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25" i="3" l="1"/>
  <c r="AO25" i="3" l="1"/>
  <c r="AJ25"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<sst xmlns="http://schemas.openxmlformats.org/spreadsheetml/2006/main" count="1303" uniqueCount="525">
  <si>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</si>
  <si>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</si>
  <si>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</si>
  <si>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</si>
  <si>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</si>
  <si>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</si>
  <si>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</si>
  <si>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</si>
  <si>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</si>
  <si>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</si>
  <si>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</si>
  <si>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</si>
  <si>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</si>
  <si>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</si>
  <si>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</si>
  <si>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</si>
  <si>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</si>
  <si>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</si>
  <si>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</si>
  <si>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</si>
  <si>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</si>
  <si>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</si>
  <si>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</si>
  <si>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</si>
  <si>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</si>
  <si>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</si>
  <si>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</si>
  <si>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</si>
  <si>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</si>
  <si>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</si>
  <si>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</si>
  <si>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</si>
  <si>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</si>
  <si>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</si>
  <si>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</si>
  <si>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</si>
  <si>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</si>
  <si>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</si>
  <si>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</si>
  <si>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</si>
  <si>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</si>
  <si>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</si>
  <si>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</si>
  <si>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</si>
  <si>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</si>
  <si>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</si>
  <si>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</si>
  <si>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</si>
  <si>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</si>
  <si>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</si>
  <si>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</si>
  <si>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</si>
  <si>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</si>
  <si>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</si>
  <si>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</si>
  <si>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</si>
  <si>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</si>
  <si>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</si>
  <si>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</si>
  <si>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</si>
  <si>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</si>
  <si>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</si>
  <si>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</si>
  <si>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</si>
  <si>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</si>
  <si>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</si>
  <si>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</si>
  <si>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</si>
  <si>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</si>
  <si>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</si>
  <si>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</si>
  <si>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</si>
  <si>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</si>
  <si>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</si>
  <si>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</si>
  <si>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</si>
  <si>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</si>
  <si>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</si>
  <si>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</si>
  <si>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</si>
  <si>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</si>
  <si>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</si>
  <si>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</si>
  <si>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</si>
  <si>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</si>
  <si>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</si>
  <si>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</si>
  <si>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</si>
  <si>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</si>
  <si>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</si>
  <si>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</si>
  <si>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</si>
  <si>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</si>
  <si>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</si>
  <si>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</si>
  <si>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</si>
  <si>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</si>
  <si>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</si>
  <si>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</si>
  <si>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</si>
  <si>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</si>
  <si>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</si>
  <si>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</si>
  <si>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</si>
  <si>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</si>
  <si>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</si>
  <si>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</si>
  <si>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</si>
  <si>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</si>
  <si>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</si>
  <si>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</si>
  <si>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</si>
  <si>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</si>
  <si>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</si>
  <si>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</si>
  <si>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</si>
  <si>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</si>
  <si>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</si>
  <si>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</si>
  <si>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</si>
  <si>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</si>
  <si>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</si>
  <si>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</si>
  <si>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</si>
  <si>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</si>
  <si>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</si>
  <si>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</si>
  <si>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</si>
  <si>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</si>
  <si>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</si>
  <si>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</si>
  <si>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</si>
  <si>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</si>
  <si>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</si>
  <si>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</si>
  <si>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</si>
  <si>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</si>
  <si>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</si>
  <si>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</si>
  <si>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</si>
  <si>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</si>
  <si>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</si>
  <si>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</si>
  <si>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</si>
  <si>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</si>
  <si>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</si>
  <si>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</si>
  <si>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</si>
  <si>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</si>
  <si>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</si>
  <si>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</si>
  <si>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</si>
  <si>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</si>
  <si>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</si>
  <si>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</si>
  <si>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</si>
  <si>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</si>
  <si>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</si>
  <si>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</si>
  <si>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</si>
  <si>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</si>
  <si>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</si>
  <si>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</si>
  <si>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</si>
  <si>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</si>
  <si>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</si>
  <si>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</si>
  <si>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</si>
  <si>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</si>
  <si>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</si>
  <si>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</si>
  <si>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</si>
  <si>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</si>
  <si>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</si>
  <si>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</si>
  <si>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</si>
  <si>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</si>
  <si>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</si>
  <si>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</si>
  <si>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</si>
  <si>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</si>
  <si>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</si>
  <si>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</si>
  <si>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</si>
  <si>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</si>
  <si>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</si>
  <si>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</si>
  <si>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</si>
  <si>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</si>
  <si>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</si>
  <si>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</si>
  <si>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</si>
  <si>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</si>
  <si>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</si>
  <si>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</si>
  <si>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</si>
  <si>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</si>
  <si>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</si>
  <si>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</si>
  <si>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</si>
  <si>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</si>
  <si>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</si>
  <si>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</si>
  <si>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</si>
  <si>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</si>
  <si>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</si>
  <si>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</si>
  <si>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</si>
  <si>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</si>
  <si>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</si>
  <si>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</si>
  <si>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</si>
  <si>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</si>
  <si>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</si>
  <si>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</si>
  <si>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</si>
  <si>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</si>
  <si>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</si>
  <si>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</si>
  <si>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</si>
  <si>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</si>
  <si>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</si>
  <si>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</si>
  <si>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</si>
  <si>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</si>
  <si>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</si>
  <si>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</si>
  <si>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</si>
  <si>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</si>
  <si>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</si>
  <si>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</si>
  <si>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</si>
  <si>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</si>
  <si>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</si>
  <si>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</si>
  <si>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</si>
  <si>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</si>
  <si>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</si>
  <si>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</si>
  <si>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</si>
  <si>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</si>
  <si>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</si>
  <si>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</si>
  <si>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</si>
  <si>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</si>
  <si>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</si>
  <si>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</si>
  <si>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</si>
  <si>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</si>
  <si>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</si>
  <si>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</si>
  <si>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</si>
  <si>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</si>
  <si>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</si>
  <si>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</si>
  <si>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</si>
  <si>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</si>
  <si>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</si>
  <si>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</si>
  <si>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</si>
  <si>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</si>
  <si>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</si>
  <si>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</si>
  <si>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</si>
  <si>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</si>
  <si>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</si>
  <si>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</si>
  <si>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</si>
  <si>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</si>
  <si>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</si>
  <si>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</si>
  <si>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</si>
  <si>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</si>
  <si>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</si>
  <si>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</si>
  <si>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</si>
  <si>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</si>
  <si>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</si>
  <si>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</si>
  <si>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</si>
  <si>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</si>
  <si>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</si>
  <si>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</si>
  <si>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</si>
  <si>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</si>
  <si>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</si>
  <si>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</si>
  <si>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</si>
  <si>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</si>
  <si>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</si>
  <si>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</si>
  <si>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</si>
  <si>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</si>
  <si>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</si>
  <si>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</si>
  <si>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</si>
  <si>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</si>
  <si>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</si>
  <si>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</si>
  <si>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</si>
  <si>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</si>
  <si>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</si>
  <si>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</si>
  <si>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</si>
  <si>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</si>
  <si>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</si>
  <si>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</si>
  <si>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</si>
  <si>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</si>
  <si>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</si>
  <si>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</si>
  <si>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</si>
  <si>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</si>
  <si>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</si>
  <si>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</si>
  <si>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</si>
  <si>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</si>
  <si>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</si>
  <si>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</si>
  <si>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</si>
  <si>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</si>
  <si>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</si>
  <si>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</si>
  <si>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</si>
  <si>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</si>
  <si>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</si>
  <si>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</si>
  <si>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</si>
  <si>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</si>
  <si>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</si>
  <si>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</si>
  <si>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</si>
  <si>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</si>
  <si>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</si>
  <si>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</si>
  <si>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</si>
  <si>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</si>
  <si>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</si>
  <si>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</si>
  <si>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</si>
  <si>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</si>
  <si>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</si>
  <si>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</si>
  <si>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</si>
  <si>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</si>
  <si>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</si>
  <si>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</si>
  <si>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</si>
  <si>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</si>
  <si>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</si>
  <si>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</si>
  <si>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</si>
  <si>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</si>
  <si>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</si>
  <si>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</si>
  <si>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</si>
  <si>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</si>
  <si>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</si>
  <si>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</si>
  <si>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</si>
  <si>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</si>
  <si>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</si>
  <si>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</si>
  <si>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</si>
  <si>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</si>
  <si>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</si>
  <si>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</si>
  <si>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</si>
  <si>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</si>
  <si>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</si>
  <si>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</si>
  <si>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</si>
  <si>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</si>
  <si>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</si>
  <si>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</si>
  <si>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</si>
  <si>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</si>
  <si>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</si>
  <si>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</si>
  <si>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</si>
  <si>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</si>
  <si>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</si>
  <si>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</si>
  <si>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</si>
  <si>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</si>
  <si>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</si>
  <si>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</si>
  <si>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</si>
  <si>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</si>
  <si>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</si>
  <si>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</si>
  <si>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</si>
  <si>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</si>
  <si>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</si>
  <si>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</si>
  <si>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</si>
  <si>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</si>
  <si>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</si>
  <si>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</si>
  <si>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</si>
  <si>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</si>
  <si>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</si>
  <si>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</si>
  <si>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</si>
  <si>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</si>
  <si>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</si>
  <si>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</si>
  <si>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</si>
  <si>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</si>
  <si>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</si>
  <si>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</si>
  <si>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</si>
  <si>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</si>
  <si>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</si>
  <si>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</si>
  <si>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</si>
  <si>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</si>
  <si>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</si>
  <si>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</si>
  <si>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</si>
  <si>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</si>
  <si>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</si>
  <si>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</si>
  <si>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</si>
  <si>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</si>
  <si>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</si>
  <si>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</si>
  <si>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</si>
  <si>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</si>
  <si>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</si>
  <si>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</si>
  <si>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</si>
  <si>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</si>
  <si>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</si>
  <si>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</si>
  <si>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</si>
  <si>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</si>
  <si>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</si>
  <si>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</si>
  <si>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</si>
  <si>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</si>
  <si>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</si>
  <si>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</si>
  <si>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</si>
  <si>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</si>
  <si>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</si>
  <si>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</si>
  <si>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</si>
  <si>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</si>
  <si>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</si>
  <si>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</si>
  <si>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</si>
  <si>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</si>
  <si>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</si>
  <si>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</si>
  <si>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</si>
  <si>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</si>
  <si>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</si>
  <si>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</si>
  <si>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</si>
  <si>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</si>
  <si>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</si>
  <si>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</si>
  <si>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</si>
  <si>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</si>
  <si>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</si>
  <si>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</si>
  <si>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</si>
  <si>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t>
  </si>
  <si>
    <t>国土交通省</t>
  </si>
  <si>
    <t>水源地域対策基本問題調査費</t>
    <rPh sb="0" eb="2">
      <t>スイゲン</t>
    </rPh>
    <rPh sb="2" eb="4">
      <t>チイキ</t>
    </rPh>
    <rPh sb="4" eb="6">
      <t>タイサク</t>
    </rPh>
    <rPh sb="6" eb="8">
      <t>キホン</t>
    </rPh>
    <rPh sb="8" eb="10">
      <t>モンダイ</t>
    </rPh>
    <rPh sb="10" eb="13">
      <t>チョウサヒ</t>
    </rPh>
    <phoneticPr fontId="3"/>
  </si>
  <si>
    <t>水資源政策課</t>
    <rPh sb="0" eb="3">
      <t>ミズシゲン</t>
    </rPh>
    <rPh sb="3" eb="6">
      <t>セイサクカ</t>
    </rPh>
    <phoneticPr fontId="5"/>
  </si>
  <si>
    <t>水管理・国土保全局　水資源部</t>
    <rPh sb="0" eb="1">
      <t>ミズ</t>
    </rPh>
    <rPh sb="1" eb="3">
      <t>カンリ</t>
    </rPh>
    <rPh sb="4" eb="6">
      <t>コクド</t>
    </rPh>
    <rPh sb="6" eb="9">
      <t>ホゼンキョク</t>
    </rPh>
    <rPh sb="10" eb="13">
      <t>ミズシゲン</t>
    </rPh>
    <rPh sb="13" eb="14">
      <t>ブ</t>
    </rPh>
    <phoneticPr fontId="5"/>
  </si>
  <si>
    <t>課長　寺田　文彦</t>
    <rPh sb="0" eb="2">
      <t>カチョウ</t>
    </rPh>
    <rPh sb="3" eb="5">
      <t>テラダ</t>
    </rPh>
    <rPh sb="6" eb="8">
      <t>フミヒコ</t>
    </rPh>
    <phoneticPr fontId="5"/>
  </si>
  <si>
    <t>○</t>
    <phoneticPr fontId="5"/>
  </si>
  <si>
    <t>水源地域対策特別措置法（昭和４８年法律第１１８号）第１４条</t>
    <rPh sb="0" eb="4">
      <t>スイゲンチイキ</t>
    </rPh>
    <rPh sb="4" eb="6">
      <t>タイサク</t>
    </rPh>
    <rPh sb="6" eb="8">
      <t>トクベツ</t>
    </rPh>
    <rPh sb="8" eb="11">
      <t>ソチホウ</t>
    </rPh>
    <rPh sb="12" eb="14">
      <t>ショウワ</t>
    </rPh>
    <rPh sb="16" eb="17">
      <t>ネン</t>
    </rPh>
    <rPh sb="17" eb="19">
      <t>ホウリツ</t>
    </rPh>
    <rPh sb="19" eb="20">
      <t>ダイ</t>
    </rPh>
    <rPh sb="23" eb="24">
      <t>ゴウ</t>
    </rPh>
    <rPh sb="25" eb="26">
      <t>ダイ</t>
    </rPh>
    <rPh sb="28" eb="29">
      <t>ジョウ</t>
    </rPh>
    <phoneticPr fontId="3"/>
  </si>
  <si>
    <t>　国民生活の維持に必要な水の安定供給のための水源地域の保全は、国における基本的な施策であるが、ダム等の建設による水源地域の社会環境の変化に対して、水源地域対策特別措置法（以下、「水特法」という。）に基づく水源地域対策を適切に推進するとともに、水源地域の保全・活性化の活動を促すことを目的とする。</t>
    <phoneticPr fontId="5"/>
  </si>
  <si>
    <t>-</t>
    <phoneticPr fontId="5"/>
  </si>
  <si>
    <t>平成28年度末に貯水池の建設に伴う水源地域における社会基盤整備事業の完了割合を78%まで進捗する。</t>
    <rPh sb="0" eb="2">
      <t>ヘイセイ</t>
    </rPh>
    <rPh sb="4" eb="7">
      <t>ネンドマツ</t>
    </rPh>
    <rPh sb="44" eb="46">
      <t>シンチョク</t>
    </rPh>
    <phoneticPr fontId="5"/>
  </si>
  <si>
    <t>％</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</si>
  <si>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</si>
  <si>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</si>
  <si>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</si>
  <si>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</si>
  <si>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</si>
  <si>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t>
  </si>
  <si>
    <t>048</t>
    <phoneticPr fontId="5"/>
  </si>
  <si>
    <t>外部委託</t>
    <rPh sb="0" eb="2">
      <t>ガイブ</t>
    </rPh>
    <rPh sb="2" eb="4">
      <t>イタク</t>
    </rPh>
    <phoneticPr fontId="5"/>
  </si>
  <si>
    <t>平成26年度水源地域の活性化に係る調査業務</t>
    <rPh sb="0" eb="2">
      <t>ヘイセイ</t>
    </rPh>
    <rPh sb="4" eb="6">
      <t>ネンド</t>
    </rPh>
    <rPh sb="6" eb="10">
      <t>スイゲンチイキ</t>
    </rPh>
    <rPh sb="11" eb="14">
      <t>カッセイカ</t>
    </rPh>
    <rPh sb="15" eb="16">
      <t>カカ</t>
    </rPh>
    <rPh sb="17" eb="19">
      <t>チョウサ</t>
    </rPh>
    <rPh sb="19" eb="21">
      <t>ギョウム</t>
    </rPh>
    <phoneticPr fontId="5"/>
  </si>
  <si>
    <t>平成26年度ダム水源地域等に関する資料作成業務</t>
    <rPh sb="0" eb="2">
      <t>ヘイセイ</t>
    </rPh>
    <rPh sb="4" eb="6">
      <t>ネンド</t>
    </rPh>
    <rPh sb="8" eb="12">
      <t>スイゲンチイキ</t>
    </rPh>
    <rPh sb="12" eb="13">
      <t>トウ</t>
    </rPh>
    <rPh sb="14" eb="15">
      <t>カン</t>
    </rPh>
    <rPh sb="17" eb="19">
      <t>シリョウ</t>
    </rPh>
    <rPh sb="19" eb="21">
      <t>サクセイ</t>
    </rPh>
    <rPh sb="21" eb="23">
      <t>ギョウム</t>
    </rPh>
    <phoneticPr fontId="5"/>
  </si>
  <si>
    <t>A.中央開発（株）</t>
    <rPh sb="2" eb="6">
      <t>チュウオウカイハツ</t>
    </rPh>
    <rPh sb="6" eb="9">
      <t>カブ</t>
    </rPh>
    <phoneticPr fontId="5"/>
  </si>
  <si>
    <t>B.中央開発（株）</t>
    <rPh sb="2" eb="6">
      <t>チュウオウカイハツ</t>
    </rPh>
    <rPh sb="6" eb="9">
      <t>カブ</t>
    </rPh>
    <phoneticPr fontId="5"/>
  </si>
  <si>
    <t>C.その他</t>
    <rPh sb="4" eb="5">
      <t>タ</t>
    </rPh>
    <phoneticPr fontId="5"/>
  </si>
  <si>
    <t>諸謝金・職員旅費・委員等旅費</t>
    <rPh sb="0" eb="1">
      <t>ショ</t>
    </rPh>
    <rPh sb="1" eb="3">
      <t>シャキン</t>
    </rPh>
    <rPh sb="4" eb="6">
      <t>ショクイン</t>
    </rPh>
    <rPh sb="6" eb="8">
      <t>リョヒ</t>
    </rPh>
    <rPh sb="9" eb="11">
      <t>イイン</t>
    </rPh>
    <rPh sb="11" eb="12">
      <t>トウ</t>
    </rPh>
    <rPh sb="12" eb="14">
      <t>リョヒ</t>
    </rPh>
    <phoneticPr fontId="5"/>
  </si>
  <si>
    <t>中央開発（株）</t>
    <rPh sb="0" eb="4">
      <t>チュウオウカイハツ</t>
    </rPh>
    <rPh sb="4" eb="7">
      <t>カブ</t>
    </rPh>
    <phoneticPr fontId="5"/>
  </si>
  <si>
    <t>平成26年度水源地域の活性化に係る調査業務</t>
    <phoneticPr fontId="5"/>
  </si>
  <si>
    <t>平成26年度ダム水源地域等に関する資料作成業務</t>
    <phoneticPr fontId="5"/>
  </si>
  <si>
    <t>随意契約</t>
    <rPh sb="0" eb="2">
      <t>ズイイ</t>
    </rPh>
    <rPh sb="2" eb="4">
      <t>ケイヤク</t>
    </rPh>
    <phoneticPr fontId="5"/>
  </si>
  <si>
    <t>水源地域対策特別措置法に基づく水源地域整備計画のうち、平成２３年度末において進捗中の整備計画（３０地域）に位置づけられた事業の総数を分母とし、そのうち完了した事業数を分子とした割合を指標とする。（単位：％）</t>
    <phoneticPr fontId="5"/>
  </si>
  <si>
    <t>地域</t>
    <rPh sb="0" eb="2">
      <t>チイキ</t>
    </rPh>
    <phoneticPr fontId="5"/>
  </si>
  <si>
    <t>　国民生活の維持に必要な水の安定供給のための水源地域の振興は、国における基本的かつ、全国を対象とした施策であり国の関与が必要である。</t>
    <rPh sb="27" eb="29">
      <t>シンコウ</t>
    </rPh>
    <phoneticPr fontId="5"/>
  </si>
  <si>
    <t>　国民生活の維持に必要な水の安定供給のための水源地域の振興を目的としており、国民や社会のニーズを反映している。</t>
    <rPh sb="27" eb="29">
      <t>シンコウ</t>
    </rPh>
    <rPh sb="30" eb="32">
      <t>モクテキ</t>
    </rPh>
    <rPh sb="38" eb="40">
      <t>コクミン</t>
    </rPh>
    <rPh sb="41" eb="43">
      <t>シャカイ</t>
    </rPh>
    <rPh sb="48" eb="50">
      <t>ハンエイ</t>
    </rPh>
    <phoneticPr fontId="5"/>
  </si>
  <si>
    <t>　業務発注については、総合評価落札方式により競争性・透明性を高めた契約手続により行っているところである。</t>
    <phoneticPr fontId="5"/>
  </si>
  <si>
    <t>　成果は、定期的に実施するヒアリング等を通じて水源地域対策に取り組む地方公共団体等に対する助言や、水源地域整備計画策定時に活用している。</t>
    <rPh sb="5" eb="8">
      <t>テイキテキ</t>
    </rPh>
    <rPh sb="9" eb="11">
      <t>ジッシ</t>
    </rPh>
    <rPh sb="18" eb="19">
      <t>トウ</t>
    </rPh>
    <rPh sb="20" eb="21">
      <t>ツウ</t>
    </rPh>
    <rPh sb="49" eb="53">
      <t>スイゲンチイキ</t>
    </rPh>
    <rPh sb="53" eb="55">
      <t>セイビ</t>
    </rPh>
    <rPh sb="55" eb="57">
      <t>ケイカク</t>
    </rPh>
    <rPh sb="57" eb="59">
      <t>サクテイ</t>
    </rPh>
    <rPh sb="59" eb="60">
      <t>ジ</t>
    </rPh>
    <phoneticPr fontId="5"/>
  </si>
  <si>
    <t>　概ね見込みに見合った活動実績となっている。</t>
    <rPh sb="1" eb="2">
      <t>オオム</t>
    </rPh>
    <rPh sb="3" eb="5">
      <t>ミコ</t>
    </rPh>
    <rPh sb="7" eb="9">
      <t>ミア</t>
    </rPh>
    <rPh sb="11" eb="13">
      <t>カツドウ</t>
    </rPh>
    <rPh sb="13" eb="15">
      <t>ジッセキ</t>
    </rPh>
    <phoneticPr fontId="5"/>
  </si>
  <si>
    <t>計欄（8.4百万円）について、予算額（8百万円）に対して整合していない。これは、百万円単位と十万円単位（０．１百万円単位)が混在しているものの合計であるため、ずれが生じている。</t>
    <rPh sb="0" eb="1">
      <t>ケイ</t>
    </rPh>
    <rPh sb="1" eb="2">
      <t>ラン</t>
    </rPh>
    <rPh sb="6" eb="7">
      <t>ヒャク</t>
    </rPh>
    <rPh sb="7" eb="9">
      <t>マンエン</t>
    </rPh>
    <rPh sb="15" eb="18">
      <t>ヨサンガク</t>
    </rPh>
    <rPh sb="20" eb="22">
      <t>ヒャクマン</t>
    </rPh>
    <rPh sb="22" eb="23">
      <t>エン</t>
    </rPh>
    <rPh sb="25" eb="26">
      <t>タイ</t>
    </rPh>
    <rPh sb="28" eb="30">
      <t>セイゴウ</t>
    </rPh>
    <rPh sb="40" eb="41">
      <t>ヒャク</t>
    </rPh>
    <rPh sb="41" eb="43">
      <t>マンエン</t>
    </rPh>
    <rPh sb="43" eb="45">
      <t>タンイ</t>
    </rPh>
    <rPh sb="46" eb="47">
      <t>ジュウ</t>
    </rPh>
    <rPh sb="47" eb="49">
      <t>マンエン</t>
    </rPh>
    <rPh sb="49" eb="51">
      <t>タンイ</t>
    </rPh>
    <rPh sb="55" eb="56">
      <t>ヒャク</t>
    </rPh>
    <rPh sb="56" eb="58">
      <t>マンエン</t>
    </rPh>
    <rPh sb="58" eb="60">
      <t>タンイ</t>
    </rPh>
    <rPh sb="62" eb="64">
      <t>コンザイ</t>
    </rPh>
    <rPh sb="71" eb="73">
      <t>ゴウケイ</t>
    </rPh>
    <rPh sb="82" eb="83">
      <t>ショウ</t>
    </rPh>
    <phoneticPr fontId="5"/>
  </si>
  <si>
    <t>　水源地域振興に関連し、かつ真に必要なものに限定している。</t>
    <rPh sb="1" eb="5">
      <t>スイゲンチイキ</t>
    </rPh>
    <rPh sb="5" eb="7">
      <t>シンコウ</t>
    </rPh>
    <rPh sb="8" eb="10">
      <t>カンレン</t>
    </rPh>
    <rPh sb="14" eb="15">
      <t>シン</t>
    </rPh>
    <rPh sb="16" eb="18">
      <t>ヒツヨウ</t>
    </rPh>
    <rPh sb="22" eb="24">
      <t>ゲンテイ</t>
    </rPh>
    <phoneticPr fontId="5"/>
  </si>
  <si>
    <t>△</t>
  </si>
  <si>
    <t>水源地域対策特別措置法に基づく水源地域数</t>
    <rPh sb="19" eb="20">
      <t>カズ</t>
    </rPh>
    <phoneticPr fontId="5"/>
  </si>
  <si>
    <t>万円／団体</t>
    <rPh sb="0" eb="1">
      <t>マン</t>
    </rPh>
    <rPh sb="1" eb="2">
      <t>エン</t>
    </rPh>
    <rPh sb="3" eb="5">
      <t>ダンタイ</t>
    </rPh>
    <phoneticPr fontId="5"/>
  </si>
  <si>
    <t>400万円/91地域</t>
    <rPh sb="3" eb="5">
      <t>マンエン</t>
    </rPh>
    <rPh sb="8" eb="10">
      <t>チイキ</t>
    </rPh>
    <phoneticPr fontId="5"/>
  </si>
  <si>
    <t>700万円／92地域</t>
    <rPh sb="3" eb="4">
      <t>マン</t>
    </rPh>
    <rPh sb="4" eb="5">
      <t>エン</t>
    </rPh>
    <rPh sb="8" eb="10">
      <t>チイキ</t>
    </rPh>
    <phoneticPr fontId="5"/>
  </si>
  <si>
    <t>700万円／93地域</t>
    <rPh sb="3" eb="5">
      <t>マンエン</t>
    </rPh>
    <rPh sb="8" eb="10">
      <t>チイキ</t>
    </rPh>
    <phoneticPr fontId="5"/>
  </si>
  <si>
    <t>　　Ｘ　/　Ｙ</t>
    <phoneticPr fontId="5"/>
  </si>
  <si>
    <t>（執行額（Ｘ））／　（水源地域対策特別措置法に基づく水源地域数（Ｙ））　　　　　　　　　　　　　</t>
    <rPh sb="15" eb="17">
      <t>タイサク</t>
    </rPh>
    <rPh sb="17" eb="19">
      <t>トクベツ</t>
    </rPh>
    <rPh sb="19" eb="22">
      <t>ソチホウ</t>
    </rPh>
    <rPh sb="23" eb="24">
      <t>モト</t>
    </rPh>
    <phoneticPr fontId="5"/>
  </si>
  <si>
    <t>　国民生活の維持に必要な水の安定供給のための水源地域の振興は、優先度の高い事業である。</t>
    <rPh sb="27" eb="29">
      <t>シンコウ</t>
    </rPh>
    <rPh sb="31" eb="34">
      <t>ユウセンド</t>
    </rPh>
    <rPh sb="35" eb="36">
      <t>タカ</t>
    </rPh>
    <rPh sb="37" eb="39">
      <t>ジギョウ</t>
    </rPh>
    <phoneticPr fontId="5"/>
  </si>
  <si>
    <t>単位当たりコストは、十分低い水準となっており、妥当である。</t>
    <rPh sb="0" eb="2">
      <t>タンイ</t>
    </rPh>
    <rPh sb="2" eb="3">
      <t>ア</t>
    </rPh>
    <rPh sb="10" eb="12">
      <t>ジュウブン</t>
    </rPh>
    <rPh sb="12" eb="13">
      <t>ヒク</t>
    </rPh>
    <rPh sb="14" eb="16">
      <t>スイジュン</t>
    </rPh>
    <rPh sb="23" eb="25">
      <t>ダトウ</t>
    </rPh>
    <phoneticPr fontId="5"/>
  </si>
  <si>
    <t>　本事業は、水特法に関する施行事務を適切に行うため、水源地域整備計画等水源地域対策に係る制度の活用状況について調査し、水源地域対策に係る制度の効果的な活用方策を検討する。
　また、水源地域における地域づくり活動の担い手の活動を高め、自発的・持続的な水源地域振興を図るため、各地域の活動主体やその支援に関わる専門家等の連携によるを支援を推進する。</t>
    <rPh sb="26" eb="30">
      <t>スイゲンチイキ</t>
    </rPh>
    <rPh sb="30" eb="32">
      <t>セイビ</t>
    </rPh>
    <rPh sb="32" eb="34">
      <t>ケイカク</t>
    </rPh>
    <rPh sb="34" eb="35">
      <t>トウ</t>
    </rPh>
    <rPh sb="35" eb="39">
      <t>スイゲンチイキ</t>
    </rPh>
    <rPh sb="39" eb="41">
      <t>タイサク</t>
    </rPh>
    <rPh sb="42" eb="43">
      <t>カカ</t>
    </rPh>
    <rPh sb="44" eb="46">
      <t>セイド</t>
    </rPh>
    <rPh sb="47" eb="49">
      <t>カツヨウ</t>
    </rPh>
    <rPh sb="49" eb="51">
      <t>ジョウキョウ</t>
    </rPh>
    <rPh sb="55" eb="57">
      <t>チョウサ</t>
    </rPh>
    <rPh sb="59" eb="63">
      <t>スイゲンチイキ</t>
    </rPh>
    <rPh sb="63" eb="65">
      <t>タイサク</t>
    </rPh>
    <rPh sb="66" eb="67">
      <t>カカ</t>
    </rPh>
    <rPh sb="68" eb="70">
      <t>セイド</t>
    </rPh>
    <rPh sb="71" eb="74">
      <t>コウカテキ</t>
    </rPh>
    <rPh sb="75" eb="77">
      <t>カツヨウ</t>
    </rPh>
    <rPh sb="77" eb="79">
      <t>ホウサク</t>
    </rPh>
    <rPh sb="167" eb="169">
      <t>スイシン</t>
    </rPh>
    <phoneticPr fontId="5"/>
  </si>
  <si>
    <t>現在の手段により、十分低いコストで実施できている。</t>
    <rPh sb="0" eb="2">
      <t>ゲンザイ</t>
    </rPh>
    <rPh sb="3" eb="5">
      <t>シュダン</t>
    </rPh>
    <rPh sb="9" eb="11">
      <t>ジュウブン</t>
    </rPh>
    <rPh sb="11" eb="12">
      <t>ヒク</t>
    </rPh>
    <rPh sb="17" eb="19">
      <t>ジッシ</t>
    </rPh>
    <phoneticPr fontId="5"/>
  </si>
  <si>
    <t>　平成26年度末における成果目標の実績値は、67％(目安70％（4％／年））であり、着実に向上しているが、直近2年間は、目安となる値を下回って推移しているため、目標年度における成果目標の達成には一層の努力が必要である。
　業務発注については、総合評価落札方式により競争性・透明性を高めた契約手続により行っているところである。</t>
    <rPh sb="1" eb="3">
      <t>ヘイセイ</t>
    </rPh>
    <rPh sb="5" eb="8">
      <t>ネンドマツ</t>
    </rPh>
    <rPh sb="12" eb="14">
      <t>セイカ</t>
    </rPh>
    <rPh sb="14" eb="16">
      <t>モクヒョウ</t>
    </rPh>
    <rPh sb="17" eb="20">
      <t>ジッセキチ</t>
    </rPh>
    <rPh sb="26" eb="28">
      <t>メヤス</t>
    </rPh>
    <rPh sb="35" eb="36">
      <t>ネン</t>
    </rPh>
    <rPh sb="42" eb="44">
      <t>チャクジツ</t>
    </rPh>
    <rPh sb="45" eb="47">
      <t>コウジョウ</t>
    </rPh>
    <rPh sb="53" eb="55">
      <t>チョッキン</t>
    </rPh>
    <rPh sb="56" eb="58">
      <t>ネンカン</t>
    </rPh>
    <rPh sb="60" eb="62">
      <t>メヤス</t>
    </rPh>
    <rPh sb="65" eb="66">
      <t>アタイ</t>
    </rPh>
    <rPh sb="67" eb="69">
      <t>シタマワ</t>
    </rPh>
    <rPh sb="71" eb="73">
      <t>スイイ</t>
    </rPh>
    <rPh sb="80" eb="82">
      <t>モクヒョウ</t>
    </rPh>
    <rPh sb="82" eb="84">
      <t>ネンド</t>
    </rPh>
    <rPh sb="88" eb="90">
      <t>セイカ</t>
    </rPh>
    <rPh sb="90" eb="92">
      <t>モクヒョウ</t>
    </rPh>
    <rPh sb="93" eb="95">
      <t>タッセイ</t>
    </rPh>
    <rPh sb="97" eb="99">
      <t>イッソウ</t>
    </rPh>
    <rPh sb="100" eb="102">
      <t>ドリョク</t>
    </rPh>
    <rPh sb="103" eb="105">
      <t>ヒツヨウ</t>
    </rPh>
    <phoneticPr fontId="5"/>
  </si>
  <si>
    <t>800万円／93地域</t>
    <rPh sb="3" eb="5">
      <t>マンエン</t>
    </rPh>
    <rPh sb="8" eb="10">
      <t>チイキ</t>
    </rPh>
    <phoneticPr fontId="5"/>
  </si>
  <si>
    <t>２ 良好な生活環境、自然環境の形成、バリアフリー社会の実現
６ 水資源の確保、水源地域活性化等を推進する</t>
    <phoneticPr fontId="5"/>
  </si>
  <si>
    <t>　水源地域対策特別措置法第７条（協力）、１１条（国の財政上及び金融上の援助）に基づき、円滑に社会基盤整備事業が実施されるよう、ダム建設事業者、各社会基盤整備事業の関係者、地域関係者との情報共有や調整を図っていくことが必要である。このため、今後も水源地域対策連絡協議会等を通じて、関係行政機関の間で課題の共有を図ると共に、社会基盤整備事業の事業主体に対する支援について一層の協力を求めていく。
　業務発注については、引き続き、総合評価落札方式により競争性・透明性を高めた契約手続により行う。</t>
    <rPh sb="78" eb="80">
      <t>ジギョウ</t>
    </rPh>
    <rPh sb="108" eb="110">
      <t>ヒツヨウ</t>
    </rPh>
    <rPh sb="119" eb="121">
      <t>コンゴ</t>
    </rPh>
    <rPh sb="133" eb="134">
      <t>トウ</t>
    </rPh>
    <rPh sb="139" eb="141">
      <t>カンケイ</t>
    </rPh>
    <rPh sb="141" eb="143">
      <t>ギョウセイ</t>
    </rPh>
    <rPh sb="143" eb="145">
      <t>キカン</t>
    </rPh>
    <rPh sb="146" eb="147">
      <t>アイダ</t>
    </rPh>
    <rPh sb="148" eb="150">
      <t>カダイ</t>
    </rPh>
    <rPh sb="151" eb="153">
      <t>キョウユウ</t>
    </rPh>
    <rPh sb="154" eb="155">
      <t>ハカ</t>
    </rPh>
    <rPh sb="157" eb="158">
      <t>トモ</t>
    </rPh>
    <rPh sb="160" eb="162">
      <t>シャカイ</t>
    </rPh>
    <rPh sb="162" eb="164">
      <t>キバン</t>
    </rPh>
    <rPh sb="164" eb="166">
      <t>セイビ</t>
    </rPh>
    <rPh sb="166" eb="168">
      <t>ジギョウ</t>
    </rPh>
    <rPh sb="169" eb="171">
      <t>ジギョウ</t>
    </rPh>
    <rPh sb="171" eb="173">
      <t>シュタイ</t>
    </rPh>
    <rPh sb="174" eb="175">
      <t>タイ</t>
    </rPh>
    <rPh sb="177" eb="179">
      <t>シエン</t>
    </rPh>
    <rPh sb="183" eb="185">
      <t>イッソウ</t>
    </rPh>
    <rPh sb="186" eb="188">
      <t>キョウリョク</t>
    </rPh>
    <rPh sb="189" eb="190">
      <t>モト</t>
    </rPh>
    <phoneticPr fontId="5"/>
  </si>
  <si>
    <t>　成果実績は着実に向上しているが、成果目標の達成には一層の努力が必要である。</t>
    <rPh sb="1" eb="3">
      <t>セイカ</t>
    </rPh>
    <rPh sb="3" eb="5">
      <t>ジッセキ</t>
    </rPh>
    <rPh sb="6" eb="8">
      <t>チャクジツ</t>
    </rPh>
    <rPh sb="9" eb="11">
      <t>コウジョウ</t>
    </rPh>
    <rPh sb="17" eb="19">
      <t>セイカ</t>
    </rPh>
    <rPh sb="19" eb="21">
      <t>モクヒョウ</t>
    </rPh>
    <rPh sb="22" eb="24">
      <t>タッセイ</t>
    </rPh>
    <rPh sb="26" eb="28">
      <t>イッソウ</t>
    </rPh>
    <rPh sb="29" eb="31">
      <t>ドリョク</t>
    </rPh>
    <rPh sb="32" eb="34">
      <t>ヒツヨウ</t>
    </rPh>
    <phoneticPr fontId="5"/>
  </si>
  <si>
    <r>
      <rPr>
        <sz val="11"/>
        <rFont val="ＭＳ Ｐゴシック"/>
        <family val="3"/>
        <charset val="128"/>
      </rPr>
      <t>043</t>
    </r>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</si>
</sst>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quotePrefix="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14" fillId="0" borderId="51" xfId="1" applyFont="1" applyFill="1" applyBorder="1" applyAlignment="1" applyProtection="1">
      <alignment horizontal="left" vertical="center" wrapText="1" shrinkToFit="1"/>
      <protection locked="0"/>
    </xf>
    <xf numFmtId="0" fontId="14" fillId="0" borderId="87" xfId="1" applyFont="1" applyFill="1" applyBorder="1" applyAlignment="1" applyProtection="1">
      <alignment horizontal="left" vertical="center" wrapText="1" shrinkToFi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89648</xdr:colOff>
      <xdr:row>140</xdr:row>
      <xdr:rowOff>11205</xdr:rowOff>
    </xdr:from>
    <xdr:to>
      <xdr:col>31</xdr:col>
      <xdr:colOff>112060</xdr:colOff>
      <xdr:row>141</xdr:row>
      <xdr:rowOff>347381</xdr:rowOff>
    </xdr:to>
    <xdr:sp macro="" textlink="">
      <xdr:nvSpPr>
        <xdr:cNvPr id="2" name="テキスト ボックス 1"/>
        <xdr:cNvSpPr txBox="1"/>
      </xdr:nvSpPr>
      <xdr:spPr>
        <a:xfrm>
          <a:off x="4930589" y="32844440"/>
          <a:ext cx="1434353" cy="6835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0" lang="en-US" altLang="ja-JP" sz="1100" b="0" i="0" u="none" strike="noStrike">
            <a:solidFill>
              <a:schemeClr val="dk1"/>
            </a:solidFill>
            <a:effectLst/>
            <a:latin typeface="+mn-lt"/>
            <a:ea typeface="+mn-ea"/>
            <a:cs typeface="+mn-cs"/>
          </a:endParaRPr>
        </a:p>
        <a:p>
          <a:pPr algn="ctr"/>
          <a:r>
            <a:rPr kumimoji="0" lang="ja-JP" altLang="en-US" sz="1100" b="0" i="0" u="none" strike="noStrike">
              <a:solidFill>
                <a:schemeClr val="dk1"/>
              </a:solidFill>
              <a:effectLst/>
              <a:latin typeface="+mn-lt"/>
              <a:ea typeface="+mn-ea"/>
              <a:cs typeface="+mn-cs"/>
            </a:rPr>
            <a:t>７百万円</a:t>
          </a:r>
          <a:endParaRPr kumimoji="1" lang="ja-JP" altLang="en-US" sz="1100"/>
        </a:p>
      </xdr:txBody>
    </xdr:sp>
    <xdr:clientData/>
  </xdr:twoCellAnchor>
  <xdr:twoCellAnchor>
    <xdr:from>
      <xdr:col>24</xdr:col>
      <xdr:colOff>89648</xdr:colOff>
      <xdr:row>142</xdr:row>
      <xdr:rowOff>145676</xdr:rowOff>
    </xdr:from>
    <xdr:to>
      <xdr:col>31</xdr:col>
      <xdr:colOff>112060</xdr:colOff>
      <xdr:row>144</xdr:row>
      <xdr:rowOff>134470</xdr:rowOff>
    </xdr:to>
    <xdr:sp macro="" textlink="">
      <xdr:nvSpPr>
        <xdr:cNvPr id="43" name="テキスト ボックス 42"/>
        <xdr:cNvSpPr txBox="1"/>
      </xdr:nvSpPr>
      <xdr:spPr>
        <a:xfrm>
          <a:off x="4930589" y="33673676"/>
          <a:ext cx="1434353" cy="68355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業務発注及び監督</a:t>
          </a:r>
        </a:p>
      </xdr:txBody>
    </xdr:sp>
    <xdr:clientData/>
  </xdr:twoCellAnchor>
  <xdr:twoCellAnchor>
    <xdr:from>
      <xdr:col>23</xdr:col>
      <xdr:colOff>78441</xdr:colOff>
      <xdr:row>142</xdr:row>
      <xdr:rowOff>201706</xdr:rowOff>
    </xdr:from>
    <xdr:to>
      <xdr:col>32</xdr:col>
      <xdr:colOff>123265</xdr:colOff>
      <xdr:row>144</xdr:row>
      <xdr:rowOff>100853</xdr:rowOff>
    </xdr:to>
    <xdr:sp macro="" textlink="">
      <xdr:nvSpPr>
        <xdr:cNvPr id="4" name="大かっこ 3"/>
        <xdr:cNvSpPr/>
      </xdr:nvSpPr>
      <xdr:spPr>
        <a:xfrm>
          <a:off x="4717676" y="33729706"/>
          <a:ext cx="1860177" cy="5939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190500</xdr:colOff>
      <xdr:row>144</xdr:row>
      <xdr:rowOff>134470</xdr:rowOff>
    </xdr:from>
    <xdr:to>
      <xdr:col>28</xdr:col>
      <xdr:colOff>1</xdr:colOff>
      <xdr:row>147</xdr:row>
      <xdr:rowOff>336176</xdr:rowOff>
    </xdr:to>
    <xdr:cxnSp macro="">
      <xdr:nvCxnSpPr>
        <xdr:cNvPr id="39" name="直線コネクタ 38"/>
        <xdr:cNvCxnSpPr>
          <a:stCxn id="43" idx="2"/>
        </xdr:cNvCxnSpPr>
      </xdr:nvCxnSpPr>
      <xdr:spPr>
        <a:xfrm flipH="1">
          <a:off x="5636559" y="34357235"/>
          <a:ext cx="11207" cy="124385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112490</xdr:colOff>
      <xdr:row>151</xdr:row>
      <xdr:rowOff>302559</xdr:rowOff>
    </xdr:from>
    <xdr:to>
      <xdr:col>22</xdr:col>
      <xdr:colOff>134903</xdr:colOff>
      <xdr:row>153</xdr:row>
      <xdr:rowOff>291354</xdr:rowOff>
    </xdr:to>
    <xdr:sp macro="" textlink="">
      <xdr:nvSpPr>
        <xdr:cNvPr id="52" name="テキスト ボックス 51"/>
        <xdr:cNvSpPr txBox="1"/>
      </xdr:nvSpPr>
      <xdr:spPr>
        <a:xfrm>
          <a:off x="3138078" y="36957000"/>
          <a:ext cx="1434354" cy="683560"/>
        </a:xfrm>
        <a:prstGeom prst="rect">
          <a:avLst/>
        </a:prstGeom>
        <a:no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Ａ．中央開発（株）</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４百万円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84302</xdr:colOff>
      <xdr:row>151</xdr:row>
      <xdr:rowOff>339021</xdr:rowOff>
    </xdr:from>
    <xdr:to>
      <xdr:col>39</xdr:col>
      <xdr:colOff>110594</xdr:colOff>
      <xdr:row>153</xdr:row>
      <xdr:rowOff>323506</xdr:rowOff>
    </xdr:to>
    <xdr:sp macro="" textlink="">
      <xdr:nvSpPr>
        <xdr:cNvPr id="54" name="テキスト ボックス 53"/>
        <xdr:cNvSpPr txBox="1"/>
      </xdr:nvSpPr>
      <xdr:spPr>
        <a:xfrm>
          <a:off x="6538890" y="36993462"/>
          <a:ext cx="1438233" cy="679250"/>
        </a:xfrm>
        <a:prstGeom prst="rect">
          <a:avLst/>
        </a:prstGeom>
        <a:noFill/>
        <a:ln w="9525" cmpd="sng">
          <a:solidFill>
            <a:schemeClr val="tx1"/>
          </a:solidFill>
        </a:ln>
        <a:effectLst/>
      </xdr:spPr>
      <xdr:txBody>
        <a:bodyPr vertOverflow="clip" horzOverflow="clip" wrap="square" rtlCol="0" anchor="ctr"/>
        <a:lstStyle/>
        <a:p>
          <a:pPr algn="ctr" eaLnBrk="1" fontAlgn="auto" latinLnBrk="0" hangingPunct="1"/>
          <a:r>
            <a:rPr kumimoji="1" lang="en-US" altLang="ja-JP" sz="1100" b="0" i="0" baseline="0">
              <a:effectLst/>
              <a:latin typeface="+mj-ea"/>
              <a:ea typeface="+mj-ea"/>
              <a:cs typeface="+mn-cs"/>
            </a:rPr>
            <a:t>B  </a:t>
          </a:r>
          <a:r>
            <a:rPr kumimoji="1" lang="ja-JP" altLang="ja-JP" sz="1100" b="0" i="0" baseline="0">
              <a:effectLst/>
              <a:latin typeface="+mn-lt"/>
              <a:ea typeface="+mn-ea"/>
              <a:cs typeface="+mn-cs"/>
            </a:rPr>
            <a:t>中央開発（株）</a:t>
          </a:r>
          <a:endParaRPr lang="ja-JP" altLang="ja-JP">
            <a:effectLst/>
          </a:endParaRPr>
        </a:p>
        <a:p>
          <a:pPr algn="ctr" eaLnBrk="1" fontAlgn="auto" latinLnBrk="0" hangingPunct="1"/>
          <a:r>
            <a:rPr lang="ja-JP" altLang="en-US" sz="1100" b="0" i="0" baseline="0">
              <a:effectLst/>
              <a:latin typeface="+mn-lt"/>
              <a:ea typeface="+mn-ea"/>
              <a:cs typeface="+mn-cs"/>
            </a:rPr>
            <a:t>０．８</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42</xdr:col>
      <xdr:colOff>0</xdr:colOff>
      <xdr:row>145</xdr:row>
      <xdr:rowOff>26721</xdr:rowOff>
    </xdr:from>
    <xdr:to>
      <xdr:col>49</xdr:col>
      <xdr:colOff>22414</xdr:colOff>
      <xdr:row>147</xdr:row>
      <xdr:rowOff>11205</xdr:rowOff>
    </xdr:to>
    <xdr:sp macro="" textlink="">
      <xdr:nvSpPr>
        <xdr:cNvPr id="57" name="テキスト ボックス 56"/>
        <xdr:cNvSpPr txBox="1"/>
      </xdr:nvSpPr>
      <xdr:spPr>
        <a:xfrm>
          <a:off x="8471647" y="34596868"/>
          <a:ext cx="1434355" cy="679249"/>
        </a:xfrm>
        <a:prstGeom prst="rect">
          <a:avLst/>
        </a:prstGeom>
        <a:solidFill>
          <a:sysClr val="window" lastClr="FFFFFF"/>
        </a:solid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Ｃ．事務費</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104732</xdr:colOff>
      <xdr:row>150</xdr:row>
      <xdr:rowOff>291353</xdr:rowOff>
    </xdr:from>
    <xdr:to>
      <xdr:col>22</xdr:col>
      <xdr:colOff>131024</xdr:colOff>
      <xdr:row>151</xdr:row>
      <xdr:rowOff>281009</xdr:rowOff>
    </xdr:to>
    <xdr:sp macro="" textlink="">
      <xdr:nvSpPr>
        <xdr:cNvPr id="60" name="テキスト ボックス 59"/>
        <xdr:cNvSpPr txBox="1"/>
      </xdr:nvSpPr>
      <xdr:spPr>
        <a:xfrm>
          <a:off x="3130320" y="36598412"/>
          <a:ext cx="1438233" cy="33703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公募（総合評価）</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108611</xdr:colOff>
      <xdr:row>153</xdr:row>
      <xdr:rowOff>329281</xdr:rowOff>
    </xdr:from>
    <xdr:to>
      <xdr:col>22</xdr:col>
      <xdr:colOff>134903</xdr:colOff>
      <xdr:row>157</xdr:row>
      <xdr:rowOff>332299</xdr:rowOff>
    </xdr:to>
    <xdr:sp macro="" textlink="">
      <xdr:nvSpPr>
        <xdr:cNvPr id="62" name="テキスト ボックス 61"/>
        <xdr:cNvSpPr txBox="1"/>
      </xdr:nvSpPr>
      <xdr:spPr>
        <a:xfrm>
          <a:off x="3134199" y="37678487"/>
          <a:ext cx="1438233" cy="1392547"/>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・水源地域対策制度を活用した地域活性化の状況調査</a:t>
          </a:r>
          <a:endPar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・水源地域対策制度の効果的な活用方法検討</a:t>
          </a:r>
        </a:p>
      </xdr:txBody>
    </xdr:sp>
    <xdr:clientData/>
  </xdr:twoCellAnchor>
  <xdr:twoCellAnchor>
    <xdr:from>
      <xdr:col>32</xdr:col>
      <xdr:colOff>89647</xdr:colOff>
      <xdr:row>150</xdr:row>
      <xdr:rowOff>324970</xdr:rowOff>
    </xdr:from>
    <xdr:to>
      <xdr:col>39</xdr:col>
      <xdr:colOff>112060</xdr:colOff>
      <xdr:row>151</xdr:row>
      <xdr:rowOff>314626</xdr:rowOff>
    </xdr:to>
    <xdr:sp macro="" textlink="">
      <xdr:nvSpPr>
        <xdr:cNvPr id="64" name="テキスト ボックス 63"/>
        <xdr:cNvSpPr txBox="1"/>
      </xdr:nvSpPr>
      <xdr:spPr>
        <a:xfrm>
          <a:off x="6544235" y="36632029"/>
          <a:ext cx="1434354" cy="33703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84302</xdr:colOff>
      <xdr:row>154</xdr:row>
      <xdr:rowOff>14052</xdr:rowOff>
    </xdr:from>
    <xdr:to>
      <xdr:col>39</xdr:col>
      <xdr:colOff>106715</xdr:colOff>
      <xdr:row>158</xdr:row>
      <xdr:rowOff>17069</xdr:rowOff>
    </xdr:to>
    <xdr:sp macro="" textlink="">
      <xdr:nvSpPr>
        <xdr:cNvPr id="65" name="テキスト ボックス 64"/>
        <xdr:cNvSpPr txBox="1"/>
      </xdr:nvSpPr>
      <xdr:spPr>
        <a:xfrm>
          <a:off x="6538890" y="37710640"/>
          <a:ext cx="1434354" cy="1392547"/>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・日本国内のダム所在地域等に関する資料作成</a:t>
          </a:r>
        </a:p>
      </xdr:txBody>
    </xdr:sp>
    <xdr:clientData/>
  </xdr:twoCellAnchor>
  <xdr:twoCellAnchor>
    <xdr:from>
      <xdr:col>42</xdr:col>
      <xdr:colOff>11206</xdr:colOff>
      <xdr:row>147</xdr:row>
      <xdr:rowOff>56029</xdr:rowOff>
    </xdr:from>
    <xdr:to>
      <xdr:col>49</xdr:col>
      <xdr:colOff>33619</xdr:colOff>
      <xdr:row>151</xdr:row>
      <xdr:rowOff>59047</xdr:rowOff>
    </xdr:to>
    <xdr:sp macro="" textlink="">
      <xdr:nvSpPr>
        <xdr:cNvPr id="67" name="テキスト ボックス 66"/>
        <xdr:cNvSpPr txBox="1"/>
      </xdr:nvSpPr>
      <xdr:spPr>
        <a:xfrm>
          <a:off x="8482853" y="35320941"/>
          <a:ext cx="1434354" cy="1392547"/>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・諸謝金、職員旅費、委員等旅費</a:t>
          </a:r>
        </a:p>
      </xdr:txBody>
    </xdr:sp>
    <xdr:clientData/>
  </xdr:twoCellAnchor>
  <xdr:twoCellAnchor>
    <xdr:from>
      <xdr:col>19</xdr:col>
      <xdr:colOff>0</xdr:colOff>
      <xdr:row>147</xdr:row>
      <xdr:rowOff>335882</xdr:rowOff>
    </xdr:from>
    <xdr:to>
      <xdr:col>36</xdr:col>
      <xdr:colOff>15040</xdr:colOff>
      <xdr:row>147</xdr:row>
      <xdr:rowOff>335882</xdr:rowOff>
    </xdr:to>
    <xdr:cxnSp macro="">
      <xdr:nvCxnSpPr>
        <xdr:cNvPr id="48" name="直線コネクタ 47"/>
        <xdr:cNvCxnSpPr/>
      </xdr:nvCxnSpPr>
      <xdr:spPr>
        <a:xfrm>
          <a:off x="3810000" y="35553316"/>
          <a:ext cx="342398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201319</xdr:colOff>
      <xdr:row>147</xdr:row>
      <xdr:rowOff>331539</xdr:rowOff>
    </xdr:from>
    <xdr:to>
      <xdr:col>19</xdr:col>
      <xdr:colOff>6569</xdr:colOff>
      <xdr:row>150</xdr:row>
      <xdr:rowOff>210207</xdr:rowOff>
    </xdr:to>
    <xdr:cxnSp macro="">
      <xdr:nvCxnSpPr>
        <xdr:cNvPr id="69" name="直線矢印コネクタ 68"/>
        <xdr:cNvCxnSpPr/>
      </xdr:nvCxnSpPr>
      <xdr:spPr>
        <a:xfrm flipH="1">
          <a:off x="3832025" y="35596451"/>
          <a:ext cx="6956" cy="92081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928</xdr:colOff>
      <xdr:row>147</xdr:row>
      <xdr:rowOff>330601</xdr:rowOff>
    </xdr:from>
    <xdr:to>
      <xdr:col>36</xdr:col>
      <xdr:colOff>7884</xdr:colOff>
      <xdr:row>150</xdr:row>
      <xdr:rowOff>209269</xdr:rowOff>
    </xdr:to>
    <xdr:cxnSp macro="">
      <xdr:nvCxnSpPr>
        <xdr:cNvPr id="77" name="直線矢印コネクタ 76"/>
        <xdr:cNvCxnSpPr/>
      </xdr:nvCxnSpPr>
      <xdr:spPr>
        <a:xfrm flipH="1">
          <a:off x="7262340" y="35595513"/>
          <a:ext cx="6956" cy="92081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146</xdr:row>
      <xdr:rowOff>18963</xdr:rowOff>
    </xdr:from>
    <xdr:to>
      <xdr:col>42</xdr:col>
      <xdr:colOff>0</xdr:colOff>
      <xdr:row>146</xdr:row>
      <xdr:rowOff>19050</xdr:rowOff>
    </xdr:to>
    <xdr:cxnSp macro="">
      <xdr:nvCxnSpPr>
        <xdr:cNvPr id="78" name="直線矢印コネクタ 77"/>
        <xdr:cNvCxnSpPr>
          <a:endCxn id="57" idx="1"/>
        </xdr:cNvCxnSpPr>
      </xdr:nvCxnSpPr>
      <xdr:spPr>
        <a:xfrm flipV="1">
          <a:off x="5600700" y="34870938"/>
          <a:ext cx="2800350" cy="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179294</xdr:colOff>
      <xdr:row>154</xdr:row>
      <xdr:rowOff>11206</xdr:rowOff>
    </xdr:from>
    <xdr:to>
      <xdr:col>23</xdr:col>
      <xdr:colOff>67235</xdr:colOff>
      <xdr:row>157</xdr:row>
      <xdr:rowOff>336177</xdr:rowOff>
    </xdr:to>
    <xdr:sp macro="" textlink="">
      <xdr:nvSpPr>
        <xdr:cNvPr id="83" name="大かっこ 82"/>
        <xdr:cNvSpPr/>
      </xdr:nvSpPr>
      <xdr:spPr>
        <a:xfrm>
          <a:off x="3003176" y="37707794"/>
          <a:ext cx="1703294" cy="1367118"/>
        </a:xfrm>
        <a:prstGeom prst="bracketPair">
          <a:avLst>
            <a:gd name="adj" fmla="val 68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31</xdr:col>
      <xdr:colOff>168090</xdr:colOff>
      <xdr:row>154</xdr:row>
      <xdr:rowOff>33618</xdr:rowOff>
    </xdr:from>
    <xdr:to>
      <xdr:col>40</xdr:col>
      <xdr:colOff>65861</xdr:colOff>
      <xdr:row>158</xdr:row>
      <xdr:rowOff>21903</xdr:rowOff>
    </xdr:to>
    <xdr:pic>
      <xdr:nvPicPr>
        <xdr:cNvPr id="84" name="図 83"/>
        <xdr:cNvPicPr>
          <a:picLocks noChangeAspect="1"/>
        </xdr:cNvPicPr>
      </xdr:nvPicPr>
      <xdr:blipFill>
        <a:blip xmlns:r="http://schemas.openxmlformats.org/officeDocument/2006/relationships" r:embed="rId1"/>
        <a:stretch>
          <a:fillRect/>
        </a:stretch>
      </xdr:blipFill>
      <xdr:spPr>
        <a:xfrm>
          <a:off x="6420972" y="37730206"/>
          <a:ext cx="1713124" cy="1377815"/>
        </a:xfrm>
        <a:prstGeom prst="rect">
          <a:avLst/>
        </a:prstGeom>
      </xdr:spPr>
    </xdr:pic>
    <xdr:clientData/>
  </xdr:twoCellAnchor>
  <xdr:twoCellAnchor editAs="oneCell">
    <xdr:from>
      <xdr:col>41</xdr:col>
      <xdr:colOff>19051</xdr:colOff>
      <xdr:row>147</xdr:row>
      <xdr:rowOff>76759</xdr:rowOff>
    </xdr:from>
    <xdr:to>
      <xdr:col>49</xdr:col>
      <xdr:colOff>157189</xdr:colOff>
      <xdr:row>148</xdr:row>
      <xdr:rowOff>200025</xdr:rowOff>
    </xdr:to>
    <xdr:pic>
      <xdr:nvPicPr>
        <xdr:cNvPr id="85" name="図 84"/>
        <xdr:cNvPicPr>
          <a:picLocks noChangeAspect="1"/>
        </xdr:cNvPicPr>
      </xdr:nvPicPr>
      <xdr:blipFill>
        <a:blip xmlns:r="http://schemas.openxmlformats.org/officeDocument/2006/relationships" r:embed="rId1"/>
        <a:stretch>
          <a:fillRect/>
        </a:stretch>
      </xdr:blipFill>
      <xdr:spPr>
        <a:xfrm>
          <a:off x="8220076" y="36471784"/>
          <a:ext cx="1738338" cy="47569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5" zoomScale="70" zoomScaleNormal="75" zoomScaleSheetLayoutView="70" zoomScalePageLayoutView="85" workbookViewId="0">
      <selection activeCell="AQ152" sqref="AQ15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463</v>
      </c>
      <c r="AR2" s="106"/>
      <c r="AS2" s="68" t="str">
        <f>IF(OR(AQ2="　", AQ2=""), "", "-")</f>
        <v/>
      </c>
      <c r="AT2" s="107">
        <v>44</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469</v>
      </c>
      <c r="AK3" s="299"/>
      <c r="AL3" s="299"/>
      <c r="AM3" s="299"/>
      <c r="AN3" s="299"/>
      <c r="AO3" s="299"/>
      <c r="AP3" s="299"/>
      <c r="AQ3" s="299"/>
      <c r="AR3" s="299"/>
      <c r="AS3" s="299"/>
      <c r="AT3" s="299"/>
      <c r="AU3" s="299"/>
      <c r="AV3" s="299"/>
      <c r="AW3" s="299"/>
      <c r="AX3" s="36" t="s">
        <v>91</v>
      </c>
    </row>
    <row r="4" spans="1:50" ht="24.75" customHeight="1" x14ac:dyDescent="0.15">
      <c r="A4" s="518" t="s">
        <v>30</v>
      </c>
      <c r="B4" s="519"/>
      <c r="C4" s="519"/>
      <c r="D4" s="519"/>
      <c r="E4" s="519"/>
      <c r="F4" s="519"/>
      <c r="G4" s="491" t="s">
        <v>470</v>
      </c>
      <c r="H4" s="492"/>
      <c r="I4" s="492"/>
      <c r="J4" s="492"/>
      <c r="K4" s="492"/>
      <c r="L4" s="492"/>
      <c r="M4" s="492"/>
      <c r="N4" s="492"/>
      <c r="O4" s="492"/>
      <c r="P4" s="492"/>
      <c r="Q4" s="492"/>
      <c r="R4" s="492"/>
      <c r="S4" s="492"/>
      <c r="T4" s="492"/>
      <c r="U4" s="492"/>
      <c r="V4" s="492"/>
      <c r="W4" s="492"/>
      <c r="X4" s="493"/>
      <c r="Y4" s="494" t="s">
        <v>1</v>
      </c>
      <c r="Z4" s="495"/>
      <c r="AA4" s="495"/>
      <c r="AB4" s="495"/>
      <c r="AC4" s="495"/>
      <c r="AD4" s="496"/>
      <c r="AE4" s="497" t="s">
        <v>472</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5" t="s">
        <v>193</v>
      </c>
      <c r="H5" s="326"/>
      <c r="I5" s="326"/>
      <c r="J5" s="326"/>
      <c r="K5" s="326"/>
      <c r="L5" s="326"/>
      <c r="M5" s="327" t="s">
        <v>92</v>
      </c>
      <c r="N5" s="328"/>
      <c r="O5" s="328"/>
      <c r="P5" s="328"/>
      <c r="Q5" s="328"/>
      <c r="R5" s="329"/>
      <c r="S5" s="330" t="s">
        <v>157</v>
      </c>
      <c r="T5" s="326"/>
      <c r="U5" s="326"/>
      <c r="V5" s="326"/>
      <c r="W5" s="326"/>
      <c r="X5" s="331"/>
      <c r="Y5" s="509" t="s">
        <v>3</v>
      </c>
      <c r="Z5" s="510"/>
      <c r="AA5" s="510"/>
      <c r="AB5" s="510"/>
      <c r="AC5" s="510"/>
      <c r="AD5" s="511"/>
      <c r="AE5" s="512" t="s">
        <v>471</v>
      </c>
      <c r="AF5" s="513"/>
      <c r="AG5" s="513"/>
      <c r="AH5" s="513"/>
      <c r="AI5" s="513"/>
      <c r="AJ5" s="513"/>
      <c r="AK5" s="513"/>
      <c r="AL5" s="513"/>
      <c r="AM5" s="513"/>
      <c r="AN5" s="513"/>
      <c r="AO5" s="513"/>
      <c r="AP5" s="514"/>
      <c r="AQ5" s="515" t="s">
        <v>473</v>
      </c>
      <c r="AR5" s="516"/>
      <c r="AS5" s="516"/>
      <c r="AT5" s="516"/>
      <c r="AU5" s="516"/>
      <c r="AV5" s="516"/>
      <c r="AW5" s="516"/>
      <c r="AX5" s="517"/>
    </row>
    <row r="6" spans="1:50" ht="44.25"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521</v>
      </c>
      <c r="AF6" s="527"/>
      <c r="AG6" s="527"/>
      <c r="AH6" s="527"/>
      <c r="AI6" s="527"/>
      <c r="AJ6" s="527"/>
      <c r="AK6" s="527"/>
      <c r="AL6" s="527"/>
      <c r="AM6" s="527"/>
      <c r="AN6" s="527"/>
      <c r="AO6" s="527"/>
      <c r="AP6" s="527"/>
      <c r="AQ6" s="124"/>
      <c r="AR6" s="124"/>
      <c r="AS6" s="124"/>
      <c r="AT6" s="124"/>
      <c r="AU6" s="124"/>
      <c r="AV6" s="124"/>
      <c r="AW6" s="124"/>
      <c r="AX6" s="528"/>
    </row>
    <row r="7" spans="1:50" ht="49.5" customHeight="1" x14ac:dyDescent="0.15">
      <c r="A7" s="447" t="s">
        <v>25</v>
      </c>
      <c r="B7" s="448"/>
      <c r="C7" s="448"/>
      <c r="D7" s="448"/>
      <c r="E7" s="448"/>
      <c r="F7" s="448"/>
      <c r="G7" s="449" t="s">
        <v>475</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477</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4" t="s">
        <v>308</v>
      </c>
      <c r="B8" s="355"/>
      <c r="C8" s="355"/>
      <c r="D8" s="355"/>
      <c r="E8" s="355"/>
      <c r="F8" s="356"/>
      <c r="G8" s="351" t="str">
        <f>入力規則等!A26</f>
        <v/>
      </c>
      <c r="H8" s="352"/>
      <c r="I8" s="352"/>
      <c r="J8" s="352"/>
      <c r="K8" s="352"/>
      <c r="L8" s="352"/>
      <c r="M8" s="352"/>
      <c r="N8" s="352"/>
      <c r="O8" s="352"/>
      <c r="P8" s="352"/>
      <c r="Q8" s="352"/>
      <c r="R8" s="352"/>
      <c r="S8" s="352"/>
      <c r="T8" s="352"/>
      <c r="U8" s="352"/>
      <c r="V8" s="352"/>
      <c r="W8" s="352"/>
      <c r="X8" s="353"/>
      <c r="Y8" s="529" t="s">
        <v>79</v>
      </c>
      <c r="Z8" s="529"/>
      <c r="AA8" s="529"/>
      <c r="AB8" s="529"/>
      <c r="AC8" s="529"/>
      <c r="AD8" s="529"/>
      <c r="AE8" s="482" t="str">
        <f>入力規則等!K13</f>
        <v>その他の事項経費</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476</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97.5" customHeight="1" x14ac:dyDescent="0.15">
      <c r="A10" s="456" t="s">
        <v>36</v>
      </c>
      <c r="B10" s="457"/>
      <c r="C10" s="457"/>
      <c r="D10" s="457"/>
      <c r="E10" s="457"/>
      <c r="F10" s="457"/>
      <c r="G10" s="485" t="s">
        <v>517</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6" t="str">
        <f>入力規則等!P10</f>
        <v>直接実施、委託・請負</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v>5</v>
      </c>
      <c r="Q13" s="72"/>
      <c r="R13" s="72"/>
      <c r="S13" s="72"/>
      <c r="T13" s="72"/>
      <c r="U13" s="72"/>
      <c r="V13" s="73"/>
      <c r="W13" s="71">
        <v>8</v>
      </c>
      <c r="X13" s="72"/>
      <c r="Y13" s="72"/>
      <c r="Z13" s="72"/>
      <c r="AA13" s="72"/>
      <c r="AB13" s="72"/>
      <c r="AC13" s="73"/>
      <c r="AD13" s="71">
        <v>8</v>
      </c>
      <c r="AE13" s="72"/>
      <c r="AF13" s="72"/>
      <c r="AG13" s="72"/>
      <c r="AH13" s="72"/>
      <c r="AI13" s="72"/>
      <c r="AJ13" s="73"/>
      <c r="AK13" s="71">
        <v>8</v>
      </c>
      <c r="AL13" s="72"/>
      <c r="AM13" s="72"/>
      <c r="AN13" s="72"/>
      <c r="AO13" s="72"/>
      <c r="AP13" s="72"/>
      <c r="AQ13" s="73"/>
      <c r="AR13" s="668"/>
      <c r="AS13" s="669"/>
      <c r="AT13" s="669"/>
      <c r="AU13" s="669"/>
      <c r="AV13" s="669"/>
      <c r="AW13" s="669"/>
      <c r="AX13" s="670"/>
    </row>
    <row r="14" spans="1:50" ht="21" customHeight="1" x14ac:dyDescent="0.15">
      <c r="A14" s="462"/>
      <c r="B14" s="463"/>
      <c r="C14" s="463"/>
      <c r="D14" s="463"/>
      <c r="E14" s="463"/>
      <c r="F14" s="464"/>
      <c r="G14" s="475"/>
      <c r="H14" s="476"/>
      <c r="I14" s="342" t="s">
        <v>9</v>
      </c>
      <c r="J14" s="470"/>
      <c r="K14" s="470"/>
      <c r="L14" s="470"/>
      <c r="M14" s="470"/>
      <c r="N14" s="470"/>
      <c r="O14" s="471"/>
      <c r="P14" s="71" t="s">
        <v>477</v>
      </c>
      <c r="Q14" s="72"/>
      <c r="R14" s="72"/>
      <c r="S14" s="72"/>
      <c r="T14" s="72"/>
      <c r="U14" s="72"/>
      <c r="V14" s="73"/>
      <c r="W14" s="71" t="s">
        <v>477</v>
      </c>
      <c r="X14" s="72"/>
      <c r="Y14" s="72"/>
      <c r="Z14" s="72"/>
      <c r="AA14" s="72"/>
      <c r="AB14" s="72"/>
      <c r="AC14" s="73"/>
      <c r="AD14" s="71" t="s">
        <v>477</v>
      </c>
      <c r="AE14" s="72"/>
      <c r="AF14" s="72"/>
      <c r="AG14" s="72"/>
      <c r="AH14" s="72"/>
      <c r="AI14" s="72"/>
      <c r="AJ14" s="73"/>
      <c r="AK14" s="71"/>
      <c r="AL14" s="72"/>
      <c r="AM14" s="72"/>
      <c r="AN14" s="72"/>
      <c r="AO14" s="72"/>
      <c r="AP14" s="72"/>
      <c r="AQ14" s="73"/>
      <c r="AR14" s="666"/>
      <c r="AS14" s="666"/>
      <c r="AT14" s="666"/>
      <c r="AU14" s="666"/>
      <c r="AV14" s="666"/>
      <c r="AW14" s="666"/>
      <c r="AX14" s="667"/>
    </row>
    <row r="15" spans="1:50" ht="21" customHeight="1" x14ac:dyDescent="0.15">
      <c r="A15" s="462"/>
      <c r="B15" s="463"/>
      <c r="C15" s="463"/>
      <c r="D15" s="463"/>
      <c r="E15" s="463"/>
      <c r="F15" s="464"/>
      <c r="G15" s="475"/>
      <c r="H15" s="476"/>
      <c r="I15" s="342" t="s">
        <v>62</v>
      </c>
      <c r="J15" s="343"/>
      <c r="K15" s="343"/>
      <c r="L15" s="343"/>
      <c r="M15" s="343"/>
      <c r="N15" s="343"/>
      <c r="O15" s="344"/>
      <c r="P15" s="71" t="s">
        <v>477</v>
      </c>
      <c r="Q15" s="72"/>
      <c r="R15" s="72"/>
      <c r="S15" s="72"/>
      <c r="T15" s="72"/>
      <c r="U15" s="72"/>
      <c r="V15" s="73"/>
      <c r="W15" s="71" t="s">
        <v>477</v>
      </c>
      <c r="X15" s="72"/>
      <c r="Y15" s="72"/>
      <c r="Z15" s="72"/>
      <c r="AA15" s="72"/>
      <c r="AB15" s="72"/>
      <c r="AC15" s="73"/>
      <c r="AD15" s="71" t="s">
        <v>477</v>
      </c>
      <c r="AE15" s="72"/>
      <c r="AF15" s="72"/>
      <c r="AG15" s="72"/>
      <c r="AH15" s="72"/>
      <c r="AI15" s="72"/>
      <c r="AJ15" s="73"/>
      <c r="AK15" s="71" t="s">
        <v>477</v>
      </c>
      <c r="AL15" s="72"/>
      <c r="AM15" s="72"/>
      <c r="AN15" s="72"/>
      <c r="AO15" s="72"/>
      <c r="AP15" s="72"/>
      <c r="AQ15" s="73"/>
      <c r="AR15" s="71"/>
      <c r="AS15" s="72"/>
      <c r="AT15" s="72"/>
      <c r="AU15" s="72"/>
      <c r="AV15" s="72"/>
      <c r="AW15" s="72"/>
      <c r="AX15" s="665"/>
    </row>
    <row r="16" spans="1:50" ht="21" customHeight="1" x14ac:dyDescent="0.15">
      <c r="A16" s="462"/>
      <c r="B16" s="463"/>
      <c r="C16" s="463"/>
      <c r="D16" s="463"/>
      <c r="E16" s="463"/>
      <c r="F16" s="464"/>
      <c r="G16" s="475"/>
      <c r="H16" s="476"/>
      <c r="I16" s="342" t="s">
        <v>63</v>
      </c>
      <c r="J16" s="343"/>
      <c r="K16" s="343"/>
      <c r="L16" s="343"/>
      <c r="M16" s="343"/>
      <c r="N16" s="343"/>
      <c r="O16" s="344"/>
      <c r="P16" s="71" t="s">
        <v>477</v>
      </c>
      <c r="Q16" s="72"/>
      <c r="R16" s="72"/>
      <c r="S16" s="72"/>
      <c r="T16" s="72"/>
      <c r="U16" s="72"/>
      <c r="V16" s="73"/>
      <c r="W16" s="71" t="s">
        <v>477</v>
      </c>
      <c r="X16" s="72"/>
      <c r="Y16" s="72"/>
      <c r="Z16" s="72"/>
      <c r="AA16" s="72"/>
      <c r="AB16" s="72"/>
      <c r="AC16" s="73"/>
      <c r="AD16" s="71" t="s">
        <v>477</v>
      </c>
      <c r="AE16" s="72"/>
      <c r="AF16" s="72"/>
      <c r="AG16" s="72"/>
      <c r="AH16" s="72"/>
      <c r="AI16" s="72"/>
      <c r="AJ16" s="73"/>
      <c r="AK16" s="71"/>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477</v>
      </c>
      <c r="Q17" s="72"/>
      <c r="R17" s="72"/>
      <c r="S17" s="72"/>
      <c r="T17" s="72"/>
      <c r="U17" s="72"/>
      <c r="V17" s="73"/>
      <c r="W17" s="71" t="s">
        <v>477</v>
      </c>
      <c r="X17" s="72"/>
      <c r="Y17" s="72"/>
      <c r="Z17" s="72"/>
      <c r="AA17" s="72"/>
      <c r="AB17" s="72"/>
      <c r="AC17" s="73"/>
      <c r="AD17" s="71" t="s">
        <v>477</v>
      </c>
      <c r="AE17" s="72"/>
      <c r="AF17" s="72"/>
      <c r="AG17" s="72"/>
      <c r="AH17" s="72"/>
      <c r="AI17" s="72"/>
      <c r="AJ17" s="73"/>
      <c r="AK17" s="71"/>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5</v>
      </c>
      <c r="Q18" s="316"/>
      <c r="R18" s="316"/>
      <c r="S18" s="316"/>
      <c r="T18" s="316"/>
      <c r="U18" s="316"/>
      <c r="V18" s="317"/>
      <c r="W18" s="315">
        <f>SUM(W13:AC17)</f>
        <v>8</v>
      </c>
      <c r="X18" s="316"/>
      <c r="Y18" s="316"/>
      <c r="Z18" s="316"/>
      <c r="AA18" s="316"/>
      <c r="AB18" s="316"/>
      <c r="AC18" s="317"/>
      <c r="AD18" s="315">
        <f t="shared" ref="AD18" si="0">SUM(AD13:AJ17)</f>
        <v>8</v>
      </c>
      <c r="AE18" s="316"/>
      <c r="AF18" s="316"/>
      <c r="AG18" s="316"/>
      <c r="AH18" s="316"/>
      <c r="AI18" s="316"/>
      <c r="AJ18" s="317"/>
      <c r="AK18" s="315">
        <f t="shared" ref="AK18" si="1">SUM(AK13:AQ17)</f>
        <v>8</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v>4</v>
      </c>
      <c r="Q19" s="72"/>
      <c r="R19" s="72"/>
      <c r="S19" s="72"/>
      <c r="T19" s="72"/>
      <c r="U19" s="72"/>
      <c r="V19" s="73"/>
      <c r="W19" s="71">
        <v>7</v>
      </c>
      <c r="X19" s="72"/>
      <c r="Y19" s="72"/>
      <c r="Z19" s="72"/>
      <c r="AA19" s="72"/>
      <c r="AB19" s="72"/>
      <c r="AC19" s="73"/>
      <c r="AD19" s="71">
        <v>7</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f>IF(P18=0, "-", P19/P18)</f>
        <v>0.8</v>
      </c>
      <c r="Q20" s="320"/>
      <c r="R20" s="320"/>
      <c r="S20" s="320"/>
      <c r="T20" s="320"/>
      <c r="U20" s="320"/>
      <c r="V20" s="320"/>
      <c r="W20" s="320">
        <f>IF(W18=0, "-", W19/W18)</f>
        <v>0.875</v>
      </c>
      <c r="X20" s="320"/>
      <c r="Y20" s="320"/>
      <c r="Z20" s="320"/>
      <c r="AA20" s="320"/>
      <c r="AB20" s="320"/>
      <c r="AC20" s="320"/>
      <c r="AD20" s="320">
        <f>IF(AD18=0, "-", AD19/AD18)</f>
        <v>0.875</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28</v>
      </c>
      <c r="AV22" s="110"/>
      <c r="AW22" s="108" t="s">
        <v>360</v>
      </c>
      <c r="AX22" s="109"/>
    </row>
    <row r="23" spans="1:50" ht="45.75" customHeight="1" x14ac:dyDescent="0.15">
      <c r="A23" s="216"/>
      <c r="B23" s="214"/>
      <c r="C23" s="214"/>
      <c r="D23" s="214"/>
      <c r="E23" s="214"/>
      <c r="F23" s="215"/>
      <c r="G23" s="321" t="s">
        <v>478</v>
      </c>
      <c r="H23" s="288"/>
      <c r="I23" s="288"/>
      <c r="J23" s="288"/>
      <c r="K23" s="288"/>
      <c r="L23" s="288"/>
      <c r="M23" s="288"/>
      <c r="N23" s="288"/>
      <c r="O23" s="289"/>
      <c r="P23" s="254" t="s">
        <v>498</v>
      </c>
      <c r="Q23" s="195"/>
      <c r="R23" s="195"/>
      <c r="S23" s="195"/>
      <c r="T23" s="195"/>
      <c r="U23" s="195"/>
      <c r="V23" s="195"/>
      <c r="W23" s="195"/>
      <c r="X23" s="196"/>
      <c r="Y23" s="293" t="s">
        <v>14</v>
      </c>
      <c r="Z23" s="294"/>
      <c r="AA23" s="295"/>
      <c r="AB23" s="661" t="s">
        <v>479</v>
      </c>
      <c r="AC23" s="296"/>
      <c r="AD23" s="296"/>
      <c r="AE23" s="93">
        <v>63</v>
      </c>
      <c r="AF23" s="94"/>
      <c r="AG23" s="94"/>
      <c r="AH23" s="94"/>
      <c r="AI23" s="95"/>
      <c r="AJ23" s="93">
        <v>65</v>
      </c>
      <c r="AK23" s="94"/>
      <c r="AL23" s="94"/>
      <c r="AM23" s="94"/>
      <c r="AN23" s="95"/>
      <c r="AO23" s="93">
        <v>67</v>
      </c>
      <c r="AP23" s="94"/>
      <c r="AQ23" s="94"/>
      <c r="AR23" s="94"/>
      <c r="AS23" s="95"/>
      <c r="AT23" s="226"/>
      <c r="AU23" s="226"/>
      <c r="AV23" s="226"/>
      <c r="AW23" s="226"/>
      <c r="AX23" s="227"/>
    </row>
    <row r="24" spans="1:50" ht="45.7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480</v>
      </c>
      <c r="AC24" s="286"/>
      <c r="AD24" s="286"/>
      <c r="AE24" s="93" t="s">
        <v>477</v>
      </c>
      <c r="AF24" s="94"/>
      <c r="AG24" s="94"/>
      <c r="AH24" s="94"/>
      <c r="AI24" s="95"/>
      <c r="AJ24" s="93" t="s">
        <v>477</v>
      </c>
      <c r="AK24" s="94"/>
      <c r="AL24" s="94"/>
      <c r="AM24" s="94"/>
      <c r="AN24" s="95"/>
      <c r="AO24" s="93" t="s">
        <v>477</v>
      </c>
      <c r="AP24" s="94"/>
      <c r="AQ24" s="94"/>
      <c r="AR24" s="94"/>
      <c r="AS24" s="95"/>
      <c r="AT24" s="93">
        <v>78</v>
      </c>
      <c r="AU24" s="94"/>
      <c r="AV24" s="94"/>
      <c r="AW24" s="94"/>
      <c r="AX24" s="96"/>
    </row>
    <row r="25" spans="1:50" ht="45.75" customHeight="1" x14ac:dyDescent="0.15">
      <c r="A25" s="671"/>
      <c r="B25" s="672"/>
      <c r="C25" s="672"/>
      <c r="D25" s="672"/>
      <c r="E25" s="672"/>
      <c r="F25" s="673"/>
      <c r="G25" s="322"/>
      <c r="H25" s="323"/>
      <c r="I25" s="323"/>
      <c r="J25" s="323"/>
      <c r="K25" s="323"/>
      <c r="L25" s="323"/>
      <c r="M25" s="323"/>
      <c r="N25" s="323"/>
      <c r="O25" s="324"/>
      <c r="P25" s="197"/>
      <c r="Q25" s="197"/>
      <c r="R25" s="197"/>
      <c r="S25" s="197"/>
      <c r="T25" s="197"/>
      <c r="U25" s="197"/>
      <c r="V25" s="197"/>
      <c r="W25" s="197"/>
      <c r="X25" s="198"/>
      <c r="Y25" s="120" t="s">
        <v>15</v>
      </c>
      <c r="Z25" s="121"/>
      <c r="AA25" s="171"/>
      <c r="AB25" s="683" t="s">
        <v>364</v>
      </c>
      <c r="AC25" s="264"/>
      <c r="AD25" s="264"/>
      <c r="AE25" s="93">
        <f>ROUND(AE23/AT24*100,0)</f>
        <v>81</v>
      </c>
      <c r="AF25" s="94"/>
      <c r="AG25" s="94"/>
      <c r="AH25" s="94"/>
      <c r="AI25" s="95"/>
      <c r="AJ25" s="93">
        <f>ROUND(AJ23/AT24*100,0)</f>
        <v>83</v>
      </c>
      <c r="AK25" s="94"/>
      <c r="AL25" s="94"/>
      <c r="AM25" s="94"/>
      <c r="AN25" s="95"/>
      <c r="AO25" s="93">
        <f>ROUND(AO23/AT24*100,0)</f>
        <v>86</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2" t="s">
        <v>303</v>
      </c>
      <c r="AU26" s="663"/>
      <c r="AV26" s="663"/>
      <c r="AW26" s="663"/>
      <c r="AX26" s="664"/>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1"/>
      <c r="B30" s="672"/>
      <c r="C30" s="672"/>
      <c r="D30" s="672"/>
      <c r="E30" s="672"/>
      <c r="F30" s="673"/>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1"/>
      <c r="B35" s="672"/>
      <c r="C35" s="672"/>
      <c r="D35" s="672"/>
      <c r="E35" s="672"/>
      <c r="F35" s="673"/>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1"/>
      <c r="B40" s="672"/>
      <c r="C40" s="672"/>
      <c r="D40" s="672"/>
      <c r="E40" s="672"/>
      <c r="F40" s="673"/>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4" t="s">
        <v>322</v>
      </c>
      <c r="B46" s="685"/>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c r="AI46" s="685"/>
      <c r="AJ46" s="685"/>
      <c r="AK46" s="685"/>
      <c r="AL46" s="685"/>
      <c r="AM46" s="685"/>
      <c r="AN46" s="685"/>
      <c r="AO46" s="30"/>
      <c r="AP46" s="30"/>
      <c r="AQ46" s="30"/>
      <c r="AR46" s="30"/>
      <c r="AS46" s="30"/>
      <c r="AT46" s="30"/>
      <c r="AU46" s="30"/>
      <c r="AV46" s="30"/>
      <c r="AW46" s="30"/>
      <c r="AX46" s="32"/>
    </row>
    <row r="47" spans="1:50" ht="18.75" hidden="1" customHeight="1" x14ac:dyDescent="0.15">
      <c r="A47" s="234" t="s">
        <v>320</v>
      </c>
      <c r="B47" s="686" t="s">
        <v>317</v>
      </c>
      <c r="C47" s="236"/>
      <c r="D47" s="236"/>
      <c r="E47" s="236"/>
      <c r="F47" s="237"/>
      <c r="G47" s="623" t="s">
        <v>311</v>
      </c>
      <c r="H47" s="623"/>
      <c r="I47" s="623"/>
      <c r="J47" s="623"/>
      <c r="K47" s="623"/>
      <c r="L47" s="623"/>
      <c r="M47" s="623"/>
      <c r="N47" s="623"/>
      <c r="O47" s="623"/>
      <c r="P47" s="623"/>
      <c r="Q47" s="623"/>
      <c r="R47" s="623"/>
      <c r="S47" s="623"/>
      <c r="T47" s="623"/>
      <c r="U47" s="623"/>
      <c r="V47" s="623"/>
      <c r="W47" s="623"/>
      <c r="X47" s="623"/>
      <c r="Y47" s="623"/>
      <c r="Z47" s="623"/>
      <c r="AA47" s="691"/>
      <c r="AB47" s="622" t="s">
        <v>310</v>
      </c>
      <c r="AC47" s="623"/>
      <c r="AD47" s="623"/>
      <c r="AE47" s="623"/>
      <c r="AF47" s="623"/>
      <c r="AG47" s="623"/>
      <c r="AH47" s="623"/>
      <c r="AI47" s="623"/>
      <c r="AJ47" s="623"/>
      <c r="AK47" s="623"/>
      <c r="AL47" s="623"/>
      <c r="AM47" s="623"/>
      <c r="AN47" s="623"/>
      <c r="AO47" s="623"/>
      <c r="AP47" s="623"/>
      <c r="AQ47" s="623"/>
      <c r="AR47" s="623"/>
      <c r="AS47" s="623"/>
      <c r="AT47" s="623"/>
      <c r="AU47" s="623"/>
      <c r="AV47" s="623"/>
      <c r="AW47" s="623"/>
      <c r="AX47" s="624"/>
    </row>
    <row r="48" spans="1:50" ht="18.75" hidden="1" customHeight="1" x14ac:dyDescent="0.15">
      <c r="A48" s="234"/>
      <c r="B48" s="686"/>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6"/>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6"/>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7"/>
    </row>
    <row r="50" spans="1:50" ht="22.5" hidden="1" customHeight="1" x14ac:dyDescent="0.15">
      <c r="A50" s="234"/>
      <c r="B50" s="686"/>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8"/>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9"/>
    </row>
    <row r="51" spans="1:50" ht="22.5" hidden="1" customHeight="1" x14ac:dyDescent="0.15">
      <c r="A51" s="234"/>
      <c r="B51" s="687"/>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2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21"/>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9"/>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60" t="s">
        <v>69</v>
      </c>
      <c r="AF67" s="118"/>
      <c r="AG67" s="118"/>
      <c r="AH67" s="118"/>
      <c r="AI67" s="118"/>
      <c r="AJ67" s="660" t="s">
        <v>70</v>
      </c>
      <c r="AK67" s="118"/>
      <c r="AL67" s="118"/>
      <c r="AM67" s="118"/>
      <c r="AN67" s="118"/>
      <c r="AO67" s="660"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508</v>
      </c>
      <c r="H68" s="195"/>
      <c r="I68" s="195"/>
      <c r="J68" s="195"/>
      <c r="K68" s="195"/>
      <c r="L68" s="195"/>
      <c r="M68" s="195"/>
      <c r="N68" s="195"/>
      <c r="O68" s="195"/>
      <c r="P68" s="195"/>
      <c r="Q68" s="195"/>
      <c r="R68" s="195"/>
      <c r="S68" s="195"/>
      <c r="T68" s="195"/>
      <c r="U68" s="195"/>
      <c r="V68" s="195"/>
      <c r="W68" s="195"/>
      <c r="X68" s="196"/>
      <c r="Y68" s="332" t="s">
        <v>66</v>
      </c>
      <c r="Z68" s="333"/>
      <c r="AA68" s="334"/>
      <c r="AB68" s="202" t="s">
        <v>499</v>
      </c>
      <c r="AC68" s="203"/>
      <c r="AD68" s="204"/>
      <c r="AE68" s="93">
        <v>91</v>
      </c>
      <c r="AF68" s="94"/>
      <c r="AG68" s="94"/>
      <c r="AH68" s="94"/>
      <c r="AI68" s="95"/>
      <c r="AJ68" s="93">
        <v>92</v>
      </c>
      <c r="AK68" s="94"/>
      <c r="AL68" s="94"/>
      <c r="AM68" s="94"/>
      <c r="AN68" s="95"/>
      <c r="AO68" s="93">
        <v>93</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477</v>
      </c>
      <c r="AC69" s="211"/>
      <c r="AD69" s="212"/>
      <c r="AE69" s="93" t="s">
        <v>477</v>
      </c>
      <c r="AF69" s="94"/>
      <c r="AG69" s="94"/>
      <c r="AH69" s="94"/>
      <c r="AI69" s="95"/>
      <c r="AJ69" s="93" t="s">
        <v>477</v>
      </c>
      <c r="AK69" s="94"/>
      <c r="AL69" s="94"/>
      <c r="AM69" s="94"/>
      <c r="AN69" s="95"/>
      <c r="AO69" s="93" t="s">
        <v>477</v>
      </c>
      <c r="AP69" s="94"/>
      <c r="AQ69" s="94"/>
      <c r="AR69" s="94"/>
      <c r="AS69" s="95"/>
      <c r="AT69" s="93" t="s">
        <v>477</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514</v>
      </c>
      <c r="H83" s="144"/>
      <c r="I83" s="144"/>
      <c r="J83" s="144"/>
      <c r="K83" s="144"/>
      <c r="L83" s="144"/>
      <c r="M83" s="144"/>
      <c r="N83" s="144"/>
      <c r="O83" s="144"/>
      <c r="P83" s="144"/>
      <c r="Q83" s="144"/>
      <c r="R83" s="144"/>
      <c r="S83" s="144"/>
      <c r="T83" s="144"/>
      <c r="U83" s="144"/>
      <c r="V83" s="144"/>
      <c r="W83" s="144"/>
      <c r="X83" s="144"/>
      <c r="Y83" s="146" t="s">
        <v>17</v>
      </c>
      <c r="Z83" s="147"/>
      <c r="AA83" s="148"/>
      <c r="AB83" s="181" t="s">
        <v>509</v>
      </c>
      <c r="AC83" s="150"/>
      <c r="AD83" s="151"/>
      <c r="AE83" s="152">
        <v>4</v>
      </c>
      <c r="AF83" s="153"/>
      <c r="AG83" s="153"/>
      <c r="AH83" s="153"/>
      <c r="AI83" s="153"/>
      <c r="AJ83" s="152">
        <v>8</v>
      </c>
      <c r="AK83" s="153"/>
      <c r="AL83" s="153"/>
      <c r="AM83" s="153"/>
      <c r="AN83" s="153"/>
      <c r="AO83" s="152">
        <v>8</v>
      </c>
      <c r="AP83" s="153"/>
      <c r="AQ83" s="153"/>
      <c r="AR83" s="153"/>
      <c r="AS83" s="153"/>
      <c r="AT83" s="93">
        <v>9</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513</v>
      </c>
      <c r="AC84" s="158"/>
      <c r="AD84" s="159"/>
      <c r="AE84" s="157" t="s">
        <v>510</v>
      </c>
      <c r="AF84" s="158"/>
      <c r="AG84" s="158"/>
      <c r="AH84" s="158"/>
      <c r="AI84" s="159"/>
      <c r="AJ84" s="157" t="s">
        <v>511</v>
      </c>
      <c r="AK84" s="158"/>
      <c r="AL84" s="158"/>
      <c r="AM84" s="158"/>
      <c r="AN84" s="159"/>
      <c r="AO84" s="157" t="s">
        <v>512</v>
      </c>
      <c r="AP84" s="158"/>
      <c r="AQ84" s="158"/>
      <c r="AR84" s="158"/>
      <c r="AS84" s="159"/>
      <c r="AT84" s="157" t="s">
        <v>520</v>
      </c>
      <c r="AU84" s="158"/>
      <c r="AV84" s="158"/>
      <c r="AW84" s="158"/>
      <c r="AX84" s="159"/>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481</v>
      </c>
      <c r="D98" s="413"/>
      <c r="E98" s="413"/>
      <c r="F98" s="413"/>
      <c r="G98" s="413"/>
      <c r="H98" s="413"/>
      <c r="I98" s="413"/>
      <c r="J98" s="413"/>
      <c r="K98" s="414"/>
      <c r="L98" s="71">
        <v>0.4</v>
      </c>
      <c r="M98" s="72"/>
      <c r="N98" s="72"/>
      <c r="O98" s="72"/>
      <c r="P98" s="72"/>
      <c r="Q98" s="73"/>
      <c r="R98" s="71"/>
      <c r="S98" s="72"/>
      <c r="T98" s="72"/>
      <c r="U98" s="72"/>
      <c r="V98" s="72"/>
      <c r="W98" s="73"/>
      <c r="X98" s="674" t="s">
        <v>505</v>
      </c>
      <c r="Y98" s="675"/>
      <c r="Z98" s="675"/>
      <c r="AA98" s="675"/>
      <c r="AB98" s="675"/>
      <c r="AC98" s="675"/>
      <c r="AD98" s="675"/>
      <c r="AE98" s="675"/>
      <c r="AF98" s="675"/>
      <c r="AG98" s="675"/>
      <c r="AH98" s="675"/>
      <c r="AI98" s="675"/>
      <c r="AJ98" s="675"/>
      <c r="AK98" s="675"/>
      <c r="AL98" s="675"/>
      <c r="AM98" s="675"/>
      <c r="AN98" s="675"/>
      <c r="AO98" s="675"/>
      <c r="AP98" s="675"/>
      <c r="AQ98" s="675"/>
      <c r="AR98" s="675"/>
      <c r="AS98" s="675"/>
      <c r="AT98" s="675"/>
      <c r="AU98" s="675"/>
      <c r="AV98" s="675"/>
      <c r="AW98" s="675"/>
      <c r="AX98" s="676"/>
    </row>
    <row r="99" spans="1:50" ht="23.1" customHeight="1" x14ac:dyDescent="0.15">
      <c r="A99" s="377"/>
      <c r="B99" s="378"/>
      <c r="C99" s="161" t="s">
        <v>482</v>
      </c>
      <c r="D99" s="162"/>
      <c r="E99" s="162"/>
      <c r="F99" s="162"/>
      <c r="G99" s="162"/>
      <c r="H99" s="162"/>
      <c r="I99" s="162"/>
      <c r="J99" s="162"/>
      <c r="K99" s="163"/>
      <c r="L99" s="71">
        <v>2</v>
      </c>
      <c r="M99" s="72"/>
      <c r="N99" s="72"/>
      <c r="O99" s="72"/>
      <c r="P99" s="72"/>
      <c r="Q99" s="73"/>
      <c r="R99" s="71"/>
      <c r="S99" s="72"/>
      <c r="T99" s="72"/>
      <c r="U99" s="72"/>
      <c r="V99" s="72"/>
      <c r="W99" s="73"/>
      <c r="X99" s="677"/>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row>
    <row r="100" spans="1:50" ht="23.1" customHeight="1" x14ac:dyDescent="0.15">
      <c r="A100" s="377"/>
      <c r="B100" s="378"/>
      <c r="C100" s="161" t="s">
        <v>483</v>
      </c>
      <c r="D100" s="162"/>
      <c r="E100" s="162"/>
      <c r="F100" s="162"/>
      <c r="G100" s="162"/>
      <c r="H100" s="162"/>
      <c r="I100" s="162"/>
      <c r="J100" s="162"/>
      <c r="K100" s="163"/>
      <c r="L100" s="71">
        <v>1</v>
      </c>
      <c r="M100" s="72"/>
      <c r="N100" s="72"/>
      <c r="O100" s="72"/>
      <c r="P100" s="72"/>
      <c r="Q100" s="73"/>
      <c r="R100" s="71"/>
      <c r="S100" s="72"/>
      <c r="T100" s="72"/>
      <c r="U100" s="72"/>
      <c r="V100" s="72"/>
      <c r="W100" s="73"/>
      <c r="X100" s="677"/>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row>
    <row r="101" spans="1:50" ht="23.1" customHeight="1" x14ac:dyDescent="0.15">
      <c r="A101" s="377"/>
      <c r="B101" s="378"/>
      <c r="C101" s="161" t="s">
        <v>484</v>
      </c>
      <c r="D101" s="162"/>
      <c r="E101" s="162"/>
      <c r="F101" s="162"/>
      <c r="G101" s="162"/>
      <c r="H101" s="162"/>
      <c r="I101" s="162"/>
      <c r="J101" s="162"/>
      <c r="K101" s="163"/>
      <c r="L101" s="71">
        <v>5</v>
      </c>
      <c r="M101" s="72"/>
      <c r="N101" s="72"/>
      <c r="O101" s="72"/>
      <c r="P101" s="72"/>
      <c r="Q101" s="73"/>
      <c r="R101" s="71"/>
      <c r="S101" s="72"/>
      <c r="T101" s="72"/>
      <c r="U101" s="72"/>
      <c r="V101" s="72"/>
      <c r="W101" s="73"/>
      <c r="X101" s="677"/>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9"/>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7"/>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9"/>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7"/>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9"/>
    </row>
    <row r="104" spans="1:50" ht="21" customHeight="1" thickBot="1" x14ac:dyDescent="0.2">
      <c r="A104" s="379"/>
      <c r="B104" s="380"/>
      <c r="C104" s="369" t="s">
        <v>22</v>
      </c>
      <c r="D104" s="370"/>
      <c r="E104" s="370"/>
      <c r="F104" s="370"/>
      <c r="G104" s="370"/>
      <c r="H104" s="370"/>
      <c r="I104" s="370"/>
      <c r="J104" s="370"/>
      <c r="K104" s="371"/>
      <c r="L104" s="372">
        <f>SUM(L98:Q103)</f>
        <v>8.4</v>
      </c>
      <c r="M104" s="373"/>
      <c r="N104" s="373"/>
      <c r="O104" s="373"/>
      <c r="P104" s="373"/>
      <c r="Q104" s="374"/>
      <c r="R104" s="372">
        <f>SUM(R98:W103)</f>
        <v>0</v>
      </c>
      <c r="S104" s="373"/>
      <c r="T104" s="373"/>
      <c r="U104" s="373"/>
      <c r="V104" s="373"/>
      <c r="W104" s="374"/>
      <c r="X104" s="680"/>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9" t="s">
        <v>39</v>
      </c>
      <c r="D107" s="598"/>
      <c r="E107" s="598"/>
      <c r="F107" s="598"/>
      <c r="G107" s="598"/>
      <c r="H107" s="598"/>
      <c r="I107" s="598"/>
      <c r="J107" s="598"/>
      <c r="K107" s="598"/>
      <c r="L107" s="598"/>
      <c r="M107" s="598"/>
      <c r="N107" s="598"/>
      <c r="O107" s="598"/>
      <c r="P107" s="598"/>
      <c r="Q107" s="598"/>
      <c r="R107" s="598"/>
      <c r="S107" s="598"/>
      <c r="T107" s="598"/>
      <c r="U107" s="598"/>
      <c r="V107" s="598"/>
      <c r="W107" s="598"/>
      <c r="X107" s="598"/>
      <c r="Y107" s="598"/>
      <c r="Z107" s="598"/>
      <c r="AA107" s="598"/>
      <c r="AB107" s="598"/>
      <c r="AC107" s="600"/>
      <c r="AD107" s="598" t="s">
        <v>43</v>
      </c>
      <c r="AE107" s="598"/>
      <c r="AF107" s="598"/>
      <c r="AG107" s="631" t="s">
        <v>38</v>
      </c>
      <c r="AH107" s="598"/>
      <c r="AI107" s="598"/>
      <c r="AJ107" s="598"/>
      <c r="AK107" s="598"/>
      <c r="AL107" s="598"/>
      <c r="AM107" s="598"/>
      <c r="AN107" s="598"/>
      <c r="AO107" s="598"/>
      <c r="AP107" s="598"/>
      <c r="AQ107" s="598"/>
      <c r="AR107" s="598"/>
      <c r="AS107" s="598"/>
      <c r="AT107" s="598"/>
      <c r="AU107" s="598"/>
      <c r="AV107" s="598"/>
      <c r="AW107" s="598"/>
      <c r="AX107" s="632"/>
    </row>
    <row r="108" spans="1:50" ht="41.25" customHeight="1" x14ac:dyDescent="0.15">
      <c r="A108" s="306" t="s">
        <v>312</v>
      </c>
      <c r="B108" s="307"/>
      <c r="C108" s="534" t="s">
        <v>313</v>
      </c>
      <c r="D108" s="535"/>
      <c r="E108" s="535"/>
      <c r="F108" s="535"/>
      <c r="G108" s="535"/>
      <c r="H108" s="535"/>
      <c r="I108" s="535"/>
      <c r="J108" s="535"/>
      <c r="K108" s="535"/>
      <c r="L108" s="535"/>
      <c r="M108" s="535"/>
      <c r="N108" s="535"/>
      <c r="O108" s="535"/>
      <c r="P108" s="535"/>
      <c r="Q108" s="535"/>
      <c r="R108" s="535"/>
      <c r="S108" s="535"/>
      <c r="T108" s="535"/>
      <c r="U108" s="535"/>
      <c r="V108" s="535"/>
      <c r="W108" s="535"/>
      <c r="X108" s="535"/>
      <c r="Y108" s="535"/>
      <c r="Z108" s="535"/>
      <c r="AA108" s="535"/>
      <c r="AB108" s="535"/>
      <c r="AC108" s="536"/>
      <c r="AD108" s="606" t="s">
        <v>468</v>
      </c>
      <c r="AE108" s="607"/>
      <c r="AF108" s="607"/>
      <c r="AG108" s="603" t="s">
        <v>501</v>
      </c>
      <c r="AH108" s="604"/>
      <c r="AI108" s="604"/>
      <c r="AJ108" s="604"/>
      <c r="AK108" s="604"/>
      <c r="AL108" s="604"/>
      <c r="AM108" s="604"/>
      <c r="AN108" s="604"/>
      <c r="AO108" s="604"/>
      <c r="AP108" s="604"/>
      <c r="AQ108" s="604"/>
      <c r="AR108" s="604"/>
      <c r="AS108" s="604"/>
      <c r="AT108" s="604"/>
      <c r="AU108" s="604"/>
      <c r="AV108" s="604"/>
      <c r="AW108" s="604"/>
      <c r="AX108" s="605"/>
    </row>
    <row r="109" spans="1:50" ht="43.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468</v>
      </c>
      <c r="AE109" s="441"/>
      <c r="AF109" s="441"/>
      <c r="AG109" s="603" t="s">
        <v>500</v>
      </c>
      <c r="AH109" s="604"/>
      <c r="AI109" s="604"/>
      <c r="AJ109" s="604"/>
      <c r="AK109" s="604"/>
      <c r="AL109" s="604"/>
      <c r="AM109" s="604"/>
      <c r="AN109" s="604"/>
      <c r="AO109" s="604"/>
      <c r="AP109" s="604"/>
      <c r="AQ109" s="604"/>
      <c r="AR109" s="604"/>
      <c r="AS109" s="604"/>
      <c r="AT109" s="604"/>
      <c r="AU109" s="604"/>
      <c r="AV109" s="604"/>
      <c r="AW109" s="604"/>
      <c r="AX109" s="605"/>
    </row>
    <row r="110" spans="1:50" ht="30"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7" t="s">
        <v>468</v>
      </c>
      <c r="AE110" s="588"/>
      <c r="AF110" s="588"/>
      <c r="AG110" s="530" t="s">
        <v>515</v>
      </c>
      <c r="AH110" s="531"/>
      <c r="AI110" s="531"/>
      <c r="AJ110" s="531"/>
      <c r="AK110" s="531"/>
      <c r="AL110" s="531"/>
      <c r="AM110" s="531"/>
      <c r="AN110" s="531"/>
      <c r="AO110" s="531"/>
      <c r="AP110" s="531"/>
      <c r="AQ110" s="531"/>
      <c r="AR110" s="531"/>
      <c r="AS110" s="531"/>
      <c r="AT110" s="531"/>
      <c r="AU110" s="531"/>
      <c r="AV110" s="531"/>
      <c r="AW110" s="531"/>
      <c r="AX110" s="532"/>
    </row>
    <row r="111" spans="1:50" ht="52.5" customHeight="1" x14ac:dyDescent="0.15">
      <c r="A111" s="551" t="s">
        <v>46</v>
      </c>
      <c r="B111" s="589"/>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468</v>
      </c>
      <c r="AE111" s="437"/>
      <c r="AF111" s="437"/>
      <c r="AG111" s="300" t="s">
        <v>502</v>
      </c>
      <c r="AH111" s="301"/>
      <c r="AI111" s="301"/>
      <c r="AJ111" s="301"/>
      <c r="AK111" s="301"/>
      <c r="AL111" s="301"/>
      <c r="AM111" s="301"/>
      <c r="AN111" s="301"/>
      <c r="AO111" s="301"/>
      <c r="AP111" s="301"/>
      <c r="AQ111" s="301"/>
      <c r="AR111" s="301"/>
      <c r="AS111" s="301"/>
      <c r="AT111" s="301"/>
      <c r="AU111" s="301"/>
      <c r="AV111" s="301"/>
      <c r="AW111" s="301"/>
      <c r="AX111" s="302"/>
    </row>
    <row r="112" spans="1:50" ht="37.5" customHeight="1" x14ac:dyDescent="0.15">
      <c r="A112" s="590"/>
      <c r="B112" s="591"/>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485</v>
      </c>
      <c r="AE112" s="441"/>
      <c r="AF112" s="441"/>
      <c r="AG112" s="303"/>
      <c r="AH112" s="304"/>
      <c r="AI112" s="304"/>
      <c r="AJ112" s="304"/>
      <c r="AK112" s="304"/>
      <c r="AL112" s="304"/>
      <c r="AM112" s="304"/>
      <c r="AN112" s="304"/>
      <c r="AO112" s="304"/>
      <c r="AP112" s="304"/>
      <c r="AQ112" s="304"/>
      <c r="AR112" s="304"/>
      <c r="AS112" s="304"/>
      <c r="AT112" s="304"/>
      <c r="AU112" s="304"/>
      <c r="AV112" s="304"/>
      <c r="AW112" s="304"/>
      <c r="AX112" s="305"/>
    </row>
    <row r="113" spans="1:64" ht="38.25" customHeight="1" x14ac:dyDescent="0.15">
      <c r="A113" s="590"/>
      <c r="B113" s="591"/>
      <c r="C113" s="505"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468</v>
      </c>
      <c r="AE113" s="441"/>
      <c r="AF113" s="441"/>
      <c r="AG113" s="303" t="s">
        <v>516</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90"/>
      <c r="B114" s="591"/>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485</v>
      </c>
      <c r="AE114" s="441"/>
      <c r="AF114" s="441"/>
      <c r="AG114" s="533"/>
      <c r="AH114" s="304"/>
      <c r="AI114" s="304"/>
      <c r="AJ114" s="304"/>
      <c r="AK114" s="304"/>
      <c r="AL114" s="304"/>
      <c r="AM114" s="304"/>
      <c r="AN114" s="304"/>
      <c r="AO114" s="304"/>
      <c r="AP114" s="304"/>
      <c r="AQ114" s="304"/>
      <c r="AR114" s="304"/>
      <c r="AS114" s="304"/>
      <c r="AT114" s="304"/>
      <c r="AU114" s="304"/>
      <c r="AV114" s="304"/>
      <c r="AW114" s="304"/>
      <c r="AX114" s="305"/>
    </row>
    <row r="115" spans="1:64" ht="36" customHeight="1" x14ac:dyDescent="0.15">
      <c r="A115" s="590"/>
      <c r="B115" s="591"/>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468</v>
      </c>
      <c r="AE115" s="441"/>
      <c r="AF115" s="441"/>
      <c r="AG115" s="303" t="s">
        <v>506</v>
      </c>
      <c r="AH115" s="304"/>
      <c r="AI115" s="304"/>
      <c r="AJ115" s="304"/>
      <c r="AK115" s="304"/>
      <c r="AL115" s="304"/>
      <c r="AM115" s="304"/>
      <c r="AN115" s="304"/>
      <c r="AO115" s="304"/>
      <c r="AP115" s="304"/>
      <c r="AQ115" s="304"/>
      <c r="AR115" s="304"/>
      <c r="AS115" s="304"/>
      <c r="AT115" s="304"/>
      <c r="AU115" s="304"/>
      <c r="AV115" s="304"/>
      <c r="AW115" s="304"/>
      <c r="AX115" s="305"/>
    </row>
    <row r="116" spans="1:64" ht="30.75" customHeight="1" x14ac:dyDescent="0.15">
      <c r="A116" s="590"/>
      <c r="B116" s="591"/>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5" t="s">
        <v>485</v>
      </c>
      <c r="AE116" s="636"/>
      <c r="AF116" s="636"/>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92"/>
      <c r="B117" s="593"/>
      <c r="C117" s="594" t="s">
        <v>82</v>
      </c>
      <c r="D117" s="595"/>
      <c r="E117" s="595"/>
      <c r="F117" s="595"/>
      <c r="G117" s="595"/>
      <c r="H117" s="595"/>
      <c r="I117" s="595"/>
      <c r="J117" s="595"/>
      <c r="K117" s="595"/>
      <c r="L117" s="595"/>
      <c r="M117" s="595"/>
      <c r="N117" s="595"/>
      <c r="O117" s="595"/>
      <c r="P117" s="595"/>
      <c r="Q117" s="595"/>
      <c r="R117" s="595"/>
      <c r="S117" s="595"/>
      <c r="T117" s="595"/>
      <c r="U117" s="595"/>
      <c r="V117" s="595"/>
      <c r="W117" s="595"/>
      <c r="X117" s="595"/>
      <c r="Y117" s="595"/>
      <c r="Z117" s="595"/>
      <c r="AA117" s="595"/>
      <c r="AB117" s="595"/>
      <c r="AC117" s="596"/>
      <c r="AD117" s="587" t="s">
        <v>468</v>
      </c>
      <c r="AE117" s="588"/>
      <c r="AF117" s="597"/>
      <c r="AG117" s="530" t="s">
        <v>502</v>
      </c>
      <c r="AH117" s="434"/>
      <c r="AI117" s="434"/>
      <c r="AJ117" s="434"/>
      <c r="AK117" s="434"/>
      <c r="AL117" s="434"/>
      <c r="AM117" s="434"/>
      <c r="AN117" s="434"/>
      <c r="AO117" s="434"/>
      <c r="AP117" s="434"/>
      <c r="AQ117" s="434"/>
      <c r="AR117" s="434"/>
      <c r="AS117" s="434"/>
      <c r="AT117" s="434"/>
      <c r="AU117" s="434"/>
      <c r="AV117" s="434"/>
      <c r="AW117" s="434"/>
      <c r="AX117" s="602"/>
      <c r="BG117" s="10"/>
      <c r="BH117" s="10"/>
      <c r="BI117" s="10"/>
      <c r="BJ117" s="10"/>
    </row>
    <row r="118" spans="1:64" ht="49.5" customHeight="1" x14ac:dyDescent="0.15">
      <c r="A118" s="551" t="s">
        <v>47</v>
      </c>
      <c r="B118" s="589"/>
      <c r="C118" s="637" t="s">
        <v>81</v>
      </c>
      <c r="D118" s="638"/>
      <c r="E118" s="638"/>
      <c r="F118" s="638"/>
      <c r="G118" s="638"/>
      <c r="H118" s="638"/>
      <c r="I118" s="638"/>
      <c r="J118" s="638"/>
      <c r="K118" s="638"/>
      <c r="L118" s="638"/>
      <c r="M118" s="638"/>
      <c r="N118" s="638"/>
      <c r="O118" s="638"/>
      <c r="P118" s="638"/>
      <c r="Q118" s="638"/>
      <c r="R118" s="638"/>
      <c r="S118" s="638"/>
      <c r="T118" s="638"/>
      <c r="U118" s="638"/>
      <c r="V118" s="638"/>
      <c r="W118" s="638"/>
      <c r="X118" s="638"/>
      <c r="Y118" s="638"/>
      <c r="Z118" s="638"/>
      <c r="AA118" s="638"/>
      <c r="AB118" s="638"/>
      <c r="AC118" s="639"/>
      <c r="AD118" s="436" t="s">
        <v>507</v>
      </c>
      <c r="AE118" s="437"/>
      <c r="AF118" s="640"/>
      <c r="AG118" s="300" t="s">
        <v>523</v>
      </c>
      <c r="AH118" s="301"/>
      <c r="AI118" s="301"/>
      <c r="AJ118" s="301"/>
      <c r="AK118" s="301"/>
      <c r="AL118" s="301"/>
      <c r="AM118" s="301"/>
      <c r="AN118" s="301"/>
      <c r="AO118" s="301"/>
      <c r="AP118" s="301"/>
      <c r="AQ118" s="301"/>
      <c r="AR118" s="301"/>
      <c r="AS118" s="301"/>
      <c r="AT118" s="301"/>
      <c r="AU118" s="301"/>
      <c r="AV118" s="301"/>
      <c r="AW118" s="301"/>
      <c r="AX118" s="302"/>
    </row>
    <row r="119" spans="1:64" ht="48.75" customHeight="1" x14ac:dyDescent="0.15">
      <c r="A119" s="590"/>
      <c r="B119" s="591"/>
      <c r="C119" s="584" t="s">
        <v>53</v>
      </c>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6"/>
      <c r="AD119" s="608" t="s">
        <v>468</v>
      </c>
      <c r="AE119" s="609"/>
      <c r="AF119" s="609"/>
      <c r="AG119" s="303" t="s">
        <v>518</v>
      </c>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90"/>
      <c r="B120" s="591"/>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468</v>
      </c>
      <c r="AE120" s="441"/>
      <c r="AF120" s="441"/>
      <c r="AG120" s="303" t="s">
        <v>504</v>
      </c>
      <c r="AH120" s="304"/>
      <c r="AI120" s="304"/>
      <c r="AJ120" s="304"/>
      <c r="AK120" s="304"/>
      <c r="AL120" s="304"/>
      <c r="AM120" s="304"/>
      <c r="AN120" s="304"/>
      <c r="AO120" s="304"/>
      <c r="AP120" s="304"/>
      <c r="AQ120" s="304"/>
      <c r="AR120" s="304"/>
      <c r="AS120" s="304"/>
      <c r="AT120" s="304"/>
      <c r="AU120" s="304"/>
      <c r="AV120" s="304"/>
      <c r="AW120" s="304"/>
      <c r="AX120" s="305"/>
    </row>
    <row r="121" spans="1:64" ht="52.5" customHeight="1" x14ac:dyDescent="0.15">
      <c r="A121" s="592"/>
      <c r="B121" s="593"/>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468</v>
      </c>
      <c r="AE121" s="441"/>
      <c r="AF121" s="441"/>
      <c r="AG121" s="601" t="s">
        <v>503</v>
      </c>
      <c r="AH121" s="197"/>
      <c r="AI121" s="197"/>
      <c r="AJ121" s="197"/>
      <c r="AK121" s="197"/>
      <c r="AL121" s="197"/>
      <c r="AM121" s="197"/>
      <c r="AN121" s="197"/>
      <c r="AO121" s="197"/>
      <c r="AP121" s="197"/>
      <c r="AQ121" s="197"/>
      <c r="AR121" s="197"/>
      <c r="AS121" s="197"/>
      <c r="AT121" s="197"/>
      <c r="AU121" s="197"/>
      <c r="AV121" s="197"/>
      <c r="AW121" s="197"/>
      <c r="AX121" s="583"/>
    </row>
    <row r="122" spans="1:64" ht="33.6" customHeight="1" x14ac:dyDescent="0.15">
      <c r="A122" s="625" t="s">
        <v>80</v>
      </c>
      <c r="B122" s="626"/>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485</v>
      </c>
      <c r="AE122" s="437"/>
      <c r="AF122" s="437"/>
      <c r="AG122" s="578"/>
      <c r="AH122" s="195"/>
      <c r="AI122" s="195"/>
      <c r="AJ122" s="195"/>
      <c r="AK122" s="195"/>
      <c r="AL122" s="195"/>
      <c r="AM122" s="195"/>
      <c r="AN122" s="195"/>
      <c r="AO122" s="195"/>
      <c r="AP122" s="195"/>
      <c r="AQ122" s="195"/>
      <c r="AR122" s="195"/>
      <c r="AS122" s="195"/>
      <c r="AT122" s="195"/>
      <c r="AU122" s="195"/>
      <c r="AV122" s="195"/>
      <c r="AW122" s="195"/>
      <c r="AX122" s="579"/>
    </row>
    <row r="123" spans="1:64" ht="15.75" customHeight="1" x14ac:dyDescent="0.15">
      <c r="A123" s="627"/>
      <c r="B123" s="628"/>
      <c r="C123" s="654" t="s">
        <v>87</v>
      </c>
      <c r="D123" s="655"/>
      <c r="E123" s="655"/>
      <c r="F123" s="655"/>
      <c r="G123" s="655"/>
      <c r="H123" s="655"/>
      <c r="I123" s="655"/>
      <c r="J123" s="655"/>
      <c r="K123" s="655"/>
      <c r="L123" s="655"/>
      <c r="M123" s="655"/>
      <c r="N123" s="655"/>
      <c r="O123" s="656"/>
      <c r="P123" s="648" t="s">
        <v>0</v>
      </c>
      <c r="Q123" s="657"/>
      <c r="R123" s="657"/>
      <c r="S123" s="658"/>
      <c r="T123" s="647" t="s">
        <v>30</v>
      </c>
      <c r="U123" s="648"/>
      <c r="V123" s="648"/>
      <c r="W123" s="648"/>
      <c r="X123" s="648"/>
      <c r="Y123" s="648"/>
      <c r="Z123" s="648"/>
      <c r="AA123" s="648"/>
      <c r="AB123" s="648"/>
      <c r="AC123" s="648"/>
      <c r="AD123" s="648"/>
      <c r="AE123" s="648"/>
      <c r="AF123" s="649"/>
      <c r="AG123" s="580"/>
      <c r="AH123" s="276"/>
      <c r="AI123" s="276"/>
      <c r="AJ123" s="276"/>
      <c r="AK123" s="276"/>
      <c r="AL123" s="276"/>
      <c r="AM123" s="276"/>
      <c r="AN123" s="276"/>
      <c r="AO123" s="276"/>
      <c r="AP123" s="276"/>
      <c r="AQ123" s="276"/>
      <c r="AR123" s="276"/>
      <c r="AS123" s="276"/>
      <c r="AT123" s="276"/>
      <c r="AU123" s="276"/>
      <c r="AV123" s="276"/>
      <c r="AW123" s="276"/>
      <c r="AX123" s="581"/>
    </row>
    <row r="124" spans="1:64" ht="26.25" customHeight="1" x14ac:dyDescent="0.15">
      <c r="A124" s="627"/>
      <c r="B124" s="628"/>
      <c r="C124" s="641"/>
      <c r="D124" s="642"/>
      <c r="E124" s="642"/>
      <c r="F124" s="642"/>
      <c r="G124" s="642"/>
      <c r="H124" s="642"/>
      <c r="I124" s="642"/>
      <c r="J124" s="642"/>
      <c r="K124" s="642"/>
      <c r="L124" s="642"/>
      <c r="M124" s="642"/>
      <c r="N124" s="642"/>
      <c r="O124" s="643"/>
      <c r="P124" s="650"/>
      <c r="Q124" s="650"/>
      <c r="R124" s="650"/>
      <c r="S124" s="651"/>
      <c r="T124" s="633"/>
      <c r="U124" s="304"/>
      <c r="V124" s="304"/>
      <c r="W124" s="304"/>
      <c r="X124" s="304"/>
      <c r="Y124" s="304"/>
      <c r="Z124" s="304"/>
      <c r="AA124" s="304"/>
      <c r="AB124" s="304"/>
      <c r="AC124" s="304"/>
      <c r="AD124" s="304"/>
      <c r="AE124" s="304"/>
      <c r="AF124" s="634"/>
      <c r="AG124" s="580"/>
      <c r="AH124" s="276"/>
      <c r="AI124" s="276"/>
      <c r="AJ124" s="276"/>
      <c r="AK124" s="276"/>
      <c r="AL124" s="276"/>
      <c r="AM124" s="276"/>
      <c r="AN124" s="276"/>
      <c r="AO124" s="276"/>
      <c r="AP124" s="276"/>
      <c r="AQ124" s="276"/>
      <c r="AR124" s="276"/>
      <c r="AS124" s="276"/>
      <c r="AT124" s="276"/>
      <c r="AU124" s="276"/>
      <c r="AV124" s="276"/>
      <c r="AW124" s="276"/>
      <c r="AX124" s="581"/>
    </row>
    <row r="125" spans="1:64" ht="26.25" customHeight="1" x14ac:dyDescent="0.15">
      <c r="A125" s="629"/>
      <c r="B125" s="630"/>
      <c r="C125" s="644"/>
      <c r="D125" s="645"/>
      <c r="E125" s="645"/>
      <c r="F125" s="645"/>
      <c r="G125" s="645"/>
      <c r="H125" s="645"/>
      <c r="I125" s="645"/>
      <c r="J125" s="645"/>
      <c r="K125" s="645"/>
      <c r="L125" s="645"/>
      <c r="M125" s="645"/>
      <c r="N125" s="645"/>
      <c r="O125" s="646"/>
      <c r="P125" s="652"/>
      <c r="Q125" s="652"/>
      <c r="R125" s="652"/>
      <c r="S125" s="653"/>
      <c r="T125" s="433"/>
      <c r="U125" s="434"/>
      <c r="V125" s="434"/>
      <c r="W125" s="434"/>
      <c r="X125" s="434"/>
      <c r="Y125" s="434"/>
      <c r="Z125" s="434"/>
      <c r="AA125" s="434"/>
      <c r="AB125" s="434"/>
      <c r="AC125" s="434"/>
      <c r="AD125" s="434"/>
      <c r="AE125" s="434"/>
      <c r="AF125" s="435"/>
      <c r="AG125" s="582"/>
      <c r="AH125" s="197"/>
      <c r="AI125" s="197"/>
      <c r="AJ125" s="197"/>
      <c r="AK125" s="197"/>
      <c r="AL125" s="197"/>
      <c r="AM125" s="197"/>
      <c r="AN125" s="197"/>
      <c r="AO125" s="197"/>
      <c r="AP125" s="197"/>
      <c r="AQ125" s="197"/>
      <c r="AR125" s="197"/>
      <c r="AS125" s="197"/>
      <c r="AT125" s="197"/>
      <c r="AU125" s="197"/>
      <c r="AV125" s="197"/>
      <c r="AW125" s="197"/>
      <c r="AX125" s="583"/>
    </row>
    <row r="126" spans="1:64" ht="57" customHeight="1" x14ac:dyDescent="0.15">
      <c r="A126" s="551" t="s">
        <v>58</v>
      </c>
      <c r="B126" s="552"/>
      <c r="C126" s="391" t="s">
        <v>64</v>
      </c>
      <c r="D126" s="574"/>
      <c r="E126" s="574"/>
      <c r="F126" s="575"/>
      <c r="G126" s="545" t="s">
        <v>519</v>
      </c>
      <c r="H126" s="546"/>
      <c r="I126" s="546"/>
      <c r="J126" s="546"/>
      <c r="K126" s="546"/>
      <c r="L126" s="546"/>
      <c r="M126" s="546"/>
      <c r="N126" s="546"/>
      <c r="O126" s="546"/>
      <c r="P126" s="546"/>
      <c r="Q126" s="546"/>
      <c r="R126" s="546"/>
      <c r="S126" s="546"/>
      <c r="T126" s="546"/>
      <c r="U126" s="546"/>
      <c r="V126" s="546"/>
      <c r="W126" s="546"/>
      <c r="X126" s="546"/>
      <c r="Y126" s="546"/>
      <c r="Z126" s="546"/>
      <c r="AA126" s="546"/>
      <c r="AB126" s="546"/>
      <c r="AC126" s="546"/>
      <c r="AD126" s="546"/>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64" ht="66.75" customHeight="1" thickBot="1" x14ac:dyDescent="0.2">
      <c r="A127" s="553"/>
      <c r="B127" s="554"/>
      <c r="C127" s="360" t="s">
        <v>68</v>
      </c>
      <c r="D127" s="361"/>
      <c r="E127" s="361"/>
      <c r="F127" s="362"/>
      <c r="G127" s="363" t="s">
        <v>522</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20" customHeight="1" thickBot="1" x14ac:dyDescent="0.2">
      <c r="A129" s="573"/>
      <c r="B129" s="568"/>
      <c r="C129" s="568"/>
      <c r="D129" s="568"/>
      <c r="E129" s="568"/>
      <c r="F129" s="568"/>
      <c r="G129" s="568"/>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21" customHeight="1" x14ac:dyDescent="0.15">
      <c r="A130" s="564" t="s">
        <v>41</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c r="Z130" s="565"/>
      <c r="AA130" s="565"/>
      <c r="AB130" s="565"/>
      <c r="AC130" s="565"/>
      <c r="AD130" s="565"/>
      <c r="AE130" s="565"/>
      <c r="AF130" s="565"/>
      <c r="AG130" s="565"/>
      <c r="AH130" s="565"/>
      <c r="AI130" s="565"/>
      <c r="AJ130" s="565"/>
      <c r="AK130" s="565"/>
      <c r="AL130" s="565"/>
      <c r="AM130" s="565"/>
      <c r="AN130" s="565"/>
      <c r="AO130" s="565"/>
      <c r="AP130" s="565"/>
      <c r="AQ130" s="565"/>
      <c r="AR130" s="565"/>
      <c r="AS130" s="565"/>
      <c r="AT130" s="565"/>
      <c r="AU130" s="565"/>
      <c r="AV130" s="565"/>
      <c r="AW130" s="565"/>
      <c r="AX130" s="566"/>
    </row>
    <row r="131" spans="1:50" ht="120" customHeight="1" thickBot="1" x14ac:dyDescent="0.2">
      <c r="A131" s="548"/>
      <c r="B131" s="549"/>
      <c r="C131" s="549"/>
      <c r="D131" s="549"/>
      <c r="E131" s="550"/>
      <c r="F131" s="567"/>
      <c r="G131" s="568"/>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68"/>
      <c r="AL131" s="568"/>
      <c r="AM131" s="568"/>
      <c r="AN131" s="568"/>
      <c r="AO131" s="568"/>
      <c r="AP131" s="568"/>
      <c r="AQ131" s="568"/>
      <c r="AR131" s="568"/>
      <c r="AS131" s="568"/>
      <c r="AT131" s="568"/>
      <c r="AU131" s="568"/>
      <c r="AV131" s="568"/>
      <c r="AW131" s="568"/>
      <c r="AX131" s="569"/>
    </row>
    <row r="132" spans="1:50" ht="21" customHeight="1" x14ac:dyDescent="0.15">
      <c r="A132" s="564" t="s">
        <v>54</v>
      </c>
      <c r="B132" s="565"/>
      <c r="C132" s="565"/>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c r="Z132" s="565"/>
      <c r="AA132" s="565"/>
      <c r="AB132" s="565"/>
      <c r="AC132" s="565"/>
      <c r="AD132" s="565"/>
      <c r="AE132" s="565"/>
      <c r="AF132" s="565"/>
      <c r="AG132" s="565"/>
      <c r="AH132" s="565"/>
      <c r="AI132" s="565"/>
      <c r="AJ132" s="565"/>
      <c r="AK132" s="565"/>
      <c r="AL132" s="565"/>
      <c r="AM132" s="565"/>
      <c r="AN132" s="565"/>
      <c r="AO132" s="565"/>
      <c r="AP132" s="565"/>
      <c r="AQ132" s="565"/>
      <c r="AR132" s="565"/>
      <c r="AS132" s="565"/>
      <c r="AT132" s="565"/>
      <c r="AU132" s="565"/>
      <c r="AV132" s="565"/>
      <c r="AW132" s="565"/>
      <c r="AX132" s="566"/>
    </row>
    <row r="133" spans="1:50" ht="99.95" customHeight="1" thickBot="1" x14ac:dyDescent="0.2">
      <c r="A133" s="430"/>
      <c r="B133" s="431"/>
      <c r="C133" s="431"/>
      <c r="D133" s="431"/>
      <c r="E133" s="432"/>
      <c r="F133" s="570"/>
      <c r="G133" s="571"/>
      <c r="H133" s="571"/>
      <c r="I133" s="571"/>
      <c r="J133" s="571"/>
      <c r="K133" s="571"/>
      <c r="L133" s="571"/>
      <c r="M133" s="571"/>
      <c r="N133" s="571"/>
      <c r="O133" s="571"/>
      <c r="P133" s="571"/>
      <c r="Q133" s="571"/>
      <c r="R133" s="571"/>
      <c r="S133" s="571"/>
      <c r="T133" s="571"/>
      <c r="U133" s="571"/>
      <c r="V133" s="571"/>
      <c r="W133" s="571"/>
      <c r="X133" s="571"/>
      <c r="Y133" s="571"/>
      <c r="Z133" s="571"/>
      <c r="AA133" s="571"/>
      <c r="AB133" s="571"/>
      <c r="AC133" s="571"/>
      <c r="AD133" s="571"/>
      <c r="AE133" s="571"/>
      <c r="AF133" s="571"/>
      <c r="AG133" s="571"/>
      <c r="AH133" s="571"/>
      <c r="AI133" s="571"/>
      <c r="AJ133" s="571"/>
      <c r="AK133" s="571"/>
      <c r="AL133" s="571"/>
      <c r="AM133" s="571"/>
      <c r="AN133" s="571"/>
      <c r="AO133" s="571"/>
      <c r="AP133" s="571"/>
      <c r="AQ133" s="571"/>
      <c r="AR133" s="571"/>
      <c r="AS133" s="571"/>
      <c r="AT133" s="571"/>
      <c r="AU133" s="571"/>
      <c r="AV133" s="571"/>
      <c r="AW133" s="571"/>
      <c r="AX133" s="572"/>
    </row>
    <row r="134" spans="1:50" ht="21" customHeight="1" x14ac:dyDescent="0.15">
      <c r="A134" s="555" t="s">
        <v>42</v>
      </c>
      <c r="B134" s="556"/>
      <c r="C134" s="556"/>
      <c r="D134" s="556"/>
      <c r="E134" s="556"/>
      <c r="F134" s="556"/>
      <c r="G134" s="556"/>
      <c r="H134" s="556"/>
      <c r="I134" s="556"/>
      <c r="J134" s="556"/>
      <c r="K134" s="556"/>
      <c r="L134" s="556"/>
      <c r="M134" s="556"/>
      <c r="N134" s="556"/>
      <c r="O134" s="556"/>
      <c r="P134" s="556"/>
      <c r="Q134" s="556"/>
      <c r="R134" s="556"/>
      <c r="S134" s="556"/>
      <c r="T134" s="556"/>
      <c r="U134" s="556"/>
      <c r="V134" s="556"/>
      <c r="W134" s="556"/>
      <c r="X134" s="556"/>
      <c r="Y134" s="556"/>
      <c r="Z134" s="556"/>
      <c r="AA134" s="556"/>
      <c r="AB134" s="556"/>
      <c r="AC134" s="556"/>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7"/>
    </row>
    <row r="135" spans="1:50" ht="99.95" customHeight="1" thickBot="1" x14ac:dyDescent="0.2">
      <c r="A135" s="610"/>
      <c r="B135" s="611"/>
      <c r="C135" s="611"/>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c r="AK135" s="611"/>
      <c r="AL135" s="611"/>
      <c r="AM135" s="611"/>
      <c r="AN135" s="611"/>
      <c r="AO135" s="611"/>
      <c r="AP135" s="611"/>
      <c r="AQ135" s="611"/>
      <c r="AR135" s="611"/>
      <c r="AS135" s="611"/>
      <c r="AT135" s="611"/>
      <c r="AU135" s="611"/>
      <c r="AV135" s="611"/>
      <c r="AW135" s="611"/>
      <c r="AX135" s="612"/>
    </row>
    <row r="136" spans="1:50" ht="19.7" customHeight="1" x14ac:dyDescent="0.15">
      <c r="A136" s="542" t="s">
        <v>37</v>
      </c>
      <c r="B136" s="543"/>
      <c r="C136" s="543"/>
      <c r="D136" s="543"/>
      <c r="E136" s="543"/>
      <c r="F136" s="543"/>
      <c r="G136" s="543"/>
      <c r="H136" s="543"/>
      <c r="I136" s="543"/>
      <c r="J136" s="543"/>
      <c r="K136" s="543"/>
      <c r="L136" s="543"/>
      <c r="M136" s="543"/>
      <c r="N136" s="543"/>
      <c r="O136" s="543"/>
      <c r="P136" s="543"/>
      <c r="Q136" s="543"/>
      <c r="R136" s="543"/>
      <c r="S136" s="543"/>
      <c r="T136" s="543"/>
      <c r="U136" s="543"/>
      <c r="V136" s="543"/>
      <c r="W136" s="543"/>
      <c r="X136" s="543"/>
      <c r="Y136" s="543"/>
      <c r="Z136" s="543"/>
      <c r="AA136" s="543"/>
      <c r="AB136" s="543"/>
      <c r="AC136" s="543"/>
      <c r="AD136" s="543"/>
      <c r="AE136" s="543"/>
      <c r="AF136" s="543"/>
      <c r="AG136" s="543"/>
      <c r="AH136" s="543"/>
      <c r="AI136" s="543"/>
      <c r="AJ136" s="543"/>
      <c r="AK136" s="543"/>
      <c r="AL136" s="543"/>
      <c r="AM136" s="543"/>
      <c r="AN136" s="543"/>
      <c r="AO136" s="543"/>
      <c r="AP136" s="543"/>
      <c r="AQ136" s="543"/>
      <c r="AR136" s="543"/>
      <c r="AS136" s="543"/>
      <c r="AT136" s="543"/>
      <c r="AU136" s="543"/>
      <c r="AV136" s="543"/>
      <c r="AW136" s="543"/>
      <c r="AX136" s="544"/>
    </row>
    <row r="137" spans="1:50" ht="19.899999999999999" customHeight="1" x14ac:dyDescent="0.15">
      <c r="A137" s="403" t="s">
        <v>224</v>
      </c>
      <c r="B137" s="404"/>
      <c r="C137" s="404"/>
      <c r="D137" s="404"/>
      <c r="E137" s="404"/>
      <c r="F137" s="404"/>
      <c r="G137" s="417">
        <v>135</v>
      </c>
      <c r="H137" s="418"/>
      <c r="I137" s="418"/>
      <c r="J137" s="418"/>
      <c r="K137" s="418"/>
      <c r="L137" s="418"/>
      <c r="M137" s="418"/>
      <c r="N137" s="418"/>
      <c r="O137" s="418"/>
      <c r="P137" s="419"/>
      <c r="Q137" s="404" t="s">
        <v>225</v>
      </c>
      <c r="R137" s="404"/>
      <c r="S137" s="404"/>
      <c r="T137" s="404"/>
      <c r="U137" s="404"/>
      <c r="V137" s="404"/>
      <c r="W137" s="417">
        <v>193</v>
      </c>
      <c r="X137" s="418"/>
      <c r="Y137" s="418"/>
      <c r="Z137" s="418"/>
      <c r="AA137" s="418"/>
      <c r="AB137" s="418"/>
      <c r="AC137" s="418"/>
      <c r="AD137" s="418"/>
      <c r="AE137" s="418"/>
      <c r="AF137" s="419"/>
      <c r="AG137" s="404" t="s">
        <v>226</v>
      </c>
      <c r="AH137" s="404"/>
      <c r="AI137" s="404"/>
      <c r="AJ137" s="404"/>
      <c r="AK137" s="404"/>
      <c r="AL137" s="404"/>
      <c r="AM137" s="400">
        <v>207</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t="s">
        <v>486</v>
      </c>
      <c r="H138" s="421"/>
      <c r="I138" s="421"/>
      <c r="J138" s="421"/>
      <c r="K138" s="421"/>
      <c r="L138" s="421"/>
      <c r="M138" s="421"/>
      <c r="N138" s="421"/>
      <c r="O138" s="421"/>
      <c r="P138" s="422"/>
      <c r="Q138" s="406" t="s">
        <v>228</v>
      </c>
      <c r="R138" s="406"/>
      <c r="S138" s="406"/>
      <c r="T138" s="406"/>
      <c r="U138" s="406"/>
      <c r="V138" s="406"/>
      <c r="W138" s="420" t="s">
        <v>524</v>
      </c>
      <c r="X138" s="421"/>
      <c r="Y138" s="421"/>
      <c r="Z138" s="421"/>
      <c r="AA138" s="421"/>
      <c r="AB138" s="421"/>
      <c r="AC138" s="421"/>
      <c r="AD138" s="421"/>
      <c r="AE138" s="421"/>
      <c r="AF138" s="422"/>
      <c r="AG138" s="576"/>
      <c r="AH138" s="577"/>
      <c r="AI138" s="577"/>
      <c r="AJ138" s="577"/>
      <c r="AK138" s="577"/>
      <c r="AL138" s="577"/>
      <c r="AM138" s="613"/>
      <c r="AN138" s="614"/>
      <c r="AO138" s="614"/>
      <c r="AP138" s="614"/>
      <c r="AQ138" s="614"/>
      <c r="AR138" s="614"/>
      <c r="AS138" s="614"/>
      <c r="AT138" s="614"/>
      <c r="AU138" s="614"/>
      <c r="AV138" s="615"/>
      <c r="AW138" s="28"/>
      <c r="AX138" s="29"/>
    </row>
    <row r="139" spans="1:50" ht="23.65" customHeight="1" x14ac:dyDescent="0.15">
      <c r="A139" s="558" t="s">
        <v>28</v>
      </c>
      <c r="B139" s="559"/>
      <c r="C139" s="559"/>
      <c r="D139" s="559"/>
      <c r="E139" s="559"/>
      <c r="F139" s="56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1"/>
      <c r="B177" s="562"/>
      <c r="C177" s="562"/>
      <c r="D177" s="562"/>
      <c r="E177" s="562"/>
      <c r="F177" s="56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7" t="s">
        <v>34</v>
      </c>
      <c r="B178" s="538"/>
      <c r="C178" s="538"/>
      <c r="D178" s="538"/>
      <c r="E178" s="538"/>
      <c r="F178" s="539"/>
      <c r="G178" s="387" t="s">
        <v>490</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462</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40"/>
      <c r="C179" s="540"/>
      <c r="D179" s="540"/>
      <c r="E179" s="540"/>
      <c r="F179" s="541"/>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40"/>
      <c r="C180" s="540"/>
      <c r="D180" s="540"/>
      <c r="E180" s="540"/>
      <c r="F180" s="541"/>
      <c r="G180" s="97" t="s">
        <v>487</v>
      </c>
      <c r="H180" s="98"/>
      <c r="I180" s="98"/>
      <c r="J180" s="98"/>
      <c r="K180" s="99"/>
      <c r="L180" s="100" t="s">
        <v>488</v>
      </c>
      <c r="M180" s="101"/>
      <c r="N180" s="101"/>
      <c r="O180" s="101"/>
      <c r="P180" s="101"/>
      <c r="Q180" s="101"/>
      <c r="R180" s="101"/>
      <c r="S180" s="101"/>
      <c r="T180" s="101"/>
      <c r="U180" s="101"/>
      <c r="V180" s="101"/>
      <c r="W180" s="101"/>
      <c r="X180" s="102"/>
      <c r="Y180" s="103">
        <v>4</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40"/>
      <c r="C181" s="540"/>
      <c r="D181" s="540"/>
      <c r="E181" s="540"/>
      <c r="F181" s="54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0"/>
      <c r="C182" s="540"/>
      <c r="D182" s="540"/>
      <c r="E182" s="540"/>
      <c r="F182" s="54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0"/>
      <c r="C183" s="540"/>
      <c r="D183" s="540"/>
      <c r="E183" s="540"/>
      <c r="F183" s="54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0"/>
      <c r="C184" s="540"/>
      <c r="D184" s="540"/>
      <c r="E184" s="540"/>
      <c r="F184" s="54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0"/>
      <c r="C185" s="540"/>
      <c r="D185" s="540"/>
      <c r="E185" s="540"/>
      <c r="F185" s="54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0"/>
      <c r="C186" s="540"/>
      <c r="D186" s="540"/>
      <c r="E186" s="540"/>
      <c r="F186" s="541"/>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0"/>
      <c r="C187" s="540"/>
      <c r="D187" s="540"/>
      <c r="E187" s="540"/>
      <c r="F187" s="541"/>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0"/>
      <c r="C188" s="540"/>
      <c r="D188" s="540"/>
      <c r="E188" s="540"/>
      <c r="F188" s="541"/>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0"/>
      <c r="C189" s="540"/>
      <c r="D189" s="540"/>
      <c r="E189" s="540"/>
      <c r="F189" s="541"/>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0"/>
      <c r="C190" s="540"/>
      <c r="D190" s="540"/>
      <c r="E190" s="540"/>
      <c r="F190" s="541"/>
      <c r="G190" s="83" t="s">
        <v>22</v>
      </c>
      <c r="H190" s="84"/>
      <c r="I190" s="84"/>
      <c r="J190" s="84"/>
      <c r="K190" s="84"/>
      <c r="L190" s="85"/>
      <c r="M190" s="86"/>
      <c r="N190" s="86"/>
      <c r="O190" s="86"/>
      <c r="P190" s="86"/>
      <c r="Q190" s="86"/>
      <c r="R190" s="86"/>
      <c r="S190" s="86"/>
      <c r="T190" s="86"/>
      <c r="U190" s="86"/>
      <c r="V190" s="86"/>
      <c r="W190" s="86"/>
      <c r="X190" s="87"/>
      <c r="Y190" s="88">
        <f>SUM(Y180:AB189)</f>
        <v>4</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0"/>
      <c r="C191" s="540"/>
      <c r="D191" s="540"/>
      <c r="E191" s="540"/>
      <c r="F191" s="541"/>
      <c r="G191" s="387" t="s">
        <v>491</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40"/>
      <c r="C192" s="540"/>
      <c r="D192" s="540"/>
      <c r="E192" s="540"/>
      <c r="F192" s="541"/>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40"/>
      <c r="C193" s="540"/>
      <c r="D193" s="540"/>
      <c r="E193" s="540"/>
      <c r="F193" s="541"/>
      <c r="G193" s="97" t="s">
        <v>487</v>
      </c>
      <c r="H193" s="98"/>
      <c r="I193" s="98"/>
      <c r="J193" s="98"/>
      <c r="K193" s="99"/>
      <c r="L193" s="100" t="s">
        <v>489</v>
      </c>
      <c r="M193" s="101"/>
      <c r="N193" s="101"/>
      <c r="O193" s="101"/>
      <c r="P193" s="101"/>
      <c r="Q193" s="101"/>
      <c r="R193" s="101"/>
      <c r="S193" s="101"/>
      <c r="T193" s="101"/>
      <c r="U193" s="101"/>
      <c r="V193" s="101"/>
      <c r="W193" s="101"/>
      <c r="X193" s="102"/>
      <c r="Y193" s="103">
        <v>0.8</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40"/>
      <c r="C194" s="540"/>
      <c r="D194" s="540"/>
      <c r="E194" s="540"/>
      <c r="F194" s="54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0"/>
      <c r="C195" s="540"/>
      <c r="D195" s="540"/>
      <c r="E195" s="540"/>
      <c r="F195" s="54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0"/>
      <c r="C196" s="540"/>
      <c r="D196" s="540"/>
      <c r="E196" s="540"/>
      <c r="F196" s="54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40"/>
      <c r="C197" s="540"/>
      <c r="D197" s="540"/>
      <c r="E197" s="540"/>
      <c r="F197" s="54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40"/>
      <c r="C198" s="540"/>
      <c r="D198" s="540"/>
      <c r="E198" s="540"/>
      <c r="F198" s="54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0"/>
      <c r="C199" s="540"/>
      <c r="D199" s="540"/>
      <c r="E199" s="540"/>
      <c r="F199" s="541"/>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40"/>
      <c r="C200" s="540"/>
      <c r="D200" s="540"/>
      <c r="E200" s="540"/>
      <c r="F200" s="541"/>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40"/>
      <c r="C201" s="540"/>
      <c r="D201" s="540"/>
      <c r="E201" s="540"/>
      <c r="F201" s="541"/>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40"/>
      <c r="C202" s="540"/>
      <c r="D202" s="540"/>
      <c r="E202" s="540"/>
      <c r="F202" s="541"/>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0"/>
      <c r="C203" s="540"/>
      <c r="D203" s="540"/>
      <c r="E203" s="540"/>
      <c r="F203" s="541"/>
      <c r="G203" s="83" t="s">
        <v>22</v>
      </c>
      <c r="H203" s="84"/>
      <c r="I203" s="84"/>
      <c r="J203" s="84"/>
      <c r="K203" s="84"/>
      <c r="L203" s="85"/>
      <c r="M203" s="86"/>
      <c r="N203" s="86"/>
      <c r="O203" s="86"/>
      <c r="P203" s="86"/>
      <c r="Q203" s="86"/>
      <c r="R203" s="86"/>
      <c r="S203" s="86"/>
      <c r="T203" s="86"/>
      <c r="U203" s="86"/>
      <c r="V203" s="86"/>
      <c r="W203" s="86"/>
      <c r="X203" s="87"/>
      <c r="Y203" s="88">
        <f>SUM(Y193:AB202)</f>
        <v>0.8</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0"/>
      <c r="C204" s="540"/>
      <c r="D204" s="540"/>
      <c r="E204" s="540"/>
      <c r="F204" s="541"/>
      <c r="G204" s="387" t="s">
        <v>492</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366</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40"/>
      <c r="C205" s="540"/>
      <c r="D205" s="540"/>
      <c r="E205" s="540"/>
      <c r="F205" s="541"/>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40"/>
      <c r="C206" s="540"/>
      <c r="D206" s="540"/>
      <c r="E206" s="540"/>
      <c r="F206" s="541"/>
      <c r="G206" s="97" t="s">
        <v>223</v>
      </c>
      <c r="H206" s="98"/>
      <c r="I206" s="98"/>
      <c r="J206" s="98"/>
      <c r="K206" s="99"/>
      <c r="L206" s="100" t="s">
        <v>493</v>
      </c>
      <c r="M206" s="101"/>
      <c r="N206" s="101"/>
      <c r="O206" s="101"/>
      <c r="P206" s="101"/>
      <c r="Q206" s="101"/>
      <c r="R206" s="101"/>
      <c r="S206" s="101"/>
      <c r="T206" s="101"/>
      <c r="U206" s="101"/>
      <c r="V206" s="101"/>
      <c r="W206" s="101"/>
      <c r="X206" s="102"/>
      <c r="Y206" s="103">
        <v>3</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40"/>
      <c r="C207" s="540"/>
      <c r="D207" s="540"/>
      <c r="E207" s="540"/>
      <c r="F207" s="54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40"/>
      <c r="C208" s="540"/>
      <c r="D208" s="540"/>
      <c r="E208" s="540"/>
      <c r="F208" s="54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40"/>
      <c r="C209" s="540"/>
      <c r="D209" s="540"/>
      <c r="E209" s="540"/>
      <c r="F209" s="54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40"/>
      <c r="C210" s="540"/>
      <c r="D210" s="540"/>
      <c r="E210" s="540"/>
      <c r="F210" s="54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40"/>
      <c r="C211" s="540"/>
      <c r="D211" s="540"/>
      <c r="E211" s="540"/>
      <c r="F211" s="54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40"/>
      <c r="C212" s="540"/>
      <c r="D212" s="540"/>
      <c r="E212" s="540"/>
      <c r="F212" s="541"/>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40"/>
      <c r="C213" s="540"/>
      <c r="D213" s="540"/>
      <c r="E213" s="540"/>
      <c r="F213" s="541"/>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40"/>
      <c r="C214" s="540"/>
      <c r="D214" s="540"/>
      <c r="E214" s="540"/>
      <c r="F214" s="541"/>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40"/>
      <c r="C215" s="540"/>
      <c r="D215" s="540"/>
      <c r="E215" s="540"/>
      <c r="F215" s="541"/>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0"/>
      <c r="C216" s="540"/>
      <c r="D216" s="540"/>
      <c r="E216" s="540"/>
      <c r="F216" s="541"/>
      <c r="G216" s="83" t="s">
        <v>22</v>
      </c>
      <c r="H216" s="84"/>
      <c r="I216" s="84"/>
      <c r="J216" s="84"/>
      <c r="K216" s="84"/>
      <c r="L216" s="85"/>
      <c r="M216" s="86"/>
      <c r="N216" s="86"/>
      <c r="O216" s="86"/>
      <c r="P216" s="86"/>
      <c r="Q216" s="86"/>
      <c r="R216" s="86"/>
      <c r="S216" s="86"/>
      <c r="T216" s="86"/>
      <c r="U216" s="86"/>
      <c r="V216" s="86"/>
      <c r="W216" s="86"/>
      <c r="X216" s="87"/>
      <c r="Y216" s="88">
        <f>SUM(Y206:AB215)</f>
        <v>3</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0"/>
      <c r="C217" s="540"/>
      <c r="D217" s="540"/>
      <c r="E217" s="540"/>
      <c r="F217" s="541"/>
      <c r="G217" s="387" t="s">
        <v>367</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368</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40"/>
      <c r="C218" s="540"/>
      <c r="D218" s="540"/>
      <c r="E218" s="540"/>
      <c r="F218" s="541"/>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40"/>
      <c r="C219" s="540"/>
      <c r="D219" s="540"/>
      <c r="E219" s="540"/>
      <c r="F219" s="541"/>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40"/>
      <c r="C220" s="540"/>
      <c r="D220" s="540"/>
      <c r="E220" s="540"/>
      <c r="F220" s="54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40"/>
      <c r="C221" s="540"/>
      <c r="D221" s="540"/>
      <c r="E221" s="540"/>
      <c r="F221" s="54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40"/>
      <c r="C222" s="540"/>
      <c r="D222" s="540"/>
      <c r="E222" s="540"/>
      <c r="F222" s="54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40"/>
      <c r="C223" s="540"/>
      <c r="D223" s="540"/>
      <c r="E223" s="540"/>
      <c r="F223" s="54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40"/>
      <c r="C224" s="540"/>
      <c r="D224" s="540"/>
      <c r="E224" s="540"/>
      <c r="F224" s="54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40"/>
      <c r="C225" s="540"/>
      <c r="D225" s="540"/>
      <c r="E225" s="540"/>
      <c r="F225" s="54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40"/>
      <c r="C226" s="540"/>
      <c r="D226" s="540"/>
      <c r="E226" s="540"/>
      <c r="F226" s="541"/>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40"/>
      <c r="C227" s="540"/>
      <c r="D227" s="540"/>
      <c r="E227" s="540"/>
      <c r="F227" s="541"/>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40"/>
      <c r="C228" s="540"/>
      <c r="D228" s="540"/>
      <c r="E228" s="540"/>
      <c r="F228" s="541"/>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0"/>
      <c r="C229" s="540"/>
      <c r="D229" s="540"/>
      <c r="E229" s="540"/>
      <c r="F229" s="541"/>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494</v>
      </c>
      <c r="D236" s="113"/>
      <c r="E236" s="113"/>
      <c r="F236" s="113"/>
      <c r="G236" s="113"/>
      <c r="H236" s="113"/>
      <c r="I236" s="113"/>
      <c r="J236" s="113"/>
      <c r="K236" s="113"/>
      <c r="L236" s="113"/>
      <c r="M236" s="117" t="s">
        <v>495</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4</v>
      </c>
      <c r="AL236" s="115"/>
      <c r="AM236" s="115"/>
      <c r="AN236" s="115"/>
      <c r="AO236" s="115"/>
      <c r="AP236" s="116"/>
      <c r="AQ236" s="117">
        <v>2</v>
      </c>
      <c r="AR236" s="113"/>
      <c r="AS236" s="113"/>
      <c r="AT236" s="113"/>
      <c r="AU236" s="114">
        <v>83.8</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410</v>
      </c>
      <c r="D268" s="118"/>
      <c r="E268" s="118"/>
      <c r="F268" s="118"/>
      <c r="G268" s="118"/>
      <c r="H268" s="118"/>
      <c r="I268" s="118"/>
      <c r="J268" s="118"/>
      <c r="K268" s="118"/>
      <c r="L268" s="118"/>
      <c r="M268" s="118" t="s">
        <v>411</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412</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494</v>
      </c>
      <c r="D269" s="113"/>
      <c r="E269" s="113"/>
      <c r="F269" s="113"/>
      <c r="G269" s="113"/>
      <c r="H269" s="113"/>
      <c r="I269" s="113"/>
      <c r="J269" s="113"/>
      <c r="K269" s="113"/>
      <c r="L269" s="113"/>
      <c r="M269" s="117" t="s">
        <v>496</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0.8</v>
      </c>
      <c r="AL269" s="115"/>
      <c r="AM269" s="115"/>
      <c r="AN269" s="115"/>
      <c r="AO269" s="115"/>
      <c r="AP269" s="116"/>
      <c r="AQ269" s="117" t="s">
        <v>497</v>
      </c>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410</v>
      </c>
      <c r="D301" s="118"/>
      <c r="E301" s="118"/>
      <c r="F301" s="118"/>
      <c r="G301" s="118"/>
      <c r="H301" s="118"/>
      <c r="I301" s="118"/>
      <c r="J301" s="118"/>
      <c r="K301" s="118"/>
      <c r="L301" s="118"/>
      <c r="M301" s="118" t="s">
        <v>411</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412</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410</v>
      </c>
      <c r="D334" s="118"/>
      <c r="E334" s="118"/>
      <c r="F334" s="118"/>
      <c r="G334" s="118"/>
      <c r="H334" s="118"/>
      <c r="I334" s="118"/>
      <c r="J334" s="118"/>
      <c r="K334" s="118"/>
      <c r="L334" s="118"/>
      <c r="M334" s="118" t="s">
        <v>411</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412</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410</v>
      </c>
      <c r="D367" s="118"/>
      <c r="E367" s="118"/>
      <c r="F367" s="118"/>
      <c r="G367" s="118"/>
      <c r="H367" s="118"/>
      <c r="I367" s="118"/>
      <c r="J367" s="118"/>
      <c r="K367" s="118"/>
      <c r="L367" s="118"/>
      <c r="M367" s="118" t="s">
        <v>411</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412</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410</v>
      </c>
      <c r="D400" s="118"/>
      <c r="E400" s="118"/>
      <c r="F400" s="118"/>
      <c r="G400" s="118"/>
      <c r="H400" s="118"/>
      <c r="I400" s="118"/>
      <c r="J400" s="118"/>
      <c r="K400" s="118"/>
      <c r="L400" s="118"/>
      <c r="M400" s="118" t="s">
        <v>411</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412</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410</v>
      </c>
      <c r="D433" s="118"/>
      <c r="E433" s="118"/>
      <c r="F433" s="118"/>
      <c r="G433" s="118"/>
      <c r="H433" s="118"/>
      <c r="I433" s="118"/>
      <c r="J433" s="118"/>
      <c r="K433" s="118"/>
      <c r="L433" s="118"/>
      <c r="M433" s="118" t="s">
        <v>411</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412</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410</v>
      </c>
      <c r="D466" s="118"/>
      <c r="E466" s="118"/>
      <c r="F466" s="118"/>
      <c r="G466" s="118"/>
      <c r="H466" s="118"/>
      <c r="I466" s="118"/>
      <c r="J466" s="118"/>
      <c r="K466" s="118"/>
      <c r="L466" s="118"/>
      <c r="M466" s="118" t="s">
        <v>411</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412</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8" t="s">
        <v>323</v>
      </c>
      <c r="B497" s="689"/>
      <c r="C497" s="689"/>
      <c r="D497" s="689"/>
      <c r="E497" s="689"/>
      <c r="F497" s="689"/>
      <c r="G497" s="689"/>
      <c r="H497" s="689"/>
      <c r="I497" s="689"/>
      <c r="J497" s="689"/>
      <c r="K497" s="689"/>
      <c r="L497" s="689"/>
      <c r="M497" s="689"/>
      <c r="N497" s="689"/>
      <c r="O497" s="689"/>
      <c r="P497" s="689"/>
      <c r="Q497" s="689"/>
      <c r="R497" s="689"/>
      <c r="S497" s="689"/>
      <c r="T497" s="689"/>
      <c r="U497" s="689"/>
      <c r="V497" s="689"/>
      <c r="W497" s="689"/>
      <c r="X497" s="689"/>
      <c r="Y497" s="689"/>
      <c r="Z497" s="689"/>
      <c r="AA497" s="689"/>
      <c r="AB497" s="689"/>
      <c r="AC497" s="689"/>
      <c r="AD497" s="689"/>
      <c r="AE497" s="689"/>
      <c r="AF497" s="689"/>
      <c r="AG497" s="689"/>
      <c r="AH497" s="689"/>
      <c r="AI497" s="689"/>
      <c r="AJ497" s="689"/>
      <c r="AK497" s="69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9" priority="545">
      <formula>IF(RIGHT(TEXT(P14,"0.#"),1)=".",FALSE,TRUE)</formula>
    </cfRule>
    <cfRule type="expression" dxfId="948" priority="546">
      <formula>IF(RIGHT(TEXT(P14,"0.#"),1)=".",TRUE,FALSE)</formula>
    </cfRule>
  </conditionalFormatting>
  <conditionalFormatting sqref="AE23:AI23">
    <cfRule type="expression" dxfId="947" priority="535">
      <formula>IF(RIGHT(TEXT(AE23,"0.#"),1)=".",FALSE,TRUE)</formula>
    </cfRule>
    <cfRule type="expression" dxfId="946" priority="536">
      <formula>IF(RIGHT(TEXT(AE23,"0.#"),1)=".",TRUE,FALSE)</formula>
    </cfRule>
  </conditionalFormatting>
  <conditionalFormatting sqref="AE69:AX69">
    <cfRule type="expression" dxfId="945" priority="467">
      <formula>IF(RIGHT(TEXT(AE69,"0.#"),1)=".",FALSE,TRUE)</formula>
    </cfRule>
    <cfRule type="expression" dxfId="944" priority="468">
      <formula>IF(RIGHT(TEXT(AE69,"0.#"),1)=".",TRUE,FALSE)</formula>
    </cfRule>
  </conditionalFormatting>
  <conditionalFormatting sqref="AE83:AI83">
    <cfRule type="expression" dxfId="943" priority="449">
      <formula>IF(RIGHT(TEXT(AE83,"0.#"),1)=".",FALSE,TRUE)</formula>
    </cfRule>
    <cfRule type="expression" dxfId="942" priority="450">
      <formula>IF(RIGHT(TEXT(AE83,"0.#"),1)=".",TRUE,FALSE)</formula>
    </cfRule>
  </conditionalFormatting>
  <conditionalFormatting sqref="AJ83:AS83">
    <cfRule type="expression" dxfId="941" priority="447">
      <formula>IF(RIGHT(TEXT(AJ83,"0.#"),1)=".",FALSE,TRUE)</formula>
    </cfRule>
    <cfRule type="expression" dxfId="940" priority="448">
      <formula>IF(RIGHT(TEXT(AJ83,"0.#"),1)=".",TRUE,FALSE)</formula>
    </cfRule>
  </conditionalFormatting>
  <conditionalFormatting sqref="L99">
    <cfRule type="expression" dxfId="939" priority="427">
      <formula>IF(RIGHT(TEXT(L99,"0.#"),1)=".",FALSE,TRUE)</formula>
    </cfRule>
    <cfRule type="expression" dxfId="938" priority="428">
      <formula>IF(RIGHT(TEXT(L99,"0.#"),1)=".",TRUE,FALSE)</formula>
    </cfRule>
  </conditionalFormatting>
  <conditionalFormatting sqref="L104">
    <cfRule type="expression" dxfId="937" priority="425">
      <formula>IF(RIGHT(TEXT(L104,"0.#"),1)=".",FALSE,TRUE)</formula>
    </cfRule>
    <cfRule type="expression" dxfId="936" priority="426">
      <formula>IF(RIGHT(TEXT(L104,"0.#"),1)=".",TRUE,FALSE)</formula>
    </cfRule>
  </conditionalFormatting>
  <conditionalFormatting sqref="R104">
    <cfRule type="expression" dxfId="935" priority="423">
      <formula>IF(RIGHT(TEXT(R104,"0.#"),1)=".",FALSE,TRUE)</formula>
    </cfRule>
    <cfRule type="expression" dxfId="934" priority="424">
      <formula>IF(RIGHT(TEXT(R104,"0.#"),1)=".",TRUE,FALSE)</formula>
    </cfRule>
  </conditionalFormatting>
  <conditionalFormatting sqref="P18:AX18">
    <cfRule type="expression" dxfId="933" priority="421">
      <formula>IF(RIGHT(TEXT(P18,"0.#"),1)=".",FALSE,TRUE)</formula>
    </cfRule>
    <cfRule type="expression" dxfId="932" priority="422">
      <formula>IF(RIGHT(TEXT(P18,"0.#"),1)=".",TRUE,FALSE)</formula>
    </cfRule>
  </conditionalFormatting>
  <conditionalFormatting sqref="Y181">
    <cfRule type="expression" dxfId="931" priority="417">
      <formula>IF(RIGHT(TEXT(Y181,"0.#"),1)=".",FALSE,TRUE)</formula>
    </cfRule>
    <cfRule type="expression" dxfId="930" priority="418">
      <formula>IF(RIGHT(TEXT(Y181,"0.#"),1)=".",TRUE,FALSE)</formula>
    </cfRule>
  </conditionalFormatting>
  <conditionalFormatting sqref="Y190">
    <cfRule type="expression" dxfId="929" priority="413">
      <formula>IF(RIGHT(TEXT(Y190,"0.#"),1)=".",FALSE,TRUE)</formula>
    </cfRule>
    <cfRule type="expression" dxfId="928" priority="414">
      <formula>IF(RIGHT(TEXT(Y190,"0.#"),1)=".",TRUE,FALSE)</formula>
    </cfRule>
  </conditionalFormatting>
  <conditionalFormatting sqref="AK236">
    <cfRule type="expression" dxfId="927" priority="335">
      <formula>IF(RIGHT(TEXT(AK236,"0.#"),1)=".",FALSE,TRUE)</formula>
    </cfRule>
    <cfRule type="expression" dxfId="926" priority="336">
      <formula>IF(RIGHT(TEXT(AK236,"0.#"),1)=".",TRUE,FALSE)</formula>
    </cfRule>
  </conditionalFormatting>
  <conditionalFormatting sqref="AE54:AI54">
    <cfRule type="expression" dxfId="925" priority="285">
      <formula>IF(RIGHT(TEXT(AE54,"0.#"),1)=".",FALSE,TRUE)</formula>
    </cfRule>
    <cfRule type="expression" dxfId="924" priority="286">
      <formula>IF(RIGHT(TEXT(AE54,"0.#"),1)=".",TRUE,FALSE)</formula>
    </cfRule>
  </conditionalFormatting>
  <conditionalFormatting sqref="P16:AQ17 P15:AX15 P13:AX13">
    <cfRule type="expression" dxfId="923" priority="243">
      <formula>IF(RIGHT(TEXT(P13,"0.#"),1)=".",FALSE,TRUE)</formula>
    </cfRule>
    <cfRule type="expression" dxfId="922" priority="244">
      <formula>IF(RIGHT(TEXT(P13,"0.#"),1)=".",TRUE,FALSE)</formula>
    </cfRule>
  </conditionalFormatting>
  <conditionalFormatting sqref="P19:AJ19">
    <cfRule type="expression" dxfId="921" priority="241">
      <formula>IF(RIGHT(TEXT(P19,"0.#"),1)=".",FALSE,TRUE)</formula>
    </cfRule>
    <cfRule type="expression" dxfId="920" priority="242">
      <formula>IF(RIGHT(TEXT(P19,"0.#"),1)=".",TRUE,FALSE)</formula>
    </cfRule>
  </conditionalFormatting>
  <conditionalFormatting sqref="AE55:AX55 AJ54:AS54">
    <cfRule type="expression" dxfId="919" priority="237">
      <formula>IF(RIGHT(TEXT(AE54,"0.#"),1)=".",FALSE,TRUE)</formula>
    </cfRule>
    <cfRule type="expression" dxfId="918" priority="238">
      <formula>IF(RIGHT(TEXT(AE54,"0.#"),1)=".",TRUE,FALSE)</formula>
    </cfRule>
  </conditionalFormatting>
  <conditionalFormatting sqref="AE68:AS68">
    <cfRule type="expression" dxfId="917" priority="233">
      <formula>IF(RIGHT(TEXT(AE68,"0.#"),1)=".",FALSE,TRUE)</formula>
    </cfRule>
    <cfRule type="expression" dxfId="916" priority="234">
      <formula>IF(RIGHT(TEXT(AE68,"0.#"),1)=".",TRUE,FALSE)</formula>
    </cfRule>
  </conditionalFormatting>
  <conditionalFormatting sqref="AE95:AI95 AE92:AI92 AE89:AI89 AE86:AI86">
    <cfRule type="expression" dxfId="915" priority="231">
      <formula>IF(RIGHT(TEXT(AE86,"0.#"),1)=".",FALSE,TRUE)</formula>
    </cfRule>
    <cfRule type="expression" dxfId="914" priority="232">
      <formula>IF(RIGHT(TEXT(AE86,"0.#"),1)=".",TRUE,FALSE)</formula>
    </cfRule>
  </conditionalFormatting>
  <conditionalFormatting sqref="AJ95:AX95 AJ92:AX92 AJ89:AX89 AJ86:AX86">
    <cfRule type="expression" dxfId="913" priority="229">
      <formula>IF(RIGHT(TEXT(AJ86,"0.#"),1)=".",FALSE,TRUE)</formula>
    </cfRule>
    <cfRule type="expression" dxfId="912" priority="230">
      <formula>IF(RIGHT(TEXT(AJ86,"0.#"),1)=".",TRUE,FALSE)</formula>
    </cfRule>
  </conditionalFormatting>
  <conditionalFormatting sqref="L100:L103 L98">
    <cfRule type="expression" dxfId="911" priority="227">
      <formula>IF(RIGHT(TEXT(L98,"0.#"),1)=".",FALSE,TRUE)</formula>
    </cfRule>
    <cfRule type="expression" dxfId="910" priority="228">
      <formula>IF(RIGHT(TEXT(L98,"0.#"),1)=".",TRUE,FALSE)</formula>
    </cfRule>
  </conditionalFormatting>
  <conditionalFormatting sqref="R98">
    <cfRule type="expression" dxfId="909" priority="223">
      <formula>IF(RIGHT(TEXT(R98,"0.#"),1)=".",FALSE,TRUE)</formula>
    </cfRule>
    <cfRule type="expression" dxfId="908" priority="224">
      <formula>IF(RIGHT(TEXT(R98,"0.#"),1)=".",TRUE,FALSE)</formula>
    </cfRule>
  </conditionalFormatting>
  <conditionalFormatting sqref="R99:R103">
    <cfRule type="expression" dxfId="907" priority="221">
      <formula>IF(RIGHT(TEXT(R99,"0.#"),1)=".",FALSE,TRUE)</formula>
    </cfRule>
    <cfRule type="expression" dxfId="906" priority="222">
      <formula>IF(RIGHT(TEXT(R99,"0.#"),1)=".",TRUE,FALSE)</formula>
    </cfRule>
  </conditionalFormatting>
  <conditionalFormatting sqref="Y182:Y189 Y180">
    <cfRule type="expression" dxfId="905" priority="219">
      <formula>IF(RIGHT(TEXT(Y180,"0.#"),1)=".",FALSE,TRUE)</formula>
    </cfRule>
    <cfRule type="expression" dxfId="904" priority="220">
      <formula>IF(RIGHT(TEXT(Y180,"0.#"),1)=".",TRUE,FALSE)</formula>
    </cfRule>
  </conditionalFormatting>
  <conditionalFormatting sqref="AU181">
    <cfRule type="expression" dxfId="903" priority="217">
      <formula>IF(RIGHT(TEXT(AU181,"0.#"),1)=".",FALSE,TRUE)</formula>
    </cfRule>
    <cfRule type="expression" dxfId="902" priority="218">
      <formula>IF(RIGHT(TEXT(AU181,"0.#"),1)=".",TRUE,FALSE)</formula>
    </cfRule>
  </conditionalFormatting>
  <conditionalFormatting sqref="AU190">
    <cfRule type="expression" dxfId="901" priority="215">
      <formula>IF(RIGHT(TEXT(AU190,"0.#"),1)=".",FALSE,TRUE)</formula>
    </cfRule>
    <cfRule type="expression" dxfId="900" priority="216">
      <formula>IF(RIGHT(TEXT(AU190,"0.#"),1)=".",TRUE,FALSE)</formula>
    </cfRule>
  </conditionalFormatting>
  <conditionalFormatting sqref="AU182:AU189 AU180">
    <cfRule type="expression" dxfId="899" priority="213">
      <formula>IF(RIGHT(TEXT(AU180,"0.#"),1)=".",FALSE,TRUE)</formula>
    </cfRule>
    <cfRule type="expression" dxfId="898" priority="214">
      <formula>IF(RIGHT(TEXT(AU180,"0.#"),1)=".",TRUE,FALSE)</formula>
    </cfRule>
  </conditionalFormatting>
  <conditionalFormatting sqref="Y220 Y207 Y194">
    <cfRule type="expression" dxfId="897" priority="199">
      <formula>IF(RIGHT(TEXT(Y194,"0.#"),1)=".",FALSE,TRUE)</formula>
    </cfRule>
    <cfRule type="expression" dxfId="896" priority="200">
      <formula>IF(RIGHT(TEXT(Y194,"0.#"),1)=".",TRUE,FALSE)</formula>
    </cfRule>
  </conditionalFormatting>
  <conditionalFormatting sqref="Y229 Y216 Y203">
    <cfRule type="expression" dxfId="895" priority="197">
      <formula>IF(RIGHT(TEXT(Y203,"0.#"),1)=".",FALSE,TRUE)</formula>
    </cfRule>
    <cfRule type="expression" dxfId="894" priority="198">
      <formula>IF(RIGHT(TEXT(Y203,"0.#"),1)=".",TRUE,FALSE)</formula>
    </cfRule>
  </conditionalFormatting>
  <conditionalFormatting sqref="Y221:Y228 Y219 Y208:Y215 Y206 Y195:Y202 Y193">
    <cfRule type="expression" dxfId="893" priority="195">
      <formula>IF(RIGHT(TEXT(Y193,"0.#"),1)=".",FALSE,TRUE)</formula>
    </cfRule>
    <cfRule type="expression" dxfId="892" priority="196">
      <formula>IF(RIGHT(TEXT(Y193,"0.#"),1)=".",TRUE,FALSE)</formula>
    </cfRule>
  </conditionalFormatting>
  <conditionalFormatting sqref="AU220 AU207 AU194">
    <cfRule type="expression" dxfId="891" priority="193">
      <formula>IF(RIGHT(TEXT(AU194,"0.#"),1)=".",FALSE,TRUE)</formula>
    </cfRule>
    <cfRule type="expression" dxfId="890" priority="194">
      <formula>IF(RIGHT(TEXT(AU194,"0.#"),1)=".",TRUE,FALSE)</formula>
    </cfRule>
  </conditionalFormatting>
  <conditionalFormatting sqref="AU229 AU216 AU203">
    <cfRule type="expression" dxfId="889" priority="191">
      <formula>IF(RIGHT(TEXT(AU203,"0.#"),1)=".",FALSE,TRUE)</formula>
    </cfRule>
    <cfRule type="expression" dxfId="888" priority="192">
      <formula>IF(RIGHT(TEXT(AU203,"0.#"),1)=".",TRUE,FALSE)</formula>
    </cfRule>
  </conditionalFormatting>
  <conditionalFormatting sqref="AU221:AU228 AU219 AU208:AU215 AU206 AU195:AU202 AU193">
    <cfRule type="expression" dxfId="887" priority="189">
      <formula>IF(RIGHT(TEXT(AU193,"0.#"),1)=".",FALSE,TRUE)</formula>
    </cfRule>
    <cfRule type="expression" dxfId="886" priority="190">
      <formula>IF(RIGHT(TEXT(AU193,"0.#"),1)=".",TRUE,FALSE)</formula>
    </cfRule>
  </conditionalFormatting>
  <conditionalFormatting sqref="AE56:AI56">
    <cfRule type="expression" dxfId="885" priority="163">
      <formula>IF(AND(AE56&gt;=0, RIGHT(TEXT(AE56,"0.#"),1)&lt;&gt;"."),TRUE,FALSE)</formula>
    </cfRule>
    <cfRule type="expression" dxfId="884" priority="164">
      <formula>IF(AND(AE56&gt;=0, RIGHT(TEXT(AE56,"0.#"),1)="."),TRUE,FALSE)</formula>
    </cfRule>
    <cfRule type="expression" dxfId="883" priority="165">
      <formula>IF(AND(AE56&lt;0, RIGHT(TEXT(AE56,"0.#"),1)&lt;&gt;"."),TRUE,FALSE)</formula>
    </cfRule>
    <cfRule type="expression" dxfId="882" priority="166">
      <formula>IF(AND(AE56&lt;0, RIGHT(TEXT(AE56,"0.#"),1)="."),TRUE,FALSE)</formula>
    </cfRule>
  </conditionalFormatting>
  <conditionalFormatting sqref="AJ56:AS56">
    <cfRule type="expression" dxfId="881" priority="159">
      <formula>IF(AND(AJ56&gt;=0, RIGHT(TEXT(AJ56,"0.#"),1)&lt;&gt;"."),TRUE,FALSE)</formula>
    </cfRule>
    <cfRule type="expression" dxfId="880" priority="160">
      <formula>IF(AND(AJ56&gt;=0, RIGHT(TEXT(AJ56,"0.#"),1)="."),TRUE,FALSE)</formula>
    </cfRule>
    <cfRule type="expression" dxfId="879" priority="161">
      <formula>IF(AND(AJ56&lt;0, RIGHT(TEXT(AJ56,"0.#"),1)&lt;&gt;"."),TRUE,FALSE)</formula>
    </cfRule>
    <cfRule type="expression" dxfId="878" priority="162">
      <formula>IF(AND(AJ56&lt;0, RIGHT(TEXT(AJ56,"0.#"),1)="."),TRUE,FALSE)</formula>
    </cfRule>
  </conditionalFormatting>
  <conditionalFormatting sqref="AK237:AK265">
    <cfRule type="expression" dxfId="877" priority="147">
      <formula>IF(RIGHT(TEXT(AK237,"0.#"),1)=".",FALSE,TRUE)</formula>
    </cfRule>
    <cfRule type="expression" dxfId="876" priority="148">
      <formula>IF(RIGHT(TEXT(AK237,"0.#"),1)=".",TRUE,FALSE)</formula>
    </cfRule>
  </conditionalFormatting>
  <conditionalFormatting sqref="AU237:AX265">
    <cfRule type="expression" dxfId="875" priority="143">
      <formula>IF(AND(AU237&gt;=0, RIGHT(TEXT(AU237,"0.#"),1)&lt;&gt;"."),TRUE,FALSE)</formula>
    </cfRule>
    <cfRule type="expression" dxfId="874" priority="144">
      <formula>IF(AND(AU237&gt;=0, RIGHT(TEXT(AU237,"0.#"),1)="."),TRUE,FALSE)</formula>
    </cfRule>
    <cfRule type="expression" dxfId="873" priority="145">
      <formula>IF(AND(AU237&lt;0, RIGHT(TEXT(AU237,"0.#"),1)&lt;&gt;"."),TRUE,FALSE)</formula>
    </cfRule>
    <cfRule type="expression" dxfId="872" priority="146">
      <formula>IF(AND(AU237&lt;0, RIGHT(TEXT(AU237,"0.#"),1)="."),TRUE,FALSE)</formula>
    </cfRule>
  </conditionalFormatting>
  <conditionalFormatting sqref="AK269">
    <cfRule type="expression" dxfId="871" priority="141">
      <formula>IF(RIGHT(TEXT(AK269,"0.#"),1)=".",FALSE,TRUE)</formula>
    </cfRule>
    <cfRule type="expression" dxfId="870" priority="142">
      <formula>IF(RIGHT(TEXT(AK269,"0.#"),1)=".",TRUE,FALSE)</formula>
    </cfRule>
  </conditionalFormatting>
  <conditionalFormatting sqref="AU269:AX269">
    <cfRule type="expression" dxfId="869" priority="137">
      <formula>IF(AND(AU269&gt;=0, RIGHT(TEXT(AU269,"0.#"),1)&lt;&gt;"."),TRUE,FALSE)</formula>
    </cfRule>
    <cfRule type="expression" dxfId="868" priority="138">
      <formula>IF(AND(AU269&gt;=0, RIGHT(TEXT(AU269,"0.#"),1)="."),TRUE,FALSE)</formula>
    </cfRule>
    <cfRule type="expression" dxfId="867" priority="139">
      <formula>IF(AND(AU269&lt;0, RIGHT(TEXT(AU269,"0.#"),1)&lt;&gt;"."),TRUE,FALSE)</formula>
    </cfRule>
    <cfRule type="expression" dxfId="866" priority="140">
      <formula>IF(AND(AU269&lt;0, RIGHT(TEXT(AU269,"0.#"),1)="."),TRUE,FALSE)</formula>
    </cfRule>
  </conditionalFormatting>
  <conditionalFormatting sqref="AK270:AK298">
    <cfRule type="expression" dxfId="865" priority="135">
      <formula>IF(RIGHT(TEXT(AK270,"0.#"),1)=".",FALSE,TRUE)</formula>
    </cfRule>
    <cfRule type="expression" dxfId="864" priority="136">
      <formula>IF(RIGHT(TEXT(AK270,"0.#"),1)=".",TRUE,FALSE)</formula>
    </cfRule>
  </conditionalFormatting>
  <conditionalFormatting sqref="AU270:AX298">
    <cfRule type="expression" dxfId="863" priority="131">
      <formula>IF(AND(AU270&gt;=0, RIGHT(TEXT(AU270,"0.#"),1)&lt;&gt;"."),TRUE,FALSE)</formula>
    </cfRule>
    <cfRule type="expression" dxfId="862" priority="132">
      <formula>IF(AND(AU270&gt;=0, RIGHT(TEXT(AU270,"0.#"),1)="."),TRUE,FALSE)</formula>
    </cfRule>
    <cfRule type="expression" dxfId="861" priority="133">
      <formula>IF(AND(AU270&lt;0, RIGHT(TEXT(AU270,"0.#"),1)&lt;&gt;"."),TRUE,FALSE)</formula>
    </cfRule>
    <cfRule type="expression" dxfId="860" priority="134">
      <formula>IF(AND(AU270&lt;0, RIGHT(TEXT(AU270,"0.#"),1)="."),TRUE,FALSE)</formula>
    </cfRule>
  </conditionalFormatting>
  <conditionalFormatting sqref="AK302">
    <cfRule type="expression" dxfId="859" priority="129">
      <formula>IF(RIGHT(TEXT(AK302,"0.#"),1)=".",FALSE,TRUE)</formula>
    </cfRule>
    <cfRule type="expression" dxfId="858" priority="130">
      <formula>IF(RIGHT(TEXT(AK302,"0.#"),1)=".",TRUE,FALSE)</formula>
    </cfRule>
  </conditionalFormatting>
  <conditionalFormatting sqref="AU302:AX302">
    <cfRule type="expression" dxfId="857" priority="125">
      <formula>IF(AND(AU302&gt;=0, RIGHT(TEXT(AU302,"0.#"),1)&lt;&gt;"."),TRUE,FALSE)</formula>
    </cfRule>
    <cfRule type="expression" dxfId="856" priority="126">
      <formula>IF(AND(AU302&gt;=0, RIGHT(TEXT(AU302,"0.#"),1)="."),TRUE,FALSE)</formula>
    </cfRule>
    <cfRule type="expression" dxfId="855" priority="127">
      <formula>IF(AND(AU302&lt;0, RIGHT(TEXT(AU302,"0.#"),1)&lt;&gt;"."),TRUE,FALSE)</formula>
    </cfRule>
    <cfRule type="expression" dxfId="854" priority="128">
      <formula>IF(AND(AU302&lt;0, RIGHT(TEXT(AU302,"0.#"),1)="."),TRUE,FALSE)</formula>
    </cfRule>
  </conditionalFormatting>
  <conditionalFormatting sqref="AK303:AK331">
    <cfRule type="expression" dxfId="853" priority="123">
      <formula>IF(RIGHT(TEXT(AK303,"0.#"),1)=".",FALSE,TRUE)</formula>
    </cfRule>
    <cfRule type="expression" dxfId="852" priority="124">
      <formula>IF(RIGHT(TEXT(AK303,"0.#"),1)=".",TRUE,FALSE)</formula>
    </cfRule>
  </conditionalFormatting>
  <conditionalFormatting sqref="AU303:AX331">
    <cfRule type="expression" dxfId="851" priority="119">
      <formula>IF(AND(AU303&gt;=0, RIGHT(TEXT(AU303,"0.#"),1)&lt;&gt;"."),TRUE,FALSE)</formula>
    </cfRule>
    <cfRule type="expression" dxfId="850" priority="120">
      <formula>IF(AND(AU303&gt;=0, RIGHT(TEXT(AU303,"0.#"),1)="."),TRUE,FALSE)</formula>
    </cfRule>
    <cfRule type="expression" dxfId="849" priority="121">
      <formula>IF(AND(AU303&lt;0, RIGHT(TEXT(AU303,"0.#"),1)&lt;&gt;"."),TRUE,FALSE)</formula>
    </cfRule>
    <cfRule type="expression" dxfId="848" priority="122">
      <formula>IF(AND(AU303&lt;0, RIGHT(TEXT(AU303,"0.#"),1)="."),TRUE,FALSE)</formula>
    </cfRule>
  </conditionalFormatting>
  <conditionalFormatting sqref="AK335">
    <cfRule type="expression" dxfId="847" priority="117">
      <formula>IF(RIGHT(TEXT(AK335,"0.#"),1)=".",FALSE,TRUE)</formula>
    </cfRule>
    <cfRule type="expression" dxfId="846" priority="118">
      <formula>IF(RIGHT(TEXT(AK335,"0.#"),1)=".",TRUE,FALSE)</formula>
    </cfRule>
  </conditionalFormatting>
  <conditionalFormatting sqref="AU335:AX335">
    <cfRule type="expression" dxfId="845" priority="113">
      <formula>IF(AND(AU335&gt;=0, RIGHT(TEXT(AU335,"0.#"),1)&lt;&gt;"."),TRUE,FALSE)</formula>
    </cfRule>
    <cfRule type="expression" dxfId="844" priority="114">
      <formula>IF(AND(AU335&gt;=0, RIGHT(TEXT(AU335,"0.#"),1)="."),TRUE,FALSE)</formula>
    </cfRule>
    <cfRule type="expression" dxfId="843" priority="115">
      <formula>IF(AND(AU335&lt;0, RIGHT(TEXT(AU335,"0.#"),1)&lt;&gt;"."),TRUE,FALSE)</formula>
    </cfRule>
    <cfRule type="expression" dxfId="842" priority="116">
      <formula>IF(AND(AU335&lt;0, RIGHT(TEXT(AU335,"0.#"),1)="."),TRUE,FALSE)</formula>
    </cfRule>
  </conditionalFormatting>
  <conditionalFormatting sqref="AK336:AK364">
    <cfRule type="expression" dxfId="841" priority="111">
      <formula>IF(RIGHT(TEXT(AK336,"0.#"),1)=".",FALSE,TRUE)</formula>
    </cfRule>
    <cfRule type="expression" dxfId="840" priority="112">
      <formula>IF(RIGHT(TEXT(AK336,"0.#"),1)=".",TRUE,FALSE)</formula>
    </cfRule>
  </conditionalFormatting>
  <conditionalFormatting sqref="AU336:AX364">
    <cfRule type="expression" dxfId="839" priority="107">
      <formula>IF(AND(AU336&gt;=0, RIGHT(TEXT(AU336,"0.#"),1)&lt;&gt;"."),TRUE,FALSE)</formula>
    </cfRule>
    <cfRule type="expression" dxfId="838" priority="108">
      <formula>IF(AND(AU336&gt;=0, RIGHT(TEXT(AU336,"0.#"),1)="."),TRUE,FALSE)</formula>
    </cfRule>
    <cfRule type="expression" dxfId="837" priority="109">
      <formula>IF(AND(AU336&lt;0, RIGHT(TEXT(AU336,"0.#"),1)&lt;&gt;"."),TRUE,FALSE)</formula>
    </cfRule>
    <cfRule type="expression" dxfId="836" priority="110">
      <formula>IF(AND(AU336&lt;0, RIGHT(TEXT(AU336,"0.#"),1)="."),TRUE,FALSE)</formula>
    </cfRule>
  </conditionalFormatting>
  <conditionalFormatting sqref="AK368">
    <cfRule type="expression" dxfId="835" priority="105">
      <formula>IF(RIGHT(TEXT(AK368,"0.#"),1)=".",FALSE,TRUE)</formula>
    </cfRule>
    <cfRule type="expression" dxfId="834" priority="106">
      <formula>IF(RIGHT(TEXT(AK368,"0.#"),1)=".",TRUE,FALSE)</formula>
    </cfRule>
  </conditionalFormatting>
  <conditionalFormatting sqref="AU368:AX368">
    <cfRule type="expression" dxfId="833" priority="101">
      <formula>IF(AND(AU368&gt;=0, RIGHT(TEXT(AU368,"0.#"),1)&lt;&gt;"."),TRUE,FALSE)</formula>
    </cfRule>
    <cfRule type="expression" dxfId="832" priority="102">
      <formula>IF(AND(AU368&gt;=0, RIGHT(TEXT(AU368,"0.#"),1)="."),TRUE,FALSE)</formula>
    </cfRule>
    <cfRule type="expression" dxfId="831" priority="103">
      <formula>IF(AND(AU368&lt;0, RIGHT(TEXT(AU368,"0.#"),1)&lt;&gt;"."),TRUE,FALSE)</formula>
    </cfRule>
    <cfRule type="expression" dxfId="830" priority="104">
      <formula>IF(AND(AU368&lt;0, RIGHT(TEXT(AU368,"0.#"),1)="."),TRUE,FALSE)</formula>
    </cfRule>
  </conditionalFormatting>
  <conditionalFormatting sqref="AK369:AK397">
    <cfRule type="expression" dxfId="829" priority="99">
      <formula>IF(RIGHT(TEXT(AK369,"0.#"),1)=".",FALSE,TRUE)</formula>
    </cfRule>
    <cfRule type="expression" dxfId="828" priority="100">
      <formula>IF(RIGHT(TEXT(AK369,"0.#"),1)=".",TRUE,FALSE)</formula>
    </cfRule>
  </conditionalFormatting>
  <conditionalFormatting sqref="AU369:AX397">
    <cfRule type="expression" dxfId="827" priority="95">
      <formula>IF(AND(AU369&gt;=0, RIGHT(TEXT(AU369,"0.#"),1)&lt;&gt;"."),TRUE,FALSE)</formula>
    </cfRule>
    <cfRule type="expression" dxfId="826" priority="96">
      <formula>IF(AND(AU369&gt;=0, RIGHT(TEXT(AU369,"0.#"),1)="."),TRUE,FALSE)</formula>
    </cfRule>
    <cfRule type="expression" dxfId="825" priority="97">
      <formula>IF(AND(AU369&lt;0, RIGHT(TEXT(AU369,"0.#"),1)&lt;&gt;"."),TRUE,FALSE)</formula>
    </cfRule>
    <cfRule type="expression" dxfId="824" priority="98">
      <formula>IF(AND(AU369&lt;0, RIGHT(TEXT(AU369,"0.#"),1)="."),TRUE,FALSE)</formula>
    </cfRule>
  </conditionalFormatting>
  <conditionalFormatting sqref="AK401">
    <cfRule type="expression" dxfId="823" priority="93">
      <formula>IF(RIGHT(TEXT(AK401,"0.#"),1)=".",FALSE,TRUE)</formula>
    </cfRule>
    <cfRule type="expression" dxfId="822" priority="94">
      <formula>IF(RIGHT(TEXT(AK401,"0.#"),1)=".",TRUE,FALSE)</formula>
    </cfRule>
  </conditionalFormatting>
  <conditionalFormatting sqref="AU401:AX401">
    <cfRule type="expression" dxfId="821" priority="89">
      <formula>IF(AND(AU401&gt;=0, RIGHT(TEXT(AU401,"0.#"),1)&lt;&gt;"."),TRUE,FALSE)</formula>
    </cfRule>
    <cfRule type="expression" dxfId="820" priority="90">
      <formula>IF(AND(AU401&gt;=0, RIGHT(TEXT(AU401,"0.#"),1)="."),TRUE,FALSE)</formula>
    </cfRule>
    <cfRule type="expression" dxfId="819" priority="91">
      <formula>IF(AND(AU401&lt;0, RIGHT(TEXT(AU401,"0.#"),1)&lt;&gt;"."),TRUE,FALSE)</formula>
    </cfRule>
    <cfRule type="expression" dxfId="818" priority="92">
      <formula>IF(AND(AU401&lt;0, RIGHT(TEXT(AU401,"0.#"),1)="."),TRUE,FALSE)</formula>
    </cfRule>
  </conditionalFormatting>
  <conditionalFormatting sqref="AK402:AK430">
    <cfRule type="expression" dxfId="817" priority="87">
      <formula>IF(RIGHT(TEXT(AK402,"0.#"),1)=".",FALSE,TRUE)</formula>
    </cfRule>
    <cfRule type="expression" dxfId="816" priority="88">
      <formula>IF(RIGHT(TEXT(AK402,"0.#"),1)=".",TRUE,FALSE)</formula>
    </cfRule>
  </conditionalFormatting>
  <conditionalFormatting sqref="AU402:AX430">
    <cfRule type="expression" dxfId="815" priority="83">
      <formula>IF(AND(AU402&gt;=0, RIGHT(TEXT(AU402,"0.#"),1)&lt;&gt;"."),TRUE,FALSE)</formula>
    </cfRule>
    <cfRule type="expression" dxfId="814" priority="84">
      <formula>IF(AND(AU402&gt;=0, RIGHT(TEXT(AU402,"0.#"),1)="."),TRUE,FALSE)</formula>
    </cfRule>
    <cfRule type="expression" dxfId="813" priority="85">
      <formula>IF(AND(AU402&lt;0, RIGHT(TEXT(AU402,"0.#"),1)&lt;&gt;"."),TRUE,FALSE)</formula>
    </cfRule>
    <cfRule type="expression" dxfId="812" priority="86">
      <formula>IF(AND(AU402&lt;0, RIGHT(TEXT(AU402,"0.#"),1)="."),TRUE,FALSE)</formula>
    </cfRule>
  </conditionalFormatting>
  <conditionalFormatting sqref="AK434">
    <cfRule type="expression" dxfId="811" priority="81">
      <formula>IF(RIGHT(TEXT(AK434,"0.#"),1)=".",FALSE,TRUE)</formula>
    </cfRule>
    <cfRule type="expression" dxfId="810" priority="82">
      <formula>IF(RIGHT(TEXT(AK434,"0.#"),1)=".",TRUE,FALSE)</formula>
    </cfRule>
  </conditionalFormatting>
  <conditionalFormatting sqref="AU434:AX434">
    <cfRule type="expression" dxfId="809" priority="77">
      <formula>IF(AND(AU434&gt;=0, RIGHT(TEXT(AU434,"0.#"),1)&lt;&gt;"."),TRUE,FALSE)</formula>
    </cfRule>
    <cfRule type="expression" dxfId="808" priority="78">
      <formula>IF(AND(AU434&gt;=0, RIGHT(TEXT(AU434,"0.#"),1)="."),TRUE,FALSE)</formula>
    </cfRule>
    <cfRule type="expression" dxfId="807" priority="79">
      <formula>IF(AND(AU434&lt;0, RIGHT(TEXT(AU434,"0.#"),1)&lt;&gt;"."),TRUE,FALSE)</formula>
    </cfRule>
    <cfRule type="expression" dxfId="806" priority="80">
      <formula>IF(AND(AU434&lt;0, RIGHT(TEXT(AU434,"0.#"),1)="."),TRUE,FALSE)</formula>
    </cfRule>
  </conditionalFormatting>
  <conditionalFormatting sqref="AK435:AK463">
    <cfRule type="expression" dxfId="805" priority="75">
      <formula>IF(RIGHT(TEXT(AK435,"0.#"),1)=".",FALSE,TRUE)</formula>
    </cfRule>
    <cfRule type="expression" dxfId="804" priority="76">
      <formula>IF(RIGHT(TEXT(AK435,"0.#"),1)=".",TRUE,FALSE)</formula>
    </cfRule>
  </conditionalFormatting>
  <conditionalFormatting sqref="AU435:AX463">
    <cfRule type="expression" dxfId="803" priority="71">
      <formula>IF(AND(AU435&gt;=0, RIGHT(TEXT(AU435,"0.#"),1)&lt;&gt;"."),TRUE,FALSE)</formula>
    </cfRule>
    <cfRule type="expression" dxfId="802" priority="72">
      <formula>IF(AND(AU435&gt;=0, RIGHT(TEXT(AU435,"0.#"),1)="."),TRUE,FALSE)</formula>
    </cfRule>
    <cfRule type="expression" dxfId="801" priority="73">
      <formula>IF(AND(AU435&lt;0, RIGHT(TEXT(AU435,"0.#"),1)&lt;&gt;"."),TRUE,FALSE)</formula>
    </cfRule>
    <cfRule type="expression" dxfId="800" priority="74">
      <formula>IF(AND(AU435&lt;0, RIGHT(TEXT(AU435,"0.#"),1)="."),TRUE,FALSE)</formula>
    </cfRule>
  </conditionalFormatting>
  <conditionalFormatting sqref="AK467">
    <cfRule type="expression" dxfId="799" priority="69">
      <formula>IF(RIGHT(TEXT(AK467,"0.#"),1)=".",FALSE,TRUE)</formula>
    </cfRule>
    <cfRule type="expression" dxfId="798" priority="70">
      <formula>IF(RIGHT(TEXT(AK467,"0.#"),1)=".",TRUE,FALSE)</formula>
    </cfRule>
  </conditionalFormatting>
  <conditionalFormatting sqref="AU467:AX467">
    <cfRule type="expression" dxfId="797" priority="65">
      <formula>IF(AND(AU467&gt;=0, RIGHT(TEXT(AU467,"0.#"),1)&lt;&gt;"."),TRUE,FALSE)</formula>
    </cfRule>
    <cfRule type="expression" dxfId="796" priority="66">
      <formula>IF(AND(AU467&gt;=0, RIGHT(TEXT(AU467,"0.#"),1)="."),TRUE,FALSE)</formula>
    </cfRule>
    <cfRule type="expression" dxfId="795" priority="67">
      <formula>IF(AND(AU467&lt;0, RIGHT(TEXT(AU467,"0.#"),1)&lt;&gt;"."),TRUE,FALSE)</formula>
    </cfRule>
    <cfRule type="expression" dxfId="794" priority="68">
      <formula>IF(AND(AU467&lt;0, RIGHT(TEXT(AU467,"0.#"),1)="."),TRUE,FALSE)</formula>
    </cfRule>
  </conditionalFormatting>
  <conditionalFormatting sqref="AK468:AK496">
    <cfRule type="expression" dxfId="793" priority="63">
      <formula>IF(RIGHT(TEXT(AK468,"0.#"),1)=".",FALSE,TRUE)</formula>
    </cfRule>
    <cfRule type="expression" dxfId="792" priority="64">
      <formula>IF(RIGHT(TEXT(AK468,"0.#"),1)=".",TRUE,FALSE)</formula>
    </cfRule>
  </conditionalFormatting>
  <conditionalFormatting sqref="AU468:AX496">
    <cfRule type="expression" dxfId="791" priority="59">
      <formula>IF(AND(AU468&gt;=0, RIGHT(TEXT(AU468,"0.#"),1)&lt;&gt;"."),TRUE,FALSE)</formula>
    </cfRule>
    <cfRule type="expression" dxfId="790" priority="60">
      <formula>IF(AND(AU468&gt;=0, RIGHT(TEXT(AU468,"0.#"),1)="."),TRUE,FALSE)</formula>
    </cfRule>
    <cfRule type="expression" dxfId="789" priority="61">
      <formula>IF(AND(AU468&lt;0, RIGHT(TEXT(AU468,"0.#"),1)&lt;&gt;"."),TRUE,FALSE)</formula>
    </cfRule>
    <cfRule type="expression" dxfId="788" priority="62">
      <formula>IF(AND(AU468&lt;0, RIGHT(TEXT(AU468,"0.#"),1)="."),TRUE,FALSE)</formula>
    </cfRule>
  </conditionalFormatting>
  <conditionalFormatting sqref="AE24:AX24 AJ23:AS23">
    <cfRule type="expression" dxfId="787" priority="57">
      <formula>IF(RIGHT(TEXT(AE23,"0.#"),1)=".",FALSE,TRUE)</formula>
    </cfRule>
    <cfRule type="expression" dxfId="786" priority="58">
      <formula>IF(RIGHT(TEXT(AE23,"0.#"),1)=".",TRUE,FALSE)</formula>
    </cfRule>
  </conditionalFormatting>
  <conditionalFormatting sqref="AE25:AI25">
    <cfRule type="expression" dxfId="785" priority="49">
      <formula>IF(AND(AE25&gt;=0, RIGHT(TEXT(AE25,"0.#"),1)&lt;&gt;"."),TRUE,FALSE)</formula>
    </cfRule>
    <cfRule type="expression" dxfId="784" priority="50">
      <formula>IF(AND(AE25&gt;=0, RIGHT(TEXT(AE25,"0.#"),1)="."),TRUE,FALSE)</formula>
    </cfRule>
    <cfRule type="expression" dxfId="783" priority="51">
      <formula>IF(AND(AE25&lt;0, RIGHT(TEXT(AE25,"0.#"),1)&lt;&gt;"."),TRUE,FALSE)</formula>
    </cfRule>
    <cfRule type="expression" dxfId="782" priority="52">
      <formula>IF(AND(AE25&lt;0, RIGHT(TEXT(AE25,"0.#"),1)="."),TRUE,FALSE)</formula>
    </cfRule>
  </conditionalFormatting>
  <conditionalFormatting sqref="AJ25:AS25">
    <cfRule type="expression" dxfId="781" priority="45">
      <formula>IF(AND(AJ25&gt;=0, RIGHT(TEXT(AJ25,"0.#"),1)&lt;&gt;"."),TRUE,FALSE)</formula>
    </cfRule>
    <cfRule type="expression" dxfId="780" priority="46">
      <formula>IF(AND(AJ25&gt;=0, RIGHT(TEXT(AJ25,"0.#"),1)="."),TRUE,FALSE)</formula>
    </cfRule>
    <cfRule type="expression" dxfId="779" priority="47">
      <formula>IF(AND(AJ25&lt;0, RIGHT(TEXT(AJ25,"0.#"),1)&lt;&gt;"."),TRUE,FALSE)</formula>
    </cfRule>
    <cfRule type="expression" dxfId="778" priority="48">
      <formula>IF(AND(AJ25&lt;0, RIGHT(TEXT(AJ25,"0.#"),1)="."),TRUE,FALSE)</formula>
    </cfRule>
  </conditionalFormatting>
  <conditionalFormatting sqref="AU236:AX236">
    <cfRule type="expression" dxfId="777" priority="33">
      <formula>IF(AND(AU236&gt;=0, RIGHT(TEXT(AU236,"0.#"),1)&lt;&gt;"."),TRUE,FALSE)</formula>
    </cfRule>
    <cfRule type="expression" dxfId="776" priority="34">
      <formula>IF(AND(AU236&gt;=0, RIGHT(TEXT(AU236,"0.#"),1)="."),TRUE,FALSE)</formula>
    </cfRule>
    <cfRule type="expression" dxfId="775" priority="35">
      <formula>IF(AND(AU236&lt;0, RIGHT(TEXT(AU236,"0.#"),1)&lt;&gt;"."),TRUE,FALSE)</formula>
    </cfRule>
    <cfRule type="expression" dxfId="774" priority="36">
      <formula>IF(AND(AU236&lt;0, RIGHT(TEXT(AU236,"0.#"),1)="."),TRUE,FALSE)</formula>
    </cfRule>
  </conditionalFormatting>
  <conditionalFormatting sqref="AE43:AI43 AE38:AI38 AE33:AI33 AE28:AI28">
    <cfRule type="expression" dxfId="773" priority="31">
      <formula>IF(RIGHT(TEXT(AE28,"0.#"),1)=".",FALSE,TRUE)</formula>
    </cfRule>
    <cfRule type="expression" dxfId="772" priority="32">
      <formula>IF(RIGHT(TEXT(AE28,"0.#"),1)=".",TRUE,FALSE)</formula>
    </cfRule>
  </conditionalFormatting>
  <conditionalFormatting sqref="AE44:AX44 AJ43:AS43 AE39:AX39 AJ38:AS38 AE34:AX34 AJ33:AS33 AE29:AX29 AJ28:AS28">
    <cfRule type="expression" dxfId="771" priority="29">
      <formula>IF(RIGHT(TEXT(AE28,"0.#"),1)=".",FALSE,TRUE)</formula>
    </cfRule>
    <cfRule type="expression" dxfId="770" priority="30">
      <formula>IF(RIGHT(TEXT(AE28,"0.#"),1)=".",TRUE,FALSE)</formula>
    </cfRule>
  </conditionalFormatting>
  <conditionalFormatting sqref="AE45:AI45 AE40:AI40 AE35:AI35 AE30:AI30">
    <cfRule type="expression" dxfId="769" priority="25">
      <formula>IF(AND(AE30&gt;=0, RIGHT(TEXT(AE30,"0.#"),1)&lt;&gt;"."),TRUE,FALSE)</formula>
    </cfRule>
    <cfRule type="expression" dxfId="768" priority="26">
      <formula>IF(AND(AE30&gt;=0, RIGHT(TEXT(AE30,"0.#"),1)="."),TRUE,FALSE)</formula>
    </cfRule>
    <cfRule type="expression" dxfId="767" priority="27">
      <formula>IF(AND(AE30&lt;0, RIGHT(TEXT(AE30,"0.#"),1)&lt;&gt;"."),TRUE,FALSE)</formula>
    </cfRule>
    <cfRule type="expression" dxfId="766" priority="28">
      <formula>IF(AND(AE30&lt;0, RIGHT(TEXT(AE30,"0.#"),1)="."),TRUE,FALSE)</formula>
    </cfRule>
  </conditionalFormatting>
  <conditionalFormatting sqref="AJ45:AS45 AJ40:AS40 AJ35:AS35 AJ30:AS30">
    <cfRule type="expression" dxfId="765" priority="21">
      <formula>IF(AND(AJ30&gt;=0, RIGHT(TEXT(AJ30,"0.#"),1)&lt;&gt;"."),TRUE,FALSE)</formula>
    </cfRule>
    <cfRule type="expression" dxfId="764" priority="22">
      <formula>IF(AND(AJ30&gt;=0, RIGHT(TEXT(AJ30,"0.#"),1)="."),TRUE,FALSE)</formula>
    </cfRule>
    <cfRule type="expression" dxfId="763" priority="23">
      <formula>IF(AND(AJ30&lt;0, RIGHT(TEXT(AJ30,"0.#"),1)&lt;&gt;"."),TRUE,FALSE)</formula>
    </cfRule>
    <cfRule type="expression" dxfId="762" priority="24">
      <formula>IF(AND(AJ30&lt;0, RIGHT(TEXT(AJ30,"0.#"),1)="."),TRUE,FALSE)</formula>
    </cfRule>
  </conditionalFormatting>
  <conditionalFormatting sqref="AE64:AI64 AE59:AI59">
    <cfRule type="expression" dxfId="761" priority="19">
      <formula>IF(RIGHT(TEXT(AE59,"0.#"),1)=".",FALSE,TRUE)</formula>
    </cfRule>
    <cfRule type="expression" dxfId="760" priority="20">
      <formula>IF(RIGHT(TEXT(AE59,"0.#"),1)=".",TRUE,FALSE)</formula>
    </cfRule>
  </conditionalFormatting>
  <conditionalFormatting sqref="AE65:AX65 AJ64:AS64 AE60:AX60 AJ59:AS59">
    <cfRule type="expression" dxfId="759" priority="17">
      <formula>IF(RIGHT(TEXT(AE59,"0.#"),1)=".",FALSE,TRUE)</formula>
    </cfRule>
    <cfRule type="expression" dxfId="758" priority="18">
      <formula>IF(RIGHT(TEXT(AE59,"0.#"),1)=".",TRUE,FALSE)</formula>
    </cfRule>
  </conditionalFormatting>
  <conditionalFormatting sqref="AE66:AI66 AE61:AI61">
    <cfRule type="expression" dxfId="757" priority="13">
      <formula>IF(AND(AE61&gt;=0, RIGHT(TEXT(AE61,"0.#"),1)&lt;&gt;"."),TRUE,FALSE)</formula>
    </cfRule>
    <cfRule type="expression" dxfId="756" priority="14">
      <formula>IF(AND(AE61&gt;=0, RIGHT(TEXT(AE61,"0.#"),1)="."),TRUE,FALSE)</formula>
    </cfRule>
    <cfRule type="expression" dxfId="755" priority="15">
      <formula>IF(AND(AE61&lt;0, RIGHT(TEXT(AE61,"0.#"),1)&lt;&gt;"."),TRUE,FALSE)</formula>
    </cfRule>
    <cfRule type="expression" dxfId="754" priority="16">
      <formula>IF(AND(AE61&lt;0, RIGHT(TEXT(AE61,"0.#"),1)="."),TRUE,FALSE)</formula>
    </cfRule>
  </conditionalFormatting>
  <conditionalFormatting sqref="AJ66:AS66 AJ61:AS61">
    <cfRule type="expression" dxfId="753" priority="9">
      <formula>IF(AND(AJ61&gt;=0, RIGHT(TEXT(AJ61,"0.#"),1)&lt;&gt;"."),TRUE,FALSE)</formula>
    </cfRule>
    <cfRule type="expression" dxfId="752" priority="10">
      <formula>IF(AND(AJ61&gt;=0, RIGHT(TEXT(AJ61,"0.#"),1)="."),TRUE,FALSE)</formula>
    </cfRule>
    <cfRule type="expression" dxfId="751" priority="11">
      <formula>IF(AND(AJ61&lt;0, RIGHT(TEXT(AJ61,"0.#"),1)&lt;&gt;"."),TRUE,FALSE)</formula>
    </cfRule>
    <cfRule type="expression" dxfId="750" priority="12">
      <formula>IF(AND(AJ61&lt;0, RIGHT(TEXT(AJ61,"0.#"),1)="."),TRUE,FALSE)</formula>
    </cfRule>
  </conditionalFormatting>
  <conditionalFormatting sqref="AE81:AX81 AE78:AX78 AE75:AX75 AE72:AX72">
    <cfRule type="expression" dxfId="749" priority="7">
      <formula>IF(RIGHT(TEXT(AE72,"0.#"),1)=".",FALSE,TRUE)</formula>
    </cfRule>
    <cfRule type="expression" dxfId="748" priority="8">
      <formula>IF(RIGHT(TEXT(AE72,"0.#"),1)=".",TRUE,FALSE)</formula>
    </cfRule>
  </conditionalFormatting>
  <conditionalFormatting sqref="AE80:AS80 AE77:AS77 AE74:AS74 AE71:AS71">
    <cfRule type="expression" dxfId="747" priority="5">
      <formula>IF(RIGHT(TEXT(AE71,"0.#"),1)=".",FALSE,TRUE)</formula>
    </cfRule>
    <cfRule type="expression" dxfId="746" priority="6">
      <formula>IF(RIGHT(TEXT(AE71,"0.#"),1)=".",TRUE,FALSE)</formula>
    </cfRule>
  </conditionalFormatting>
  <conditionalFormatting sqref="AT83:AX83">
    <cfRule type="expression" dxfId="745" priority="1">
      <formula>IF(RIGHT(TEXT(AT83,"0.#"),1)=".",FALSE,TRUE)</formula>
    </cfRule>
    <cfRule type="expression" dxfId="744" priority="2">
      <formula>IF(RIGHT(TEXT(AT83,"0.#"),1)=".",TRUE,FALSE)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13" orientation="portrait" r:id="rId1"/>
  <headerFooter differentFirst="1" alignWithMargins="0"/>
  <rowBreaks count="4" manualBreakCount="4">
    <brk id="104" max="16383" man="1"/>
    <brk id="133"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6" sqref="K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t="s">
        <v>474</v>
      </c>
      <c r="R2" s="15" t="str">
        <f>IF(Q2="","",P2)</f>
        <v>直接実施</v>
      </c>
      <c r="S2" s="15" t="str">
        <f>IF(R2="","",IF(S1&lt;&gt;"",CONCATENATE(S1,"、",R2),R2))</f>
        <v>直接実施</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468</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6"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464</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61"/>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1"/>
      <c r="B6" s="672"/>
      <c r="C6" s="672"/>
      <c r="D6" s="672"/>
      <c r="E6" s="672"/>
      <c r="F6" s="673"/>
      <c r="G6" s="322"/>
      <c r="H6" s="323"/>
      <c r="I6" s="323"/>
      <c r="J6" s="323"/>
      <c r="K6" s="323"/>
      <c r="L6" s="323"/>
      <c r="M6" s="323"/>
      <c r="N6" s="323"/>
      <c r="O6" s="324"/>
      <c r="P6" s="197"/>
      <c r="Q6" s="197"/>
      <c r="R6" s="197"/>
      <c r="S6" s="197"/>
      <c r="T6" s="197"/>
      <c r="U6" s="197"/>
      <c r="V6" s="197"/>
      <c r="W6" s="197"/>
      <c r="X6" s="198"/>
      <c r="Y6" s="120" t="s">
        <v>15</v>
      </c>
      <c r="Z6" s="121"/>
      <c r="AA6" s="171"/>
      <c r="AB6" s="683" t="s">
        <v>465</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61"/>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1"/>
      <c r="B11" s="672"/>
      <c r="C11" s="672"/>
      <c r="D11" s="672"/>
      <c r="E11" s="672"/>
      <c r="F11" s="673"/>
      <c r="G11" s="322"/>
      <c r="H11" s="323"/>
      <c r="I11" s="323"/>
      <c r="J11" s="323"/>
      <c r="K11" s="323"/>
      <c r="L11" s="323"/>
      <c r="M11" s="323"/>
      <c r="N11" s="323"/>
      <c r="O11" s="324"/>
      <c r="P11" s="197"/>
      <c r="Q11" s="197"/>
      <c r="R11" s="197"/>
      <c r="S11" s="197"/>
      <c r="T11" s="197"/>
      <c r="U11" s="197"/>
      <c r="V11" s="197"/>
      <c r="W11" s="197"/>
      <c r="X11" s="198"/>
      <c r="Y11" s="120" t="s">
        <v>15</v>
      </c>
      <c r="Z11" s="121"/>
      <c r="AA11" s="171"/>
      <c r="AB11" s="683"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61"/>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1"/>
      <c r="B16" s="672"/>
      <c r="C16" s="672"/>
      <c r="D16" s="672"/>
      <c r="E16" s="672"/>
      <c r="F16" s="673"/>
      <c r="G16" s="322"/>
      <c r="H16" s="323"/>
      <c r="I16" s="323"/>
      <c r="J16" s="323"/>
      <c r="K16" s="323"/>
      <c r="L16" s="323"/>
      <c r="M16" s="323"/>
      <c r="N16" s="323"/>
      <c r="O16" s="324"/>
      <c r="P16" s="197"/>
      <c r="Q16" s="197"/>
      <c r="R16" s="197"/>
      <c r="S16" s="197"/>
      <c r="T16" s="197"/>
      <c r="U16" s="197"/>
      <c r="V16" s="197"/>
      <c r="W16" s="197"/>
      <c r="X16" s="198"/>
      <c r="Y16" s="120" t="s">
        <v>15</v>
      </c>
      <c r="Z16" s="121"/>
      <c r="AA16" s="171"/>
      <c r="AB16" s="683"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61"/>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1"/>
      <c r="B21" s="672"/>
      <c r="C21" s="672"/>
      <c r="D21" s="672"/>
      <c r="E21" s="672"/>
      <c r="F21" s="673"/>
      <c r="G21" s="322"/>
      <c r="H21" s="323"/>
      <c r="I21" s="323"/>
      <c r="J21" s="323"/>
      <c r="K21" s="323"/>
      <c r="L21" s="323"/>
      <c r="M21" s="323"/>
      <c r="N21" s="323"/>
      <c r="O21" s="324"/>
      <c r="P21" s="197"/>
      <c r="Q21" s="197"/>
      <c r="R21" s="197"/>
      <c r="S21" s="197"/>
      <c r="T21" s="197"/>
      <c r="U21" s="197"/>
      <c r="V21" s="197"/>
      <c r="W21" s="197"/>
      <c r="X21" s="198"/>
      <c r="Y21" s="120" t="s">
        <v>15</v>
      </c>
      <c r="Z21" s="121"/>
      <c r="AA21" s="171"/>
      <c r="AB21" s="683" t="s">
        <v>466</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467</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61"/>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1"/>
      <c r="B26" s="672"/>
      <c r="C26" s="672"/>
      <c r="D26" s="672"/>
      <c r="E26" s="672"/>
      <c r="F26" s="673"/>
      <c r="G26" s="322"/>
      <c r="H26" s="323"/>
      <c r="I26" s="323"/>
      <c r="J26" s="323"/>
      <c r="K26" s="323"/>
      <c r="L26" s="323"/>
      <c r="M26" s="323"/>
      <c r="N26" s="323"/>
      <c r="O26" s="324"/>
      <c r="P26" s="197"/>
      <c r="Q26" s="197"/>
      <c r="R26" s="197"/>
      <c r="S26" s="197"/>
      <c r="T26" s="197"/>
      <c r="U26" s="197"/>
      <c r="V26" s="197"/>
      <c r="W26" s="197"/>
      <c r="X26" s="198"/>
      <c r="Y26" s="120" t="s">
        <v>15</v>
      </c>
      <c r="Z26" s="121"/>
      <c r="AA26" s="171"/>
      <c r="AB26" s="683" t="s">
        <v>466</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464</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61"/>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1"/>
      <c r="B31" s="672"/>
      <c r="C31" s="672"/>
      <c r="D31" s="672"/>
      <c r="E31" s="672"/>
      <c r="F31" s="673"/>
      <c r="G31" s="322"/>
      <c r="H31" s="323"/>
      <c r="I31" s="323"/>
      <c r="J31" s="323"/>
      <c r="K31" s="323"/>
      <c r="L31" s="323"/>
      <c r="M31" s="323"/>
      <c r="N31" s="323"/>
      <c r="O31" s="324"/>
      <c r="P31" s="197"/>
      <c r="Q31" s="197"/>
      <c r="R31" s="197"/>
      <c r="S31" s="197"/>
      <c r="T31" s="197"/>
      <c r="U31" s="197"/>
      <c r="V31" s="197"/>
      <c r="W31" s="197"/>
      <c r="X31" s="198"/>
      <c r="Y31" s="120" t="s">
        <v>15</v>
      </c>
      <c r="Z31" s="121"/>
      <c r="AA31" s="171"/>
      <c r="AB31" s="683" t="s">
        <v>465</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467</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61"/>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1"/>
      <c r="B36" s="672"/>
      <c r="C36" s="672"/>
      <c r="D36" s="672"/>
      <c r="E36" s="672"/>
      <c r="F36" s="673"/>
      <c r="G36" s="322"/>
      <c r="H36" s="323"/>
      <c r="I36" s="323"/>
      <c r="J36" s="323"/>
      <c r="K36" s="323"/>
      <c r="L36" s="323"/>
      <c r="M36" s="323"/>
      <c r="N36" s="323"/>
      <c r="O36" s="324"/>
      <c r="P36" s="197"/>
      <c r="Q36" s="197"/>
      <c r="R36" s="197"/>
      <c r="S36" s="197"/>
      <c r="T36" s="197"/>
      <c r="U36" s="197"/>
      <c r="V36" s="197"/>
      <c r="W36" s="197"/>
      <c r="X36" s="198"/>
      <c r="Y36" s="120" t="s">
        <v>15</v>
      </c>
      <c r="Z36" s="121"/>
      <c r="AA36" s="171"/>
      <c r="AB36" s="683" t="s">
        <v>466</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467</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61"/>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1"/>
      <c r="B41" s="672"/>
      <c r="C41" s="672"/>
      <c r="D41" s="672"/>
      <c r="E41" s="672"/>
      <c r="F41" s="673"/>
      <c r="G41" s="322"/>
      <c r="H41" s="323"/>
      <c r="I41" s="323"/>
      <c r="J41" s="323"/>
      <c r="K41" s="323"/>
      <c r="L41" s="323"/>
      <c r="M41" s="323"/>
      <c r="N41" s="323"/>
      <c r="O41" s="324"/>
      <c r="P41" s="197"/>
      <c r="Q41" s="197"/>
      <c r="R41" s="197"/>
      <c r="S41" s="197"/>
      <c r="T41" s="197"/>
      <c r="U41" s="197"/>
      <c r="V41" s="197"/>
      <c r="W41" s="197"/>
      <c r="X41" s="198"/>
      <c r="Y41" s="120" t="s">
        <v>15</v>
      </c>
      <c r="Z41" s="121"/>
      <c r="AA41" s="171"/>
      <c r="AB41" s="683" t="s">
        <v>466</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467</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61"/>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1"/>
      <c r="B46" s="672"/>
      <c r="C46" s="672"/>
      <c r="D46" s="672"/>
      <c r="E46" s="672"/>
      <c r="F46" s="673"/>
      <c r="G46" s="322"/>
      <c r="H46" s="323"/>
      <c r="I46" s="323"/>
      <c r="J46" s="323"/>
      <c r="K46" s="323"/>
      <c r="L46" s="323"/>
      <c r="M46" s="323"/>
      <c r="N46" s="323"/>
      <c r="O46" s="324"/>
      <c r="P46" s="197"/>
      <c r="Q46" s="197"/>
      <c r="R46" s="197"/>
      <c r="S46" s="197"/>
      <c r="T46" s="197"/>
      <c r="U46" s="197"/>
      <c r="V46" s="197"/>
      <c r="W46" s="197"/>
      <c r="X46" s="198"/>
      <c r="Y46" s="120" t="s">
        <v>15</v>
      </c>
      <c r="Z46" s="121"/>
      <c r="AA46" s="171"/>
      <c r="AB46" s="683" t="s">
        <v>466</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464</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61"/>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1"/>
      <c r="B51" s="672"/>
      <c r="C51" s="672"/>
      <c r="D51" s="672"/>
      <c r="E51" s="672"/>
      <c r="F51" s="673"/>
      <c r="G51" s="322"/>
      <c r="H51" s="323"/>
      <c r="I51" s="323"/>
      <c r="J51" s="323"/>
      <c r="K51" s="323"/>
      <c r="L51" s="323"/>
      <c r="M51" s="323"/>
      <c r="N51" s="323"/>
      <c r="O51" s="324"/>
      <c r="P51" s="197"/>
      <c r="Q51" s="197"/>
      <c r="R51" s="197"/>
      <c r="S51" s="197"/>
      <c r="T51" s="197"/>
      <c r="U51" s="197"/>
      <c r="V51" s="197"/>
      <c r="W51" s="197"/>
      <c r="X51" s="198"/>
      <c r="Y51" s="120" t="s">
        <v>15</v>
      </c>
      <c r="Z51" s="121"/>
      <c r="AA51" s="171"/>
      <c r="AB51" s="692" t="s">
        <v>465</v>
      </c>
      <c r="AC51" s="693"/>
      <c r="AD51" s="693"/>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4" t="s">
        <v>34</v>
      </c>
      <c r="B2" s="695"/>
      <c r="C2" s="695"/>
      <c r="D2" s="695"/>
      <c r="E2" s="695"/>
      <c r="F2" s="696"/>
      <c r="G2" s="387" t="s">
        <v>371</v>
      </c>
      <c r="H2" s="388"/>
      <c r="I2" s="388"/>
      <c r="J2" s="388"/>
      <c r="K2" s="388"/>
      <c r="L2" s="388"/>
      <c r="M2" s="388"/>
      <c r="N2" s="388"/>
      <c r="O2" s="388"/>
      <c r="P2" s="388"/>
      <c r="Q2" s="388"/>
      <c r="R2" s="388"/>
      <c r="S2" s="388"/>
      <c r="T2" s="388"/>
      <c r="U2" s="388"/>
      <c r="V2" s="388"/>
      <c r="W2" s="388"/>
      <c r="X2" s="388"/>
      <c r="Y2" s="388"/>
      <c r="Z2" s="388"/>
      <c r="AA2" s="388"/>
      <c r="AB2" s="389"/>
      <c r="AC2" s="387" t="s">
        <v>461</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7"/>
      <c r="B3" s="698"/>
      <c r="C3" s="698"/>
      <c r="D3" s="698"/>
      <c r="E3" s="698"/>
      <c r="F3" s="699"/>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7"/>
      <c r="B4" s="698"/>
      <c r="C4" s="698"/>
      <c r="D4" s="698"/>
      <c r="E4" s="698"/>
      <c r="F4" s="699"/>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7"/>
      <c r="B5" s="698"/>
      <c r="C5" s="698"/>
      <c r="D5" s="698"/>
      <c r="E5" s="698"/>
      <c r="F5" s="699"/>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7"/>
      <c r="B6" s="698"/>
      <c r="C6" s="698"/>
      <c r="D6" s="698"/>
      <c r="E6" s="698"/>
      <c r="F6" s="69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7"/>
      <c r="B7" s="698"/>
      <c r="C7" s="698"/>
      <c r="D7" s="698"/>
      <c r="E7" s="698"/>
      <c r="F7" s="69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7"/>
      <c r="B8" s="698"/>
      <c r="C8" s="698"/>
      <c r="D8" s="698"/>
      <c r="E8" s="698"/>
      <c r="F8" s="69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7"/>
      <c r="B9" s="698"/>
      <c r="C9" s="698"/>
      <c r="D9" s="698"/>
      <c r="E9" s="698"/>
      <c r="F9" s="69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7"/>
      <c r="B10" s="698"/>
      <c r="C10" s="698"/>
      <c r="D10" s="698"/>
      <c r="E10" s="698"/>
      <c r="F10" s="69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7"/>
      <c r="B11" s="698"/>
      <c r="C11" s="698"/>
      <c r="D11" s="698"/>
      <c r="E11" s="698"/>
      <c r="F11" s="69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7"/>
      <c r="B12" s="698"/>
      <c r="C12" s="698"/>
      <c r="D12" s="698"/>
      <c r="E12" s="698"/>
      <c r="F12" s="69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7"/>
      <c r="B13" s="698"/>
      <c r="C13" s="698"/>
      <c r="D13" s="698"/>
      <c r="E13" s="698"/>
      <c r="F13" s="69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7"/>
      <c r="B14" s="698"/>
      <c r="C14" s="698"/>
      <c r="D14" s="698"/>
      <c r="E14" s="698"/>
      <c r="F14" s="699"/>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7"/>
      <c r="B15" s="698"/>
      <c r="C15" s="698"/>
      <c r="D15" s="698"/>
      <c r="E15" s="698"/>
      <c r="F15" s="699"/>
      <c r="G15" s="387" t="s">
        <v>372</v>
      </c>
      <c r="H15" s="388"/>
      <c r="I15" s="388"/>
      <c r="J15" s="388"/>
      <c r="K15" s="388"/>
      <c r="L15" s="388"/>
      <c r="M15" s="388"/>
      <c r="N15" s="388"/>
      <c r="O15" s="388"/>
      <c r="P15" s="388"/>
      <c r="Q15" s="388"/>
      <c r="R15" s="388"/>
      <c r="S15" s="388"/>
      <c r="T15" s="388"/>
      <c r="U15" s="388"/>
      <c r="V15" s="388"/>
      <c r="W15" s="388"/>
      <c r="X15" s="388"/>
      <c r="Y15" s="388"/>
      <c r="Z15" s="388"/>
      <c r="AA15" s="388"/>
      <c r="AB15" s="389"/>
      <c r="AC15" s="387" t="s">
        <v>373</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7"/>
      <c r="B16" s="698"/>
      <c r="C16" s="698"/>
      <c r="D16" s="698"/>
      <c r="E16" s="698"/>
      <c r="F16" s="699"/>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7"/>
      <c r="B17" s="698"/>
      <c r="C17" s="698"/>
      <c r="D17" s="698"/>
      <c r="E17" s="698"/>
      <c r="F17" s="699"/>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7"/>
      <c r="B18" s="698"/>
      <c r="C18" s="698"/>
      <c r="D18" s="698"/>
      <c r="E18" s="698"/>
      <c r="F18" s="699"/>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7"/>
      <c r="B19" s="698"/>
      <c r="C19" s="698"/>
      <c r="D19" s="698"/>
      <c r="E19" s="698"/>
      <c r="F19" s="699"/>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7"/>
      <c r="B20" s="698"/>
      <c r="C20" s="698"/>
      <c r="D20" s="698"/>
      <c r="E20" s="698"/>
      <c r="F20" s="69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7"/>
      <c r="B21" s="698"/>
      <c r="C21" s="698"/>
      <c r="D21" s="698"/>
      <c r="E21" s="698"/>
      <c r="F21" s="69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7"/>
      <c r="B22" s="698"/>
      <c r="C22" s="698"/>
      <c r="D22" s="698"/>
      <c r="E22" s="698"/>
      <c r="F22" s="69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7"/>
      <c r="B23" s="698"/>
      <c r="C23" s="698"/>
      <c r="D23" s="698"/>
      <c r="E23" s="698"/>
      <c r="F23" s="69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7"/>
      <c r="B24" s="698"/>
      <c r="C24" s="698"/>
      <c r="D24" s="698"/>
      <c r="E24" s="698"/>
      <c r="F24" s="69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7"/>
      <c r="B25" s="698"/>
      <c r="C25" s="698"/>
      <c r="D25" s="698"/>
      <c r="E25" s="698"/>
      <c r="F25" s="69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7"/>
      <c r="B26" s="698"/>
      <c r="C26" s="698"/>
      <c r="D26" s="698"/>
      <c r="E26" s="698"/>
      <c r="F26" s="69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7"/>
      <c r="B27" s="698"/>
      <c r="C27" s="698"/>
      <c r="D27" s="698"/>
      <c r="E27" s="698"/>
      <c r="F27" s="699"/>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7"/>
      <c r="B28" s="698"/>
      <c r="C28" s="698"/>
      <c r="D28" s="698"/>
      <c r="E28" s="698"/>
      <c r="F28" s="699"/>
      <c r="G28" s="387" t="s">
        <v>374</v>
      </c>
      <c r="H28" s="388"/>
      <c r="I28" s="388"/>
      <c r="J28" s="388"/>
      <c r="K28" s="388"/>
      <c r="L28" s="388"/>
      <c r="M28" s="388"/>
      <c r="N28" s="388"/>
      <c r="O28" s="388"/>
      <c r="P28" s="388"/>
      <c r="Q28" s="388"/>
      <c r="R28" s="388"/>
      <c r="S28" s="388"/>
      <c r="T28" s="388"/>
      <c r="U28" s="388"/>
      <c r="V28" s="388"/>
      <c r="W28" s="388"/>
      <c r="X28" s="388"/>
      <c r="Y28" s="388"/>
      <c r="Z28" s="388"/>
      <c r="AA28" s="388"/>
      <c r="AB28" s="389"/>
      <c r="AC28" s="387" t="s">
        <v>375</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7"/>
      <c r="B29" s="698"/>
      <c r="C29" s="698"/>
      <c r="D29" s="698"/>
      <c r="E29" s="698"/>
      <c r="F29" s="699"/>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7"/>
      <c r="B30" s="698"/>
      <c r="C30" s="698"/>
      <c r="D30" s="698"/>
      <c r="E30" s="698"/>
      <c r="F30" s="699"/>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7"/>
      <c r="B31" s="698"/>
      <c r="C31" s="698"/>
      <c r="D31" s="698"/>
      <c r="E31" s="698"/>
      <c r="F31" s="69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7"/>
      <c r="B32" s="698"/>
      <c r="C32" s="698"/>
      <c r="D32" s="698"/>
      <c r="E32" s="698"/>
      <c r="F32" s="69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7"/>
      <c r="B33" s="698"/>
      <c r="C33" s="698"/>
      <c r="D33" s="698"/>
      <c r="E33" s="698"/>
      <c r="F33" s="69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7"/>
      <c r="B34" s="698"/>
      <c r="C34" s="698"/>
      <c r="D34" s="698"/>
      <c r="E34" s="698"/>
      <c r="F34" s="69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7"/>
      <c r="B35" s="698"/>
      <c r="C35" s="698"/>
      <c r="D35" s="698"/>
      <c r="E35" s="698"/>
      <c r="F35" s="69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7"/>
      <c r="B36" s="698"/>
      <c r="C36" s="698"/>
      <c r="D36" s="698"/>
      <c r="E36" s="698"/>
      <c r="F36" s="69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7"/>
      <c r="B37" s="698"/>
      <c r="C37" s="698"/>
      <c r="D37" s="698"/>
      <c r="E37" s="698"/>
      <c r="F37" s="69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7"/>
      <c r="B38" s="698"/>
      <c r="C38" s="698"/>
      <c r="D38" s="698"/>
      <c r="E38" s="698"/>
      <c r="F38" s="69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7"/>
      <c r="B39" s="698"/>
      <c r="C39" s="698"/>
      <c r="D39" s="698"/>
      <c r="E39" s="698"/>
      <c r="F39" s="69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7"/>
      <c r="B40" s="698"/>
      <c r="C40" s="698"/>
      <c r="D40" s="698"/>
      <c r="E40" s="698"/>
      <c r="F40" s="699"/>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7"/>
      <c r="B41" s="698"/>
      <c r="C41" s="698"/>
      <c r="D41" s="698"/>
      <c r="E41" s="698"/>
      <c r="F41" s="699"/>
      <c r="G41" s="387" t="s">
        <v>376</v>
      </c>
      <c r="H41" s="388"/>
      <c r="I41" s="388"/>
      <c r="J41" s="388"/>
      <c r="K41" s="388"/>
      <c r="L41" s="388"/>
      <c r="M41" s="388"/>
      <c r="N41" s="388"/>
      <c r="O41" s="388"/>
      <c r="P41" s="388"/>
      <c r="Q41" s="388"/>
      <c r="R41" s="388"/>
      <c r="S41" s="388"/>
      <c r="T41" s="388"/>
      <c r="U41" s="388"/>
      <c r="V41" s="388"/>
      <c r="W41" s="388"/>
      <c r="X41" s="388"/>
      <c r="Y41" s="388"/>
      <c r="Z41" s="388"/>
      <c r="AA41" s="388"/>
      <c r="AB41" s="389"/>
      <c r="AC41" s="387" t="s">
        <v>377</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7"/>
      <c r="B42" s="698"/>
      <c r="C42" s="698"/>
      <c r="D42" s="698"/>
      <c r="E42" s="698"/>
      <c r="F42" s="699"/>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7"/>
      <c r="B43" s="698"/>
      <c r="C43" s="698"/>
      <c r="D43" s="698"/>
      <c r="E43" s="698"/>
      <c r="F43" s="699"/>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7"/>
      <c r="B44" s="698"/>
      <c r="C44" s="698"/>
      <c r="D44" s="698"/>
      <c r="E44" s="698"/>
      <c r="F44" s="69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7"/>
      <c r="B45" s="698"/>
      <c r="C45" s="698"/>
      <c r="D45" s="698"/>
      <c r="E45" s="698"/>
      <c r="F45" s="69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7"/>
      <c r="B46" s="698"/>
      <c r="C46" s="698"/>
      <c r="D46" s="698"/>
      <c r="E46" s="698"/>
      <c r="F46" s="69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7"/>
      <c r="B47" s="698"/>
      <c r="C47" s="698"/>
      <c r="D47" s="698"/>
      <c r="E47" s="698"/>
      <c r="F47" s="69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7"/>
      <c r="B48" s="698"/>
      <c r="C48" s="698"/>
      <c r="D48" s="698"/>
      <c r="E48" s="698"/>
      <c r="F48" s="69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7"/>
      <c r="B49" s="698"/>
      <c r="C49" s="698"/>
      <c r="D49" s="698"/>
      <c r="E49" s="698"/>
      <c r="F49" s="69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7"/>
      <c r="B50" s="698"/>
      <c r="C50" s="698"/>
      <c r="D50" s="698"/>
      <c r="E50" s="698"/>
      <c r="F50" s="69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7"/>
      <c r="B51" s="698"/>
      <c r="C51" s="698"/>
      <c r="D51" s="698"/>
      <c r="E51" s="698"/>
      <c r="F51" s="69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7"/>
      <c r="B52" s="698"/>
      <c r="C52" s="698"/>
      <c r="D52" s="698"/>
      <c r="E52" s="698"/>
      <c r="F52" s="69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0"/>
      <c r="B53" s="701"/>
      <c r="C53" s="701"/>
      <c r="D53" s="701"/>
      <c r="E53" s="701"/>
      <c r="F53" s="702"/>
      <c r="G53" s="703" t="s">
        <v>22</v>
      </c>
      <c r="H53" s="704"/>
      <c r="I53" s="704"/>
      <c r="J53" s="704"/>
      <c r="K53" s="704"/>
      <c r="L53" s="705"/>
      <c r="M53" s="706"/>
      <c r="N53" s="706"/>
      <c r="O53" s="706"/>
      <c r="P53" s="706"/>
      <c r="Q53" s="706"/>
      <c r="R53" s="706"/>
      <c r="S53" s="706"/>
      <c r="T53" s="706"/>
      <c r="U53" s="706"/>
      <c r="V53" s="706"/>
      <c r="W53" s="706"/>
      <c r="X53" s="707"/>
      <c r="Y53" s="708">
        <f>SUM(Y43:AB52)</f>
        <v>0</v>
      </c>
      <c r="Z53" s="709"/>
      <c r="AA53" s="709"/>
      <c r="AB53" s="710"/>
      <c r="AC53" s="703" t="s">
        <v>22</v>
      </c>
      <c r="AD53" s="704"/>
      <c r="AE53" s="704"/>
      <c r="AF53" s="704"/>
      <c r="AG53" s="704"/>
      <c r="AH53" s="705"/>
      <c r="AI53" s="706"/>
      <c r="AJ53" s="706"/>
      <c r="AK53" s="706"/>
      <c r="AL53" s="706"/>
      <c r="AM53" s="706"/>
      <c r="AN53" s="706"/>
      <c r="AO53" s="706"/>
      <c r="AP53" s="706"/>
      <c r="AQ53" s="706"/>
      <c r="AR53" s="706"/>
      <c r="AS53" s="706"/>
      <c r="AT53" s="707"/>
      <c r="AU53" s="708">
        <f>SUM(AU43:AX52)</f>
        <v>0</v>
      </c>
      <c r="AV53" s="709"/>
      <c r="AW53" s="709"/>
      <c r="AX53" s="711"/>
    </row>
    <row r="54" spans="1:50" s="51" customFormat="1" ht="24.75" customHeight="1" thickBot="1" x14ac:dyDescent="0.2"/>
    <row r="55" spans="1:50" ht="30" customHeight="1" x14ac:dyDescent="0.15">
      <c r="A55" s="694" t="s">
        <v>34</v>
      </c>
      <c r="B55" s="695"/>
      <c r="C55" s="695"/>
      <c r="D55" s="695"/>
      <c r="E55" s="695"/>
      <c r="F55" s="696"/>
      <c r="G55" s="387" t="s">
        <v>378</v>
      </c>
      <c r="H55" s="388"/>
      <c r="I55" s="388"/>
      <c r="J55" s="388"/>
      <c r="K55" s="388"/>
      <c r="L55" s="388"/>
      <c r="M55" s="388"/>
      <c r="N55" s="388"/>
      <c r="O55" s="388"/>
      <c r="P55" s="388"/>
      <c r="Q55" s="388"/>
      <c r="R55" s="388"/>
      <c r="S55" s="388"/>
      <c r="T55" s="388"/>
      <c r="U55" s="388"/>
      <c r="V55" s="388"/>
      <c r="W55" s="388"/>
      <c r="X55" s="388"/>
      <c r="Y55" s="388"/>
      <c r="Z55" s="388"/>
      <c r="AA55" s="388"/>
      <c r="AB55" s="389"/>
      <c r="AC55" s="387" t="s">
        <v>379</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7"/>
      <c r="B56" s="698"/>
      <c r="C56" s="698"/>
      <c r="D56" s="698"/>
      <c r="E56" s="698"/>
      <c r="F56" s="699"/>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7"/>
      <c r="B57" s="698"/>
      <c r="C57" s="698"/>
      <c r="D57" s="698"/>
      <c r="E57" s="698"/>
      <c r="F57" s="699"/>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7"/>
      <c r="B58" s="698"/>
      <c r="C58" s="698"/>
      <c r="D58" s="698"/>
      <c r="E58" s="698"/>
      <c r="F58" s="69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7"/>
      <c r="B59" s="698"/>
      <c r="C59" s="698"/>
      <c r="D59" s="698"/>
      <c r="E59" s="698"/>
      <c r="F59" s="69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7"/>
      <c r="B60" s="698"/>
      <c r="C60" s="698"/>
      <c r="D60" s="698"/>
      <c r="E60" s="698"/>
      <c r="F60" s="69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7"/>
      <c r="B61" s="698"/>
      <c r="C61" s="698"/>
      <c r="D61" s="698"/>
      <c r="E61" s="698"/>
      <c r="F61" s="69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7"/>
      <c r="B62" s="698"/>
      <c r="C62" s="698"/>
      <c r="D62" s="698"/>
      <c r="E62" s="698"/>
      <c r="F62" s="69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7"/>
      <c r="B63" s="698"/>
      <c r="C63" s="698"/>
      <c r="D63" s="698"/>
      <c r="E63" s="698"/>
      <c r="F63" s="69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7"/>
      <c r="B64" s="698"/>
      <c r="C64" s="698"/>
      <c r="D64" s="698"/>
      <c r="E64" s="698"/>
      <c r="F64" s="69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7"/>
      <c r="B65" s="698"/>
      <c r="C65" s="698"/>
      <c r="D65" s="698"/>
      <c r="E65" s="698"/>
      <c r="F65" s="69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7"/>
      <c r="B66" s="698"/>
      <c r="C66" s="698"/>
      <c r="D66" s="698"/>
      <c r="E66" s="698"/>
      <c r="F66" s="69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7"/>
      <c r="B67" s="698"/>
      <c r="C67" s="698"/>
      <c r="D67" s="698"/>
      <c r="E67" s="698"/>
      <c r="F67" s="69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7"/>
      <c r="B68" s="698"/>
      <c r="C68" s="698"/>
      <c r="D68" s="698"/>
      <c r="E68" s="698"/>
      <c r="F68" s="699"/>
      <c r="G68" s="387" t="s">
        <v>380</v>
      </c>
      <c r="H68" s="388"/>
      <c r="I68" s="388"/>
      <c r="J68" s="388"/>
      <c r="K68" s="388"/>
      <c r="L68" s="388"/>
      <c r="M68" s="388"/>
      <c r="N68" s="388"/>
      <c r="O68" s="388"/>
      <c r="P68" s="388"/>
      <c r="Q68" s="388"/>
      <c r="R68" s="388"/>
      <c r="S68" s="388"/>
      <c r="T68" s="388"/>
      <c r="U68" s="388"/>
      <c r="V68" s="388"/>
      <c r="W68" s="388"/>
      <c r="X68" s="388"/>
      <c r="Y68" s="388"/>
      <c r="Z68" s="388"/>
      <c r="AA68" s="388"/>
      <c r="AB68" s="389"/>
      <c r="AC68" s="387" t="s">
        <v>381</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7"/>
      <c r="B69" s="698"/>
      <c r="C69" s="698"/>
      <c r="D69" s="698"/>
      <c r="E69" s="698"/>
      <c r="F69" s="699"/>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7"/>
      <c r="B70" s="698"/>
      <c r="C70" s="698"/>
      <c r="D70" s="698"/>
      <c r="E70" s="698"/>
      <c r="F70" s="699"/>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7"/>
      <c r="B71" s="698"/>
      <c r="C71" s="698"/>
      <c r="D71" s="698"/>
      <c r="E71" s="698"/>
      <c r="F71" s="69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7"/>
      <c r="B72" s="698"/>
      <c r="C72" s="698"/>
      <c r="D72" s="698"/>
      <c r="E72" s="698"/>
      <c r="F72" s="69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7"/>
      <c r="B73" s="698"/>
      <c r="C73" s="698"/>
      <c r="D73" s="698"/>
      <c r="E73" s="698"/>
      <c r="F73" s="69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7"/>
      <c r="B74" s="698"/>
      <c r="C74" s="698"/>
      <c r="D74" s="698"/>
      <c r="E74" s="698"/>
      <c r="F74" s="69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7"/>
      <c r="B75" s="698"/>
      <c r="C75" s="698"/>
      <c r="D75" s="698"/>
      <c r="E75" s="698"/>
      <c r="F75" s="69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7"/>
      <c r="B76" s="698"/>
      <c r="C76" s="698"/>
      <c r="D76" s="698"/>
      <c r="E76" s="698"/>
      <c r="F76" s="69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7"/>
      <c r="B77" s="698"/>
      <c r="C77" s="698"/>
      <c r="D77" s="698"/>
      <c r="E77" s="698"/>
      <c r="F77" s="69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7"/>
      <c r="B78" s="698"/>
      <c r="C78" s="698"/>
      <c r="D78" s="698"/>
      <c r="E78" s="698"/>
      <c r="F78" s="69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7"/>
      <c r="B79" s="698"/>
      <c r="C79" s="698"/>
      <c r="D79" s="698"/>
      <c r="E79" s="698"/>
      <c r="F79" s="69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7"/>
      <c r="B80" s="698"/>
      <c r="C80" s="698"/>
      <c r="D80" s="698"/>
      <c r="E80" s="698"/>
      <c r="F80" s="69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7"/>
      <c r="B81" s="698"/>
      <c r="C81" s="698"/>
      <c r="D81" s="698"/>
      <c r="E81" s="698"/>
      <c r="F81" s="699"/>
      <c r="G81" s="387" t="s">
        <v>382</v>
      </c>
      <c r="H81" s="388"/>
      <c r="I81" s="388"/>
      <c r="J81" s="388"/>
      <c r="K81" s="388"/>
      <c r="L81" s="388"/>
      <c r="M81" s="388"/>
      <c r="N81" s="388"/>
      <c r="O81" s="388"/>
      <c r="P81" s="388"/>
      <c r="Q81" s="388"/>
      <c r="R81" s="388"/>
      <c r="S81" s="388"/>
      <c r="T81" s="388"/>
      <c r="U81" s="388"/>
      <c r="V81" s="388"/>
      <c r="W81" s="388"/>
      <c r="X81" s="388"/>
      <c r="Y81" s="388"/>
      <c r="Z81" s="388"/>
      <c r="AA81" s="388"/>
      <c r="AB81" s="389"/>
      <c r="AC81" s="387" t="s">
        <v>383</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7"/>
      <c r="B82" s="698"/>
      <c r="C82" s="698"/>
      <c r="D82" s="698"/>
      <c r="E82" s="698"/>
      <c r="F82" s="699"/>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7"/>
      <c r="B83" s="698"/>
      <c r="C83" s="698"/>
      <c r="D83" s="698"/>
      <c r="E83" s="698"/>
      <c r="F83" s="699"/>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7"/>
      <c r="B84" s="698"/>
      <c r="C84" s="698"/>
      <c r="D84" s="698"/>
      <c r="E84" s="698"/>
      <c r="F84" s="69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7"/>
      <c r="B85" s="698"/>
      <c r="C85" s="698"/>
      <c r="D85" s="698"/>
      <c r="E85" s="698"/>
      <c r="F85" s="69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7"/>
      <c r="B86" s="698"/>
      <c r="C86" s="698"/>
      <c r="D86" s="698"/>
      <c r="E86" s="698"/>
      <c r="F86" s="69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7"/>
      <c r="B87" s="698"/>
      <c r="C87" s="698"/>
      <c r="D87" s="698"/>
      <c r="E87" s="698"/>
      <c r="F87" s="69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7"/>
      <c r="B88" s="698"/>
      <c r="C88" s="698"/>
      <c r="D88" s="698"/>
      <c r="E88" s="698"/>
      <c r="F88" s="69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7"/>
      <c r="B89" s="698"/>
      <c r="C89" s="698"/>
      <c r="D89" s="698"/>
      <c r="E89" s="698"/>
      <c r="F89" s="69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7"/>
      <c r="B90" s="698"/>
      <c r="C90" s="698"/>
      <c r="D90" s="698"/>
      <c r="E90" s="698"/>
      <c r="F90" s="69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7"/>
      <c r="B91" s="698"/>
      <c r="C91" s="698"/>
      <c r="D91" s="698"/>
      <c r="E91" s="698"/>
      <c r="F91" s="69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7"/>
      <c r="B92" s="698"/>
      <c r="C92" s="698"/>
      <c r="D92" s="698"/>
      <c r="E92" s="698"/>
      <c r="F92" s="69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7"/>
      <c r="B93" s="698"/>
      <c r="C93" s="698"/>
      <c r="D93" s="698"/>
      <c r="E93" s="698"/>
      <c r="F93" s="69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7"/>
      <c r="B94" s="698"/>
      <c r="C94" s="698"/>
      <c r="D94" s="698"/>
      <c r="E94" s="698"/>
      <c r="F94" s="699"/>
      <c r="G94" s="387" t="s">
        <v>384</v>
      </c>
      <c r="H94" s="388"/>
      <c r="I94" s="388"/>
      <c r="J94" s="388"/>
      <c r="K94" s="388"/>
      <c r="L94" s="388"/>
      <c r="M94" s="388"/>
      <c r="N94" s="388"/>
      <c r="O94" s="388"/>
      <c r="P94" s="388"/>
      <c r="Q94" s="388"/>
      <c r="R94" s="388"/>
      <c r="S94" s="388"/>
      <c r="T94" s="388"/>
      <c r="U94" s="388"/>
      <c r="V94" s="388"/>
      <c r="W94" s="388"/>
      <c r="X94" s="388"/>
      <c r="Y94" s="388"/>
      <c r="Z94" s="388"/>
      <c r="AA94" s="388"/>
      <c r="AB94" s="389"/>
      <c r="AC94" s="387" t="s">
        <v>385</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7"/>
      <c r="B95" s="698"/>
      <c r="C95" s="698"/>
      <c r="D95" s="698"/>
      <c r="E95" s="698"/>
      <c r="F95" s="699"/>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7"/>
      <c r="B96" s="698"/>
      <c r="C96" s="698"/>
      <c r="D96" s="698"/>
      <c r="E96" s="698"/>
      <c r="F96" s="699"/>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7"/>
      <c r="B97" s="698"/>
      <c r="C97" s="698"/>
      <c r="D97" s="698"/>
      <c r="E97" s="698"/>
      <c r="F97" s="69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7"/>
      <c r="B98" s="698"/>
      <c r="C98" s="698"/>
      <c r="D98" s="698"/>
      <c r="E98" s="698"/>
      <c r="F98" s="69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7"/>
      <c r="B99" s="698"/>
      <c r="C99" s="698"/>
      <c r="D99" s="698"/>
      <c r="E99" s="698"/>
      <c r="F99" s="69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7"/>
      <c r="B100" s="698"/>
      <c r="C100" s="698"/>
      <c r="D100" s="698"/>
      <c r="E100" s="698"/>
      <c r="F100" s="69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7"/>
      <c r="B101" s="698"/>
      <c r="C101" s="698"/>
      <c r="D101" s="698"/>
      <c r="E101" s="698"/>
      <c r="F101" s="69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7"/>
      <c r="B102" s="698"/>
      <c r="C102" s="698"/>
      <c r="D102" s="698"/>
      <c r="E102" s="698"/>
      <c r="F102" s="69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7"/>
      <c r="B103" s="698"/>
      <c r="C103" s="698"/>
      <c r="D103" s="698"/>
      <c r="E103" s="698"/>
      <c r="F103" s="69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7"/>
      <c r="B104" s="698"/>
      <c r="C104" s="698"/>
      <c r="D104" s="698"/>
      <c r="E104" s="698"/>
      <c r="F104" s="69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7"/>
      <c r="B105" s="698"/>
      <c r="C105" s="698"/>
      <c r="D105" s="698"/>
      <c r="E105" s="698"/>
      <c r="F105" s="69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0"/>
      <c r="B106" s="701"/>
      <c r="C106" s="701"/>
      <c r="D106" s="701"/>
      <c r="E106" s="701"/>
      <c r="F106" s="702"/>
      <c r="G106" s="703" t="s">
        <v>22</v>
      </c>
      <c r="H106" s="704"/>
      <c r="I106" s="704"/>
      <c r="J106" s="704"/>
      <c r="K106" s="704"/>
      <c r="L106" s="705"/>
      <c r="M106" s="706"/>
      <c r="N106" s="706"/>
      <c r="O106" s="706"/>
      <c r="P106" s="706"/>
      <c r="Q106" s="706"/>
      <c r="R106" s="706"/>
      <c r="S106" s="706"/>
      <c r="T106" s="706"/>
      <c r="U106" s="706"/>
      <c r="V106" s="706"/>
      <c r="W106" s="706"/>
      <c r="X106" s="707"/>
      <c r="Y106" s="708">
        <f>SUM(Y96:AB105)</f>
        <v>0</v>
      </c>
      <c r="Z106" s="709"/>
      <c r="AA106" s="709"/>
      <c r="AB106" s="710"/>
      <c r="AC106" s="703" t="s">
        <v>22</v>
      </c>
      <c r="AD106" s="704"/>
      <c r="AE106" s="704"/>
      <c r="AF106" s="704"/>
      <c r="AG106" s="704"/>
      <c r="AH106" s="705"/>
      <c r="AI106" s="706"/>
      <c r="AJ106" s="706"/>
      <c r="AK106" s="706"/>
      <c r="AL106" s="706"/>
      <c r="AM106" s="706"/>
      <c r="AN106" s="706"/>
      <c r="AO106" s="706"/>
      <c r="AP106" s="706"/>
      <c r="AQ106" s="706"/>
      <c r="AR106" s="706"/>
      <c r="AS106" s="706"/>
      <c r="AT106" s="707"/>
      <c r="AU106" s="708">
        <f>SUM(AU96:AX105)</f>
        <v>0</v>
      </c>
      <c r="AV106" s="709"/>
      <c r="AW106" s="709"/>
      <c r="AX106" s="711"/>
    </row>
    <row r="107" spans="1:50" s="51" customFormat="1" ht="24.75" customHeight="1" thickBot="1" x14ac:dyDescent="0.2"/>
    <row r="108" spans="1:50" ht="30" customHeight="1" x14ac:dyDescent="0.15">
      <c r="A108" s="694" t="s">
        <v>34</v>
      </c>
      <c r="B108" s="695"/>
      <c r="C108" s="695"/>
      <c r="D108" s="695"/>
      <c r="E108" s="695"/>
      <c r="F108" s="696"/>
      <c r="G108" s="387" t="s">
        <v>386</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387</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7"/>
      <c r="B109" s="698"/>
      <c r="C109" s="698"/>
      <c r="D109" s="698"/>
      <c r="E109" s="698"/>
      <c r="F109" s="699"/>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7"/>
      <c r="B110" s="698"/>
      <c r="C110" s="698"/>
      <c r="D110" s="698"/>
      <c r="E110" s="698"/>
      <c r="F110" s="699"/>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7"/>
      <c r="B111" s="698"/>
      <c r="C111" s="698"/>
      <c r="D111" s="698"/>
      <c r="E111" s="698"/>
      <c r="F111" s="69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7"/>
      <c r="B112" s="698"/>
      <c r="C112" s="698"/>
      <c r="D112" s="698"/>
      <c r="E112" s="698"/>
      <c r="F112" s="69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7"/>
      <c r="B113" s="698"/>
      <c r="C113" s="698"/>
      <c r="D113" s="698"/>
      <c r="E113" s="698"/>
      <c r="F113" s="69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7"/>
      <c r="B114" s="698"/>
      <c r="C114" s="698"/>
      <c r="D114" s="698"/>
      <c r="E114" s="698"/>
      <c r="F114" s="69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7"/>
      <c r="B115" s="698"/>
      <c r="C115" s="698"/>
      <c r="D115" s="698"/>
      <c r="E115" s="698"/>
      <c r="F115" s="69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7"/>
      <c r="B116" s="698"/>
      <c r="C116" s="698"/>
      <c r="D116" s="698"/>
      <c r="E116" s="698"/>
      <c r="F116" s="69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7"/>
      <c r="B117" s="698"/>
      <c r="C117" s="698"/>
      <c r="D117" s="698"/>
      <c r="E117" s="698"/>
      <c r="F117" s="69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7"/>
      <c r="B118" s="698"/>
      <c r="C118" s="698"/>
      <c r="D118" s="698"/>
      <c r="E118" s="698"/>
      <c r="F118" s="69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7"/>
      <c r="B119" s="698"/>
      <c r="C119" s="698"/>
      <c r="D119" s="698"/>
      <c r="E119" s="698"/>
      <c r="F119" s="69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7"/>
      <c r="B120" s="698"/>
      <c r="C120" s="698"/>
      <c r="D120" s="698"/>
      <c r="E120" s="698"/>
      <c r="F120" s="69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7"/>
      <c r="B121" s="698"/>
      <c r="C121" s="698"/>
      <c r="D121" s="698"/>
      <c r="E121" s="698"/>
      <c r="F121" s="699"/>
      <c r="G121" s="387" t="s">
        <v>408</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388</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7"/>
      <c r="B122" s="698"/>
      <c r="C122" s="698"/>
      <c r="D122" s="698"/>
      <c r="E122" s="698"/>
      <c r="F122" s="699"/>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7"/>
      <c r="B123" s="698"/>
      <c r="C123" s="698"/>
      <c r="D123" s="698"/>
      <c r="E123" s="698"/>
      <c r="F123" s="699"/>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7"/>
      <c r="B124" s="698"/>
      <c r="C124" s="698"/>
      <c r="D124" s="698"/>
      <c r="E124" s="698"/>
      <c r="F124" s="69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7"/>
      <c r="B125" s="698"/>
      <c r="C125" s="698"/>
      <c r="D125" s="698"/>
      <c r="E125" s="698"/>
      <c r="F125" s="69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7"/>
      <c r="B126" s="698"/>
      <c r="C126" s="698"/>
      <c r="D126" s="698"/>
      <c r="E126" s="698"/>
      <c r="F126" s="69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7"/>
      <c r="B127" s="698"/>
      <c r="C127" s="698"/>
      <c r="D127" s="698"/>
      <c r="E127" s="698"/>
      <c r="F127" s="69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7"/>
      <c r="B128" s="698"/>
      <c r="C128" s="698"/>
      <c r="D128" s="698"/>
      <c r="E128" s="698"/>
      <c r="F128" s="69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7"/>
      <c r="B129" s="698"/>
      <c r="C129" s="698"/>
      <c r="D129" s="698"/>
      <c r="E129" s="698"/>
      <c r="F129" s="69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7"/>
      <c r="B130" s="698"/>
      <c r="C130" s="698"/>
      <c r="D130" s="698"/>
      <c r="E130" s="698"/>
      <c r="F130" s="69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7"/>
      <c r="B131" s="698"/>
      <c r="C131" s="698"/>
      <c r="D131" s="698"/>
      <c r="E131" s="698"/>
      <c r="F131" s="69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7"/>
      <c r="B132" s="698"/>
      <c r="C132" s="698"/>
      <c r="D132" s="698"/>
      <c r="E132" s="698"/>
      <c r="F132" s="69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7"/>
      <c r="B133" s="698"/>
      <c r="C133" s="698"/>
      <c r="D133" s="698"/>
      <c r="E133" s="698"/>
      <c r="F133" s="69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7"/>
      <c r="B134" s="698"/>
      <c r="C134" s="698"/>
      <c r="D134" s="698"/>
      <c r="E134" s="698"/>
      <c r="F134" s="699"/>
      <c r="G134" s="387" t="s">
        <v>389</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390</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7"/>
      <c r="B135" s="698"/>
      <c r="C135" s="698"/>
      <c r="D135" s="698"/>
      <c r="E135" s="698"/>
      <c r="F135" s="699"/>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7"/>
      <c r="B136" s="698"/>
      <c r="C136" s="698"/>
      <c r="D136" s="698"/>
      <c r="E136" s="698"/>
      <c r="F136" s="699"/>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7"/>
      <c r="B137" s="698"/>
      <c r="C137" s="698"/>
      <c r="D137" s="698"/>
      <c r="E137" s="698"/>
      <c r="F137" s="69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7"/>
      <c r="B138" s="698"/>
      <c r="C138" s="698"/>
      <c r="D138" s="698"/>
      <c r="E138" s="698"/>
      <c r="F138" s="69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7"/>
      <c r="B139" s="698"/>
      <c r="C139" s="698"/>
      <c r="D139" s="698"/>
      <c r="E139" s="698"/>
      <c r="F139" s="69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7"/>
      <c r="B140" s="698"/>
      <c r="C140" s="698"/>
      <c r="D140" s="698"/>
      <c r="E140" s="698"/>
      <c r="F140" s="69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7"/>
      <c r="B141" s="698"/>
      <c r="C141" s="698"/>
      <c r="D141" s="698"/>
      <c r="E141" s="698"/>
      <c r="F141" s="69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7"/>
      <c r="B142" s="698"/>
      <c r="C142" s="698"/>
      <c r="D142" s="698"/>
      <c r="E142" s="698"/>
      <c r="F142" s="69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7"/>
      <c r="B143" s="698"/>
      <c r="C143" s="698"/>
      <c r="D143" s="698"/>
      <c r="E143" s="698"/>
      <c r="F143" s="69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7"/>
      <c r="B144" s="698"/>
      <c r="C144" s="698"/>
      <c r="D144" s="698"/>
      <c r="E144" s="698"/>
      <c r="F144" s="69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7"/>
      <c r="B145" s="698"/>
      <c r="C145" s="698"/>
      <c r="D145" s="698"/>
      <c r="E145" s="698"/>
      <c r="F145" s="69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7"/>
      <c r="B146" s="698"/>
      <c r="C146" s="698"/>
      <c r="D146" s="698"/>
      <c r="E146" s="698"/>
      <c r="F146" s="69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7"/>
      <c r="B147" s="698"/>
      <c r="C147" s="698"/>
      <c r="D147" s="698"/>
      <c r="E147" s="698"/>
      <c r="F147" s="699"/>
      <c r="G147" s="387" t="s">
        <v>391</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392</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7"/>
      <c r="B148" s="698"/>
      <c r="C148" s="698"/>
      <c r="D148" s="698"/>
      <c r="E148" s="698"/>
      <c r="F148" s="699"/>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7"/>
      <c r="B149" s="698"/>
      <c r="C149" s="698"/>
      <c r="D149" s="698"/>
      <c r="E149" s="698"/>
      <c r="F149" s="699"/>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7"/>
      <c r="B150" s="698"/>
      <c r="C150" s="698"/>
      <c r="D150" s="698"/>
      <c r="E150" s="698"/>
      <c r="F150" s="69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7"/>
      <c r="B151" s="698"/>
      <c r="C151" s="698"/>
      <c r="D151" s="698"/>
      <c r="E151" s="698"/>
      <c r="F151" s="69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7"/>
      <c r="B152" s="698"/>
      <c r="C152" s="698"/>
      <c r="D152" s="698"/>
      <c r="E152" s="698"/>
      <c r="F152" s="69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7"/>
      <c r="B153" s="698"/>
      <c r="C153" s="698"/>
      <c r="D153" s="698"/>
      <c r="E153" s="698"/>
      <c r="F153" s="69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7"/>
      <c r="B154" s="698"/>
      <c r="C154" s="698"/>
      <c r="D154" s="698"/>
      <c r="E154" s="698"/>
      <c r="F154" s="69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7"/>
      <c r="B155" s="698"/>
      <c r="C155" s="698"/>
      <c r="D155" s="698"/>
      <c r="E155" s="698"/>
      <c r="F155" s="69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7"/>
      <c r="B156" s="698"/>
      <c r="C156" s="698"/>
      <c r="D156" s="698"/>
      <c r="E156" s="698"/>
      <c r="F156" s="69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7"/>
      <c r="B157" s="698"/>
      <c r="C157" s="698"/>
      <c r="D157" s="698"/>
      <c r="E157" s="698"/>
      <c r="F157" s="69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7"/>
      <c r="B158" s="698"/>
      <c r="C158" s="698"/>
      <c r="D158" s="698"/>
      <c r="E158" s="698"/>
      <c r="F158" s="69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0"/>
      <c r="B159" s="701"/>
      <c r="C159" s="701"/>
      <c r="D159" s="701"/>
      <c r="E159" s="701"/>
      <c r="F159" s="702"/>
      <c r="G159" s="703" t="s">
        <v>22</v>
      </c>
      <c r="H159" s="704"/>
      <c r="I159" s="704"/>
      <c r="J159" s="704"/>
      <c r="K159" s="704"/>
      <c r="L159" s="705"/>
      <c r="M159" s="706"/>
      <c r="N159" s="706"/>
      <c r="O159" s="706"/>
      <c r="P159" s="706"/>
      <c r="Q159" s="706"/>
      <c r="R159" s="706"/>
      <c r="S159" s="706"/>
      <c r="T159" s="706"/>
      <c r="U159" s="706"/>
      <c r="V159" s="706"/>
      <c r="W159" s="706"/>
      <c r="X159" s="707"/>
      <c r="Y159" s="708">
        <f>SUM(Y149:AB158)</f>
        <v>0</v>
      </c>
      <c r="Z159" s="709"/>
      <c r="AA159" s="709"/>
      <c r="AB159" s="710"/>
      <c r="AC159" s="703" t="s">
        <v>22</v>
      </c>
      <c r="AD159" s="704"/>
      <c r="AE159" s="704"/>
      <c r="AF159" s="704"/>
      <c r="AG159" s="704"/>
      <c r="AH159" s="705"/>
      <c r="AI159" s="706"/>
      <c r="AJ159" s="706"/>
      <c r="AK159" s="706"/>
      <c r="AL159" s="706"/>
      <c r="AM159" s="706"/>
      <c r="AN159" s="706"/>
      <c r="AO159" s="706"/>
      <c r="AP159" s="706"/>
      <c r="AQ159" s="706"/>
      <c r="AR159" s="706"/>
      <c r="AS159" s="706"/>
      <c r="AT159" s="707"/>
      <c r="AU159" s="708">
        <f>SUM(AU149:AX158)</f>
        <v>0</v>
      </c>
      <c r="AV159" s="709"/>
      <c r="AW159" s="709"/>
      <c r="AX159" s="711"/>
    </row>
    <row r="160" spans="1:50" s="51" customFormat="1" ht="24.75" customHeight="1" thickBot="1" x14ac:dyDescent="0.2"/>
    <row r="161" spans="1:50" ht="30" customHeight="1" x14ac:dyDescent="0.15">
      <c r="A161" s="694" t="s">
        <v>34</v>
      </c>
      <c r="B161" s="695"/>
      <c r="C161" s="695"/>
      <c r="D161" s="695"/>
      <c r="E161" s="695"/>
      <c r="F161" s="696"/>
      <c r="G161" s="387" t="s">
        <v>393</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394</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7"/>
      <c r="B162" s="698"/>
      <c r="C162" s="698"/>
      <c r="D162" s="698"/>
      <c r="E162" s="698"/>
      <c r="F162" s="699"/>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7"/>
      <c r="B163" s="698"/>
      <c r="C163" s="698"/>
      <c r="D163" s="698"/>
      <c r="E163" s="698"/>
      <c r="F163" s="699"/>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7"/>
      <c r="B164" s="698"/>
      <c r="C164" s="698"/>
      <c r="D164" s="698"/>
      <c r="E164" s="698"/>
      <c r="F164" s="69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7"/>
      <c r="B165" s="698"/>
      <c r="C165" s="698"/>
      <c r="D165" s="698"/>
      <c r="E165" s="698"/>
      <c r="F165" s="69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7"/>
      <c r="B166" s="698"/>
      <c r="C166" s="698"/>
      <c r="D166" s="698"/>
      <c r="E166" s="698"/>
      <c r="F166" s="69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7"/>
      <c r="B167" s="698"/>
      <c r="C167" s="698"/>
      <c r="D167" s="698"/>
      <c r="E167" s="698"/>
      <c r="F167" s="69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7"/>
      <c r="B168" s="698"/>
      <c r="C168" s="698"/>
      <c r="D168" s="698"/>
      <c r="E168" s="698"/>
      <c r="F168" s="69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7"/>
      <c r="B169" s="698"/>
      <c r="C169" s="698"/>
      <c r="D169" s="698"/>
      <c r="E169" s="698"/>
      <c r="F169" s="69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7"/>
      <c r="B170" s="698"/>
      <c r="C170" s="698"/>
      <c r="D170" s="698"/>
      <c r="E170" s="698"/>
      <c r="F170" s="69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7"/>
      <c r="B171" s="698"/>
      <c r="C171" s="698"/>
      <c r="D171" s="698"/>
      <c r="E171" s="698"/>
      <c r="F171" s="69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7"/>
      <c r="B172" s="698"/>
      <c r="C172" s="698"/>
      <c r="D172" s="698"/>
      <c r="E172" s="698"/>
      <c r="F172" s="69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7"/>
      <c r="B173" s="698"/>
      <c r="C173" s="698"/>
      <c r="D173" s="698"/>
      <c r="E173" s="698"/>
      <c r="F173" s="69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7"/>
      <c r="B174" s="698"/>
      <c r="C174" s="698"/>
      <c r="D174" s="698"/>
      <c r="E174" s="698"/>
      <c r="F174" s="699"/>
      <c r="G174" s="387" t="s">
        <v>395</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396</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7"/>
      <c r="B175" s="698"/>
      <c r="C175" s="698"/>
      <c r="D175" s="698"/>
      <c r="E175" s="698"/>
      <c r="F175" s="699"/>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7"/>
      <c r="B176" s="698"/>
      <c r="C176" s="698"/>
      <c r="D176" s="698"/>
      <c r="E176" s="698"/>
      <c r="F176" s="699"/>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7"/>
      <c r="B177" s="698"/>
      <c r="C177" s="698"/>
      <c r="D177" s="698"/>
      <c r="E177" s="698"/>
      <c r="F177" s="69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7"/>
      <c r="B178" s="698"/>
      <c r="C178" s="698"/>
      <c r="D178" s="698"/>
      <c r="E178" s="698"/>
      <c r="F178" s="69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7"/>
      <c r="B179" s="698"/>
      <c r="C179" s="698"/>
      <c r="D179" s="698"/>
      <c r="E179" s="698"/>
      <c r="F179" s="69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7"/>
      <c r="B180" s="698"/>
      <c r="C180" s="698"/>
      <c r="D180" s="698"/>
      <c r="E180" s="698"/>
      <c r="F180" s="69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7"/>
      <c r="B181" s="698"/>
      <c r="C181" s="698"/>
      <c r="D181" s="698"/>
      <c r="E181" s="698"/>
      <c r="F181" s="69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7"/>
      <c r="B182" s="698"/>
      <c r="C182" s="698"/>
      <c r="D182" s="698"/>
      <c r="E182" s="698"/>
      <c r="F182" s="69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7"/>
      <c r="B183" s="698"/>
      <c r="C183" s="698"/>
      <c r="D183" s="698"/>
      <c r="E183" s="698"/>
      <c r="F183" s="69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7"/>
      <c r="B184" s="698"/>
      <c r="C184" s="698"/>
      <c r="D184" s="698"/>
      <c r="E184" s="698"/>
      <c r="F184" s="69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7"/>
      <c r="B185" s="698"/>
      <c r="C185" s="698"/>
      <c r="D185" s="698"/>
      <c r="E185" s="698"/>
      <c r="F185" s="69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7"/>
      <c r="B186" s="698"/>
      <c r="C186" s="698"/>
      <c r="D186" s="698"/>
      <c r="E186" s="698"/>
      <c r="F186" s="69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7"/>
      <c r="B187" s="698"/>
      <c r="C187" s="698"/>
      <c r="D187" s="698"/>
      <c r="E187" s="698"/>
      <c r="F187" s="699"/>
      <c r="G187" s="387" t="s">
        <v>397</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398</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7"/>
      <c r="B188" s="698"/>
      <c r="C188" s="698"/>
      <c r="D188" s="698"/>
      <c r="E188" s="698"/>
      <c r="F188" s="699"/>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7"/>
      <c r="B189" s="698"/>
      <c r="C189" s="698"/>
      <c r="D189" s="698"/>
      <c r="E189" s="698"/>
      <c r="F189" s="699"/>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7"/>
      <c r="B190" s="698"/>
      <c r="C190" s="698"/>
      <c r="D190" s="698"/>
      <c r="E190" s="698"/>
      <c r="F190" s="69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7"/>
      <c r="B191" s="698"/>
      <c r="C191" s="698"/>
      <c r="D191" s="698"/>
      <c r="E191" s="698"/>
      <c r="F191" s="69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7"/>
      <c r="B192" s="698"/>
      <c r="C192" s="698"/>
      <c r="D192" s="698"/>
      <c r="E192" s="698"/>
      <c r="F192" s="69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7"/>
      <c r="B193" s="698"/>
      <c r="C193" s="698"/>
      <c r="D193" s="698"/>
      <c r="E193" s="698"/>
      <c r="F193" s="69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7"/>
      <c r="B194" s="698"/>
      <c r="C194" s="698"/>
      <c r="D194" s="698"/>
      <c r="E194" s="698"/>
      <c r="F194" s="69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7"/>
      <c r="B195" s="698"/>
      <c r="C195" s="698"/>
      <c r="D195" s="698"/>
      <c r="E195" s="698"/>
      <c r="F195" s="69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7"/>
      <c r="B196" s="698"/>
      <c r="C196" s="698"/>
      <c r="D196" s="698"/>
      <c r="E196" s="698"/>
      <c r="F196" s="69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7"/>
      <c r="B197" s="698"/>
      <c r="C197" s="698"/>
      <c r="D197" s="698"/>
      <c r="E197" s="698"/>
      <c r="F197" s="69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7"/>
      <c r="B198" s="698"/>
      <c r="C198" s="698"/>
      <c r="D198" s="698"/>
      <c r="E198" s="698"/>
      <c r="F198" s="69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7"/>
      <c r="B199" s="698"/>
      <c r="C199" s="698"/>
      <c r="D199" s="698"/>
      <c r="E199" s="698"/>
      <c r="F199" s="69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7"/>
      <c r="B200" s="698"/>
      <c r="C200" s="698"/>
      <c r="D200" s="698"/>
      <c r="E200" s="698"/>
      <c r="F200" s="699"/>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399</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7"/>
      <c r="B201" s="698"/>
      <c r="C201" s="698"/>
      <c r="D201" s="698"/>
      <c r="E201" s="698"/>
      <c r="F201" s="699"/>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7"/>
      <c r="B202" s="698"/>
      <c r="C202" s="698"/>
      <c r="D202" s="698"/>
      <c r="E202" s="698"/>
      <c r="F202" s="699"/>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7"/>
      <c r="B203" s="698"/>
      <c r="C203" s="698"/>
      <c r="D203" s="698"/>
      <c r="E203" s="698"/>
      <c r="F203" s="69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7"/>
      <c r="B204" s="698"/>
      <c r="C204" s="698"/>
      <c r="D204" s="698"/>
      <c r="E204" s="698"/>
      <c r="F204" s="69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7"/>
      <c r="B205" s="698"/>
      <c r="C205" s="698"/>
      <c r="D205" s="698"/>
      <c r="E205" s="698"/>
      <c r="F205" s="69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7"/>
      <c r="B206" s="698"/>
      <c r="C206" s="698"/>
      <c r="D206" s="698"/>
      <c r="E206" s="698"/>
      <c r="F206" s="69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7"/>
      <c r="B207" s="698"/>
      <c r="C207" s="698"/>
      <c r="D207" s="698"/>
      <c r="E207" s="698"/>
      <c r="F207" s="69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7"/>
      <c r="B208" s="698"/>
      <c r="C208" s="698"/>
      <c r="D208" s="698"/>
      <c r="E208" s="698"/>
      <c r="F208" s="69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7"/>
      <c r="B209" s="698"/>
      <c r="C209" s="698"/>
      <c r="D209" s="698"/>
      <c r="E209" s="698"/>
      <c r="F209" s="69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7"/>
      <c r="B210" s="698"/>
      <c r="C210" s="698"/>
      <c r="D210" s="698"/>
      <c r="E210" s="698"/>
      <c r="F210" s="69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7"/>
      <c r="B211" s="698"/>
      <c r="C211" s="698"/>
      <c r="D211" s="698"/>
      <c r="E211" s="698"/>
      <c r="F211" s="69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0"/>
      <c r="B212" s="701"/>
      <c r="C212" s="701"/>
      <c r="D212" s="701"/>
      <c r="E212" s="701"/>
      <c r="F212" s="702"/>
      <c r="G212" s="703" t="s">
        <v>22</v>
      </c>
      <c r="H212" s="704"/>
      <c r="I212" s="704"/>
      <c r="J212" s="704"/>
      <c r="K212" s="704"/>
      <c r="L212" s="705"/>
      <c r="M212" s="706"/>
      <c r="N212" s="706"/>
      <c r="O212" s="706"/>
      <c r="P212" s="706"/>
      <c r="Q212" s="706"/>
      <c r="R212" s="706"/>
      <c r="S212" s="706"/>
      <c r="T212" s="706"/>
      <c r="U212" s="706"/>
      <c r="V212" s="706"/>
      <c r="W212" s="706"/>
      <c r="X212" s="707"/>
      <c r="Y212" s="708">
        <f>SUM(Y202:AB211)</f>
        <v>0</v>
      </c>
      <c r="Z212" s="709"/>
      <c r="AA212" s="709"/>
      <c r="AB212" s="710"/>
      <c r="AC212" s="703" t="s">
        <v>22</v>
      </c>
      <c r="AD212" s="704"/>
      <c r="AE212" s="704"/>
      <c r="AF212" s="704"/>
      <c r="AG212" s="704"/>
      <c r="AH212" s="705"/>
      <c r="AI212" s="706"/>
      <c r="AJ212" s="706"/>
      <c r="AK212" s="706"/>
      <c r="AL212" s="706"/>
      <c r="AM212" s="706"/>
      <c r="AN212" s="706"/>
      <c r="AO212" s="706"/>
      <c r="AP212" s="706"/>
      <c r="AQ212" s="706"/>
      <c r="AR212" s="706"/>
      <c r="AS212" s="706"/>
      <c r="AT212" s="707"/>
      <c r="AU212" s="708">
        <f>SUM(AU202:AX211)</f>
        <v>0</v>
      </c>
      <c r="AV212" s="709"/>
      <c r="AW212" s="709"/>
      <c r="AX212" s="711"/>
    </row>
    <row r="213" spans="1:50" s="51" customFormat="1" ht="24.75" customHeight="1" thickBot="1" x14ac:dyDescent="0.2"/>
    <row r="214" spans="1:50" ht="30" customHeight="1" x14ac:dyDescent="0.15">
      <c r="A214" s="712" t="s">
        <v>34</v>
      </c>
      <c r="B214" s="713"/>
      <c r="C214" s="713"/>
      <c r="D214" s="713"/>
      <c r="E214" s="713"/>
      <c r="F214" s="714"/>
      <c r="G214" s="387" t="s">
        <v>400</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401</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7"/>
      <c r="B215" s="698"/>
      <c r="C215" s="698"/>
      <c r="D215" s="698"/>
      <c r="E215" s="698"/>
      <c r="F215" s="699"/>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7"/>
      <c r="B216" s="698"/>
      <c r="C216" s="698"/>
      <c r="D216" s="698"/>
      <c r="E216" s="698"/>
      <c r="F216" s="699"/>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7"/>
      <c r="B217" s="698"/>
      <c r="C217" s="698"/>
      <c r="D217" s="698"/>
      <c r="E217" s="698"/>
      <c r="F217" s="69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7"/>
      <c r="B218" s="698"/>
      <c r="C218" s="698"/>
      <c r="D218" s="698"/>
      <c r="E218" s="698"/>
      <c r="F218" s="69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7"/>
      <c r="B219" s="698"/>
      <c r="C219" s="698"/>
      <c r="D219" s="698"/>
      <c r="E219" s="698"/>
      <c r="F219" s="69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7"/>
      <c r="B220" s="698"/>
      <c r="C220" s="698"/>
      <c r="D220" s="698"/>
      <c r="E220" s="698"/>
      <c r="F220" s="69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7"/>
      <c r="B221" s="698"/>
      <c r="C221" s="698"/>
      <c r="D221" s="698"/>
      <c r="E221" s="698"/>
      <c r="F221" s="69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7"/>
      <c r="B222" s="698"/>
      <c r="C222" s="698"/>
      <c r="D222" s="698"/>
      <c r="E222" s="698"/>
      <c r="F222" s="69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7"/>
      <c r="B223" s="698"/>
      <c r="C223" s="698"/>
      <c r="D223" s="698"/>
      <c r="E223" s="698"/>
      <c r="F223" s="69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7"/>
      <c r="B224" s="698"/>
      <c r="C224" s="698"/>
      <c r="D224" s="698"/>
      <c r="E224" s="698"/>
      <c r="F224" s="69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7"/>
      <c r="B225" s="698"/>
      <c r="C225" s="698"/>
      <c r="D225" s="698"/>
      <c r="E225" s="698"/>
      <c r="F225" s="69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7"/>
      <c r="B226" s="698"/>
      <c r="C226" s="698"/>
      <c r="D226" s="698"/>
      <c r="E226" s="698"/>
      <c r="F226" s="69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7"/>
      <c r="B227" s="698"/>
      <c r="C227" s="698"/>
      <c r="D227" s="698"/>
      <c r="E227" s="698"/>
      <c r="F227" s="699"/>
      <c r="G227" s="387" t="s">
        <v>402</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403</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7"/>
      <c r="B228" s="698"/>
      <c r="C228" s="698"/>
      <c r="D228" s="698"/>
      <c r="E228" s="698"/>
      <c r="F228" s="699"/>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7"/>
      <c r="B229" s="698"/>
      <c r="C229" s="698"/>
      <c r="D229" s="698"/>
      <c r="E229" s="698"/>
      <c r="F229" s="699"/>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7"/>
      <c r="B230" s="698"/>
      <c r="C230" s="698"/>
      <c r="D230" s="698"/>
      <c r="E230" s="698"/>
      <c r="F230" s="69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7"/>
      <c r="B231" s="698"/>
      <c r="C231" s="698"/>
      <c r="D231" s="698"/>
      <c r="E231" s="698"/>
      <c r="F231" s="69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7"/>
      <c r="B232" s="698"/>
      <c r="C232" s="698"/>
      <c r="D232" s="698"/>
      <c r="E232" s="698"/>
      <c r="F232" s="69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7"/>
      <c r="B233" s="698"/>
      <c r="C233" s="698"/>
      <c r="D233" s="698"/>
      <c r="E233" s="698"/>
      <c r="F233" s="69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7"/>
      <c r="B234" s="698"/>
      <c r="C234" s="698"/>
      <c r="D234" s="698"/>
      <c r="E234" s="698"/>
      <c r="F234" s="69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7"/>
      <c r="B235" s="698"/>
      <c r="C235" s="698"/>
      <c r="D235" s="698"/>
      <c r="E235" s="698"/>
      <c r="F235" s="69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7"/>
      <c r="B236" s="698"/>
      <c r="C236" s="698"/>
      <c r="D236" s="698"/>
      <c r="E236" s="698"/>
      <c r="F236" s="69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7"/>
      <c r="B237" s="698"/>
      <c r="C237" s="698"/>
      <c r="D237" s="698"/>
      <c r="E237" s="698"/>
      <c r="F237" s="69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7"/>
      <c r="B238" s="698"/>
      <c r="C238" s="698"/>
      <c r="D238" s="698"/>
      <c r="E238" s="698"/>
      <c r="F238" s="69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7"/>
      <c r="B239" s="698"/>
      <c r="C239" s="698"/>
      <c r="D239" s="698"/>
      <c r="E239" s="698"/>
      <c r="F239" s="69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7"/>
      <c r="B240" s="698"/>
      <c r="C240" s="698"/>
      <c r="D240" s="698"/>
      <c r="E240" s="698"/>
      <c r="F240" s="699"/>
      <c r="G240" s="387" t="s">
        <v>404</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405</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7"/>
      <c r="B241" s="698"/>
      <c r="C241" s="698"/>
      <c r="D241" s="698"/>
      <c r="E241" s="698"/>
      <c r="F241" s="699"/>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7"/>
      <c r="B242" s="698"/>
      <c r="C242" s="698"/>
      <c r="D242" s="698"/>
      <c r="E242" s="698"/>
      <c r="F242" s="699"/>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7"/>
      <c r="B243" s="698"/>
      <c r="C243" s="698"/>
      <c r="D243" s="698"/>
      <c r="E243" s="698"/>
      <c r="F243" s="69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7"/>
      <c r="B244" s="698"/>
      <c r="C244" s="698"/>
      <c r="D244" s="698"/>
      <c r="E244" s="698"/>
      <c r="F244" s="69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7"/>
      <c r="B245" s="698"/>
      <c r="C245" s="698"/>
      <c r="D245" s="698"/>
      <c r="E245" s="698"/>
      <c r="F245" s="69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7"/>
      <c r="B246" s="698"/>
      <c r="C246" s="698"/>
      <c r="D246" s="698"/>
      <c r="E246" s="698"/>
      <c r="F246" s="69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7"/>
      <c r="B247" s="698"/>
      <c r="C247" s="698"/>
      <c r="D247" s="698"/>
      <c r="E247" s="698"/>
      <c r="F247" s="69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7"/>
      <c r="B248" s="698"/>
      <c r="C248" s="698"/>
      <c r="D248" s="698"/>
      <c r="E248" s="698"/>
      <c r="F248" s="69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7"/>
      <c r="B249" s="698"/>
      <c r="C249" s="698"/>
      <c r="D249" s="698"/>
      <c r="E249" s="698"/>
      <c r="F249" s="69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7"/>
      <c r="B250" s="698"/>
      <c r="C250" s="698"/>
      <c r="D250" s="698"/>
      <c r="E250" s="698"/>
      <c r="F250" s="69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7"/>
      <c r="B251" s="698"/>
      <c r="C251" s="698"/>
      <c r="D251" s="698"/>
      <c r="E251" s="698"/>
      <c r="F251" s="69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7"/>
      <c r="B252" s="698"/>
      <c r="C252" s="698"/>
      <c r="D252" s="698"/>
      <c r="E252" s="698"/>
      <c r="F252" s="69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7"/>
      <c r="B253" s="698"/>
      <c r="C253" s="698"/>
      <c r="D253" s="698"/>
      <c r="E253" s="698"/>
      <c r="F253" s="699"/>
      <c r="G253" s="387" t="s">
        <v>406</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407</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7"/>
      <c r="B254" s="698"/>
      <c r="C254" s="698"/>
      <c r="D254" s="698"/>
      <c r="E254" s="698"/>
      <c r="F254" s="699"/>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7"/>
      <c r="B255" s="698"/>
      <c r="C255" s="698"/>
      <c r="D255" s="698"/>
      <c r="E255" s="698"/>
      <c r="F255" s="699"/>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7"/>
      <c r="B256" s="698"/>
      <c r="C256" s="698"/>
      <c r="D256" s="698"/>
      <c r="E256" s="698"/>
      <c r="F256" s="69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7"/>
      <c r="B257" s="698"/>
      <c r="C257" s="698"/>
      <c r="D257" s="698"/>
      <c r="E257" s="698"/>
      <c r="F257" s="69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7"/>
      <c r="B258" s="698"/>
      <c r="C258" s="698"/>
      <c r="D258" s="698"/>
      <c r="E258" s="698"/>
      <c r="F258" s="69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7"/>
      <c r="B259" s="698"/>
      <c r="C259" s="698"/>
      <c r="D259" s="698"/>
      <c r="E259" s="698"/>
      <c r="F259" s="69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7"/>
      <c r="B260" s="698"/>
      <c r="C260" s="698"/>
      <c r="D260" s="698"/>
      <c r="E260" s="698"/>
      <c r="F260" s="69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7"/>
      <c r="B261" s="698"/>
      <c r="C261" s="698"/>
      <c r="D261" s="698"/>
      <c r="E261" s="698"/>
      <c r="F261" s="69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7"/>
      <c r="B262" s="698"/>
      <c r="C262" s="698"/>
      <c r="D262" s="698"/>
      <c r="E262" s="698"/>
      <c r="F262" s="69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7"/>
      <c r="B263" s="698"/>
      <c r="C263" s="698"/>
      <c r="D263" s="698"/>
      <c r="E263" s="698"/>
      <c r="F263" s="69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7"/>
      <c r="B264" s="698"/>
      <c r="C264" s="698"/>
      <c r="D264" s="698"/>
      <c r="E264" s="698"/>
      <c r="F264" s="69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0"/>
      <c r="B265" s="701"/>
      <c r="C265" s="701"/>
      <c r="D265" s="701"/>
      <c r="E265" s="701"/>
      <c r="F265" s="702"/>
      <c r="G265" s="703" t="s">
        <v>22</v>
      </c>
      <c r="H265" s="704"/>
      <c r="I265" s="704"/>
      <c r="J265" s="704"/>
      <c r="K265" s="704"/>
      <c r="L265" s="705"/>
      <c r="M265" s="706"/>
      <c r="N265" s="706"/>
      <c r="O265" s="706"/>
      <c r="P265" s="706"/>
      <c r="Q265" s="706"/>
      <c r="R265" s="706"/>
      <c r="S265" s="706"/>
      <c r="T265" s="706"/>
      <c r="U265" s="706"/>
      <c r="V265" s="706"/>
      <c r="W265" s="706"/>
      <c r="X265" s="707"/>
      <c r="Y265" s="708">
        <f>SUM(Y255:AB264)</f>
        <v>0</v>
      </c>
      <c r="Z265" s="709"/>
      <c r="AA265" s="709"/>
      <c r="AB265" s="710"/>
      <c r="AC265" s="703" t="s">
        <v>22</v>
      </c>
      <c r="AD265" s="704"/>
      <c r="AE265" s="704"/>
      <c r="AF265" s="704"/>
      <c r="AG265" s="704"/>
      <c r="AH265" s="705"/>
      <c r="AI265" s="706"/>
      <c r="AJ265" s="706"/>
      <c r="AK265" s="706"/>
      <c r="AL265" s="706"/>
      <c r="AM265" s="706"/>
      <c r="AN265" s="706"/>
      <c r="AO265" s="706"/>
      <c r="AP265" s="706"/>
      <c r="AQ265" s="706"/>
      <c r="AR265" s="706"/>
      <c r="AS265" s="706"/>
      <c r="AT265" s="707"/>
      <c r="AU265" s="708">
        <f>SUM(AU255:AX264)</f>
        <v>0</v>
      </c>
      <c r="AV265" s="709"/>
      <c r="AW265" s="709"/>
      <c r="AX265" s="71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410</v>
      </c>
      <c r="D135" s="118"/>
      <c r="E135" s="118"/>
      <c r="F135" s="118"/>
      <c r="G135" s="118"/>
      <c r="H135" s="118"/>
      <c r="I135" s="118"/>
      <c r="J135" s="118"/>
      <c r="K135" s="118"/>
      <c r="L135" s="118"/>
      <c r="M135" s="118" t="s">
        <v>411</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412</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410</v>
      </c>
      <c r="D168" s="118"/>
      <c r="E168" s="118"/>
      <c r="F168" s="118"/>
      <c r="G168" s="118"/>
      <c r="H168" s="118"/>
      <c r="I168" s="118"/>
      <c r="J168" s="118"/>
      <c r="K168" s="118"/>
      <c r="L168" s="118"/>
      <c r="M168" s="118" t="s">
        <v>411</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412</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410</v>
      </c>
      <c r="D201" s="118"/>
      <c r="E201" s="118"/>
      <c r="F201" s="118"/>
      <c r="G201" s="118"/>
      <c r="H201" s="118"/>
      <c r="I201" s="118"/>
      <c r="J201" s="118"/>
      <c r="K201" s="118"/>
      <c r="L201" s="118"/>
      <c r="M201" s="118" t="s">
        <v>411</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412</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425</v>
      </c>
      <c r="D234" s="118"/>
      <c r="E234" s="118"/>
      <c r="F234" s="118"/>
      <c r="G234" s="118"/>
      <c r="H234" s="118"/>
      <c r="I234" s="118"/>
      <c r="J234" s="118"/>
      <c r="K234" s="118"/>
      <c r="L234" s="118"/>
      <c r="M234" s="118" t="s">
        <v>426</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427</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410</v>
      </c>
      <c r="D267" s="118"/>
      <c r="E267" s="118"/>
      <c r="F267" s="118"/>
      <c r="G267" s="118"/>
      <c r="H267" s="118"/>
      <c r="I267" s="118"/>
      <c r="J267" s="118"/>
      <c r="K267" s="118"/>
      <c r="L267" s="118"/>
      <c r="M267" s="118" t="s">
        <v>411</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412</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410</v>
      </c>
      <c r="D333" s="118"/>
      <c r="E333" s="118"/>
      <c r="F333" s="118"/>
      <c r="G333" s="118"/>
      <c r="H333" s="118"/>
      <c r="I333" s="118"/>
      <c r="J333" s="118"/>
      <c r="K333" s="118"/>
      <c r="L333" s="118"/>
      <c r="M333" s="118" t="s">
        <v>411</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412</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410</v>
      </c>
      <c r="D399" s="118"/>
      <c r="E399" s="118"/>
      <c r="F399" s="118"/>
      <c r="G399" s="118"/>
      <c r="H399" s="118"/>
      <c r="I399" s="118"/>
      <c r="J399" s="118"/>
      <c r="K399" s="118"/>
      <c r="L399" s="118"/>
      <c r="M399" s="118" t="s">
        <v>411</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412</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410</v>
      </c>
      <c r="D531" s="118"/>
      <c r="E531" s="118"/>
      <c r="F531" s="118"/>
      <c r="G531" s="118"/>
      <c r="H531" s="118"/>
      <c r="I531" s="118"/>
      <c r="J531" s="118"/>
      <c r="K531" s="118"/>
      <c r="L531" s="118"/>
      <c r="M531" s="118" t="s">
        <v>411</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412</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410</v>
      </c>
      <c r="D597" s="118"/>
      <c r="E597" s="118"/>
      <c r="F597" s="118"/>
      <c r="G597" s="118"/>
      <c r="H597" s="118"/>
      <c r="I597" s="118"/>
      <c r="J597" s="118"/>
      <c r="K597" s="118"/>
      <c r="L597" s="118"/>
      <c r="M597" s="118" t="s">
        <v>411</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412</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410</v>
      </c>
      <c r="D663" s="118"/>
      <c r="E663" s="118"/>
      <c r="F663" s="118"/>
      <c r="G663" s="118"/>
      <c r="H663" s="118"/>
      <c r="I663" s="118"/>
      <c r="J663" s="118"/>
      <c r="K663" s="118"/>
      <c r="L663" s="118"/>
      <c r="M663" s="118" t="s">
        <v>411</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412</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410</v>
      </c>
      <c r="D696" s="118"/>
      <c r="E696" s="118"/>
      <c r="F696" s="118"/>
      <c r="G696" s="118"/>
      <c r="H696" s="118"/>
      <c r="I696" s="118"/>
      <c r="J696" s="118"/>
      <c r="K696" s="118"/>
      <c r="L696" s="118"/>
      <c r="M696" s="118" t="s">
        <v>411</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412</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410</v>
      </c>
      <c r="D762" s="118"/>
      <c r="E762" s="118"/>
      <c r="F762" s="118"/>
      <c r="G762" s="118"/>
      <c r="H762" s="118"/>
      <c r="I762" s="118"/>
      <c r="J762" s="118"/>
      <c r="K762" s="118"/>
      <c r="L762" s="118"/>
      <c r="M762" s="118" t="s">
        <v>411</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412</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410</v>
      </c>
      <c r="D861" s="118"/>
      <c r="E861" s="118"/>
      <c r="F861" s="118"/>
      <c r="G861" s="118"/>
      <c r="H861" s="118"/>
      <c r="I861" s="118"/>
      <c r="J861" s="118"/>
      <c r="K861" s="118"/>
      <c r="L861" s="118"/>
      <c r="M861" s="118" t="s">
        <v>411</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412</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410</v>
      </c>
      <c r="D894" s="118"/>
      <c r="E894" s="118"/>
      <c r="F894" s="118"/>
      <c r="G894" s="118"/>
      <c r="H894" s="118"/>
      <c r="I894" s="118"/>
      <c r="J894" s="118"/>
      <c r="K894" s="118"/>
      <c r="L894" s="118"/>
      <c r="M894" s="118" t="s">
        <v>411</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412</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450</v>
      </c>
      <c r="D1026" s="118"/>
      <c r="E1026" s="118"/>
      <c r="F1026" s="118"/>
      <c r="G1026" s="118"/>
      <c r="H1026" s="118"/>
      <c r="I1026" s="118"/>
      <c r="J1026" s="118"/>
      <c r="K1026" s="118"/>
      <c r="L1026" s="118"/>
      <c r="M1026" s="118" t="s">
        <v>451</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452</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410</v>
      </c>
      <c r="D1092" s="118"/>
      <c r="E1092" s="118"/>
      <c r="F1092" s="118"/>
      <c r="G1092" s="118"/>
      <c r="H1092" s="118"/>
      <c r="I1092" s="118"/>
      <c r="J1092" s="118"/>
      <c r="K1092" s="118"/>
      <c r="L1092" s="118"/>
      <c r="M1092" s="118" t="s">
        <v>411</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412</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410</v>
      </c>
      <c r="D1158" s="118"/>
      <c r="E1158" s="118"/>
      <c r="F1158" s="118"/>
      <c r="G1158" s="118"/>
      <c r="H1158" s="118"/>
      <c r="I1158" s="118"/>
      <c r="J1158" s="118"/>
      <c r="K1158" s="118"/>
      <c r="L1158" s="118"/>
      <c r="M1158" s="118" t="s">
        <v>411</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412</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2015-06-03T11:38:45Z</cp:lastPrinted>
  <dcterms:created xsi:type="dcterms:W3CDTF">2012-03-13T00:50:25Z</dcterms:created>
  <dcterms:modified xsi:type="dcterms:W3CDTF">2015-07-08T12:57:24Z</dcterms:modified>
</cp:coreProperties>
</file>