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10" r:id="rId4"/>
    <sheet name="別紙3" sheetId="11" r:id="rId5"/>
  </sheets>
  <definedNames>
    <definedName name="_xlnm.Print_Area" localSheetId="4">別紙3!$A$1:$AX$199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5" i="10" l="1"/>
  <c r="Y4" i="10"/>
  <c r="L5" i="10"/>
  <c r="L4" i="10"/>
  <c r="G2" i="10"/>
  <c r="Y43" i="10" l="1"/>
  <c r="Y53" i="10" s="1"/>
  <c r="L43" i="10"/>
  <c r="AU40" i="10"/>
  <c r="Y30" i="10"/>
  <c r="L30" i="10"/>
  <c r="AU17" i="10"/>
  <c r="AH17" i="10"/>
  <c r="Y17" i="10"/>
  <c r="Y27" i="10" s="1"/>
  <c r="L17" i="10"/>
  <c r="AU4" i="10"/>
  <c r="AU14" i="10" s="1"/>
  <c r="AH4" i="10"/>
  <c r="G41" i="10"/>
  <c r="AC28" i="10"/>
  <c r="G28" i="10"/>
  <c r="AC15" i="10"/>
  <c r="AC2" i="10"/>
  <c r="G15" i="10"/>
  <c r="AU265" i="10"/>
  <c r="Y265" i="10"/>
  <c r="AU252" i="10"/>
  <c r="Y252" i="10"/>
  <c r="AU239" i="10"/>
  <c r="Y239" i="10"/>
  <c r="AU226" i="10"/>
  <c r="Y226" i="10"/>
  <c r="AU212" i="10"/>
  <c r="Y212" i="10"/>
  <c r="AU199" i="10"/>
  <c r="Y199" i="10"/>
  <c r="AU186" i="10"/>
  <c r="Y186" i="10"/>
  <c r="AU173" i="10"/>
  <c r="Y173" i="10"/>
  <c r="AU159" i="10"/>
  <c r="Y159" i="10"/>
  <c r="AU146" i="10"/>
  <c r="Y146" i="10"/>
  <c r="AU133" i="10"/>
  <c r="Y133" i="10"/>
  <c r="AU120" i="10"/>
  <c r="Y120" i="10"/>
  <c r="AU106" i="10"/>
  <c r="Y106" i="10"/>
  <c r="AU93" i="10"/>
  <c r="Y93" i="10"/>
  <c r="AU80" i="10"/>
  <c r="Y80" i="10"/>
  <c r="AU67" i="10"/>
  <c r="Y67" i="10"/>
  <c r="AU53" i="10"/>
  <c r="Y40" i="10"/>
  <c r="AU27" i="10"/>
  <c r="Y14" i="10"/>
  <c r="AC191" i="3" l="1"/>
  <c r="G217" i="3" l="1"/>
  <c r="AU219" i="3"/>
  <c r="AH219" i="3"/>
  <c r="AU206" i="3"/>
  <c r="AH206" i="3"/>
  <c r="AC204" i="3"/>
  <c r="AU193" i="3"/>
  <c r="AH193" i="3"/>
  <c r="G191" i="3"/>
  <c r="Y219" i="3"/>
  <c r="L219" i="3"/>
  <c r="Y206" i="3"/>
  <c r="L206" i="3"/>
  <c r="Y193" i="3"/>
  <c r="L193" i="3"/>
  <c r="G178" i="3"/>
  <c r="AU180" i="3"/>
  <c r="AH180" i="3"/>
  <c r="AC178" i="3"/>
  <c r="Y180" i="3"/>
  <c r="L180"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<sst xmlns="http://schemas.openxmlformats.org/spreadsheetml/2006/main" count="1572" uniqueCount="650">
  <si>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</si>
  <si>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</si>
  <si>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</si>
  <si>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</si>
  <si>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</si>
  <si>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</si>
  <si>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</si>
  <si>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</si>
  <si>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</si>
  <si>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</si>
  <si>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</si>
  <si>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</si>
  <si>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</si>
  <si>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</si>
  <si>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</si>
  <si>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</si>
  <si>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</si>
  <si>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</si>
  <si>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</si>
  <si>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</si>
  <si>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</si>
  <si>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</si>
  <si>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</si>
  <si>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</si>
  <si>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</si>
  <si>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</si>
  <si>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</si>
  <si>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</si>
  <si>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</si>
  <si>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</si>
  <si>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</si>
  <si>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</si>
  <si>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</si>
  <si>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</si>
  <si>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</si>
  <si>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</si>
  <si>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</si>
  <si>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</si>
  <si>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</si>
  <si>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</si>
  <si>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</si>
  <si>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</si>
  <si>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</si>
  <si>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</si>
  <si>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</si>
  <si>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</si>
  <si>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</si>
  <si>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</si>
  <si>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</si>
  <si>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</si>
  <si>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</si>
  <si>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</si>
  <si>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</si>
  <si>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</si>
  <si>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</si>
  <si>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</si>
  <si>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</si>
  <si>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</si>
  <si>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</si>
  <si>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</si>
  <si>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</si>
  <si>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</si>
  <si>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</si>
  <si>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</si>
  <si>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</si>
  <si>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</si>
  <si>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</si>
  <si>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</si>
  <si>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</si>
  <si>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</si>
  <si>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</si>
  <si>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</si>
  <si>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</si>
  <si>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</si>
  <si>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</si>
  <si>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</si>
  <si>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</si>
  <si>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</si>
  <si>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</si>
  <si>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</si>
  <si>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</si>
  <si>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</si>
  <si>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</si>
  <si>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</si>
  <si>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</si>
  <si>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</si>
  <si>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</si>
  <si>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</si>
  <si>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</si>
  <si>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</si>
  <si>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</si>
  <si>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</si>
  <si>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</si>
  <si>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</si>
  <si>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</si>
  <si>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</si>
  <si>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</si>
  <si>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</si>
  <si>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</si>
  <si>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</si>
  <si>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</si>
  <si>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</si>
  <si>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</si>
  <si>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</si>
  <si>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</si>
  <si>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</si>
  <si>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</si>
  <si>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</si>
  <si>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</si>
  <si>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</si>
  <si>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</si>
  <si>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</si>
  <si>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</si>
  <si>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</si>
  <si>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</si>
  <si>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</si>
  <si>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</si>
  <si>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</si>
  <si>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</si>
  <si>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</si>
  <si>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</si>
  <si>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</si>
  <si>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</si>
  <si>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</si>
  <si>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</si>
  <si>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</si>
  <si>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</si>
  <si>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</si>
  <si>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</si>
  <si>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</si>
  <si>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</si>
  <si>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</si>
  <si>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</si>
  <si>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</si>
  <si>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</si>
  <si>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</si>
  <si>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</si>
  <si>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</si>
  <si>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</si>
  <si>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</si>
  <si>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</si>
  <si>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</si>
  <si>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</si>
  <si>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</si>
  <si>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</si>
  <si>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</si>
  <si>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</si>
  <si>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</si>
  <si>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</si>
  <si>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</si>
  <si>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</si>
  <si>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</si>
  <si>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</si>
  <si>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</si>
  <si>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</si>
  <si>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</si>
  <si>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</si>
  <si>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</si>
  <si>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</si>
  <si>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</si>
  <si>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</si>
  <si>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</si>
  <si>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</si>
  <si>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</si>
  <si>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</si>
  <si>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</si>
  <si>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</si>
  <si>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</si>
  <si>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</si>
  <si>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</si>
  <si>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</si>
  <si>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</si>
  <si>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</si>
  <si>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</si>
  <si>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</si>
  <si>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</si>
  <si>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</si>
  <si>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</si>
  <si>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</si>
  <si>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</si>
  <si>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</si>
  <si>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</si>
  <si>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</si>
  <si>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</si>
  <si>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</si>
  <si>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</si>
  <si>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</si>
  <si>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</si>
  <si>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</si>
  <si>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</si>
  <si>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</si>
  <si>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</si>
  <si>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</si>
  <si>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</si>
  <si>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</si>
  <si>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</si>
  <si>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</si>
  <si>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</si>
  <si>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</si>
  <si>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</si>
  <si>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</si>
  <si>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</si>
  <si>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</si>
  <si>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</si>
  <si>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</si>
  <si>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</si>
  <si>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</si>
  <si>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</si>
  <si>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</si>
  <si>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</si>
  <si>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</si>
  <si>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</si>
  <si>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</si>
  <si>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</si>
  <si>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</si>
  <si>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</si>
  <si>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</si>
  <si>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</si>
  <si>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</si>
  <si>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</si>
  <si>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</si>
  <si>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</si>
  <si>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</si>
  <si>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</si>
  <si>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</si>
  <si>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</si>
  <si>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</si>
  <si>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</si>
  <si>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</si>
  <si>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</si>
  <si>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</si>
  <si>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</si>
  <si>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</si>
  <si>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</si>
  <si>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</si>
  <si>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</si>
  <si>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</si>
  <si>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</si>
  <si>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</si>
  <si>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</si>
  <si>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</si>
  <si>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</si>
  <si>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</si>
  <si>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</si>
  <si>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</si>
  <si>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</si>
  <si>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</si>
  <si>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</si>
  <si>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</si>
  <si>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</si>
  <si>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</si>
  <si>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</si>
  <si>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</si>
  <si>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</si>
  <si>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</si>
  <si>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</si>
  <si>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</si>
  <si>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</si>
  <si>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</si>
  <si>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</si>
  <si>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</si>
  <si>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</si>
  <si>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</si>
  <si>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</si>
  <si>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</si>
  <si>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</si>
  <si>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</si>
  <si>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</si>
  <si>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</si>
  <si>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</si>
  <si>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</si>
  <si>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</si>
  <si>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</si>
  <si>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</si>
  <si>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</si>
  <si>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</si>
  <si>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</si>
  <si>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</si>
  <si>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</si>
  <si>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</si>
  <si>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</si>
  <si>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</si>
  <si>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</si>
  <si>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</si>
  <si>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</si>
  <si>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</si>
  <si>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</si>
  <si>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</si>
  <si>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</si>
  <si>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</si>
  <si>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</si>
  <si>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</si>
  <si>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</si>
  <si>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</si>
  <si>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</si>
  <si>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</si>
  <si>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</si>
  <si>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</si>
  <si>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</si>
  <si>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</si>
  <si>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</si>
  <si>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</si>
  <si>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</si>
  <si>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</si>
  <si>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</si>
  <si>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</si>
  <si>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</si>
  <si>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</si>
  <si>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</si>
  <si>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</si>
  <si>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</si>
  <si>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</si>
  <si>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</si>
  <si>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</si>
  <si>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</si>
  <si>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</si>
  <si>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</si>
  <si>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</si>
  <si>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</si>
  <si>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</si>
  <si>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</si>
  <si>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</si>
  <si>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</si>
  <si>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</si>
  <si>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</si>
  <si>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</si>
  <si>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</si>
  <si>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</si>
  <si>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</si>
  <si>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</si>
  <si>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</si>
  <si>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</si>
  <si>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</si>
  <si>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</si>
  <si>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</si>
  <si>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</si>
  <si>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</si>
  <si>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</si>
  <si>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</si>
  <si>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</si>
  <si>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</si>
  <si>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</si>
  <si>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</si>
  <si>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</si>
  <si>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</si>
  <si>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</si>
  <si>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</si>
  <si>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</si>
  <si>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</si>
  <si>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</si>
  <si>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</si>
  <si>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</si>
  <si>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</si>
  <si>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</si>
  <si>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</si>
  <si>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</si>
  <si>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</si>
  <si>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</si>
  <si>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</si>
  <si>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</si>
  <si>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</si>
  <si>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</si>
  <si>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</si>
  <si>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</si>
  <si>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</si>
  <si>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</si>
  <si>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</si>
  <si>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</si>
  <si>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</si>
  <si>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</si>
  <si>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</si>
  <si>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</si>
  <si>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</si>
  <si>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</si>
  <si>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</si>
  <si>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</si>
  <si>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</si>
  <si>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</si>
  <si>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</si>
  <si>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</si>
  <si>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</si>
  <si>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</si>
  <si>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</si>
  <si>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</si>
  <si>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</si>
  <si>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</si>
  <si>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</si>
  <si>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</si>
  <si>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</si>
  <si>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</si>
  <si>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</si>
  <si>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</si>
  <si>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</si>
  <si>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</si>
  <si>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</si>
  <si>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</si>
  <si>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</si>
  <si>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</si>
  <si>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P</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</si>
  <si>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</si>
  <si>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</si>
  <si>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</si>
  <si>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</si>
  <si>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</si>
  <si>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</si>
  <si>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</si>
  <si>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</si>
  <si>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</si>
  <si>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</si>
  <si>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</si>
  <si>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</si>
  <si>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</si>
  <si>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</si>
  <si>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</si>
  <si>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</si>
  <si>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</si>
  <si>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</si>
  <si>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</si>
  <si>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</si>
  <si>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</si>
  <si>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</si>
  <si>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</si>
  <si>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</si>
  <si>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</si>
  <si>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</si>
  <si>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</si>
  <si>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</si>
  <si>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</si>
  <si>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</si>
  <si>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</si>
  <si>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</si>
  <si>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</si>
  <si>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</si>
  <si>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</si>
  <si>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</si>
  <si>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</si>
  <si>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</si>
  <si>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</si>
  <si>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水管理・国土保全局</t>
    <rPh sb="0" eb="1">
      <t>ミズ</t>
    </rPh>
    <rPh sb="1" eb="3">
      <t>カンリ</t>
    </rPh>
    <rPh sb="4" eb="6">
      <t>コクド</t>
    </rPh>
    <rPh sb="6" eb="8">
      <t>ホゼン</t>
    </rPh>
    <rPh sb="8" eb="9">
      <t>キョク</t>
    </rPh>
    <phoneticPr fontId="5"/>
  </si>
  <si>
    <t>河川環境課</t>
    <rPh sb="0" eb="2">
      <t>カセン</t>
    </rPh>
    <rPh sb="2" eb="4">
      <t>カンキョウ</t>
    </rPh>
    <rPh sb="4" eb="5">
      <t>カ</t>
    </rPh>
    <phoneticPr fontId="5"/>
  </si>
  <si>
    <t>課長　五十嵐　崇博</t>
    <rPh sb="0" eb="2">
      <t>カチョウ</t>
    </rPh>
    <rPh sb="3" eb="6">
      <t>イガラシ</t>
    </rPh>
    <rPh sb="7" eb="9">
      <t>タカヒロ</t>
    </rPh>
    <phoneticPr fontId="5"/>
  </si>
  <si>
    <t>○</t>
  </si>
  <si>
    <t>-</t>
    <phoneticPr fontId="5"/>
  </si>
  <si>
    <t>‐</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</si>
  <si>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phoneticPr fontId="5"/>
  </si>
  <si>
    <t>河川法　第1条、9条、59条、60条、63条、66条、70条の２
特定多目的ダム法　第1条、30条、33条
沖縄振興特別措置法　第107条
独立行政法人水資源機構法　第12条、22条</t>
    <rPh sb="0" eb="3">
      <t>カセンホウ</t>
    </rPh>
    <rPh sb="4" eb="5">
      <t>ダイ</t>
    </rPh>
    <rPh sb="6" eb="7">
      <t>ジョウ</t>
    </rPh>
    <rPh sb="9" eb="10">
      <t>ジョウ</t>
    </rPh>
    <rPh sb="13" eb="14">
      <t>ジョウ</t>
    </rPh>
    <rPh sb="17" eb="18">
      <t>ジョウ</t>
    </rPh>
    <rPh sb="21" eb="22">
      <t>ジョウ</t>
    </rPh>
    <rPh sb="25" eb="26">
      <t>ジョウ</t>
    </rPh>
    <rPh sb="29" eb="30">
      <t>ジョウ</t>
    </rPh>
    <rPh sb="33" eb="35">
      <t>トクテイ</t>
    </rPh>
    <rPh sb="35" eb="38">
      <t>タモクテキ</t>
    </rPh>
    <rPh sb="40" eb="41">
      <t>ホウ</t>
    </rPh>
    <rPh sb="42" eb="43">
      <t>ダイ</t>
    </rPh>
    <rPh sb="44" eb="45">
      <t>ジョウ</t>
    </rPh>
    <rPh sb="48" eb="49">
      <t>ジョウ</t>
    </rPh>
    <rPh sb="52" eb="53">
      <t>ジョウ</t>
    </rPh>
    <rPh sb="54" eb="56">
      <t>オキナワ</t>
    </rPh>
    <rPh sb="56" eb="58">
      <t>シンコウ</t>
    </rPh>
    <rPh sb="58" eb="60">
      <t>トクベツ</t>
    </rPh>
    <rPh sb="60" eb="63">
      <t>ソチホウ</t>
    </rPh>
    <rPh sb="64" eb="65">
      <t>ダイ</t>
    </rPh>
    <rPh sb="68" eb="69">
      <t>ジョウ</t>
    </rPh>
    <rPh sb="70" eb="72">
      <t>ドクリツ</t>
    </rPh>
    <rPh sb="72" eb="74">
      <t>ギョウセイ</t>
    </rPh>
    <rPh sb="74" eb="76">
      <t>ホウジン</t>
    </rPh>
    <rPh sb="76" eb="79">
      <t>ミズシゲン</t>
    </rPh>
    <rPh sb="79" eb="81">
      <t>キコウ</t>
    </rPh>
    <rPh sb="81" eb="82">
      <t>ホウ</t>
    </rPh>
    <rPh sb="83" eb="84">
      <t>ダイ</t>
    </rPh>
    <rPh sb="86" eb="87">
      <t>ジョウ</t>
    </rPh>
    <rPh sb="90" eb="91">
      <t>ジョウ</t>
    </rPh>
    <phoneticPr fontId="5"/>
  </si>
  <si>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phoneticPr fontId="5"/>
  </si>
  <si>
    <t>水門、樋門樋管、排水機場等河川構造物の補修等により安全が保持された人口</t>
    <phoneticPr fontId="5"/>
  </si>
  <si>
    <t>千人</t>
    <rPh sb="0" eb="2">
      <t>センニン</t>
    </rPh>
    <phoneticPr fontId="5"/>
  </si>
  <si>
    <t>ダムによる洪水調節回数（国・水資源機構）
※この他、利水補給等に係る操作を実施。</t>
    <phoneticPr fontId="5"/>
  </si>
  <si>
    <t>回</t>
    <rPh sb="0" eb="1">
      <t>カイ</t>
    </rPh>
    <phoneticPr fontId="5"/>
  </si>
  <si>
    <t>ダム数（国・水資源機構）</t>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</si>
  <si>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</si>
  <si>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</si>
  <si>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ｋｍ</t>
    <phoneticPr fontId="5"/>
  </si>
  <si>
    <t>施設</t>
    <rPh sb="0" eb="2">
      <t>シセツ</t>
    </rPh>
    <phoneticPr fontId="5"/>
  </si>
  <si>
    <t>ダム</t>
    <phoneticPr fontId="5"/>
  </si>
  <si>
    <t>河川整備事業費</t>
    <rPh sb="0" eb="2">
      <t>カセン</t>
    </rPh>
    <rPh sb="2" eb="4">
      <t>セイビ</t>
    </rPh>
    <rPh sb="4" eb="6">
      <t>ジギョウ</t>
    </rPh>
    <rPh sb="6" eb="7">
      <t>ヒ</t>
    </rPh>
    <phoneticPr fontId="5"/>
  </si>
  <si>
    <t>４．水害等災害による被害の軽減
１２．水害・土砂災害の防止・減災を推進する</t>
    <rPh sb="2" eb="4">
      <t>スイガイ</t>
    </rPh>
    <rPh sb="4" eb="5">
      <t>トウ</t>
    </rPh>
    <rPh sb="5" eb="7">
      <t>サイガイ</t>
    </rPh>
    <rPh sb="10" eb="12">
      <t>ヒガイ</t>
    </rPh>
    <rPh sb="13" eb="15">
      <t>ケイゲン</t>
    </rPh>
    <rPh sb="19" eb="21">
      <t>スイガイ</t>
    </rPh>
    <rPh sb="22" eb="24">
      <t>ドシャ</t>
    </rPh>
    <rPh sb="24" eb="26">
      <t>サイガイ</t>
    </rPh>
    <rPh sb="27" eb="29">
      <t>ボウシ</t>
    </rPh>
    <rPh sb="30" eb="32">
      <t>ゲンサイ</t>
    </rPh>
    <rPh sb="33" eb="35">
      <t>スイシン</t>
    </rPh>
    <phoneticPr fontId="5"/>
  </si>
  <si>
    <t>関東地方整備局</t>
  </si>
  <si>
    <t>九州地方整備局</t>
  </si>
  <si>
    <t>中部地方整備局</t>
  </si>
  <si>
    <t>東北地方整備局</t>
  </si>
  <si>
    <t>中国地方整備局</t>
  </si>
  <si>
    <t>近畿地方整備局</t>
  </si>
  <si>
    <t>北陸地方整備局</t>
  </si>
  <si>
    <t>四国地方整備局</t>
  </si>
  <si>
    <t>河川・ダムの維持管理にかかる費用等</t>
    <rPh sb="0" eb="2">
      <t>カセン</t>
    </rPh>
    <rPh sb="6" eb="8">
      <t>イジ</t>
    </rPh>
    <rPh sb="8" eb="10">
      <t>カンリ</t>
    </rPh>
    <rPh sb="14" eb="16">
      <t>ヒヨウ</t>
    </rPh>
    <rPh sb="16" eb="17">
      <t>トウ</t>
    </rPh>
    <phoneticPr fontId="5"/>
  </si>
  <si>
    <t>-</t>
    <phoneticPr fontId="5"/>
  </si>
  <si>
    <t>（株）荏原製作所　東京支社</t>
  </si>
  <si>
    <t>（株）日立製作所　インフラシステム総合営業本部　社会システム営業本部</t>
  </si>
  <si>
    <t>（株）ＩＨＩインフラ建設　関東支店</t>
  </si>
  <si>
    <t>（株）荏原製作所　北関東支店</t>
  </si>
  <si>
    <t>（株）ケーネス　関東支社</t>
  </si>
  <si>
    <t>（一社）関東地域づくり協会</t>
  </si>
  <si>
    <t>（株）建設環境研究所</t>
  </si>
  <si>
    <t>（株）日立テクノロジーアンドサービス　サービス統括部</t>
  </si>
  <si>
    <t>佐田建設（株）栃木支店</t>
  </si>
  <si>
    <t>（株）サンセイ</t>
  </si>
  <si>
    <t>平成２６年度多摩川堤防等点検評価業務河川財団・八千代エンジニヤリング設計共同体</t>
  </si>
  <si>
    <t>Ｈ２６渡良瀬川堤防等点検評価業務河川財団・東京建設コンサルタント設計共同体</t>
  </si>
  <si>
    <t>（公財）河川財団</t>
  </si>
  <si>
    <t>平成２６年度河川維持管理計画点検等検討業務河川財団・建設技術研究所設計共同体</t>
  </si>
  <si>
    <t>（公財）宮ヶ瀬ダム周辺振興財団</t>
  </si>
  <si>
    <t>（公財）リバーフロント研究所</t>
  </si>
  <si>
    <t>独立行政法人水資源機構　契約職　副理事長</t>
  </si>
  <si>
    <t>独立行政法人水資源機構分任契約職千葉用水総合管理所長</t>
  </si>
  <si>
    <t>独立行政法人国立病院機構　霞ヶ浦医療センター</t>
  </si>
  <si>
    <t>東京都東京港管理事務所</t>
  </si>
  <si>
    <t>千葉県立関宿城博物館館長</t>
  </si>
  <si>
    <t>成田市長</t>
  </si>
  <si>
    <t>常陸太田市長</t>
  </si>
  <si>
    <t>筑西市長</t>
  </si>
  <si>
    <t>下妻市長</t>
  </si>
  <si>
    <t>水戸市長</t>
  </si>
  <si>
    <t>神栖市長</t>
  </si>
  <si>
    <t>常総市長</t>
  </si>
  <si>
    <t>つくば市長</t>
  </si>
  <si>
    <t>A.地方整備局等</t>
    <rPh sb="2" eb="4">
      <t>チホウ</t>
    </rPh>
    <rPh sb="4" eb="7">
      <t>セイビキョク</t>
    </rPh>
    <rPh sb="7" eb="8">
      <t>トウ</t>
    </rPh>
    <phoneticPr fontId="5"/>
  </si>
  <si>
    <t>B.民間企業等</t>
    <rPh sb="2" eb="4">
      <t>ミンカン</t>
    </rPh>
    <rPh sb="4" eb="6">
      <t>キギョウ</t>
    </rPh>
    <rPh sb="6" eb="7">
      <t>トウ</t>
    </rPh>
    <phoneticPr fontId="5"/>
  </si>
  <si>
    <t>C.公益法人</t>
    <rPh sb="2" eb="4">
      <t>コウエキ</t>
    </rPh>
    <rPh sb="4" eb="6">
      <t>ホウジン</t>
    </rPh>
    <phoneticPr fontId="5"/>
  </si>
  <si>
    <t>D.独立行政法人</t>
    <rPh sb="2" eb="4">
      <t>ドクリツ</t>
    </rPh>
    <rPh sb="4" eb="6">
      <t>ギョウセイ</t>
    </rPh>
    <rPh sb="6" eb="8">
      <t>ホウジン</t>
    </rPh>
    <phoneticPr fontId="5"/>
  </si>
  <si>
    <t>E.地方公共団体等</t>
    <rPh sb="2" eb="4">
      <t>チホウ</t>
    </rPh>
    <rPh sb="4" eb="6">
      <t>コウキョウ</t>
    </rPh>
    <rPh sb="6" eb="8">
      <t>ダンタイ</t>
    </rPh>
    <rPh sb="8" eb="9">
      <t>トウ</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</si>
  <si>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</si>
  <si>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</si>
  <si>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</si>
  <si>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国土技術政策総合研究所</t>
    <rPh sb="0" eb="2">
      <t>コクド</t>
    </rPh>
    <rPh sb="2" eb="4">
      <t>ギジュツ</t>
    </rPh>
    <rPh sb="4" eb="6">
      <t>セイサク</t>
    </rPh>
    <rPh sb="6" eb="8">
      <t>ソウゴウ</t>
    </rPh>
    <rPh sb="8" eb="11">
      <t>ケンキュウジョ</t>
    </rPh>
    <phoneticPr fontId="5"/>
  </si>
  <si>
    <t>本省</t>
    <rPh sb="0" eb="2">
      <t>ホンショウ</t>
    </rPh>
    <phoneticPr fontId="14"/>
  </si>
  <si>
    <t>国土地理院</t>
    <rPh sb="0" eb="2">
      <t>コクド</t>
    </rPh>
    <rPh sb="2" eb="5">
      <t>チリイン</t>
    </rPh>
    <phoneticPr fontId="5"/>
  </si>
  <si>
    <t>河川、ダムの維持管理にかかる調査・検討等</t>
    <rPh sb="0" eb="2">
      <t>カセン</t>
    </rPh>
    <rPh sb="6" eb="8">
      <t>イジ</t>
    </rPh>
    <rPh sb="8" eb="10">
      <t>カンリ</t>
    </rPh>
    <rPh sb="14" eb="16">
      <t>チョウサ</t>
    </rPh>
    <rPh sb="17" eb="19">
      <t>ケントウ</t>
    </rPh>
    <rPh sb="19" eb="20">
      <t>トウ</t>
    </rPh>
    <phoneticPr fontId="5"/>
  </si>
  <si>
    <t>電気通信設備製造等</t>
    <rPh sb="0" eb="2">
      <t>デンキ</t>
    </rPh>
    <rPh sb="2" eb="4">
      <t>ツウシン</t>
    </rPh>
    <rPh sb="4" eb="6">
      <t>セツビ</t>
    </rPh>
    <rPh sb="6" eb="8">
      <t>セイゾウ</t>
    </rPh>
    <rPh sb="8" eb="9">
      <t>ナド</t>
    </rPh>
    <phoneticPr fontId="1"/>
  </si>
  <si>
    <t>ダムにおける大規模地震動の設定方法等に関する文献の整理及び地震動試算業務ダム技術センター・東電設計設計共同体</t>
  </si>
  <si>
    <t>異常洪水時ダム操作に関する調査・計算業務水源地環境センター・東京建設コンサルタント設計共同体</t>
  </si>
  <si>
    <t>パシフィックコンサルタンツ（株）茨城事務所</t>
  </si>
  <si>
    <t>八千代エンジニヤリング（株）茨城事務所</t>
  </si>
  <si>
    <t>（株）建設技術研究所　東京本社</t>
  </si>
  <si>
    <t>ダム維持管理の高度化のための調査・検査手法に関する整理業務ダム技術センター・水源地環境センター設計共同体</t>
  </si>
  <si>
    <t>ダムの維持管理にかかる調査・検討</t>
  </si>
  <si>
    <t>ダムの維持管理にかかる調査等</t>
  </si>
  <si>
    <t>ダム貯水池の水質にかかる調査等</t>
  </si>
  <si>
    <t>河川管理支援</t>
  </si>
  <si>
    <t>独立行政法人水資源機構</t>
    <rPh sb="0" eb="2">
      <t>ドクリツ</t>
    </rPh>
    <rPh sb="2" eb="4">
      <t>ギョウセイ</t>
    </rPh>
    <rPh sb="4" eb="6">
      <t>ホウジン</t>
    </rPh>
    <rPh sb="6" eb="9">
      <t>ミズシゲン</t>
    </rPh>
    <rPh sb="9" eb="11">
      <t>キコウ</t>
    </rPh>
    <phoneticPr fontId="5"/>
  </si>
  <si>
    <t>ダムの維持管理にかかる費用等</t>
  </si>
  <si>
    <t>人件費等</t>
    <rPh sb="0" eb="4">
      <t>ジンケンヒトウ</t>
    </rPh>
    <phoneticPr fontId="14"/>
  </si>
  <si>
    <t>-</t>
    <phoneticPr fontId="5"/>
  </si>
  <si>
    <t>（株）アクアテルス</t>
  </si>
  <si>
    <t>（株）ＩＨＩインフラ建設</t>
  </si>
  <si>
    <t>日本無線（株）</t>
  </si>
  <si>
    <t>三菱重工メカトロシステムズ（株）</t>
  </si>
  <si>
    <t>（株）ニチゾウテック</t>
  </si>
  <si>
    <t>（株）荏原製作所</t>
  </si>
  <si>
    <t>三井造船鉄構エンジニアリング（株）</t>
  </si>
  <si>
    <t>（株）ミトモ製作所</t>
  </si>
  <si>
    <t>日本工営（株）</t>
  </si>
  <si>
    <t>水門設備点検整備</t>
  </si>
  <si>
    <t>ゲート設備整備</t>
  </si>
  <si>
    <t>放流警報設備整備</t>
  </si>
  <si>
    <t>ポンプ制御設備整備</t>
  </si>
  <si>
    <t>取水・放流設備整備</t>
  </si>
  <si>
    <t>放流設備整備</t>
  </si>
  <si>
    <t>地質調査業務</t>
  </si>
  <si>
    <t>環境保全効果検証業務</t>
  </si>
  <si>
    <t>国立大学法人 岐阜大学</t>
  </si>
  <si>
    <t>（公社）大分県公共嘱託登記土地家屋調査士協会</t>
  </si>
  <si>
    <t>（公社）神川町シルバー人材センター</t>
  </si>
  <si>
    <t>分筆業務</t>
  </si>
  <si>
    <t>地積更正業務</t>
  </si>
  <si>
    <t>登記業務</t>
  </si>
  <si>
    <t>清掃業務</t>
  </si>
  <si>
    <t>独立行政法人国立病院機構　沼田病院</t>
  </si>
  <si>
    <t>使用料</t>
  </si>
  <si>
    <t>国土交通省関東地方整備局</t>
  </si>
  <si>
    <t>国土交通省九州地方整備局</t>
  </si>
  <si>
    <t>国土交通省中部地方整備局</t>
  </si>
  <si>
    <t>行方市長</t>
  </si>
  <si>
    <t>群馬県企業管理者</t>
  </si>
  <si>
    <t>久留米市長</t>
  </si>
  <si>
    <t>施設管理業務</t>
  </si>
  <si>
    <t>統合管理業務</t>
  </si>
  <si>
    <t>維持管理</t>
  </si>
  <si>
    <t>処理費用</t>
  </si>
  <si>
    <t>機械設備工事</t>
  </si>
  <si>
    <t>機械設備点検業務</t>
  </si>
  <si>
    <t>電気設備点検業務</t>
  </si>
  <si>
    <t>発注者支援業務</t>
  </si>
  <si>
    <t>調査業務</t>
  </si>
  <si>
    <t>土木施設工事</t>
  </si>
  <si>
    <t>検討業務</t>
  </si>
  <si>
    <t>施設管理費</t>
  </si>
  <si>
    <t>操作委託費</t>
  </si>
  <si>
    <t>借地費</t>
  </si>
  <si>
    <t>処分費</t>
  </si>
  <si>
    <t>電気料金</t>
  </si>
  <si>
    <t>賃借料</t>
  </si>
  <si>
    <t>堰上流水域の流動変化調査解析</t>
  </si>
  <si>
    <t>施設管理補助</t>
  </si>
  <si>
    <t>直轄事業費</t>
    <rPh sb="0" eb="2">
      <t>チョッカツ</t>
    </rPh>
    <rPh sb="2" eb="4">
      <t>ジギョウ</t>
    </rPh>
    <rPh sb="4" eb="5">
      <t>ヒ</t>
    </rPh>
    <phoneticPr fontId="5"/>
  </si>
  <si>
    <t>工事</t>
    <rPh sb="0" eb="2">
      <t>コウジ</t>
    </rPh>
    <phoneticPr fontId="5"/>
  </si>
  <si>
    <t>業務</t>
    <rPh sb="0" eb="2">
      <t>ギョウム</t>
    </rPh>
    <phoneticPr fontId="5"/>
  </si>
  <si>
    <t>水資源開発事業交付金</t>
    <rPh sb="0" eb="3">
      <t>ミズシゲン</t>
    </rPh>
    <rPh sb="3" eb="5">
      <t>カイハツ</t>
    </rPh>
    <rPh sb="5" eb="7">
      <t>ジギョウ</t>
    </rPh>
    <rPh sb="7" eb="10">
      <t>コウフキン</t>
    </rPh>
    <phoneticPr fontId="5"/>
  </si>
  <si>
    <t>河川・ダムの維持管理事業</t>
    <rPh sb="0" eb="2">
      <t>カセン</t>
    </rPh>
    <rPh sb="6" eb="8">
      <t>イジ</t>
    </rPh>
    <rPh sb="8" eb="10">
      <t>カンリ</t>
    </rPh>
    <rPh sb="10" eb="12">
      <t>ジギョウ</t>
    </rPh>
    <phoneticPr fontId="5"/>
  </si>
  <si>
    <t>　河川法、特定多目的ダム法等の関係法令に基づき、河川及び河川管理施設の維持管理を実施。具体的には、河川及び堤防、護岸、水門、樋門樋管、排水機場等の河川管理施設の機能を維持するために、堤防の変状把握のための除草、河川巡視、水門、樋門樋管、排水機場等施設の点検及び出水時の操作、洪水の流下断面確保のための樹木伐採や河道内堆積土砂の撤去等を実施する。また、堤防、護岸、樋門樋管、排水機場等の河川管理施設の補修や、老朽化等に伴い低下した施設機能回復等を実施。また、ダムの操作及び、堤体と貯水池の点検、巡視、補修、更新等を実施。</t>
    <rPh sb="233" eb="234">
      <t>オヨ</t>
    </rPh>
    <rPh sb="236" eb="238">
      <t>テイタイ</t>
    </rPh>
    <rPh sb="239" eb="242">
      <t>チョスイチ</t>
    </rPh>
    <rPh sb="246" eb="248">
      <t>ジュンシ</t>
    </rPh>
    <rPh sb="249" eb="251">
      <t>ホシュウ</t>
    </rPh>
    <rPh sb="252" eb="254">
      <t>コウシン</t>
    </rPh>
    <rPh sb="254" eb="255">
      <t>ナド</t>
    </rPh>
    <phoneticPr fontId="5"/>
  </si>
  <si>
    <t>・維持管理及び施設の更新をより効果的・効率的に推進していくため、個別施設の長寿命化計画の早期策定を推進する。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32" eb="34">
      <t>コベツ</t>
    </rPh>
    <rPh sb="34" eb="36">
      <t>シセツ</t>
    </rPh>
    <phoneticPr fontId="5"/>
  </si>
  <si>
    <t>（公財）福岡県すこやか健康事業団</t>
    <phoneticPr fontId="5"/>
  </si>
  <si>
    <t>流況等調査</t>
    <rPh sb="0" eb="2">
      <t>リュウキョウ</t>
    </rPh>
    <rPh sb="2" eb="3">
      <t>トウ</t>
    </rPh>
    <rPh sb="3" eb="5">
      <t>チョウサ</t>
    </rPh>
    <phoneticPr fontId="5"/>
  </si>
  <si>
    <t xml:space="preserve">・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・一方、設置後40年経過した河川管理施設は、現状の4割から10年後には6割へと増加するように河川管理施設の老朽化が懸念されている。
</t>
    <phoneticPr fontId="5"/>
  </si>
  <si>
    <t>H．ダムにおける大規模地震動の設定方法等に
　　関する文献の整理及び地震動試算業務
ダム技術センター・東電設計設計共同体</t>
    <phoneticPr fontId="5"/>
  </si>
  <si>
    <t>C．Ｈ２６河川維持管理データベース運用検討
　　　業務河川財団・日本工営・八千代
エンジニヤリング・国際航業設計共同体</t>
    <phoneticPr fontId="5"/>
  </si>
  <si>
    <t>Ｈ２６河川維持管理データベース運用検討業務河川財団・日本工営・八千代エンジニヤリング・国際航業設計共同体</t>
    <phoneticPr fontId="5"/>
  </si>
  <si>
    <t>Ｈ２６河川維持管理ＤＢシステム全国標準化検討業務　河川財団・日本工営・八千代エンジニヤリング・国際航業設計共同体</t>
    <phoneticPr fontId="5"/>
  </si>
  <si>
    <t>平成２６年度河川水辺の国勢調査実施手法等改善方策検討業務リバーフロント研究所・水源地環境センター設計共同体</t>
    <rPh sb="48" eb="50">
      <t>セッケイ</t>
    </rPh>
    <rPh sb="50" eb="53">
      <t>キョウドウタイ</t>
    </rPh>
    <phoneticPr fontId="5"/>
  </si>
  <si>
    <t>積算手法の整理、分析等</t>
    <rPh sb="0" eb="2">
      <t>セキサン</t>
    </rPh>
    <rPh sb="2" eb="4">
      <t>シュホウ</t>
    </rPh>
    <rPh sb="5" eb="7">
      <t>セイリ</t>
    </rPh>
    <rPh sb="8" eb="10">
      <t>ブンセキ</t>
    </rPh>
    <rPh sb="10" eb="11">
      <t>トウ</t>
    </rPh>
    <phoneticPr fontId="5"/>
  </si>
  <si>
    <t>【平成２１年度事業仕分け評価結果】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rPh sb="639" eb="641">
      <t>ヘイセイ</t>
    </rPh>
    <rPh sb="643" eb="645">
      <t>ネンド</t>
    </rPh>
    <rPh sb="645" eb="647">
      <t>カイケイ</t>
    </rPh>
    <rPh sb="1194" eb="1196">
      <t>タイオウ</t>
    </rPh>
    <rPh sb="1196" eb="1198">
      <t>ジョウキョウ</t>
    </rPh>
    <rPh sb="1202" eb="1204">
      <t>ヘイセイ</t>
    </rPh>
    <rPh sb="1206" eb="1207">
      <t>ネン</t>
    </rPh>
    <rPh sb="1209" eb="1210">
      <t>ツキ</t>
    </rPh>
    <rPh sb="1212" eb="1213">
      <t>ヒ</t>
    </rPh>
    <rPh sb="1228" eb="1230">
      <t>ブンショ</t>
    </rPh>
    <rPh sb="1231" eb="1233">
      <t>ハッシュツ</t>
    </rPh>
    <rPh sb="1238" eb="1240">
      <t>テキセツ</t>
    </rPh>
    <rPh sb="1241" eb="1243">
      <t>イジ</t>
    </rPh>
    <rPh sb="1243" eb="1245">
      <t>カンリ</t>
    </rPh>
    <rPh sb="1246" eb="1247">
      <t>オコナ</t>
    </rPh>
    <rPh sb="1252" eb="1254">
      <t>シュウチ</t>
    </rPh>
    <rPh sb="1294" eb="1296">
      <t>コウズイ</t>
    </rPh>
    <rPh sb="1296" eb="1298">
      <t>チョウセツ</t>
    </rPh>
    <rPh sb="1298" eb="1301">
      <t>ヨウリョウナイ</t>
    </rPh>
    <rPh sb="1302" eb="1304">
      <t>タイサ</t>
    </rPh>
    <rPh sb="1304" eb="1305">
      <t>リョウ</t>
    </rPh>
    <rPh sb="1306" eb="1308">
      <t>ハアク</t>
    </rPh>
    <rPh sb="1318" eb="1320">
      <t>シャカイ</t>
    </rPh>
    <rPh sb="1320" eb="1322">
      <t>シホン</t>
    </rPh>
    <rPh sb="1322" eb="1324">
      <t>セイビ</t>
    </rPh>
    <rPh sb="1324" eb="1326">
      <t>ジギョウ</t>
    </rPh>
    <rPh sb="1326" eb="1327">
      <t>トク</t>
    </rPh>
    <rPh sb="1327" eb="1328">
      <t>ベツ</t>
    </rPh>
    <rPh sb="1328" eb="1330">
      <t>カイケイ</t>
    </rPh>
    <rPh sb="1331" eb="1333">
      <t>ハイシ</t>
    </rPh>
    <rPh sb="1336" eb="1338">
      <t>ヨサン</t>
    </rPh>
    <rPh sb="1338" eb="1340">
      <t>ケイジョウ</t>
    </rPh>
    <rPh sb="1341" eb="1343">
      <t>ヘンコウ</t>
    </rPh>
    <rPh sb="1344" eb="1345">
      <t>トモナ</t>
    </rPh>
    <rPh sb="1347" eb="1349">
      <t>ヘイセイ</t>
    </rPh>
    <rPh sb="1351" eb="1353">
      <t>ネンド</t>
    </rPh>
    <rPh sb="1353" eb="1355">
      <t>イコウ</t>
    </rPh>
    <rPh sb="1356" eb="1358">
      <t>ヨサン</t>
    </rPh>
    <rPh sb="1364" eb="1367">
      <t>ホッカイドウ</t>
    </rPh>
    <rPh sb="1367" eb="1368">
      <t>オヨ</t>
    </rPh>
    <rPh sb="1369" eb="1371">
      <t>オキナワ</t>
    </rPh>
    <rPh sb="1372" eb="1374">
      <t>ジギョウ</t>
    </rPh>
    <rPh sb="1375" eb="1376">
      <t>フク</t>
    </rPh>
    <phoneticPr fontId="5"/>
  </si>
  <si>
    <t>揖斐川町長</t>
    <phoneticPr fontId="5"/>
  </si>
  <si>
    <t>国土交通省近畿地方整備局</t>
    <phoneticPr fontId="5"/>
  </si>
  <si>
    <t>国土交通省四国地方整備局</t>
    <phoneticPr fontId="5"/>
  </si>
  <si>
    <t>羽島市長</t>
    <rPh sb="3" eb="4">
      <t>チョウ</t>
    </rPh>
    <phoneticPr fontId="5"/>
  </si>
  <si>
    <t>（公財）日本生態系協会</t>
    <rPh sb="1" eb="3">
      <t>コウザイ</t>
    </rPh>
    <phoneticPr fontId="5"/>
  </si>
  <si>
    <t>（一財）水源地環境センター</t>
    <rPh sb="1" eb="2">
      <t>イチ</t>
    </rPh>
    <rPh sb="2" eb="3">
      <t>ザイ</t>
    </rPh>
    <phoneticPr fontId="5"/>
  </si>
  <si>
    <t>（一財）河川情報センター</t>
    <rPh sb="1" eb="2">
      <t>イチ</t>
    </rPh>
    <rPh sb="2" eb="3">
      <t>ザイ</t>
    </rPh>
    <phoneticPr fontId="5"/>
  </si>
  <si>
    <t>（一財）ダム技術センター</t>
    <rPh sb="1" eb="2">
      <t>イチ</t>
    </rPh>
    <rPh sb="2" eb="3">
      <t>ザイ</t>
    </rPh>
    <phoneticPr fontId="5"/>
  </si>
  <si>
    <t>（一財）日本建設情報総合センター</t>
    <rPh sb="1" eb="2">
      <t>イチ</t>
    </rPh>
    <rPh sb="2" eb="3">
      <t>ザイ</t>
    </rPh>
    <phoneticPr fontId="5"/>
  </si>
  <si>
    <t>（公社）愛媛県公共嘱託登記土地家屋調査士協会</t>
    <rPh sb="1" eb="3">
      <t>コウシャ</t>
    </rPh>
    <phoneticPr fontId="5"/>
  </si>
  <si>
    <t>（公社）徳島県公共嘱託登記土地家屋調査士協会</t>
    <rPh sb="1" eb="3">
      <t>コウシャ</t>
    </rPh>
    <phoneticPr fontId="5"/>
  </si>
  <si>
    <t>（公社）高知県公共嘱託登記土地家屋調査士協会</t>
    <rPh sb="1" eb="3">
      <t>コウシャ</t>
    </rPh>
    <phoneticPr fontId="5"/>
  </si>
  <si>
    <t>-</t>
    <phoneticPr fontId="5"/>
  </si>
  <si>
    <t>現在管理しているダムの機能を適正に保持する</t>
    <rPh sb="0" eb="2">
      <t>ゲンザイ</t>
    </rPh>
    <rPh sb="2" eb="4">
      <t>カンリ</t>
    </rPh>
    <rPh sb="11" eb="13">
      <t>キノウ</t>
    </rPh>
    <rPh sb="14" eb="16">
      <t>テキセイ</t>
    </rPh>
    <rPh sb="17" eb="19">
      <t>ホジ</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</si>
  <si>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</si>
  <si>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</si>
  <si>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対象施設について適正に維持管理を実施している。</t>
    <rPh sb="0" eb="2">
      <t>タイショウ</t>
    </rPh>
    <rPh sb="2" eb="4">
      <t>シセツ</t>
    </rPh>
    <rPh sb="8" eb="10">
      <t>テキセイ</t>
    </rPh>
    <rPh sb="11" eb="13">
      <t>イジ</t>
    </rPh>
    <rPh sb="13" eb="15">
      <t>カンリ</t>
    </rPh>
    <rPh sb="16" eb="18">
      <t>ジッシ</t>
    </rPh>
    <phoneticPr fontId="5"/>
  </si>
  <si>
    <t>随意契約</t>
    <rPh sb="0" eb="2">
      <t>ズイイ</t>
    </rPh>
    <rPh sb="2" eb="4">
      <t>ケイヤク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</si>
  <si>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</si>
  <si>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</si>
  <si>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</si>
  <si>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</si>
  <si>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</si>
  <si>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</si>
  <si>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</si>
  <si>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</si>
  <si>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</si>
  <si>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</si>
  <si>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河川や河川管理施設の機能保持等を目的とした重要な事業であり、国民や社会のニーズは高い。</t>
    <phoneticPr fontId="5"/>
  </si>
  <si>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</si>
  <si>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phoneticPr fontId="5"/>
  </si>
  <si>
    <t>事業目的に沿って予算を執行しており、その執行状況等を適切に把握・確認している。</t>
    <phoneticPr fontId="5"/>
  </si>
  <si>
    <t>対象施設の維持管理により適正な機能を保持している。</t>
    <phoneticPr fontId="5"/>
  </si>
  <si>
    <t>予算の平準化、トータルコストの縮減の観点を踏まえ、手段・方法等を決定している。</t>
    <phoneticPr fontId="5"/>
  </si>
  <si>
    <t>活動実績は見込みに見合った実績をあげている。</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</si>
  <si>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</si>
  <si>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</si>
  <si>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</si>
  <si>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</si>
  <si>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</si>
  <si>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</si>
  <si>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</si>
  <si>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</si>
  <si>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</si>
  <si>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</si>
  <si>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I.独立行政法人水資源機構</t>
    <phoneticPr fontId="5"/>
  </si>
  <si>
    <t>J.民間企業等</t>
    <phoneticPr fontId="5"/>
  </si>
  <si>
    <t>K.公益法人</t>
    <phoneticPr fontId="5"/>
  </si>
  <si>
    <t>L.独立行政法人</t>
    <phoneticPr fontId="5"/>
  </si>
  <si>
    <t>M.地方公共団体等</t>
    <phoneticPr fontId="5"/>
  </si>
  <si>
    <t>O.</t>
    <phoneticPr fontId="5"/>
  </si>
  <si>
    <t>N.個人</t>
    <phoneticPr fontId="5"/>
  </si>
  <si>
    <t>－</t>
    <phoneticPr fontId="5"/>
  </si>
  <si>
    <t>現地の施工条件に合わせ経済的な施工を行っている。</t>
    <phoneticPr fontId="5"/>
  </si>
  <si>
    <t>入札・契約手続きの透明性・競争性の確保に努めており、支出先は競争入札等の適切な入札・契約方式により決定している。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5">
      <t>ニュウサツナド</t>
    </rPh>
    <rPh sb="36" eb="38">
      <t>テキセツ</t>
    </rPh>
    <rPh sb="39" eb="41">
      <t>ニュウサツ</t>
    </rPh>
    <rPh sb="42" eb="44">
      <t>ケイヤク</t>
    </rPh>
    <rPh sb="44" eb="46">
      <t>ホウシキ</t>
    </rPh>
    <rPh sb="49" eb="51">
      <t>ケッテイ</t>
    </rPh>
    <phoneticPr fontId="5"/>
  </si>
  <si>
    <t>関係法令に基づいて費用を国と地方公共団体等で分担している。関係都府県に対して、毎年度、事業費や実施内容等を説明するなど、効率的な事業執行及び透明性の確保に努めている。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ナド</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</si>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</sst>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000000;[Red]\-#,##0.0000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xf numFmtId="38" fontId="3" fillId="0" borderId="0" applyFont="0" applyFill="0" applyBorder="0" applyAlignment="0" applyProtection="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3" fontId="3" fillId="0" borderId="25" xfId="0" applyNumberFormat="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3" fontId="3" fillId="5" borderId="25" xfId="0" applyNumberFormat="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181" fontId="0" fillId="0" borderId="11" xfId="8" applyNumberFormat="1" applyFont="1" applyBorder="1" applyAlignment="1" applyProtection="1">
      <alignment vertical="center" wrapText="1"/>
      <protection locked="0"/>
    </xf>
    <xf numFmtId="181" fontId="0" fillId="0" borderId="11" xfId="8" applyNumberFormat="1" applyFont="1" applyBorder="1" applyAlignment="1" applyProtection="1">
      <alignment vertical="center"/>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11"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177" fontId="0" fillId="0" borderId="41" xfId="0" applyNumberFormat="1" applyFont="1" applyFill="1" applyBorder="1" applyAlignment="1" applyProtection="1">
      <alignment horizontal="right" vertical="center"/>
      <protection locked="0"/>
    </xf>
    <xf numFmtId="177" fontId="0" fillId="0" borderId="42"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9">
    <cellStyle name="桁区切り 3" xfId="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982">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85725</xdr:colOff>
      <xdr:row>230</xdr:row>
      <xdr:rowOff>85725</xdr:rowOff>
    </xdr:from>
    <xdr:ext cx="9116786" cy="617477"/>
    <xdr:sp macro="" textlink="">
      <xdr:nvSpPr>
        <xdr:cNvPr id="6" name="テキスト ボックス 5"/>
        <xdr:cNvSpPr txBox="1"/>
      </xdr:nvSpPr>
      <xdr:spPr>
        <a:xfrm>
          <a:off x="85725" y="69361050"/>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J.</a:t>
          </a:r>
          <a:r>
            <a:rPr kumimoji="1" lang="ja-JP" altLang="en-US" sz="1050">
              <a:latin typeface="Arial" panose="020B0604020202020204" pitchFamily="34" charset="0"/>
              <a:ea typeface="+mn-ea"/>
              <a:cs typeface="Arial" panose="020B0604020202020204" pitchFamily="34" charset="0"/>
            </a:rPr>
            <a:t>独立行政法人水資源機構」のうち、各ブロック（</a:t>
          </a:r>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47625</xdr:colOff>
      <xdr:row>331</xdr:row>
      <xdr:rowOff>28575</xdr:rowOff>
    </xdr:from>
    <xdr:ext cx="9116786" cy="967573"/>
    <xdr:sp macro="" textlink="">
      <xdr:nvSpPr>
        <xdr:cNvPr id="9" name="テキスト ボックス 8"/>
        <xdr:cNvSpPr txBox="1"/>
      </xdr:nvSpPr>
      <xdr:spPr>
        <a:xfrm>
          <a:off x="47625" y="850106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57150</xdr:colOff>
      <xdr:row>430</xdr:row>
      <xdr:rowOff>57150</xdr:rowOff>
    </xdr:from>
    <xdr:ext cx="9116786" cy="967573"/>
    <xdr:sp macro="" textlink="">
      <xdr:nvSpPr>
        <xdr:cNvPr id="10" name="テキスト ボックス 9"/>
        <xdr:cNvSpPr txBox="1"/>
      </xdr:nvSpPr>
      <xdr:spPr>
        <a:xfrm>
          <a:off x="57150" y="982599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95250</xdr:colOff>
      <xdr:row>497</xdr:row>
      <xdr:rowOff>57150</xdr:rowOff>
    </xdr:from>
    <xdr:ext cx="9116786" cy="967573"/>
    <xdr:sp macro="" textlink="">
      <xdr:nvSpPr>
        <xdr:cNvPr id="11" name="テキスト ボックス 10"/>
        <xdr:cNvSpPr txBox="1"/>
      </xdr:nvSpPr>
      <xdr:spPr>
        <a:xfrm>
          <a:off x="95250" y="1094232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79756</xdr:colOff>
      <xdr:row>138</xdr:row>
      <xdr:rowOff>285749</xdr:rowOff>
    </xdr:from>
    <xdr:to>
      <xdr:col>42</xdr:col>
      <xdr:colOff>200024</xdr:colOff>
      <xdr:row>176</xdr:row>
      <xdr:rowOff>660600</xdr:rowOff>
    </xdr:to>
    <xdr:pic>
      <xdr:nvPicPr>
        <xdr:cNvPr id="12" name="図 1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823" b="202"/>
        <a:stretch/>
      </xdr:blipFill>
      <xdr:spPr bwMode="auto">
        <a:xfrm>
          <a:off x="1479931" y="41128949"/>
          <a:ext cx="7121143" cy="147766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85725</xdr:colOff>
      <xdr:row>53</xdr:row>
      <xdr:rowOff>95250</xdr:rowOff>
    </xdr:from>
    <xdr:ext cx="9116786" cy="617477"/>
    <xdr:sp macro="" textlink="">
      <xdr:nvSpPr>
        <xdr:cNvPr id="2" name="テキスト ボックス 1"/>
        <xdr:cNvSpPr txBox="1"/>
      </xdr:nvSpPr>
      <xdr:spPr>
        <a:xfrm>
          <a:off x="85725" y="14382750"/>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J.</a:t>
          </a:r>
          <a:r>
            <a:rPr kumimoji="1" lang="ja-JP" altLang="en-US" sz="1050">
              <a:latin typeface="Arial" panose="020B0604020202020204" pitchFamily="34" charset="0"/>
              <a:ea typeface="+mn-ea"/>
              <a:cs typeface="Arial" panose="020B0604020202020204" pitchFamily="34" charset="0"/>
            </a:rPr>
            <a:t>独立行政法人水資源機構」のうち、各ブロック（</a:t>
          </a:r>
          <a:r>
            <a:rPr kumimoji="1" lang="en-US" altLang="ja-JP" sz="1050">
              <a:latin typeface="Arial" panose="020B0604020202020204" pitchFamily="34" charset="0"/>
              <a:ea typeface="+mn-ea"/>
              <a:cs typeface="Arial" panose="020B0604020202020204" pitchFamily="34" charset="0"/>
            </a:rPr>
            <a:t>K,L,M,N,O</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171450</xdr:colOff>
      <xdr:row>99</xdr:row>
      <xdr:rowOff>47625</xdr:rowOff>
    </xdr:from>
    <xdr:ext cx="9116786" cy="967573"/>
    <xdr:sp macro="" textlink="">
      <xdr:nvSpPr>
        <xdr:cNvPr id="2" name="テキスト ボックス 1"/>
        <xdr:cNvSpPr txBox="1"/>
      </xdr:nvSpPr>
      <xdr:spPr>
        <a:xfrm>
          <a:off x="171450" y="1203007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95250</xdr:colOff>
      <xdr:row>198</xdr:row>
      <xdr:rowOff>47625</xdr:rowOff>
    </xdr:from>
    <xdr:ext cx="9116786" cy="967573"/>
    <xdr:sp macro="" textlink="">
      <xdr:nvSpPr>
        <xdr:cNvPr id="3" name="テキスト ボックス 2"/>
        <xdr:cNvSpPr txBox="1"/>
      </xdr:nvSpPr>
      <xdr:spPr>
        <a:xfrm>
          <a:off x="95250" y="261842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Arial" panose="020B0604020202020204" pitchFamily="34" charset="0"/>
              <a:ea typeface="+mn-ea"/>
              <a:cs typeface="Arial" panose="020B0604020202020204" pitchFamily="34" charset="0"/>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K,L,M,N,O</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B,C,D,E,F,H,I,K,L,M,N,O</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ja-JP" altLang="en-US" sz="1050">
              <a:solidFill>
                <a:schemeClr val="tx1"/>
              </a:solidFill>
              <a:effectLst/>
              <a:latin typeface="Arial" panose="020B0604020202020204" pitchFamily="34" charset="0"/>
              <a:ea typeface="+mn-ea"/>
              <a:cs typeface="Arial" panose="020B0604020202020204" pitchFamily="34" charset="0"/>
            </a:rPr>
            <a:t>　</a:t>
          </a:r>
          <a:r>
            <a:rPr kumimoji="1" lang="ja-JP" altLang="en-US" sz="1050" baseline="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プロポーザル方式の場合は、入札者数欄に、技術提案書提出者数を記載。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sheetPr>
  <dimension ref="A1:BL498"/>
  <sheetViews>
    <sheetView view="pageBreakPreview" topLeftCell="A472" zoomScaleNormal="75" zoomScaleSheetLayoutView="100" workbookViewId="0">
      <selection activeCell="A501" sqref="A50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7" t="s">
        <v>0</v>
      </c>
      <c r="AK2" s="437"/>
      <c r="AL2" s="437"/>
      <c r="AM2" s="437"/>
      <c r="AN2" s="437"/>
      <c r="AO2" s="437"/>
      <c r="AP2" s="437"/>
      <c r="AQ2" s="692" t="s">
        <v>432</v>
      </c>
      <c r="AR2" s="692"/>
      <c r="AS2" s="68" t="str">
        <f>IF(OR(AQ2="　", AQ2=""), "", "-")</f>
        <v/>
      </c>
      <c r="AT2" s="693">
        <v>121</v>
      </c>
      <c r="AU2" s="693"/>
      <c r="AV2" s="69" t="str">
        <f>IF(AW2="", "", "-")</f>
        <v/>
      </c>
      <c r="AW2" s="694"/>
      <c r="AX2" s="694"/>
    </row>
    <row r="3" spans="1:50" ht="21" customHeight="1" thickBot="1">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437</v>
      </c>
      <c r="AK3" s="650"/>
      <c r="AL3" s="650"/>
      <c r="AM3" s="650"/>
      <c r="AN3" s="650"/>
      <c r="AO3" s="650"/>
      <c r="AP3" s="650"/>
      <c r="AQ3" s="650"/>
      <c r="AR3" s="650"/>
      <c r="AS3" s="650"/>
      <c r="AT3" s="650"/>
      <c r="AU3" s="650"/>
      <c r="AV3" s="650"/>
      <c r="AW3" s="650"/>
      <c r="AX3" s="36" t="s">
        <v>91</v>
      </c>
    </row>
    <row r="4" spans="1:50" ht="24.75" customHeight="1">
      <c r="A4" s="464" t="s">
        <v>30</v>
      </c>
      <c r="B4" s="465"/>
      <c r="C4" s="465"/>
      <c r="D4" s="465"/>
      <c r="E4" s="465"/>
      <c r="F4" s="465"/>
      <c r="G4" s="438" t="s">
        <v>580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438</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c r="A5" s="448" t="s">
        <v>93</v>
      </c>
      <c r="B5" s="449"/>
      <c r="C5" s="449"/>
      <c r="D5" s="449"/>
      <c r="E5" s="449"/>
      <c r="F5" s="450"/>
      <c r="G5" s="664" t="s">
        <v>96</v>
      </c>
      <c r="H5" s="627"/>
      <c r="I5" s="627"/>
      <c r="J5" s="627"/>
      <c r="K5" s="627"/>
      <c r="L5" s="627"/>
      <c r="M5" s="665" t="s">
        <v>92</v>
      </c>
      <c r="N5" s="666"/>
      <c r="O5" s="666"/>
      <c r="P5" s="666"/>
      <c r="Q5" s="666"/>
      <c r="R5" s="667"/>
      <c r="S5" s="626" t="s">
        <v>157</v>
      </c>
      <c r="T5" s="627"/>
      <c r="U5" s="627"/>
      <c r="V5" s="627"/>
      <c r="W5" s="627"/>
      <c r="X5" s="628"/>
      <c r="Y5" s="455" t="s">
        <v>3</v>
      </c>
      <c r="Z5" s="456"/>
      <c r="AA5" s="456"/>
      <c r="AB5" s="456"/>
      <c r="AC5" s="456"/>
      <c r="AD5" s="457"/>
      <c r="AE5" s="458" t="s">
        <v>439</v>
      </c>
      <c r="AF5" s="459"/>
      <c r="AG5" s="459"/>
      <c r="AH5" s="459"/>
      <c r="AI5" s="459"/>
      <c r="AJ5" s="459"/>
      <c r="AK5" s="459"/>
      <c r="AL5" s="459"/>
      <c r="AM5" s="459"/>
      <c r="AN5" s="459"/>
      <c r="AO5" s="459"/>
      <c r="AP5" s="460"/>
      <c r="AQ5" s="461" t="s">
        <v>440</v>
      </c>
      <c r="AR5" s="462"/>
      <c r="AS5" s="462"/>
      <c r="AT5" s="462"/>
      <c r="AU5" s="462"/>
      <c r="AV5" s="462"/>
      <c r="AW5" s="462"/>
      <c r="AX5" s="463"/>
    </row>
    <row r="6" spans="1:50" ht="39" customHeight="1">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458</v>
      </c>
      <c r="AF6" s="473"/>
      <c r="AG6" s="473"/>
      <c r="AH6" s="473"/>
      <c r="AI6" s="473"/>
      <c r="AJ6" s="473"/>
      <c r="AK6" s="473"/>
      <c r="AL6" s="473"/>
      <c r="AM6" s="473"/>
      <c r="AN6" s="473"/>
      <c r="AO6" s="473"/>
      <c r="AP6" s="473"/>
      <c r="AQ6" s="474"/>
      <c r="AR6" s="474"/>
      <c r="AS6" s="474"/>
      <c r="AT6" s="474"/>
      <c r="AU6" s="474"/>
      <c r="AV6" s="474"/>
      <c r="AW6" s="474"/>
      <c r="AX6" s="475"/>
    </row>
    <row r="7" spans="1:50" ht="152.25" customHeight="1">
      <c r="A7" s="492" t="s">
        <v>25</v>
      </c>
      <c r="B7" s="493"/>
      <c r="C7" s="493"/>
      <c r="D7" s="493"/>
      <c r="E7" s="493"/>
      <c r="F7" s="493"/>
      <c r="G7" s="494" t="s">
        <v>445</v>
      </c>
      <c r="H7" s="495"/>
      <c r="I7" s="495"/>
      <c r="J7" s="495"/>
      <c r="K7" s="495"/>
      <c r="L7" s="495"/>
      <c r="M7" s="495"/>
      <c r="N7" s="495"/>
      <c r="O7" s="495"/>
      <c r="P7" s="495"/>
      <c r="Q7" s="495"/>
      <c r="R7" s="495"/>
      <c r="S7" s="495"/>
      <c r="T7" s="495"/>
      <c r="U7" s="495"/>
      <c r="V7" s="496"/>
      <c r="W7" s="496"/>
      <c r="X7" s="496"/>
      <c r="Y7" s="497" t="s">
        <v>5</v>
      </c>
      <c r="Z7" s="383"/>
      <c r="AA7" s="383"/>
      <c r="AB7" s="383"/>
      <c r="AC7" s="383"/>
      <c r="AD7" s="385"/>
      <c r="AE7" s="498" t="s">
        <v>446</v>
      </c>
      <c r="AF7" s="499"/>
      <c r="AG7" s="499"/>
      <c r="AH7" s="499"/>
      <c r="AI7" s="499"/>
      <c r="AJ7" s="499"/>
      <c r="AK7" s="499"/>
      <c r="AL7" s="499"/>
      <c r="AM7" s="499"/>
      <c r="AN7" s="499"/>
      <c r="AO7" s="499"/>
      <c r="AP7" s="499"/>
      <c r="AQ7" s="499"/>
      <c r="AR7" s="499"/>
      <c r="AS7" s="499"/>
      <c r="AT7" s="499"/>
      <c r="AU7" s="499"/>
      <c r="AV7" s="499"/>
      <c r="AW7" s="499"/>
      <c r="AX7" s="500"/>
    </row>
    <row r="8" spans="1:50" ht="36.75" customHeight="1">
      <c r="A8" s="645" t="s">
        <v>308</v>
      </c>
      <c r="B8" s="646"/>
      <c r="C8" s="646"/>
      <c r="D8" s="646"/>
      <c r="E8" s="646"/>
      <c r="F8" s="647"/>
      <c r="G8" s="642" t="str">
        <f>入力規則等!A26</f>
        <v>国土強靭化</v>
      </c>
      <c r="H8" s="643"/>
      <c r="I8" s="643"/>
      <c r="J8" s="643"/>
      <c r="K8" s="643"/>
      <c r="L8" s="643"/>
      <c r="M8" s="643"/>
      <c r="N8" s="643"/>
      <c r="O8" s="643"/>
      <c r="P8" s="643"/>
      <c r="Q8" s="643"/>
      <c r="R8" s="643"/>
      <c r="S8" s="643"/>
      <c r="T8" s="643"/>
      <c r="U8" s="643"/>
      <c r="V8" s="643"/>
      <c r="W8" s="643"/>
      <c r="X8" s="644"/>
      <c r="Y8" s="476" t="s">
        <v>79</v>
      </c>
      <c r="Z8" s="476"/>
      <c r="AA8" s="476"/>
      <c r="AB8" s="476"/>
      <c r="AC8" s="476"/>
      <c r="AD8" s="476"/>
      <c r="AE8" s="520" t="str">
        <f>入力規則等!K13</f>
        <v>公共事業</v>
      </c>
      <c r="AF8" s="521"/>
      <c r="AG8" s="521"/>
      <c r="AH8" s="521"/>
      <c r="AI8" s="521"/>
      <c r="AJ8" s="521"/>
      <c r="AK8" s="521"/>
      <c r="AL8" s="521"/>
      <c r="AM8" s="521"/>
      <c r="AN8" s="521"/>
      <c r="AO8" s="521"/>
      <c r="AP8" s="521"/>
      <c r="AQ8" s="521"/>
      <c r="AR8" s="521"/>
      <c r="AS8" s="521"/>
      <c r="AT8" s="521"/>
      <c r="AU8" s="521"/>
      <c r="AV8" s="521"/>
      <c r="AW8" s="521"/>
      <c r="AX8" s="522"/>
    </row>
    <row r="9" spans="1:50" ht="58.5" customHeight="1">
      <c r="A9" s="193" t="s">
        <v>26</v>
      </c>
      <c r="B9" s="194"/>
      <c r="C9" s="194"/>
      <c r="D9" s="194"/>
      <c r="E9" s="194"/>
      <c r="F9" s="194"/>
      <c r="G9" s="195" t="s">
        <v>444</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79.5" customHeight="1">
      <c r="A10" s="193" t="s">
        <v>36</v>
      </c>
      <c r="B10" s="194"/>
      <c r="C10" s="194"/>
      <c r="D10" s="194"/>
      <c r="E10" s="194"/>
      <c r="F10" s="194"/>
      <c r="G10" s="195" t="s">
        <v>581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501"/>
      <c r="G11" s="452" t="str">
        <f>入力規則等!P10</f>
        <v>直接実施、委託・請負、その他</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c r="A13" s="406"/>
      <c r="B13" s="407"/>
      <c r="C13" s="407"/>
      <c r="D13" s="407"/>
      <c r="E13" s="407"/>
      <c r="F13" s="408"/>
      <c r="G13" s="511" t="s">
        <v>7</v>
      </c>
      <c r="H13" s="512"/>
      <c r="I13" s="517" t="s">
        <v>8</v>
      </c>
      <c r="J13" s="518"/>
      <c r="K13" s="518"/>
      <c r="L13" s="518"/>
      <c r="M13" s="518"/>
      <c r="N13" s="518"/>
      <c r="O13" s="519"/>
      <c r="P13" s="184">
        <v>144533</v>
      </c>
      <c r="Q13" s="185"/>
      <c r="R13" s="185"/>
      <c r="S13" s="185"/>
      <c r="T13" s="185"/>
      <c r="U13" s="185"/>
      <c r="V13" s="186"/>
      <c r="W13" s="184">
        <v>150328</v>
      </c>
      <c r="X13" s="185"/>
      <c r="Y13" s="185"/>
      <c r="Z13" s="185"/>
      <c r="AA13" s="185"/>
      <c r="AB13" s="185"/>
      <c r="AC13" s="186"/>
      <c r="AD13" s="184">
        <v>137452</v>
      </c>
      <c r="AE13" s="185"/>
      <c r="AF13" s="185"/>
      <c r="AG13" s="185"/>
      <c r="AH13" s="185"/>
      <c r="AI13" s="185"/>
      <c r="AJ13" s="186"/>
      <c r="AK13" s="184">
        <v>140717</v>
      </c>
      <c r="AL13" s="185"/>
      <c r="AM13" s="185"/>
      <c r="AN13" s="185"/>
      <c r="AO13" s="185"/>
      <c r="AP13" s="185"/>
      <c r="AQ13" s="186"/>
      <c r="AR13" s="198"/>
      <c r="AS13" s="199"/>
      <c r="AT13" s="199"/>
      <c r="AU13" s="199"/>
      <c r="AV13" s="199"/>
      <c r="AW13" s="199"/>
      <c r="AX13" s="200"/>
    </row>
    <row r="14" spans="1:50" ht="21" customHeight="1">
      <c r="A14" s="406"/>
      <c r="B14" s="407"/>
      <c r="C14" s="407"/>
      <c r="D14" s="407"/>
      <c r="E14" s="407"/>
      <c r="F14" s="408"/>
      <c r="G14" s="513"/>
      <c r="H14" s="514"/>
      <c r="I14" s="188" t="s">
        <v>9</v>
      </c>
      <c r="J14" s="189"/>
      <c r="K14" s="189"/>
      <c r="L14" s="189"/>
      <c r="M14" s="189"/>
      <c r="N14" s="189"/>
      <c r="O14" s="190"/>
      <c r="P14" s="184">
        <v>101418</v>
      </c>
      <c r="Q14" s="185"/>
      <c r="R14" s="185"/>
      <c r="S14" s="185"/>
      <c r="T14" s="185"/>
      <c r="U14" s="185"/>
      <c r="V14" s="186"/>
      <c r="W14" s="184">
        <v>42152</v>
      </c>
      <c r="X14" s="185"/>
      <c r="Y14" s="185"/>
      <c r="Z14" s="185"/>
      <c r="AA14" s="185"/>
      <c r="AB14" s="185"/>
      <c r="AC14" s="186"/>
      <c r="AD14" s="184">
        <v>2452</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c r="A15" s="406"/>
      <c r="B15" s="407"/>
      <c r="C15" s="407"/>
      <c r="D15" s="407"/>
      <c r="E15" s="407"/>
      <c r="F15" s="408"/>
      <c r="G15" s="513"/>
      <c r="H15" s="514"/>
      <c r="I15" s="188" t="s">
        <v>62</v>
      </c>
      <c r="J15" s="435"/>
      <c r="K15" s="435"/>
      <c r="L15" s="435"/>
      <c r="M15" s="435"/>
      <c r="N15" s="435"/>
      <c r="O15" s="436"/>
      <c r="P15" s="184">
        <v>8019</v>
      </c>
      <c r="Q15" s="185"/>
      <c r="R15" s="185"/>
      <c r="S15" s="185"/>
      <c r="T15" s="185"/>
      <c r="U15" s="185"/>
      <c r="V15" s="186"/>
      <c r="W15" s="184">
        <v>111131</v>
      </c>
      <c r="X15" s="185"/>
      <c r="Y15" s="185"/>
      <c r="Z15" s="185"/>
      <c r="AA15" s="185"/>
      <c r="AB15" s="185"/>
      <c r="AC15" s="186"/>
      <c r="AD15" s="184">
        <v>49135</v>
      </c>
      <c r="AE15" s="185"/>
      <c r="AF15" s="185"/>
      <c r="AG15" s="185"/>
      <c r="AH15" s="185"/>
      <c r="AI15" s="185"/>
      <c r="AJ15" s="186"/>
      <c r="AK15" s="184">
        <v>9610</v>
      </c>
      <c r="AL15" s="185"/>
      <c r="AM15" s="185"/>
      <c r="AN15" s="185"/>
      <c r="AO15" s="185"/>
      <c r="AP15" s="185"/>
      <c r="AQ15" s="186"/>
      <c r="AR15" s="184"/>
      <c r="AS15" s="185"/>
      <c r="AT15" s="185"/>
      <c r="AU15" s="185"/>
      <c r="AV15" s="185"/>
      <c r="AW15" s="185"/>
      <c r="AX15" s="187"/>
    </row>
    <row r="16" spans="1:50" ht="21" customHeight="1">
      <c r="A16" s="406"/>
      <c r="B16" s="407"/>
      <c r="C16" s="407"/>
      <c r="D16" s="407"/>
      <c r="E16" s="407"/>
      <c r="F16" s="408"/>
      <c r="G16" s="513"/>
      <c r="H16" s="514"/>
      <c r="I16" s="188" t="s">
        <v>63</v>
      </c>
      <c r="J16" s="435"/>
      <c r="K16" s="435"/>
      <c r="L16" s="435"/>
      <c r="M16" s="435"/>
      <c r="N16" s="435"/>
      <c r="O16" s="436"/>
      <c r="P16" s="184">
        <v>-111131</v>
      </c>
      <c r="Q16" s="185"/>
      <c r="R16" s="185"/>
      <c r="S16" s="185"/>
      <c r="T16" s="185"/>
      <c r="U16" s="185"/>
      <c r="V16" s="186"/>
      <c r="W16" s="184">
        <v>-53000</v>
      </c>
      <c r="X16" s="185"/>
      <c r="Y16" s="185"/>
      <c r="Z16" s="185"/>
      <c r="AA16" s="185"/>
      <c r="AB16" s="185"/>
      <c r="AC16" s="186"/>
      <c r="AD16" s="184">
        <v>-9610</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c r="A17" s="406"/>
      <c r="B17" s="407"/>
      <c r="C17" s="407"/>
      <c r="D17" s="407"/>
      <c r="E17" s="407"/>
      <c r="F17" s="408"/>
      <c r="G17" s="513"/>
      <c r="H17" s="514"/>
      <c r="I17" s="188" t="s">
        <v>61</v>
      </c>
      <c r="J17" s="189"/>
      <c r="K17" s="189"/>
      <c r="L17" s="189"/>
      <c r="M17" s="189"/>
      <c r="N17" s="189"/>
      <c r="O17" s="190"/>
      <c r="P17" s="184">
        <v>1955</v>
      </c>
      <c r="Q17" s="185"/>
      <c r="R17" s="185"/>
      <c r="S17" s="185"/>
      <c r="T17" s="185"/>
      <c r="U17" s="185"/>
      <c r="V17" s="186"/>
      <c r="W17" s="184" t="s">
        <v>605</v>
      </c>
      <c r="X17" s="185"/>
      <c r="Y17" s="185"/>
      <c r="Z17" s="185"/>
      <c r="AA17" s="185"/>
      <c r="AB17" s="185"/>
      <c r="AC17" s="186"/>
      <c r="AD17" s="184" t="s">
        <v>605</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c r="A18" s="406"/>
      <c r="B18" s="407"/>
      <c r="C18" s="407"/>
      <c r="D18" s="407"/>
      <c r="E18" s="407"/>
      <c r="F18" s="408"/>
      <c r="G18" s="515"/>
      <c r="H18" s="516"/>
      <c r="I18" s="637" t="s">
        <v>22</v>
      </c>
      <c r="J18" s="638"/>
      <c r="K18" s="638"/>
      <c r="L18" s="638"/>
      <c r="M18" s="638"/>
      <c r="N18" s="638"/>
      <c r="O18" s="639"/>
      <c r="P18" s="659">
        <f>SUM(P13:V17)</f>
        <v>144794</v>
      </c>
      <c r="Q18" s="660"/>
      <c r="R18" s="660"/>
      <c r="S18" s="660"/>
      <c r="T18" s="660"/>
      <c r="U18" s="660"/>
      <c r="V18" s="661"/>
      <c r="W18" s="659">
        <f>SUM(W13:AC17)</f>
        <v>250611</v>
      </c>
      <c r="X18" s="660"/>
      <c r="Y18" s="660"/>
      <c r="Z18" s="660"/>
      <c r="AA18" s="660"/>
      <c r="AB18" s="660"/>
      <c r="AC18" s="661"/>
      <c r="AD18" s="659">
        <f>SUM(AD13:AJ17)</f>
        <v>179429</v>
      </c>
      <c r="AE18" s="660"/>
      <c r="AF18" s="660"/>
      <c r="AG18" s="660"/>
      <c r="AH18" s="660"/>
      <c r="AI18" s="660"/>
      <c r="AJ18" s="661"/>
      <c r="AK18" s="659">
        <f>SUM(AK13:AQ17)</f>
        <v>150327</v>
      </c>
      <c r="AL18" s="660"/>
      <c r="AM18" s="660"/>
      <c r="AN18" s="660"/>
      <c r="AO18" s="660"/>
      <c r="AP18" s="660"/>
      <c r="AQ18" s="661"/>
      <c r="AR18" s="659">
        <f>SUM(AR13:AX17)</f>
        <v>0</v>
      </c>
      <c r="AS18" s="660"/>
      <c r="AT18" s="660"/>
      <c r="AU18" s="660"/>
      <c r="AV18" s="660"/>
      <c r="AW18" s="660"/>
      <c r="AX18" s="662"/>
    </row>
    <row r="19" spans="1:50" ht="24.75" customHeight="1">
      <c r="A19" s="406"/>
      <c r="B19" s="407"/>
      <c r="C19" s="407"/>
      <c r="D19" s="407"/>
      <c r="E19" s="407"/>
      <c r="F19" s="408"/>
      <c r="G19" s="657" t="s">
        <v>10</v>
      </c>
      <c r="H19" s="658"/>
      <c r="I19" s="658"/>
      <c r="J19" s="658"/>
      <c r="K19" s="658"/>
      <c r="L19" s="658"/>
      <c r="M19" s="658"/>
      <c r="N19" s="658"/>
      <c r="O19" s="658"/>
      <c r="P19" s="184">
        <v>143523</v>
      </c>
      <c r="Q19" s="185"/>
      <c r="R19" s="185"/>
      <c r="S19" s="185"/>
      <c r="T19" s="185"/>
      <c r="U19" s="185"/>
      <c r="V19" s="186"/>
      <c r="W19" s="184">
        <v>246760</v>
      </c>
      <c r="X19" s="185"/>
      <c r="Y19" s="185"/>
      <c r="Z19" s="185"/>
      <c r="AA19" s="185"/>
      <c r="AB19" s="185"/>
      <c r="AC19" s="186"/>
      <c r="AD19" s="184">
        <v>177311</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c r="A20" s="505"/>
      <c r="B20" s="506"/>
      <c r="C20" s="506"/>
      <c r="D20" s="506"/>
      <c r="E20" s="506"/>
      <c r="F20" s="507"/>
      <c r="G20" s="657" t="s">
        <v>11</v>
      </c>
      <c r="H20" s="658"/>
      <c r="I20" s="658"/>
      <c r="J20" s="658"/>
      <c r="K20" s="658"/>
      <c r="L20" s="658"/>
      <c r="M20" s="658"/>
      <c r="N20" s="658"/>
      <c r="O20" s="658"/>
      <c r="P20" s="663">
        <f>IF(P18=0, "-", P19/P18)</f>
        <v>0.99122201196182158</v>
      </c>
      <c r="Q20" s="663"/>
      <c r="R20" s="663"/>
      <c r="S20" s="663"/>
      <c r="T20" s="663"/>
      <c r="U20" s="663"/>
      <c r="V20" s="663"/>
      <c r="W20" s="663">
        <f>IF(W18=0, "-", W19/W18)</f>
        <v>0.98463355559013765</v>
      </c>
      <c r="X20" s="663"/>
      <c r="Y20" s="663"/>
      <c r="Z20" s="663"/>
      <c r="AA20" s="663"/>
      <c r="AB20" s="663"/>
      <c r="AC20" s="663"/>
      <c r="AD20" s="663">
        <f>IF(AD18=0, "-", AD19/AD18)</f>
        <v>0.98819588806714631</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605</v>
      </c>
      <c r="AV22" s="80"/>
      <c r="AW22" s="81" t="s">
        <v>359</v>
      </c>
      <c r="AX22" s="82"/>
    </row>
    <row r="23" spans="1:50" ht="22.5" customHeight="1">
      <c r="A23" s="139"/>
      <c r="B23" s="137"/>
      <c r="C23" s="137"/>
      <c r="D23" s="137"/>
      <c r="E23" s="137"/>
      <c r="F23" s="138"/>
      <c r="G23" s="83" t="s">
        <v>607</v>
      </c>
      <c r="H23" s="84"/>
      <c r="I23" s="84"/>
      <c r="J23" s="84"/>
      <c r="K23" s="84"/>
      <c r="L23" s="84"/>
      <c r="M23" s="84"/>
      <c r="N23" s="84"/>
      <c r="O23" s="85"/>
      <c r="P23" s="228" t="s">
        <v>447</v>
      </c>
      <c r="Q23" s="242"/>
      <c r="R23" s="242"/>
      <c r="S23" s="242"/>
      <c r="T23" s="242"/>
      <c r="U23" s="242"/>
      <c r="V23" s="242"/>
      <c r="W23" s="242"/>
      <c r="X23" s="243"/>
      <c r="Y23" s="237" t="s">
        <v>14</v>
      </c>
      <c r="Z23" s="238"/>
      <c r="AA23" s="239"/>
      <c r="AB23" s="176" t="s">
        <v>448</v>
      </c>
      <c r="AC23" s="177"/>
      <c r="AD23" s="177"/>
      <c r="AE23" s="97">
        <v>17633</v>
      </c>
      <c r="AF23" s="98"/>
      <c r="AG23" s="98"/>
      <c r="AH23" s="98"/>
      <c r="AI23" s="99"/>
      <c r="AJ23" s="97">
        <v>22881</v>
      </c>
      <c r="AK23" s="98"/>
      <c r="AL23" s="98"/>
      <c r="AM23" s="98"/>
      <c r="AN23" s="99"/>
      <c r="AO23" s="97">
        <v>26849</v>
      </c>
      <c r="AP23" s="98"/>
      <c r="AQ23" s="98"/>
      <c r="AR23" s="98"/>
      <c r="AS23" s="99"/>
      <c r="AT23" s="204"/>
      <c r="AU23" s="204"/>
      <c r="AV23" s="204"/>
      <c r="AW23" s="204"/>
      <c r="AX23" s="205"/>
    </row>
    <row r="24" spans="1:50" ht="22.5" customHeight="1">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176" t="s">
        <v>448</v>
      </c>
      <c r="AC24" s="177"/>
      <c r="AD24" s="177"/>
      <c r="AE24" s="97" t="s">
        <v>442</v>
      </c>
      <c r="AF24" s="98"/>
      <c r="AG24" s="98"/>
      <c r="AH24" s="98"/>
      <c r="AI24" s="99"/>
      <c r="AJ24" s="97" t="s">
        <v>442</v>
      </c>
      <c r="AK24" s="98"/>
      <c r="AL24" s="98"/>
      <c r="AM24" s="98"/>
      <c r="AN24" s="99"/>
      <c r="AO24" s="97" t="s">
        <v>442</v>
      </c>
      <c r="AP24" s="98"/>
      <c r="AQ24" s="98"/>
      <c r="AR24" s="98"/>
      <c r="AS24" s="99"/>
      <c r="AT24" s="97" t="s">
        <v>605</v>
      </c>
      <c r="AU24" s="98"/>
      <c r="AV24" s="98"/>
      <c r="AW24" s="98"/>
      <c r="AX24" s="356"/>
    </row>
    <row r="25" spans="1:50" ht="33" customHeight="1">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363</v>
      </c>
      <c r="AC25" s="96"/>
      <c r="AD25" s="96"/>
      <c r="AE25" s="97" t="s">
        <v>442</v>
      </c>
      <c r="AF25" s="98"/>
      <c r="AG25" s="98"/>
      <c r="AH25" s="98"/>
      <c r="AI25" s="99"/>
      <c r="AJ25" s="97" t="s">
        <v>442</v>
      </c>
      <c r="AK25" s="98"/>
      <c r="AL25" s="98"/>
      <c r="AM25" s="98"/>
      <c r="AN25" s="99"/>
      <c r="AO25" s="97" t="s">
        <v>442</v>
      </c>
      <c r="AP25" s="98"/>
      <c r="AQ25" s="98"/>
      <c r="AR25" s="98"/>
      <c r="AS25" s="99"/>
      <c r="AT25" s="201"/>
      <c r="AU25" s="202"/>
      <c r="AV25" s="202"/>
      <c r="AW25" s="202"/>
      <c r="AX25" s="203"/>
    </row>
    <row r="26" spans="1:50" ht="18.75"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t="s">
        <v>605</v>
      </c>
      <c r="AV27" s="80"/>
      <c r="AW27" s="81" t="s">
        <v>359</v>
      </c>
      <c r="AX27" s="82"/>
    </row>
    <row r="28" spans="1:50" ht="22.5" customHeight="1">
      <c r="A28" s="139"/>
      <c r="B28" s="137"/>
      <c r="C28" s="137"/>
      <c r="D28" s="137"/>
      <c r="E28" s="137"/>
      <c r="F28" s="138"/>
      <c r="G28" s="83" t="s">
        <v>606</v>
      </c>
      <c r="H28" s="84"/>
      <c r="I28" s="84"/>
      <c r="J28" s="84"/>
      <c r="K28" s="84"/>
      <c r="L28" s="84"/>
      <c r="M28" s="84"/>
      <c r="N28" s="84"/>
      <c r="O28" s="85"/>
      <c r="P28" s="228" t="s">
        <v>449</v>
      </c>
      <c r="Q28" s="242"/>
      <c r="R28" s="242"/>
      <c r="S28" s="242"/>
      <c r="T28" s="242"/>
      <c r="U28" s="242"/>
      <c r="V28" s="242"/>
      <c r="W28" s="242"/>
      <c r="X28" s="243"/>
      <c r="Y28" s="237" t="s">
        <v>14</v>
      </c>
      <c r="Z28" s="238"/>
      <c r="AA28" s="239"/>
      <c r="AB28" s="176" t="s">
        <v>450</v>
      </c>
      <c r="AC28" s="177"/>
      <c r="AD28" s="177"/>
      <c r="AE28" s="97">
        <v>209</v>
      </c>
      <c r="AF28" s="98"/>
      <c r="AG28" s="98"/>
      <c r="AH28" s="98"/>
      <c r="AI28" s="99"/>
      <c r="AJ28" s="97">
        <v>228</v>
      </c>
      <c r="AK28" s="98"/>
      <c r="AL28" s="98"/>
      <c r="AM28" s="98"/>
      <c r="AN28" s="99"/>
      <c r="AO28" s="97">
        <v>123</v>
      </c>
      <c r="AP28" s="98"/>
      <c r="AQ28" s="98"/>
      <c r="AR28" s="98"/>
      <c r="AS28" s="99"/>
      <c r="AT28" s="204"/>
      <c r="AU28" s="204"/>
      <c r="AV28" s="204"/>
      <c r="AW28" s="204"/>
      <c r="AX28" s="205"/>
    </row>
    <row r="29" spans="1:50" ht="22.5" customHeight="1">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176" t="s">
        <v>450</v>
      </c>
      <c r="AC29" s="177"/>
      <c r="AD29" s="177"/>
      <c r="AE29" s="97" t="s">
        <v>605</v>
      </c>
      <c r="AF29" s="98"/>
      <c r="AG29" s="98"/>
      <c r="AH29" s="98"/>
      <c r="AI29" s="99"/>
      <c r="AJ29" s="97" t="s">
        <v>605</v>
      </c>
      <c r="AK29" s="98"/>
      <c r="AL29" s="98"/>
      <c r="AM29" s="98"/>
      <c r="AN29" s="99"/>
      <c r="AO29" s="97" t="s">
        <v>605</v>
      </c>
      <c r="AP29" s="98"/>
      <c r="AQ29" s="98"/>
      <c r="AR29" s="98"/>
      <c r="AS29" s="99"/>
      <c r="AT29" s="97" t="s">
        <v>605</v>
      </c>
      <c r="AU29" s="98"/>
      <c r="AV29" s="98"/>
      <c r="AW29" s="98"/>
      <c r="AX29" s="356"/>
    </row>
    <row r="30" spans="1:50" ht="33" customHeight="1">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t="s">
        <v>605</v>
      </c>
      <c r="AF30" s="98"/>
      <c r="AG30" s="98"/>
      <c r="AH30" s="98"/>
      <c r="AI30" s="99"/>
      <c r="AJ30" s="97" t="s">
        <v>605</v>
      </c>
      <c r="AK30" s="98"/>
      <c r="AL30" s="98"/>
      <c r="AM30" s="98"/>
      <c r="AN30" s="99"/>
      <c r="AO30" s="97" t="s">
        <v>605</v>
      </c>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c r="A33" s="139"/>
      <c r="B33" s="137"/>
      <c r="C33" s="137"/>
      <c r="D33" s="137"/>
      <c r="E33" s="137"/>
      <c r="F33" s="138"/>
      <c r="G33" s="83"/>
      <c r="H33" s="84"/>
      <c r="I33" s="84"/>
      <c r="J33" s="84"/>
      <c r="K33" s="84"/>
      <c r="L33" s="84"/>
      <c r="M33" s="84"/>
      <c r="N33" s="84"/>
      <c r="O33" s="85"/>
      <c r="P33" s="228"/>
      <c r="Q33" s="242"/>
      <c r="R33" s="242"/>
      <c r="S33" s="242"/>
      <c r="T33" s="242"/>
      <c r="U33" s="242"/>
      <c r="V33" s="242"/>
      <c r="W33" s="242"/>
      <c r="X33" s="243"/>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6"/>
    </row>
    <row r="35" spans="1:50" ht="22.5" hidden="1" customHeight="1">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c r="A38" s="139"/>
      <c r="B38" s="137"/>
      <c r="C38" s="137"/>
      <c r="D38" s="137"/>
      <c r="E38" s="137"/>
      <c r="F38" s="138"/>
      <c r="G38" s="83"/>
      <c r="H38" s="84"/>
      <c r="I38" s="84"/>
      <c r="J38" s="84"/>
      <c r="K38" s="84"/>
      <c r="L38" s="84"/>
      <c r="M38" s="84"/>
      <c r="N38" s="84"/>
      <c r="O38" s="85"/>
      <c r="P38" s="228"/>
      <c r="Q38" s="242"/>
      <c r="R38" s="242"/>
      <c r="S38" s="242"/>
      <c r="T38" s="242"/>
      <c r="U38" s="242"/>
      <c r="V38" s="242"/>
      <c r="W38" s="242"/>
      <c r="X38" s="243"/>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c r="A43" s="139"/>
      <c r="B43" s="137"/>
      <c r="C43" s="137"/>
      <c r="D43" s="137"/>
      <c r="E43" s="137"/>
      <c r="F43" s="138"/>
      <c r="G43" s="83"/>
      <c r="H43" s="84"/>
      <c r="I43" s="84"/>
      <c r="J43" s="84"/>
      <c r="K43" s="84"/>
      <c r="L43" s="84"/>
      <c r="M43" s="84"/>
      <c r="N43" s="84"/>
      <c r="O43" s="85"/>
      <c r="P43" s="228"/>
      <c r="Q43" s="242"/>
      <c r="R43" s="242"/>
      <c r="S43" s="242"/>
      <c r="T43" s="242"/>
      <c r="U43" s="242"/>
      <c r="V43" s="242"/>
      <c r="W43" s="242"/>
      <c r="X43" s="243"/>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8"/>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32"/>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c r="A50" s="668"/>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3"/>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c r="A51" s="668"/>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4"/>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c r="A54" s="668"/>
      <c r="B54" s="109"/>
      <c r="C54" s="109"/>
      <c r="D54" s="109"/>
      <c r="E54" s="109"/>
      <c r="F54" s="110"/>
      <c r="G54" s="620" t="s">
        <v>442</v>
      </c>
      <c r="H54" s="242"/>
      <c r="I54" s="242"/>
      <c r="J54" s="242"/>
      <c r="K54" s="242"/>
      <c r="L54" s="242"/>
      <c r="M54" s="242"/>
      <c r="N54" s="242"/>
      <c r="O54" s="243"/>
      <c r="P54" s="228" t="s">
        <v>442</v>
      </c>
      <c r="Q54" s="229"/>
      <c r="R54" s="229"/>
      <c r="S54" s="229"/>
      <c r="T54" s="229"/>
      <c r="U54" s="229"/>
      <c r="V54" s="229"/>
      <c r="W54" s="229"/>
      <c r="X54" s="230"/>
      <c r="Y54" s="597" t="s">
        <v>86</v>
      </c>
      <c r="Z54" s="598"/>
      <c r="AA54" s="599"/>
      <c r="AB54" s="600" t="s">
        <v>442</v>
      </c>
      <c r="AC54" s="601"/>
      <c r="AD54" s="601"/>
      <c r="AE54" s="97" t="s">
        <v>442</v>
      </c>
      <c r="AF54" s="98"/>
      <c r="AG54" s="98"/>
      <c r="AH54" s="98"/>
      <c r="AI54" s="99"/>
      <c r="AJ54" s="97" t="s">
        <v>442</v>
      </c>
      <c r="AK54" s="98"/>
      <c r="AL54" s="98"/>
      <c r="AM54" s="98"/>
      <c r="AN54" s="99"/>
      <c r="AO54" s="97" t="s">
        <v>442</v>
      </c>
      <c r="AP54" s="98"/>
      <c r="AQ54" s="98"/>
      <c r="AR54" s="98"/>
      <c r="AS54" s="99"/>
      <c r="AT54" s="204"/>
      <c r="AU54" s="204"/>
      <c r="AV54" s="204"/>
      <c r="AW54" s="204"/>
      <c r="AX54" s="205"/>
    </row>
    <row r="55" spans="1:50" ht="22.5" hidden="1" customHeight="1">
      <c r="A55" s="668"/>
      <c r="B55" s="109"/>
      <c r="C55" s="109"/>
      <c r="D55" s="109"/>
      <c r="E55" s="109"/>
      <c r="F55" s="110"/>
      <c r="G55" s="621"/>
      <c r="H55" s="244"/>
      <c r="I55" s="244"/>
      <c r="J55" s="244"/>
      <c r="K55" s="244"/>
      <c r="L55" s="244"/>
      <c r="M55" s="244"/>
      <c r="N55" s="244"/>
      <c r="O55" s="245"/>
      <c r="P55" s="231"/>
      <c r="Q55" s="231"/>
      <c r="R55" s="231"/>
      <c r="S55" s="231"/>
      <c r="T55" s="231"/>
      <c r="U55" s="231"/>
      <c r="V55" s="231"/>
      <c r="W55" s="231"/>
      <c r="X55" s="232"/>
      <c r="Y55" s="103" t="s">
        <v>65</v>
      </c>
      <c r="Z55" s="104"/>
      <c r="AA55" s="105"/>
      <c r="AB55" s="235" t="s">
        <v>442</v>
      </c>
      <c r="AC55" s="236"/>
      <c r="AD55" s="236"/>
      <c r="AE55" s="97" t="s">
        <v>442</v>
      </c>
      <c r="AF55" s="98"/>
      <c r="AG55" s="98"/>
      <c r="AH55" s="98"/>
      <c r="AI55" s="99"/>
      <c r="AJ55" s="97" t="s">
        <v>442</v>
      </c>
      <c r="AK55" s="98"/>
      <c r="AL55" s="98"/>
      <c r="AM55" s="98"/>
      <c r="AN55" s="99"/>
      <c r="AO55" s="97" t="s">
        <v>442</v>
      </c>
      <c r="AP55" s="98"/>
      <c r="AQ55" s="98"/>
      <c r="AR55" s="98"/>
      <c r="AS55" s="99"/>
      <c r="AT55" s="97" t="s">
        <v>442</v>
      </c>
      <c r="AU55" s="98"/>
      <c r="AV55" s="98"/>
      <c r="AW55" s="98"/>
      <c r="AX55" s="356"/>
    </row>
    <row r="56" spans="1:50" ht="22.5" hidden="1" customHeight="1">
      <c r="A56" s="668"/>
      <c r="B56" s="112"/>
      <c r="C56" s="112"/>
      <c r="D56" s="112"/>
      <c r="E56" s="112"/>
      <c r="F56" s="113"/>
      <c r="G56" s="622"/>
      <c r="H56" s="246"/>
      <c r="I56" s="246"/>
      <c r="J56" s="246"/>
      <c r="K56" s="246"/>
      <c r="L56" s="246"/>
      <c r="M56" s="246"/>
      <c r="N56" s="246"/>
      <c r="O56" s="247"/>
      <c r="P56" s="233"/>
      <c r="Q56" s="233"/>
      <c r="R56" s="233"/>
      <c r="S56" s="233"/>
      <c r="T56" s="233"/>
      <c r="U56" s="233"/>
      <c r="V56" s="233"/>
      <c r="W56" s="233"/>
      <c r="X56" s="234"/>
      <c r="Y56" s="146" t="s">
        <v>15</v>
      </c>
      <c r="Z56" s="104"/>
      <c r="AA56" s="105"/>
      <c r="AB56" s="147" t="s">
        <v>16</v>
      </c>
      <c r="AC56" s="147"/>
      <c r="AD56" s="147"/>
      <c r="AE56" s="97" t="s">
        <v>442</v>
      </c>
      <c r="AF56" s="98"/>
      <c r="AG56" s="98"/>
      <c r="AH56" s="98"/>
      <c r="AI56" s="99"/>
      <c r="AJ56" s="97" t="s">
        <v>442</v>
      </c>
      <c r="AK56" s="98"/>
      <c r="AL56" s="98"/>
      <c r="AM56" s="98"/>
      <c r="AN56" s="99"/>
      <c r="AO56" s="97" t="s">
        <v>442</v>
      </c>
      <c r="AP56" s="98"/>
      <c r="AQ56" s="98"/>
      <c r="AR56" s="98"/>
      <c r="AS56" s="99"/>
      <c r="AT56" s="201"/>
      <c r="AU56" s="202"/>
      <c r="AV56" s="202"/>
      <c r="AW56" s="202"/>
      <c r="AX56" s="203"/>
    </row>
    <row r="57" spans="1:50" ht="18.75" hidden="1" customHeight="1">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c r="A59" s="668"/>
      <c r="B59" s="109"/>
      <c r="C59" s="109"/>
      <c r="D59" s="109"/>
      <c r="E59" s="109"/>
      <c r="F59" s="110"/>
      <c r="G59" s="620"/>
      <c r="H59" s="242"/>
      <c r="I59" s="242"/>
      <c r="J59" s="242"/>
      <c r="K59" s="242"/>
      <c r="L59" s="242"/>
      <c r="M59" s="242"/>
      <c r="N59" s="242"/>
      <c r="O59" s="243"/>
      <c r="P59" s="228"/>
      <c r="Q59" s="229"/>
      <c r="R59" s="229"/>
      <c r="S59" s="229"/>
      <c r="T59" s="229"/>
      <c r="U59" s="229"/>
      <c r="V59" s="229"/>
      <c r="W59" s="229"/>
      <c r="X59" s="230"/>
      <c r="Y59" s="597" t="s">
        <v>86</v>
      </c>
      <c r="Z59" s="598"/>
      <c r="AA59" s="599"/>
      <c r="AB59" s="601"/>
      <c r="AC59" s="601"/>
      <c r="AD59" s="60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8"/>
      <c r="B60" s="109"/>
      <c r="C60" s="109"/>
      <c r="D60" s="109"/>
      <c r="E60" s="109"/>
      <c r="F60" s="110"/>
      <c r="G60" s="621"/>
      <c r="H60" s="244"/>
      <c r="I60" s="244"/>
      <c r="J60" s="244"/>
      <c r="K60" s="244"/>
      <c r="L60" s="244"/>
      <c r="M60" s="244"/>
      <c r="N60" s="244"/>
      <c r="O60" s="245"/>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c r="A61" s="668"/>
      <c r="B61" s="112"/>
      <c r="C61" s="112"/>
      <c r="D61" s="112"/>
      <c r="E61" s="112"/>
      <c r="F61" s="113"/>
      <c r="G61" s="622"/>
      <c r="H61" s="246"/>
      <c r="I61" s="246"/>
      <c r="J61" s="246"/>
      <c r="K61" s="246"/>
      <c r="L61" s="246"/>
      <c r="M61" s="246"/>
      <c r="N61" s="246"/>
      <c r="O61" s="247"/>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c r="A64" s="668"/>
      <c r="B64" s="109"/>
      <c r="C64" s="109"/>
      <c r="D64" s="109"/>
      <c r="E64" s="109"/>
      <c r="F64" s="110"/>
      <c r="G64" s="620"/>
      <c r="H64" s="242"/>
      <c r="I64" s="242"/>
      <c r="J64" s="242"/>
      <c r="K64" s="242"/>
      <c r="L64" s="242"/>
      <c r="M64" s="242"/>
      <c r="N64" s="242"/>
      <c r="O64" s="243"/>
      <c r="P64" s="228"/>
      <c r="Q64" s="229"/>
      <c r="R64" s="229"/>
      <c r="S64" s="229"/>
      <c r="T64" s="229"/>
      <c r="U64" s="229"/>
      <c r="V64" s="229"/>
      <c r="W64" s="229"/>
      <c r="X64" s="230"/>
      <c r="Y64" s="597" t="s">
        <v>86</v>
      </c>
      <c r="Z64" s="598"/>
      <c r="AA64" s="599"/>
      <c r="AB64" s="601"/>
      <c r="AC64" s="601"/>
      <c r="AD64" s="60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8"/>
      <c r="B65" s="109"/>
      <c r="C65" s="109"/>
      <c r="D65" s="109"/>
      <c r="E65" s="109"/>
      <c r="F65" s="110"/>
      <c r="G65" s="621"/>
      <c r="H65" s="244"/>
      <c r="I65" s="244"/>
      <c r="J65" s="244"/>
      <c r="K65" s="244"/>
      <c r="L65" s="244"/>
      <c r="M65" s="244"/>
      <c r="N65" s="244"/>
      <c r="O65" s="245"/>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c r="A66" s="669"/>
      <c r="B66" s="112"/>
      <c r="C66" s="112"/>
      <c r="D66" s="112"/>
      <c r="E66" s="112"/>
      <c r="F66" s="113"/>
      <c r="G66" s="622"/>
      <c r="H66" s="246"/>
      <c r="I66" s="246"/>
      <c r="J66" s="246"/>
      <c r="K66" s="246"/>
      <c r="L66" s="246"/>
      <c r="M66" s="246"/>
      <c r="N66" s="246"/>
      <c r="O66" s="247"/>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4" t="s">
        <v>88</v>
      </c>
      <c r="B67" s="535"/>
      <c r="C67" s="535"/>
      <c r="D67" s="535"/>
      <c r="E67" s="535"/>
      <c r="F67" s="536"/>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2" t="s">
        <v>74</v>
      </c>
      <c r="AU67" s="273"/>
      <c r="AV67" s="273"/>
      <c r="AW67" s="273"/>
      <c r="AX67" s="274"/>
    </row>
    <row r="68" spans="1:60" ht="22.5" customHeight="1">
      <c r="A68" s="537"/>
      <c r="B68" s="538"/>
      <c r="C68" s="538"/>
      <c r="D68" s="538"/>
      <c r="E68" s="538"/>
      <c r="F68" s="539"/>
      <c r="G68" s="228" t="s">
        <v>452</v>
      </c>
      <c r="H68" s="242"/>
      <c r="I68" s="242"/>
      <c r="J68" s="242"/>
      <c r="K68" s="242"/>
      <c r="L68" s="242"/>
      <c r="M68" s="242"/>
      <c r="N68" s="242"/>
      <c r="O68" s="242"/>
      <c r="P68" s="242"/>
      <c r="Q68" s="242"/>
      <c r="R68" s="242"/>
      <c r="S68" s="242"/>
      <c r="T68" s="242"/>
      <c r="U68" s="242"/>
      <c r="V68" s="242"/>
      <c r="W68" s="242"/>
      <c r="X68" s="243"/>
      <c r="Y68" s="629" t="s">
        <v>66</v>
      </c>
      <c r="Z68" s="630"/>
      <c r="AA68" s="631"/>
      <c r="AB68" s="120" t="s">
        <v>454</v>
      </c>
      <c r="AC68" s="121"/>
      <c r="AD68" s="122"/>
      <c r="AE68" s="97">
        <v>8800</v>
      </c>
      <c r="AF68" s="98"/>
      <c r="AG68" s="98"/>
      <c r="AH68" s="98"/>
      <c r="AI68" s="99"/>
      <c r="AJ68" s="97">
        <v>8800</v>
      </c>
      <c r="AK68" s="98"/>
      <c r="AL68" s="98"/>
      <c r="AM68" s="98"/>
      <c r="AN68" s="99"/>
      <c r="AO68" s="97">
        <v>6960</v>
      </c>
      <c r="AP68" s="98"/>
      <c r="AQ68" s="98"/>
      <c r="AR68" s="98"/>
      <c r="AS68" s="99"/>
      <c r="AT68" s="549"/>
      <c r="AU68" s="549"/>
      <c r="AV68" s="549"/>
      <c r="AW68" s="549"/>
      <c r="AX68" s="550"/>
      <c r="AY68" s="10"/>
      <c r="AZ68" s="10"/>
      <c r="BA68" s="10"/>
      <c r="BB68" s="10"/>
      <c r="BC68" s="10"/>
    </row>
    <row r="69" spans="1:60" ht="22.5" customHeight="1">
      <c r="A69" s="540"/>
      <c r="B69" s="541"/>
      <c r="C69" s="541"/>
      <c r="D69" s="541"/>
      <c r="E69" s="541"/>
      <c r="F69" s="542"/>
      <c r="G69" s="246"/>
      <c r="H69" s="246"/>
      <c r="I69" s="246"/>
      <c r="J69" s="246"/>
      <c r="K69" s="246"/>
      <c r="L69" s="246"/>
      <c r="M69" s="246"/>
      <c r="N69" s="246"/>
      <c r="O69" s="246"/>
      <c r="P69" s="246"/>
      <c r="Q69" s="246"/>
      <c r="R69" s="246"/>
      <c r="S69" s="246"/>
      <c r="T69" s="246"/>
      <c r="U69" s="246"/>
      <c r="V69" s="246"/>
      <c r="W69" s="246"/>
      <c r="X69" s="247"/>
      <c r="Y69" s="117" t="s">
        <v>67</v>
      </c>
      <c r="Z69" s="118"/>
      <c r="AA69" s="119"/>
      <c r="AB69" s="211" t="s">
        <v>454</v>
      </c>
      <c r="AC69" s="212"/>
      <c r="AD69" s="213"/>
      <c r="AE69" s="97">
        <v>8800</v>
      </c>
      <c r="AF69" s="98"/>
      <c r="AG69" s="98"/>
      <c r="AH69" s="98"/>
      <c r="AI69" s="99"/>
      <c r="AJ69" s="97">
        <v>8800</v>
      </c>
      <c r="AK69" s="98"/>
      <c r="AL69" s="98"/>
      <c r="AM69" s="98"/>
      <c r="AN69" s="99"/>
      <c r="AO69" s="97">
        <v>6960</v>
      </c>
      <c r="AP69" s="98"/>
      <c r="AQ69" s="98"/>
      <c r="AR69" s="98"/>
      <c r="AS69" s="99"/>
      <c r="AT69" s="97">
        <v>6960</v>
      </c>
      <c r="AU69" s="98"/>
      <c r="AV69" s="98"/>
      <c r="AW69" s="98"/>
      <c r="AX69" s="356"/>
      <c r="AY69" s="10"/>
      <c r="AZ69" s="10"/>
      <c r="BA69" s="10"/>
      <c r="BB69" s="10"/>
      <c r="BC69" s="10"/>
      <c r="BD69" s="10"/>
      <c r="BE69" s="10"/>
      <c r="BF69" s="10"/>
      <c r="BG69" s="10"/>
      <c r="BH69" s="10"/>
    </row>
    <row r="70" spans="1:60" ht="33" customHeight="1">
      <c r="A70" s="534" t="s">
        <v>88</v>
      </c>
      <c r="B70" s="535"/>
      <c r="C70" s="535"/>
      <c r="D70" s="535"/>
      <c r="E70" s="535"/>
      <c r="F70" s="536"/>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2" t="s">
        <v>74</v>
      </c>
      <c r="AU70" s="273"/>
      <c r="AV70" s="273"/>
      <c r="AW70" s="273"/>
      <c r="AX70" s="274"/>
    </row>
    <row r="71" spans="1:60" ht="22.5" customHeight="1">
      <c r="A71" s="537"/>
      <c r="B71" s="538"/>
      <c r="C71" s="538"/>
      <c r="D71" s="538"/>
      <c r="E71" s="538"/>
      <c r="F71" s="539"/>
      <c r="G71" s="228" t="s">
        <v>453</v>
      </c>
      <c r="H71" s="242"/>
      <c r="I71" s="242"/>
      <c r="J71" s="242"/>
      <c r="K71" s="242"/>
      <c r="L71" s="242"/>
      <c r="M71" s="242"/>
      <c r="N71" s="242"/>
      <c r="O71" s="242"/>
      <c r="P71" s="242"/>
      <c r="Q71" s="242"/>
      <c r="R71" s="242"/>
      <c r="S71" s="242"/>
      <c r="T71" s="242"/>
      <c r="U71" s="242"/>
      <c r="V71" s="242"/>
      <c r="W71" s="242"/>
      <c r="X71" s="243"/>
      <c r="Y71" s="670" t="s">
        <v>66</v>
      </c>
      <c r="Z71" s="671"/>
      <c r="AA71" s="672"/>
      <c r="AB71" s="120" t="s">
        <v>455</v>
      </c>
      <c r="AC71" s="121"/>
      <c r="AD71" s="122"/>
      <c r="AE71" s="97">
        <v>10000</v>
      </c>
      <c r="AF71" s="98"/>
      <c r="AG71" s="98"/>
      <c r="AH71" s="98"/>
      <c r="AI71" s="99"/>
      <c r="AJ71" s="97">
        <v>10000</v>
      </c>
      <c r="AK71" s="98"/>
      <c r="AL71" s="98"/>
      <c r="AM71" s="98"/>
      <c r="AN71" s="99"/>
      <c r="AO71" s="97">
        <v>8800</v>
      </c>
      <c r="AP71" s="98"/>
      <c r="AQ71" s="98"/>
      <c r="AR71" s="98"/>
      <c r="AS71" s="99"/>
      <c r="AT71" s="549"/>
      <c r="AU71" s="549"/>
      <c r="AV71" s="549"/>
      <c r="AW71" s="549"/>
      <c r="AX71" s="550"/>
      <c r="AY71" s="10"/>
      <c r="AZ71" s="10"/>
      <c r="BA71" s="10"/>
      <c r="BB71" s="10"/>
      <c r="BC71" s="10"/>
    </row>
    <row r="72" spans="1:60" ht="22.5" customHeight="1">
      <c r="A72" s="540"/>
      <c r="B72" s="541"/>
      <c r="C72" s="541"/>
      <c r="D72" s="541"/>
      <c r="E72" s="541"/>
      <c r="F72" s="542"/>
      <c r="G72" s="246"/>
      <c r="H72" s="246"/>
      <c r="I72" s="246"/>
      <c r="J72" s="246"/>
      <c r="K72" s="246"/>
      <c r="L72" s="246"/>
      <c r="M72" s="246"/>
      <c r="N72" s="246"/>
      <c r="O72" s="246"/>
      <c r="P72" s="246"/>
      <c r="Q72" s="246"/>
      <c r="R72" s="246"/>
      <c r="S72" s="246"/>
      <c r="T72" s="246"/>
      <c r="U72" s="246"/>
      <c r="V72" s="246"/>
      <c r="W72" s="246"/>
      <c r="X72" s="247"/>
      <c r="Y72" s="117" t="s">
        <v>67</v>
      </c>
      <c r="Z72" s="673"/>
      <c r="AA72" s="674"/>
      <c r="AB72" s="211" t="s">
        <v>455</v>
      </c>
      <c r="AC72" s="212"/>
      <c r="AD72" s="213"/>
      <c r="AE72" s="97">
        <v>10000</v>
      </c>
      <c r="AF72" s="98"/>
      <c r="AG72" s="98"/>
      <c r="AH72" s="98"/>
      <c r="AI72" s="99"/>
      <c r="AJ72" s="97">
        <v>10000</v>
      </c>
      <c r="AK72" s="98"/>
      <c r="AL72" s="98"/>
      <c r="AM72" s="98"/>
      <c r="AN72" s="99"/>
      <c r="AO72" s="97">
        <v>8800</v>
      </c>
      <c r="AP72" s="98"/>
      <c r="AQ72" s="98"/>
      <c r="AR72" s="98"/>
      <c r="AS72" s="99"/>
      <c r="AT72" s="97">
        <v>8800</v>
      </c>
      <c r="AU72" s="98"/>
      <c r="AV72" s="98"/>
      <c r="AW72" s="98"/>
      <c r="AX72" s="356"/>
      <c r="AY72" s="10"/>
      <c r="AZ72" s="10"/>
      <c r="BA72" s="10"/>
      <c r="BB72" s="10"/>
      <c r="BC72" s="10"/>
      <c r="BD72" s="10"/>
      <c r="BE72" s="10"/>
      <c r="BF72" s="10"/>
      <c r="BG72" s="10"/>
      <c r="BH72" s="10"/>
    </row>
    <row r="73" spans="1:60" ht="31.7" customHeight="1">
      <c r="A73" s="534" t="s">
        <v>88</v>
      </c>
      <c r="B73" s="535"/>
      <c r="C73" s="535"/>
      <c r="D73" s="535"/>
      <c r="E73" s="535"/>
      <c r="F73" s="536"/>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2" t="s">
        <v>74</v>
      </c>
      <c r="AU73" s="273"/>
      <c r="AV73" s="273"/>
      <c r="AW73" s="273"/>
      <c r="AX73" s="274"/>
    </row>
    <row r="74" spans="1:60" ht="22.5" customHeight="1">
      <c r="A74" s="537"/>
      <c r="B74" s="538"/>
      <c r="C74" s="538"/>
      <c r="D74" s="538"/>
      <c r="E74" s="538"/>
      <c r="F74" s="539"/>
      <c r="G74" s="228" t="s">
        <v>451</v>
      </c>
      <c r="H74" s="242"/>
      <c r="I74" s="242"/>
      <c r="J74" s="242"/>
      <c r="K74" s="242"/>
      <c r="L74" s="242"/>
      <c r="M74" s="242"/>
      <c r="N74" s="242"/>
      <c r="O74" s="242"/>
      <c r="P74" s="242"/>
      <c r="Q74" s="242"/>
      <c r="R74" s="242"/>
      <c r="S74" s="242"/>
      <c r="T74" s="242"/>
      <c r="U74" s="242"/>
      <c r="V74" s="242"/>
      <c r="W74" s="242"/>
      <c r="X74" s="243"/>
      <c r="Y74" s="670" t="s">
        <v>66</v>
      </c>
      <c r="Z74" s="671"/>
      <c r="AA74" s="672"/>
      <c r="AB74" s="120" t="s">
        <v>456</v>
      </c>
      <c r="AC74" s="121"/>
      <c r="AD74" s="122"/>
      <c r="AE74" s="97">
        <v>116</v>
      </c>
      <c r="AF74" s="98"/>
      <c r="AG74" s="98"/>
      <c r="AH74" s="98"/>
      <c r="AI74" s="99"/>
      <c r="AJ74" s="97">
        <v>118</v>
      </c>
      <c r="AK74" s="98"/>
      <c r="AL74" s="98"/>
      <c r="AM74" s="98"/>
      <c r="AN74" s="99"/>
      <c r="AO74" s="97">
        <v>95</v>
      </c>
      <c r="AP74" s="98"/>
      <c r="AQ74" s="98"/>
      <c r="AR74" s="98"/>
      <c r="AS74" s="99"/>
      <c r="AT74" s="549"/>
      <c r="AU74" s="549"/>
      <c r="AV74" s="549"/>
      <c r="AW74" s="549"/>
      <c r="AX74" s="550"/>
      <c r="AY74" s="10"/>
      <c r="AZ74" s="10"/>
      <c r="BA74" s="10"/>
      <c r="BB74" s="10"/>
      <c r="BC74" s="10"/>
    </row>
    <row r="75" spans="1:60" ht="22.5" customHeight="1">
      <c r="A75" s="540"/>
      <c r="B75" s="541"/>
      <c r="C75" s="541"/>
      <c r="D75" s="541"/>
      <c r="E75" s="541"/>
      <c r="F75" s="542"/>
      <c r="G75" s="246"/>
      <c r="H75" s="246"/>
      <c r="I75" s="246"/>
      <c r="J75" s="246"/>
      <c r="K75" s="246"/>
      <c r="L75" s="246"/>
      <c r="M75" s="246"/>
      <c r="N75" s="246"/>
      <c r="O75" s="246"/>
      <c r="P75" s="246"/>
      <c r="Q75" s="246"/>
      <c r="R75" s="246"/>
      <c r="S75" s="246"/>
      <c r="T75" s="246"/>
      <c r="U75" s="246"/>
      <c r="V75" s="246"/>
      <c r="W75" s="246"/>
      <c r="X75" s="247"/>
      <c r="Y75" s="117" t="s">
        <v>67</v>
      </c>
      <c r="Z75" s="673"/>
      <c r="AA75" s="674"/>
      <c r="AB75" s="211" t="s">
        <v>456</v>
      </c>
      <c r="AC75" s="212"/>
      <c r="AD75" s="213"/>
      <c r="AE75" s="97">
        <v>116</v>
      </c>
      <c r="AF75" s="98"/>
      <c r="AG75" s="98"/>
      <c r="AH75" s="98"/>
      <c r="AI75" s="99"/>
      <c r="AJ75" s="97">
        <v>118</v>
      </c>
      <c r="AK75" s="98"/>
      <c r="AL75" s="98"/>
      <c r="AM75" s="98"/>
      <c r="AN75" s="99"/>
      <c r="AO75" s="97">
        <v>95</v>
      </c>
      <c r="AP75" s="98"/>
      <c r="AQ75" s="98"/>
      <c r="AR75" s="98"/>
      <c r="AS75" s="99"/>
      <c r="AT75" s="97">
        <v>95</v>
      </c>
      <c r="AU75" s="98"/>
      <c r="AV75" s="98"/>
      <c r="AW75" s="98"/>
      <c r="AX75" s="356"/>
      <c r="AY75" s="10"/>
      <c r="AZ75" s="10"/>
      <c r="BA75" s="10"/>
      <c r="BB75" s="10"/>
      <c r="BC75" s="10"/>
      <c r="BD75" s="10"/>
      <c r="BE75" s="10"/>
      <c r="BF75" s="10"/>
      <c r="BG75" s="10"/>
      <c r="BH75" s="10"/>
    </row>
    <row r="76" spans="1:60" ht="31.7" hidden="1" customHeight="1">
      <c r="A76" s="534" t="s">
        <v>88</v>
      </c>
      <c r="B76" s="535"/>
      <c r="C76" s="535"/>
      <c r="D76" s="535"/>
      <c r="E76" s="535"/>
      <c r="F76" s="536"/>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2" t="s">
        <v>74</v>
      </c>
      <c r="AU76" s="273"/>
      <c r="AV76" s="273"/>
      <c r="AW76" s="273"/>
      <c r="AX76" s="274"/>
    </row>
    <row r="77" spans="1:60" ht="22.5" hidden="1" customHeight="1">
      <c r="A77" s="537"/>
      <c r="B77" s="538"/>
      <c r="C77" s="538"/>
      <c r="D77" s="538"/>
      <c r="E77" s="538"/>
      <c r="F77" s="539"/>
      <c r="G77" s="242"/>
      <c r="H77" s="242"/>
      <c r="I77" s="242"/>
      <c r="J77" s="242"/>
      <c r="K77" s="242"/>
      <c r="L77" s="242"/>
      <c r="M77" s="242"/>
      <c r="N77" s="242"/>
      <c r="O77" s="242"/>
      <c r="P77" s="242"/>
      <c r="Q77" s="242"/>
      <c r="R77" s="242"/>
      <c r="S77" s="242"/>
      <c r="T77" s="242"/>
      <c r="U77" s="242"/>
      <c r="V77" s="242"/>
      <c r="W77" s="242"/>
      <c r="X77" s="243"/>
      <c r="Y77" s="670" t="s">
        <v>66</v>
      </c>
      <c r="Z77" s="671"/>
      <c r="AA77" s="672"/>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c r="A78" s="540"/>
      <c r="B78" s="541"/>
      <c r="C78" s="541"/>
      <c r="D78" s="541"/>
      <c r="E78" s="541"/>
      <c r="F78" s="542"/>
      <c r="G78" s="246"/>
      <c r="H78" s="246"/>
      <c r="I78" s="246"/>
      <c r="J78" s="246"/>
      <c r="K78" s="246"/>
      <c r="L78" s="246"/>
      <c r="M78" s="246"/>
      <c r="N78" s="246"/>
      <c r="O78" s="246"/>
      <c r="P78" s="246"/>
      <c r="Q78" s="246"/>
      <c r="R78" s="246"/>
      <c r="S78" s="246"/>
      <c r="T78" s="246"/>
      <c r="U78" s="246"/>
      <c r="V78" s="246"/>
      <c r="W78" s="246"/>
      <c r="X78" s="247"/>
      <c r="Y78" s="117" t="s">
        <v>67</v>
      </c>
      <c r="Z78" s="673"/>
      <c r="AA78" s="674"/>
      <c r="AB78" s="211"/>
      <c r="AC78" s="212"/>
      <c r="AD78" s="213"/>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c r="A79" s="534" t="s">
        <v>88</v>
      </c>
      <c r="B79" s="535"/>
      <c r="C79" s="535"/>
      <c r="D79" s="535"/>
      <c r="E79" s="535"/>
      <c r="F79" s="536"/>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2" t="s">
        <v>74</v>
      </c>
      <c r="AU79" s="273"/>
      <c r="AV79" s="273"/>
      <c r="AW79" s="273"/>
      <c r="AX79" s="274"/>
    </row>
    <row r="80" spans="1:60" ht="22.5" hidden="1" customHeight="1">
      <c r="A80" s="537"/>
      <c r="B80" s="538"/>
      <c r="C80" s="538"/>
      <c r="D80" s="538"/>
      <c r="E80" s="538"/>
      <c r="F80" s="539"/>
      <c r="G80" s="242"/>
      <c r="H80" s="242"/>
      <c r="I80" s="242"/>
      <c r="J80" s="242"/>
      <c r="K80" s="242"/>
      <c r="L80" s="242"/>
      <c r="M80" s="242"/>
      <c r="N80" s="242"/>
      <c r="O80" s="242"/>
      <c r="P80" s="242"/>
      <c r="Q80" s="242"/>
      <c r="R80" s="242"/>
      <c r="S80" s="242"/>
      <c r="T80" s="242"/>
      <c r="U80" s="242"/>
      <c r="V80" s="242"/>
      <c r="W80" s="242"/>
      <c r="X80" s="243"/>
      <c r="Y80" s="670" t="s">
        <v>66</v>
      </c>
      <c r="Z80" s="671"/>
      <c r="AA80" s="672"/>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c r="A81" s="540"/>
      <c r="B81" s="541"/>
      <c r="C81" s="541"/>
      <c r="D81" s="541"/>
      <c r="E81" s="541"/>
      <c r="F81" s="542"/>
      <c r="G81" s="246"/>
      <c r="H81" s="246"/>
      <c r="I81" s="246"/>
      <c r="J81" s="246"/>
      <c r="K81" s="246"/>
      <c r="L81" s="246"/>
      <c r="M81" s="246"/>
      <c r="N81" s="246"/>
      <c r="O81" s="246"/>
      <c r="P81" s="246"/>
      <c r="Q81" s="246"/>
      <c r="R81" s="246"/>
      <c r="S81" s="246"/>
      <c r="T81" s="246"/>
      <c r="U81" s="246"/>
      <c r="V81" s="246"/>
      <c r="W81" s="246"/>
      <c r="X81" s="247"/>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29.25" customHeight="1">
      <c r="A83" s="129"/>
      <c r="B83" s="130"/>
      <c r="C83" s="130"/>
      <c r="D83" s="130"/>
      <c r="E83" s="130"/>
      <c r="F83" s="131"/>
      <c r="G83" s="303" t="s">
        <v>645</v>
      </c>
      <c r="H83" s="303"/>
      <c r="I83" s="303"/>
      <c r="J83" s="303"/>
      <c r="K83" s="303"/>
      <c r="L83" s="303"/>
      <c r="M83" s="303"/>
      <c r="N83" s="303"/>
      <c r="O83" s="303"/>
      <c r="P83" s="303"/>
      <c r="Q83" s="303"/>
      <c r="R83" s="303"/>
      <c r="S83" s="303"/>
      <c r="T83" s="303"/>
      <c r="U83" s="303"/>
      <c r="V83" s="303"/>
      <c r="W83" s="303"/>
      <c r="X83" s="303"/>
      <c r="Y83" s="546" t="s">
        <v>17</v>
      </c>
      <c r="Z83" s="547"/>
      <c r="AA83" s="548"/>
      <c r="AB83" s="675"/>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6"/>
    </row>
    <row r="84" spans="1:60" ht="35.25" customHeight="1">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1"/>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5.5" hidden="1" customHeight="1">
      <c r="A86" s="129"/>
      <c r="B86" s="130"/>
      <c r="C86" s="130"/>
      <c r="D86" s="130"/>
      <c r="E86" s="130"/>
      <c r="F86" s="131"/>
      <c r="G86" s="303" t="s">
        <v>362</v>
      </c>
      <c r="H86" s="303"/>
      <c r="I86" s="303"/>
      <c r="J86" s="303"/>
      <c r="K86" s="303"/>
      <c r="L86" s="303"/>
      <c r="M86" s="303"/>
      <c r="N86" s="303"/>
      <c r="O86" s="303"/>
      <c r="P86" s="303"/>
      <c r="Q86" s="303"/>
      <c r="R86" s="303"/>
      <c r="S86" s="303"/>
      <c r="T86" s="303"/>
      <c r="U86" s="303"/>
      <c r="V86" s="303"/>
      <c r="W86" s="303"/>
      <c r="X86" s="303"/>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6"/>
    </row>
    <row r="87" spans="1:60" ht="38.25" hidden="1" customHeight="1">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1"/>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9.25" hidden="1" customHeight="1">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6"/>
    </row>
    <row r="90" spans="1:60" ht="37.5" hidden="1" customHeight="1">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1"/>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7.75" hidden="1" customHeight="1">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6"/>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6"/>
    </row>
    <row r="93" spans="1:60" ht="39.75" hidden="1" customHeight="1">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6"/>
    </row>
    <row r="96" spans="1:60" ht="47.1" hidden="1" customHeight="1">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c r="A97" s="611" t="s">
        <v>77</v>
      </c>
      <c r="B97" s="612"/>
      <c r="C97" s="640" t="s">
        <v>19</v>
      </c>
      <c r="D97" s="532"/>
      <c r="E97" s="532"/>
      <c r="F97" s="532"/>
      <c r="G97" s="532"/>
      <c r="H97" s="532"/>
      <c r="I97" s="532"/>
      <c r="J97" s="532"/>
      <c r="K97" s="641"/>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c r="A98" s="613"/>
      <c r="B98" s="614"/>
      <c r="C98" s="543" t="s">
        <v>457</v>
      </c>
      <c r="D98" s="544"/>
      <c r="E98" s="544"/>
      <c r="F98" s="544"/>
      <c r="G98" s="544"/>
      <c r="H98" s="544"/>
      <c r="I98" s="544"/>
      <c r="J98" s="544"/>
      <c r="K98" s="545"/>
      <c r="L98" s="184">
        <v>140717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13"/>
      <c r="B99" s="614"/>
      <c r="C99" s="608"/>
      <c r="D99" s="609"/>
      <c r="E99" s="609"/>
      <c r="F99" s="609"/>
      <c r="G99" s="609"/>
      <c r="H99" s="609"/>
      <c r="I99" s="609"/>
      <c r="J99" s="609"/>
      <c r="K99" s="610"/>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13"/>
      <c r="B100" s="614"/>
      <c r="C100" s="608"/>
      <c r="D100" s="609"/>
      <c r="E100" s="609"/>
      <c r="F100" s="609"/>
      <c r="G100" s="609"/>
      <c r="H100" s="609"/>
      <c r="I100" s="609"/>
      <c r="J100" s="609"/>
      <c r="K100" s="61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13"/>
      <c r="B101" s="614"/>
      <c r="C101" s="608"/>
      <c r="D101" s="609"/>
      <c r="E101" s="609"/>
      <c r="F101" s="609"/>
      <c r="G101" s="609"/>
      <c r="H101" s="609"/>
      <c r="I101" s="609"/>
      <c r="J101" s="609"/>
      <c r="K101" s="61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5"/>
      <c r="B104" s="616"/>
      <c r="C104" s="602" t="s">
        <v>22</v>
      </c>
      <c r="D104" s="603"/>
      <c r="E104" s="603"/>
      <c r="F104" s="603"/>
      <c r="G104" s="603"/>
      <c r="H104" s="603"/>
      <c r="I104" s="603"/>
      <c r="J104" s="603"/>
      <c r="K104" s="604"/>
      <c r="L104" s="605">
        <f>SUM(L98:Q103)</f>
        <v>140717</v>
      </c>
      <c r="M104" s="606"/>
      <c r="N104" s="606"/>
      <c r="O104" s="606"/>
      <c r="P104" s="606"/>
      <c r="Q104" s="607"/>
      <c r="R104" s="605">
        <f>SUM(R98:W103)</f>
        <v>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31.5" customHeight="1">
      <c r="A108" s="651" t="s">
        <v>312</v>
      </c>
      <c r="B108" s="652"/>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49" t="s">
        <v>441</v>
      </c>
      <c r="AE108" s="350"/>
      <c r="AF108" s="350"/>
      <c r="AG108" s="346" t="s">
        <v>621</v>
      </c>
      <c r="AH108" s="347"/>
      <c r="AI108" s="347"/>
      <c r="AJ108" s="347"/>
      <c r="AK108" s="347"/>
      <c r="AL108" s="347"/>
      <c r="AM108" s="347"/>
      <c r="AN108" s="347"/>
      <c r="AO108" s="347"/>
      <c r="AP108" s="347"/>
      <c r="AQ108" s="347"/>
      <c r="AR108" s="347"/>
      <c r="AS108" s="347"/>
      <c r="AT108" s="347"/>
      <c r="AU108" s="347"/>
      <c r="AV108" s="347"/>
      <c r="AW108" s="347"/>
      <c r="AX108" s="348"/>
    </row>
    <row r="109" spans="1:50" ht="31.5" customHeight="1">
      <c r="A109" s="653"/>
      <c r="B109" s="654"/>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38"/>
      <c r="AD109" s="301" t="s">
        <v>441</v>
      </c>
      <c r="AE109" s="302"/>
      <c r="AF109" s="302"/>
      <c r="AG109" s="281" t="s">
        <v>622</v>
      </c>
      <c r="AH109" s="258"/>
      <c r="AI109" s="258"/>
      <c r="AJ109" s="258"/>
      <c r="AK109" s="258"/>
      <c r="AL109" s="258"/>
      <c r="AM109" s="258"/>
      <c r="AN109" s="258"/>
      <c r="AO109" s="258"/>
      <c r="AP109" s="258"/>
      <c r="AQ109" s="258"/>
      <c r="AR109" s="258"/>
      <c r="AS109" s="258"/>
      <c r="AT109" s="258"/>
      <c r="AU109" s="258"/>
      <c r="AV109" s="258"/>
      <c r="AW109" s="258"/>
      <c r="AX109" s="282"/>
    </row>
    <row r="110" spans="1:50" ht="47.25" customHeight="1">
      <c r="A110" s="655"/>
      <c r="B110" s="656"/>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1" t="s">
        <v>441</v>
      </c>
      <c r="AE110" s="332"/>
      <c r="AF110" s="332"/>
      <c r="AG110" s="341" t="s">
        <v>623</v>
      </c>
      <c r="AH110" s="246"/>
      <c r="AI110" s="246"/>
      <c r="AJ110" s="246"/>
      <c r="AK110" s="246"/>
      <c r="AL110" s="246"/>
      <c r="AM110" s="246"/>
      <c r="AN110" s="246"/>
      <c r="AO110" s="246"/>
      <c r="AP110" s="246"/>
      <c r="AQ110" s="246"/>
      <c r="AR110" s="246"/>
      <c r="AS110" s="246"/>
      <c r="AT110" s="246"/>
      <c r="AU110" s="246"/>
      <c r="AV110" s="246"/>
      <c r="AW110" s="246"/>
      <c r="AX110" s="327"/>
    </row>
    <row r="111" spans="1:50" ht="47.25" customHeight="1">
      <c r="A111" s="262" t="s">
        <v>46</v>
      </c>
      <c r="B111" s="263"/>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5" t="s">
        <v>441</v>
      </c>
      <c r="AE111" s="276"/>
      <c r="AF111" s="276"/>
      <c r="AG111" s="278" t="s">
        <v>647</v>
      </c>
      <c r="AH111" s="279"/>
      <c r="AI111" s="279"/>
      <c r="AJ111" s="279"/>
      <c r="AK111" s="279"/>
      <c r="AL111" s="279"/>
      <c r="AM111" s="279"/>
      <c r="AN111" s="279"/>
      <c r="AO111" s="279"/>
      <c r="AP111" s="279"/>
      <c r="AQ111" s="279"/>
      <c r="AR111" s="279"/>
      <c r="AS111" s="279"/>
      <c r="AT111" s="279"/>
      <c r="AU111" s="279"/>
      <c r="AV111" s="279"/>
      <c r="AW111" s="279"/>
      <c r="AX111" s="280"/>
    </row>
    <row r="112" spans="1:50" ht="63" customHeight="1">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441</v>
      </c>
      <c r="AE112" s="302"/>
      <c r="AF112" s="302"/>
      <c r="AG112" s="281" t="s">
        <v>648</v>
      </c>
      <c r="AH112" s="258"/>
      <c r="AI112" s="258"/>
      <c r="AJ112" s="258"/>
      <c r="AK112" s="258"/>
      <c r="AL112" s="258"/>
      <c r="AM112" s="258"/>
      <c r="AN112" s="258"/>
      <c r="AO112" s="258"/>
      <c r="AP112" s="258"/>
      <c r="AQ112" s="258"/>
      <c r="AR112" s="258"/>
      <c r="AS112" s="258"/>
      <c r="AT112" s="258"/>
      <c r="AU112" s="258"/>
      <c r="AV112" s="258"/>
      <c r="AW112" s="258"/>
      <c r="AX112" s="282"/>
    </row>
    <row r="113" spans="1:64" ht="31.5" customHeight="1">
      <c r="A113" s="264"/>
      <c r="B113" s="265"/>
      <c r="C113" s="451"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441</v>
      </c>
      <c r="AE113" s="302"/>
      <c r="AF113" s="302"/>
      <c r="AG113" s="281" t="s">
        <v>646</v>
      </c>
      <c r="AH113" s="258"/>
      <c r="AI113" s="258"/>
      <c r="AJ113" s="258"/>
      <c r="AK113" s="258"/>
      <c r="AL113" s="258"/>
      <c r="AM113" s="258"/>
      <c r="AN113" s="258"/>
      <c r="AO113" s="258"/>
      <c r="AP113" s="258"/>
      <c r="AQ113" s="258"/>
      <c r="AR113" s="258"/>
      <c r="AS113" s="258"/>
      <c r="AT113" s="258"/>
      <c r="AU113" s="258"/>
      <c r="AV113" s="258"/>
      <c r="AW113" s="258"/>
      <c r="AX113" s="282"/>
    </row>
    <row r="114" spans="1:64" ht="31.5" customHeight="1">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441</v>
      </c>
      <c r="AE114" s="302"/>
      <c r="AF114" s="302"/>
      <c r="AG114" s="281" t="s">
        <v>649</v>
      </c>
      <c r="AH114" s="258"/>
      <c r="AI114" s="258"/>
      <c r="AJ114" s="258"/>
      <c r="AK114" s="258"/>
      <c r="AL114" s="258"/>
      <c r="AM114" s="258"/>
      <c r="AN114" s="258"/>
      <c r="AO114" s="258"/>
      <c r="AP114" s="258"/>
      <c r="AQ114" s="258"/>
      <c r="AR114" s="258"/>
      <c r="AS114" s="258"/>
      <c r="AT114" s="258"/>
      <c r="AU114" s="258"/>
      <c r="AV114" s="258"/>
      <c r="AW114" s="258"/>
      <c r="AX114" s="282"/>
    </row>
    <row r="115" spans="1:64" ht="31.5" customHeight="1">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5"/>
      <c r="AD115" s="301" t="s">
        <v>441</v>
      </c>
      <c r="AE115" s="302"/>
      <c r="AF115" s="302"/>
      <c r="AG115" s="281" t="s">
        <v>624</v>
      </c>
      <c r="AH115" s="258"/>
      <c r="AI115" s="258"/>
      <c r="AJ115" s="258"/>
      <c r="AK115" s="258"/>
      <c r="AL115" s="258"/>
      <c r="AM115" s="258"/>
      <c r="AN115" s="258"/>
      <c r="AO115" s="258"/>
      <c r="AP115" s="258"/>
      <c r="AQ115" s="258"/>
      <c r="AR115" s="258"/>
      <c r="AS115" s="258"/>
      <c r="AT115" s="258"/>
      <c r="AU115" s="258"/>
      <c r="AV115" s="258"/>
      <c r="AW115" s="258"/>
      <c r="AX115" s="282"/>
    </row>
    <row r="116" spans="1:64" ht="31.5" customHeight="1">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5"/>
      <c r="AD116" s="260" t="s">
        <v>443</v>
      </c>
      <c r="AE116" s="261"/>
      <c r="AF116" s="261"/>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7.25" customHeight="1">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441</v>
      </c>
      <c r="AE117" s="332"/>
      <c r="AF117" s="336"/>
      <c r="AG117" s="342" t="s">
        <v>608</v>
      </c>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31.5" customHeight="1">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441</v>
      </c>
      <c r="AE118" s="276"/>
      <c r="AF118" s="277"/>
      <c r="AG118" s="278" t="s">
        <v>625</v>
      </c>
      <c r="AH118" s="279"/>
      <c r="AI118" s="279"/>
      <c r="AJ118" s="279"/>
      <c r="AK118" s="279"/>
      <c r="AL118" s="279"/>
      <c r="AM118" s="279"/>
      <c r="AN118" s="279"/>
      <c r="AO118" s="279"/>
      <c r="AP118" s="279"/>
      <c r="AQ118" s="279"/>
      <c r="AR118" s="279"/>
      <c r="AS118" s="279"/>
      <c r="AT118" s="279"/>
      <c r="AU118" s="279"/>
      <c r="AV118" s="279"/>
      <c r="AW118" s="279"/>
      <c r="AX118" s="280"/>
    </row>
    <row r="119" spans="1:64" ht="31.5" customHeight="1">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1" t="s">
        <v>441</v>
      </c>
      <c r="AE119" s="352"/>
      <c r="AF119" s="352"/>
      <c r="AG119" s="281" t="s">
        <v>626</v>
      </c>
      <c r="AH119" s="258"/>
      <c r="AI119" s="258"/>
      <c r="AJ119" s="258"/>
      <c r="AK119" s="258"/>
      <c r="AL119" s="258"/>
      <c r="AM119" s="258"/>
      <c r="AN119" s="258"/>
      <c r="AO119" s="258"/>
      <c r="AP119" s="258"/>
      <c r="AQ119" s="258"/>
      <c r="AR119" s="258"/>
      <c r="AS119" s="258"/>
      <c r="AT119" s="258"/>
      <c r="AU119" s="258"/>
      <c r="AV119" s="258"/>
      <c r="AW119" s="258"/>
      <c r="AX119" s="282"/>
    </row>
    <row r="120" spans="1:64" ht="31.5" customHeight="1">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441</v>
      </c>
      <c r="AE120" s="302"/>
      <c r="AF120" s="302"/>
      <c r="AG120" s="281" t="s">
        <v>609</v>
      </c>
      <c r="AH120" s="258"/>
      <c r="AI120" s="258"/>
      <c r="AJ120" s="258"/>
      <c r="AK120" s="258"/>
      <c r="AL120" s="258"/>
      <c r="AM120" s="258"/>
      <c r="AN120" s="258"/>
      <c r="AO120" s="258"/>
      <c r="AP120" s="258"/>
      <c r="AQ120" s="258"/>
      <c r="AR120" s="258"/>
      <c r="AS120" s="258"/>
      <c r="AT120" s="258"/>
      <c r="AU120" s="258"/>
      <c r="AV120" s="258"/>
      <c r="AW120" s="258"/>
      <c r="AX120" s="282"/>
    </row>
    <row r="121" spans="1:64" ht="31.5" customHeight="1">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441</v>
      </c>
      <c r="AE121" s="302"/>
      <c r="AF121" s="302"/>
      <c r="AG121" s="341" t="s">
        <v>627</v>
      </c>
      <c r="AH121" s="246"/>
      <c r="AI121" s="246"/>
      <c r="AJ121" s="246"/>
      <c r="AK121" s="246"/>
      <c r="AL121" s="246"/>
      <c r="AM121" s="246"/>
      <c r="AN121" s="246"/>
      <c r="AO121" s="246"/>
      <c r="AP121" s="246"/>
      <c r="AQ121" s="246"/>
      <c r="AR121" s="246"/>
      <c r="AS121" s="246"/>
      <c r="AT121" s="246"/>
      <c r="AU121" s="246"/>
      <c r="AV121" s="246"/>
      <c r="AW121" s="246"/>
      <c r="AX121" s="327"/>
    </row>
    <row r="122" spans="1:64" ht="33.6" customHeight="1">
      <c r="A122" s="248" t="s">
        <v>80</v>
      </c>
      <c r="B122" s="249"/>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5" t="s">
        <v>443</v>
      </c>
      <c r="AE122" s="276"/>
      <c r="AF122" s="276"/>
      <c r="AG122" s="322"/>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c r="A125" s="252"/>
      <c r="B125" s="253"/>
      <c r="C125" s="286"/>
      <c r="D125" s="287"/>
      <c r="E125" s="287"/>
      <c r="F125" s="287"/>
      <c r="G125" s="287"/>
      <c r="H125" s="287"/>
      <c r="I125" s="287"/>
      <c r="J125" s="287"/>
      <c r="K125" s="287"/>
      <c r="L125" s="287"/>
      <c r="M125" s="287"/>
      <c r="N125" s="287"/>
      <c r="O125" s="288"/>
      <c r="P125" s="294"/>
      <c r="Q125" s="294"/>
      <c r="R125" s="294"/>
      <c r="S125" s="295"/>
      <c r="T125" s="564"/>
      <c r="U125" s="343"/>
      <c r="V125" s="343"/>
      <c r="W125" s="343"/>
      <c r="X125" s="343"/>
      <c r="Y125" s="343"/>
      <c r="Z125" s="343"/>
      <c r="AA125" s="343"/>
      <c r="AB125" s="343"/>
      <c r="AC125" s="343"/>
      <c r="AD125" s="343"/>
      <c r="AE125" s="343"/>
      <c r="AF125" s="565"/>
      <c r="AG125" s="326"/>
      <c r="AH125" s="246"/>
      <c r="AI125" s="246"/>
      <c r="AJ125" s="246"/>
      <c r="AK125" s="246"/>
      <c r="AL125" s="246"/>
      <c r="AM125" s="246"/>
      <c r="AN125" s="246"/>
      <c r="AO125" s="246"/>
      <c r="AP125" s="246"/>
      <c r="AQ125" s="246"/>
      <c r="AR125" s="246"/>
      <c r="AS125" s="246"/>
      <c r="AT125" s="246"/>
      <c r="AU125" s="246"/>
      <c r="AV125" s="246"/>
      <c r="AW125" s="246"/>
      <c r="AX125" s="327"/>
    </row>
    <row r="126" spans="1:64" ht="141" customHeight="1">
      <c r="A126" s="262" t="s">
        <v>58</v>
      </c>
      <c r="B126" s="392"/>
      <c r="C126" s="382" t="s">
        <v>64</v>
      </c>
      <c r="D126" s="432"/>
      <c r="E126" s="432"/>
      <c r="F126" s="433"/>
      <c r="G126" s="386" t="s">
        <v>585</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c r="A127" s="393"/>
      <c r="B127" s="394"/>
      <c r="C127" s="589" t="s">
        <v>68</v>
      </c>
      <c r="D127" s="590"/>
      <c r="E127" s="590"/>
      <c r="F127" s="591"/>
      <c r="G127" s="592" t="s">
        <v>582</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03.5" customHeight="1" thickBot="1">
      <c r="A131" s="389"/>
      <c r="B131" s="390"/>
      <c r="C131" s="390"/>
      <c r="D131" s="390"/>
      <c r="E131" s="391"/>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2.25" customHeight="1" thickBot="1">
      <c r="A133" s="560"/>
      <c r="B133" s="561"/>
      <c r="C133" s="561"/>
      <c r="D133" s="561"/>
      <c r="E133" s="562"/>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409.5" customHeight="1" thickBot="1">
      <c r="A135" s="353" t="s">
        <v>592</v>
      </c>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c r="A137" s="526" t="s">
        <v>224</v>
      </c>
      <c r="B137" s="319"/>
      <c r="C137" s="319"/>
      <c r="D137" s="319"/>
      <c r="E137" s="319"/>
      <c r="F137" s="319"/>
      <c r="G137" s="551">
        <v>194</v>
      </c>
      <c r="H137" s="552"/>
      <c r="I137" s="552"/>
      <c r="J137" s="552"/>
      <c r="K137" s="552"/>
      <c r="L137" s="552"/>
      <c r="M137" s="552"/>
      <c r="N137" s="552"/>
      <c r="O137" s="552"/>
      <c r="P137" s="553"/>
      <c r="Q137" s="319" t="s">
        <v>225</v>
      </c>
      <c r="R137" s="319"/>
      <c r="S137" s="319"/>
      <c r="T137" s="319"/>
      <c r="U137" s="319"/>
      <c r="V137" s="319"/>
      <c r="W137" s="563">
        <v>158164</v>
      </c>
      <c r="X137" s="552"/>
      <c r="Y137" s="552"/>
      <c r="Z137" s="552"/>
      <c r="AA137" s="552"/>
      <c r="AB137" s="552"/>
      <c r="AC137" s="552"/>
      <c r="AD137" s="552"/>
      <c r="AE137" s="552"/>
      <c r="AF137" s="553"/>
      <c r="AG137" s="319" t="s">
        <v>226</v>
      </c>
      <c r="AH137" s="319"/>
      <c r="AI137" s="319"/>
      <c r="AJ137" s="319"/>
      <c r="AK137" s="319"/>
      <c r="AL137" s="319"/>
      <c r="AM137" s="523">
        <v>165167</v>
      </c>
      <c r="AN137" s="524"/>
      <c r="AO137" s="524"/>
      <c r="AP137" s="524"/>
      <c r="AQ137" s="524"/>
      <c r="AR137" s="524"/>
      <c r="AS137" s="524"/>
      <c r="AT137" s="524"/>
      <c r="AU137" s="524"/>
      <c r="AV137" s="525"/>
      <c r="AW137" s="12"/>
      <c r="AX137" s="13"/>
    </row>
    <row r="138" spans="1:50" ht="19.899999999999999" customHeight="1" thickBot="1">
      <c r="A138" s="527" t="s">
        <v>227</v>
      </c>
      <c r="B138" s="430"/>
      <c r="C138" s="430"/>
      <c r="D138" s="430"/>
      <c r="E138" s="430"/>
      <c r="F138" s="430"/>
      <c r="G138" s="316">
        <v>119</v>
      </c>
      <c r="H138" s="317"/>
      <c r="I138" s="317"/>
      <c r="J138" s="317"/>
      <c r="K138" s="317"/>
      <c r="L138" s="317"/>
      <c r="M138" s="317"/>
      <c r="N138" s="317"/>
      <c r="O138" s="317"/>
      <c r="P138" s="318"/>
      <c r="Q138" s="430" t="s">
        <v>228</v>
      </c>
      <c r="R138" s="430"/>
      <c r="S138" s="430"/>
      <c r="T138" s="430"/>
      <c r="U138" s="430"/>
      <c r="V138" s="430"/>
      <c r="W138" s="316">
        <v>116</v>
      </c>
      <c r="X138" s="317"/>
      <c r="Y138" s="317"/>
      <c r="Z138" s="317"/>
      <c r="AA138" s="317"/>
      <c r="AB138" s="317"/>
      <c r="AC138" s="317"/>
      <c r="AD138" s="317"/>
      <c r="AE138" s="317"/>
      <c r="AF138" s="318"/>
      <c r="AG138" s="320"/>
      <c r="AH138" s="321"/>
      <c r="AI138" s="321"/>
      <c r="AJ138" s="321"/>
      <c r="AK138" s="321"/>
      <c r="AL138" s="321"/>
      <c r="AM138" s="357"/>
      <c r="AN138" s="358"/>
      <c r="AO138" s="358"/>
      <c r="AP138" s="358"/>
      <c r="AQ138" s="358"/>
      <c r="AR138" s="358"/>
      <c r="AS138" s="358"/>
      <c r="AT138" s="358"/>
      <c r="AU138" s="358"/>
      <c r="AV138" s="359"/>
      <c r="AW138" s="28"/>
      <c r="AX138" s="29"/>
    </row>
    <row r="139" spans="1:50" ht="23.65" customHeight="1">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6" t="s">
        <v>34</v>
      </c>
      <c r="B178" s="367"/>
      <c r="C178" s="367"/>
      <c r="D178" s="367"/>
      <c r="E178" s="367"/>
      <c r="F178" s="368"/>
      <c r="G178" s="375" t="str">
        <f>"Ａ．"&amp;C236</f>
        <v>Ａ．関東地方整備局</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tr">
        <f>"E．"&amp;C368</f>
        <v>E．東京都東京港管理事務所</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80"/>
    </row>
    <row r="180" spans="1:50" ht="24.75" customHeight="1">
      <c r="A180" s="369"/>
      <c r="B180" s="370"/>
      <c r="C180" s="370"/>
      <c r="D180" s="370"/>
      <c r="E180" s="370"/>
      <c r="F180" s="371"/>
      <c r="G180" s="360" t="s">
        <v>576</v>
      </c>
      <c r="H180" s="361"/>
      <c r="I180" s="361"/>
      <c r="J180" s="361"/>
      <c r="K180" s="362"/>
      <c r="L180" s="363" t="str">
        <f>M236</f>
        <v>河川・ダムの維持管理にかかる費用等</v>
      </c>
      <c r="M180" s="364"/>
      <c r="N180" s="364"/>
      <c r="O180" s="364"/>
      <c r="P180" s="364"/>
      <c r="Q180" s="364"/>
      <c r="R180" s="364"/>
      <c r="S180" s="364"/>
      <c r="T180" s="364"/>
      <c r="U180" s="364"/>
      <c r="V180" s="364"/>
      <c r="W180" s="364"/>
      <c r="X180" s="365"/>
      <c r="Y180" s="395">
        <f>AK236</f>
        <v>29381</v>
      </c>
      <c r="Z180" s="396"/>
      <c r="AA180" s="396"/>
      <c r="AB180" s="397"/>
      <c r="AC180" s="360" t="s">
        <v>577</v>
      </c>
      <c r="AD180" s="398"/>
      <c r="AE180" s="398"/>
      <c r="AF180" s="398"/>
      <c r="AG180" s="399"/>
      <c r="AH180" s="363" t="str">
        <f>M368</f>
        <v>処分費</v>
      </c>
      <c r="AI180" s="481"/>
      <c r="AJ180" s="481"/>
      <c r="AK180" s="481"/>
      <c r="AL180" s="481"/>
      <c r="AM180" s="481"/>
      <c r="AN180" s="481"/>
      <c r="AO180" s="481"/>
      <c r="AP180" s="481"/>
      <c r="AQ180" s="481"/>
      <c r="AR180" s="481"/>
      <c r="AS180" s="481"/>
      <c r="AT180" s="482"/>
      <c r="AU180" s="395">
        <f>AK368</f>
        <v>38</v>
      </c>
      <c r="AV180" s="396"/>
      <c r="AW180" s="396"/>
      <c r="AX180" s="483"/>
    </row>
    <row r="181" spans="1:50" ht="21" customHeight="1">
      <c r="A181" s="369"/>
      <c r="B181" s="370"/>
      <c r="C181" s="370"/>
      <c r="D181" s="370"/>
      <c r="E181" s="370"/>
      <c r="F181" s="37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1" customHeight="1">
      <c r="A182" s="369"/>
      <c r="B182" s="370"/>
      <c r="C182" s="370"/>
      <c r="D182" s="370"/>
      <c r="E182" s="370"/>
      <c r="F182" s="37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1" customHeight="1">
      <c r="A183" s="369"/>
      <c r="B183" s="370"/>
      <c r="C183" s="370"/>
      <c r="D183" s="370"/>
      <c r="E183" s="370"/>
      <c r="F183" s="37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1" customHeight="1">
      <c r="A184" s="369"/>
      <c r="B184" s="370"/>
      <c r="C184" s="370"/>
      <c r="D184" s="370"/>
      <c r="E184" s="370"/>
      <c r="F184" s="37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1" customHeight="1">
      <c r="A185" s="369"/>
      <c r="B185" s="370"/>
      <c r="C185" s="370"/>
      <c r="D185" s="370"/>
      <c r="E185" s="370"/>
      <c r="F185" s="37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1" customHeight="1">
      <c r="A186" s="369"/>
      <c r="B186" s="370"/>
      <c r="C186" s="370"/>
      <c r="D186" s="370"/>
      <c r="E186" s="370"/>
      <c r="F186" s="371"/>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6"/>
    </row>
    <row r="187" spans="1:50" ht="21" customHeight="1">
      <c r="A187" s="369"/>
      <c r="B187" s="370"/>
      <c r="C187" s="370"/>
      <c r="D187" s="370"/>
      <c r="E187" s="370"/>
      <c r="F187" s="371"/>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6"/>
    </row>
    <row r="188" spans="1:50" ht="21" hidden="1" customHeight="1">
      <c r="A188" s="369"/>
      <c r="B188" s="370"/>
      <c r="C188" s="370"/>
      <c r="D188" s="370"/>
      <c r="E188" s="370"/>
      <c r="F188" s="371"/>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6"/>
    </row>
    <row r="189" spans="1:50" ht="21" hidden="1" customHeight="1">
      <c r="A189" s="369"/>
      <c r="B189" s="370"/>
      <c r="C189" s="370"/>
      <c r="D189" s="370"/>
      <c r="E189" s="370"/>
      <c r="F189" s="371"/>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6"/>
    </row>
    <row r="190" spans="1:50" ht="24.75" customHeight="1" thickBot="1">
      <c r="A190" s="369"/>
      <c r="B190" s="370"/>
      <c r="C190" s="370"/>
      <c r="D190" s="370"/>
      <c r="E190" s="370"/>
      <c r="F190" s="371"/>
      <c r="G190" s="567" t="s">
        <v>22</v>
      </c>
      <c r="H190" s="568"/>
      <c r="I190" s="568"/>
      <c r="J190" s="568"/>
      <c r="K190" s="568"/>
      <c r="L190" s="569"/>
      <c r="M190" s="155"/>
      <c r="N190" s="155"/>
      <c r="O190" s="155"/>
      <c r="P190" s="155"/>
      <c r="Q190" s="155"/>
      <c r="R190" s="155"/>
      <c r="S190" s="155"/>
      <c r="T190" s="155"/>
      <c r="U190" s="155"/>
      <c r="V190" s="155"/>
      <c r="W190" s="155"/>
      <c r="X190" s="156"/>
      <c r="Y190" s="570">
        <f>SUM(Y180:AB189)</f>
        <v>29381</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38</v>
      </c>
      <c r="AV190" s="571"/>
      <c r="AW190" s="571"/>
      <c r="AX190" s="573"/>
    </row>
    <row r="191" spans="1:50" ht="30" customHeight="1">
      <c r="A191" s="369"/>
      <c r="B191" s="370"/>
      <c r="C191" s="370"/>
      <c r="D191" s="370"/>
      <c r="E191" s="370"/>
      <c r="F191" s="371"/>
      <c r="G191" s="375" t="str">
        <f>"B．"&amp;C269</f>
        <v>B．（株）荏原製作所　東京支社</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tr">
        <f>"F．"&amp;C401</f>
        <v>F．個人Ａ</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80"/>
    </row>
    <row r="193" spans="1:50" ht="24.75" customHeight="1">
      <c r="A193" s="369"/>
      <c r="B193" s="370"/>
      <c r="C193" s="370"/>
      <c r="D193" s="370"/>
      <c r="E193" s="370"/>
      <c r="F193" s="371"/>
      <c r="G193" s="360" t="s">
        <v>577</v>
      </c>
      <c r="H193" s="398"/>
      <c r="I193" s="398"/>
      <c r="J193" s="398"/>
      <c r="K193" s="399"/>
      <c r="L193" s="363" t="str">
        <f>M269</f>
        <v>機械設備工事</v>
      </c>
      <c r="M193" s="481"/>
      <c r="N193" s="481"/>
      <c r="O193" s="481"/>
      <c r="P193" s="481"/>
      <c r="Q193" s="481"/>
      <c r="R193" s="481"/>
      <c r="S193" s="481"/>
      <c r="T193" s="481"/>
      <c r="U193" s="481"/>
      <c r="V193" s="481"/>
      <c r="W193" s="481"/>
      <c r="X193" s="482"/>
      <c r="Y193" s="395">
        <f>AK269</f>
        <v>1146</v>
      </c>
      <c r="Z193" s="396"/>
      <c r="AA193" s="396"/>
      <c r="AB193" s="397"/>
      <c r="AC193" s="360" t="s">
        <v>578</v>
      </c>
      <c r="AD193" s="398"/>
      <c r="AE193" s="398"/>
      <c r="AF193" s="398"/>
      <c r="AG193" s="399"/>
      <c r="AH193" s="363" t="str">
        <f>M401</f>
        <v>操作委託費</v>
      </c>
      <c r="AI193" s="481"/>
      <c r="AJ193" s="481"/>
      <c r="AK193" s="481"/>
      <c r="AL193" s="481"/>
      <c r="AM193" s="481"/>
      <c r="AN193" s="481"/>
      <c r="AO193" s="481"/>
      <c r="AP193" s="481"/>
      <c r="AQ193" s="481"/>
      <c r="AR193" s="481"/>
      <c r="AS193" s="481"/>
      <c r="AT193" s="482"/>
      <c r="AU193" s="395">
        <f>AK401</f>
        <v>7</v>
      </c>
      <c r="AV193" s="396"/>
      <c r="AW193" s="396"/>
      <c r="AX193" s="483"/>
    </row>
    <row r="194" spans="1:50" ht="21" customHeight="1">
      <c r="A194" s="369"/>
      <c r="B194" s="370"/>
      <c r="C194" s="370"/>
      <c r="D194" s="370"/>
      <c r="E194" s="370"/>
      <c r="F194" s="37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1" customHeight="1">
      <c r="A195" s="369"/>
      <c r="B195" s="370"/>
      <c r="C195" s="370"/>
      <c r="D195" s="370"/>
      <c r="E195" s="370"/>
      <c r="F195" s="37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1" customHeight="1">
      <c r="A196" s="369"/>
      <c r="B196" s="370"/>
      <c r="C196" s="370"/>
      <c r="D196" s="370"/>
      <c r="E196" s="370"/>
      <c r="F196" s="37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1" customHeight="1">
      <c r="A197" s="369"/>
      <c r="B197" s="370"/>
      <c r="C197" s="370"/>
      <c r="D197" s="370"/>
      <c r="E197" s="370"/>
      <c r="F197" s="37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1" customHeight="1">
      <c r="A198" s="369"/>
      <c r="B198" s="370"/>
      <c r="C198" s="370"/>
      <c r="D198" s="370"/>
      <c r="E198" s="370"/>
      <c r="F198" s="37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1" customHeight="1">
      <c r="A199" s="369"/>
      <c r="B199" s="370"/>
      <c r="C199" s="370"/>
      <c r="D199" s="370"/>
      <c r="E199" s="370"/>
      <c r="F199" s="371"/>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6"/>
    </row>
    <row r="200" spans="1:50" ht="21" customHeight="1">
      <c r="A200" s="369"/>
      <c r="B200" s="370"/>
      <c r="C200" s="370"/>
      <c r="D200" s="370"/>
      <c r="E200" s="370"/>
      <c r="F200" s="371"/>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6"/>
    </row>
    <row r="201" spans="1:50" ht="21" hidden="1" customHeight="1">
      <c r="A201" s="369"/>
      <c r="B201" s="370"/>
      <c r="C201" s="370"/>
      <c r="D201" s="370"/>
      <c r="E201" s="370"/>
      <c r="F201" s="371"/>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6"/>
    </row>
    <row r="202" spans="1:50" ht="21" hidden="1" customHeight="1">
      <c r="A202" s="369"/>
      <c r="B202" s="370"/>
      <c r="C202" s="370"/>
      <c r="D202" s="370"/>
      <c r="E202" s="370"/>
      <c r="F202" s="371"/>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6"/>
    </row>
    <row r="203" spans="1:50" ht="24.75" customHeight="1" thickBot="1">
      <c r="A203" s="369"/>
      <c r="B203" s="370"/>
      <c r="C203" s="370"/>
      <c r="D203" s="370"/>
      <c r="E203" s="370"/>
      <c r="F203" s="371"/>
      <c r="G203" s="567" t="s">
        <v>22</v>
      </c>
      <c r="H203" s="568"/>
      <c r="I203" s="568"/>
      <c r="J203" s="568"/>
      <c r="K203" s="568"/>
      <c r="L203" s="569"/>
      <c r="M203" s="155"/>
      <c r="N203" s="155"/>
      <c r="O203" s="155"/>
      <c r="P203" s="155"/>
      <c r="Q203" s="155"/>
      <c r="R203" s="155"/>
      <c r="S203" s="155"/>
      <c r="T203" s="155"/>
      <c r="U203" s="155"/>
      <c r="V203" s="155"/>
      <c r="W203" s="155"/>
      <c r="X203" s="156"/>
      <c r="Y203" s="570">
        <f>SUM(Y193:AB202)</f>
        <v>1146</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7</v>
      </c>
      <c r="AV203" s="571"/>
      <c r="AW203" s="571"/>
      <c r="AX203" s="573"/>
    </row>
    <row r="204" spans="1:50" ht="65.25" customHeight="1">
      <c r="A204" s="369"/>
      <c r="B204" s="370"/>
      <c r="C204" s="370"/>
      <c r="D204" s="370"/>
      <c r="E204" s="370"/>
      <c r="F204" s="371"/>
      <c r="G204" s="574" t="s">
        <v>587</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tr">
        <f>"G．"&amp;C434</f>
        <v>G．国土技術政策総合研究所</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80"/>
    </row>
    <row r="206" spans="1:50" ht="33" customHeight="1">
      <c r="A206" s="369"/>
      <c r="B206" s="370"/>
      <c r="C206" s="370"/>
      <c r="D206" s="370"/>
      <c r="E206" s="370"/>
      <c r="F206" s="371"/>
      <c r="G206" s="360" t="s">
        <v>578</v>
      </c>
      <c r="H206" s="398"/>
      <c r="I206" s="398"/>
      <c r="J206" s="398"/>
      <c r="K206" s="399"/>
      <c r="L206" s="363" t="str">
        <f>M302</f>
        <v>検討業務</v>
      </c>
      <c r="M206" s="481"/>
      <c r="N206" s="481"/>
      <c r="O206" s="481"/>
      <c r="P206" s="481"/>
      <c r="Q206" s="481"/>
      <c r="R206" s="481"/>
      <c r="S206" s="481"/>
      <c r="T206" s="481"/>
      <c r="U206" s="481"/>
      <c r="V206" s="481"/>
      <c r="W206" s="481"/>
      <c r="X206" s="482"/>
      <c r="Y206" s="395">
        <f>AK302</f>
        <v>75</v>
      </c>
      <c r="Z206" s="396"/>
      <c r="AA206" s="396"/>
      <c r="AB206" s="397"/>
      <c r="AC206" s="360" t="s">
        <v>578</v>
      </c>
      <c r="AD206" s="398"/>
      <c r="AE206" s="398"/>
      <c r="AF206" s="398"/>
      <c r="AG206" s="399"/>
      <c r="AH206" s="363" t="str">
        <f>M434</f>
        <v>河川、ダムの維持管理にかかる調査・検討等</v>
      </c>
      <c r="AI206" s="481"/>
      <c r="AJ206" s="481"/>
      <c r="AK206" s="481"/>
      <c r="AL206" s="481"/>
      <c r="AM206" s="481"/>
      <c r="AN206" s="481"/>
      <c r="AO206" s="481"/>
      <c r="AP206" s="481"/>
      <c r="AQ206" s="481"/>
      <c r="AR206" s="481"/>
      <c r="AS206" s="481"/>
      <c r="AT206" s="482"/>
      <c r="AU206" s="395">
        <f>AK434</f>
        <v>175</v>
      </c>
      <c r="AV206" s="396"/>
      <c r="AW206" s="396"/>
      <c r="AX206" s="483"/>
    </row>
    <row r="207" spans="1:50" ht="21" customHeight="1">
      <c r="A207" s="369"/>
      <c r="B207" s="370"/>
      <c r="C207" s="370"/>
      <c r="D207" s="370"/>
      <c r="E207" s="370"/>
      <c r="F207" s="37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1" customHeight="1">
      <c r="A208" s="369"/>
      <c r="B208" s="370"/>
      <c r="C208" s="370"/>
      <c r="D208" s="370"/>
      <c r="E208" s="370"/>
      <c r="F208" s="37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1" customHeight="1">
      <c r="A209" s="369"/>
      <c r="B209" s="370"/>
      <c r="C209" s="370"/>
      <c r="D209" s="370"/>
      <c r="E209" s="370"/>
      <c r="F209" s="37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1" customHeight="1">
      <c r="A210" s="369"/>
      <c r="B210" s="370"/>
      <c r="C210" s="370"/>
      <c r="D210" s="370"/>
      <c r="E210" s="370"/>
      <c r="F210" s="37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1" customHeight="1">
      <c r="A211" s="369"/>
      <c r="B211" s="370"/>
      <c r="C211" s="370"/>
      <c r="D211" s="370"/>
      <c r="E211" s="370"/>
      <c r="F211" s="37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1" customHeight="1">
      <c r="A212" s="369"/>
      <c r="B212" s="370"/>
      <c r="C212" s="370"/>
      <c r="D212" s="370"/>
      <c r="E212" s="370"/>
      <c r="F212" s="371"/>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6"/>
    </row>
    <row r="213" spans="1:50" ht="21" customHeight="1">
      <c r="A213" s="369"/>
      <c r="B213" s="370"/>
      <c r="C213" s="370"/>
      <c r="D213" s="370"/>
      <c r="E213" s="370"/>
      <c r="F213" s="371"/>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6"/>
    </row>
    <row r="214" spans="1:50" ht="21" hidden="1" customHeight="1">
      <c r="A214" s="369"/>
      <c r="B214" s="370"/>
      <c r="C214" s="370"/>
      <c r="D214" s="370"/>
      <c r="E214" s="370"/>
      <c r="F214" s="371"/>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6"/>
    </row>
    <row r="215" spans="1:50" ht="21" hidden="1" customHeight="1">
      <c r="A215" s="369"/>
      <c r="B215" s="370"/>
      <c r="C215" s="370"/>
      <c r="D215" s="370"/>
      <c r="E215" s="370"/>
      <c r="F215" s="371"/>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6"/>
    </row>
    <row r="216" spans="1:50" ht="24.75" customHeight="1" thickBot="1">
      <c r="A216" s="369"/>
      <c r="B216" s="370"/>
      <c r="C216" s="370"/>
      <c r="D216" s="370"/>
      <c r="E216" s="370"/>
      <c r="F216" s="371"/>
      <c r="G216" s="567" t="s">
        <v>22</v>
      </c>
      <c r="H216" s="568"/>
      <c r="I216" s="568"/>
      <c r="J216" s="568"/>
      <c r="K216" s="568"/>
      <c r="L216" s="569"/>
      <c r="M216" s="155"/>
      <c r="N216" s="155"/>
      <c r="O216" s="155"/>
      <c r="P216" s="155"/>
      <c r="Q216" s="155"/>
      <c r="R216" s="155"/>
      <c r="S216" s="155"/>
      <c r="T216" s="155"/>
      <c r="U216" s="155"/>
      <c r="V216" s="155"/>
      <c r="W216" s="155"/>
      <c r="X216" s="156"/>
      <c r="Y216" s="570">
        <f>SUM(Y206:AB215)</f>
        <v>75</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175</v>
      </c>
      <c r="AV216" s="571"/>
      <c r="AW216" s="571"/>
      <c r="AX216" s="573"/>
    </row>
    <row r="217" spans="1:50" ht="55.5" customHeight="1">
      <c r="A217" s="369"/>
      <c r="B217" s="370"/>
      <c r="C217" s="370"/>
      <c r="D217" s="370"/>
      <c r="E217" s="370"/>
      <c r="F217" s="371"/>
      <c r="G217" s="375" t="str">
        <f>"D．"&amp;C335</f>
        <v>D．独立行政法人水資源機構　契約職　副理事長</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574" t="s">
        <v>586</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80"/>
    </row>
    <row r="219" spans="1:50" ht="24.75" customHeight="1">
      <c r="A219" s="369"/>
      <c r="B219" s="370"/>
      <c r="C219" s="370"/>
      <c r="D219" s="370"/>
      <c r="E219" s="370"/>
      <c r="F219" s="371"/>
      <c r="G219" s="360" t="s">
        <v>577</v>
      </c>
      <c r="H219" s="398"/>
      <c r="I219" s="398"/>
      <c r="J219" s="398"/>
      <c r="K219" s="399"/>
      <c r="L219" s="363" t="str">
        <f>M335</f>
        <v>施設管理費</v>
      </c>
      <c r="M219" s="481"/>
      <c r="N219" s="481"/>
      <c r="O219" s="481"/>
      <c r="P219" s="481"/>
      <c r="Q219" s="481"/>
      <c r="R219" s="481"/>
      <c r="S219" s="481"/>
      <c r="T219" s="481"/>
      <c r="U219" s="481"/>
      <c r="V219" s="481"/>
      <c r="W219" s="481"/>
      <c r="X219" s="482"/>
      <c r="Y219" s="395">
        <f>AK335</f>
        <v>89</v>
      </c>
      <c r="Z219" s="396"/>
      <c r="AA219" s="396"/>
      <c r="AB219" s="397"/>
      <c r="AC219" s="360" t="s">
        <v>578</v>
      </c>
      <c r="AD219" s="398"/>
      <c r="AE219" s="398"/>
      <c r="AF219" s="398"/>
      <c r="AG219" s="399"/>
      <c r="AH219" s="363" t="str">
        <f>M467</f>
        <v>ダムの維持管理にかかる調査・検討</v>
      </c>
      <c r="AI219" s="481"/>
      <c r="AJ219" s="481"/>
      <c r="AK219" s="481"/>
      <c r="AL219" s="481"/>
      <c r="AM219" s="481"/>
      <c r="AN219" s="481"/>
      <c r="AO219" s="481"/>
      <c r="AP219" s="481"/>
      <c r="AQ219" s="481"/>
      <c r="AR219" s="481"/>
      <c r="AS219" s="481"/>
      <c r="AT219" s="482"/>
      <c r="AU219" s="395">
        <f>AK467</f>
        <v>27</v>
      </c>
      <c r="AV219" s="396"/>
      <c r="AW219" s="396"/>
      <c r="AX219" s="483"/>
    </row>
    <row r="220" spans="1:50" ht="21" customHeight="1">
      <c r="A220" s="369"/>
      <c r="B220" s="370"/>
      <c r="C220" s="370"/>
      <c r="D220" s="370"/>
      <c r="E220" s="370"/>
      <c r="F220" s="37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1" customHeight="1">
      <c r="A221" s="369"/>
      <c r="B221" s="370"/>
      <c r="C221" s="370"/>
      <c r="D221" s="370"/>
      <c r="E221" s="370"/>
      <c r="F221" s="37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1" customHeight="1">
      <c r="A222" s="369"/>
      <c r="B222" s="370"/>
      <c r="C222" s="370"/>
      <c r="D222" s="370"/>
      <c r="E222" s="370"/>
      <c r="F222" s="37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1" customHeight="1">
      <c r="A223" s="369"/>
      <c r="B223" s="370"/>
      <c r="C223" s="370"/>
      <c r="D223" s="370"/>
      <c r="E223" s="370"/>
      <c r="F223" s="37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1" customHeight="1">
      <c r="A224" s="369"/>
      <c r="B224" s="370"/>
      <c r="C224" s="370"/>
      <c r="D224" s="370"/>
      <c r="E224" s="370"/>
      <c r="F224" s="37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1" hidden="1" customHeight="1">
      <c r="A225" s="369"/>
      <c r="B225" s="370"/>
      <c r="C225" s="370"/>
      <c r="D225" s="370"/>
      <c r="E225" s="370"/>
      <c r="F225" s="37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1" hidden="1" customHeight="1">
      <c r="A226" s="369"/>
      <c r="B226" s="370"/>
      <c r="C226" s="370"/>
      <c r="D226" s="370"/>
      <c r="E226" s="370"/>
      <c r="F226" s="371"/>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6"/>
    </row>
    <row r="227" spans="1:50" ht="21" hidden="1" customHeight="1">
      <c r="A227" s="369"/>
      <c r="B227" s="370"/>
      <c r="C227" s="370"/>
      <c r="D227" s="370"/>
      <c r="E227" s="370"/>
      <c r="F227" s="371"/>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6"/>
    </row>
    <row r="228" spans="1:50" ht="21" hidden="1" customHeight="1">
      <c r="A228" s="369"/>
      <c r="B228" s="370"/>
      <c r="C228" s="370"/>
      <c r="D228" s="370"/>
      <c r="E228" s="370"/>
      <c r="F228" s="371"/>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6"/>
    </row>
    <row r="229" spans="1:50" ht="24.75" customHeight="1">
      <c r="A229" s="369"/>
      <c r="B229" s="370"/>
      <c r="C229" s="370"/>
      <c r="D229" s="370"/>
      <c r="E229" s="370"/>
      <c r="F229" s="371"/>
      <c r="G229" s="567" t="s">
        <v>22</v>
      </c>
      <c r="H229" s="568"/>
      <c r="I229" s="568"/>
      <c r="J229" s="568"/>
      <c r="K229" s="568"/>
      <c r="L229" s="569"/>
      <c r="M229" s="155"/>
      <c r="N229" s="155"/>
      <c r="O229" s="155"/>
      <c r="P229" s="155"/>
      <c r="Q229" s="155"/>
      <c r="R229" s="155"/>
      <c r="S229" s="155"/>
      <c r="T229" s="155"/>
      <c r="U229" s="155"/>
      <c r="V229" s="155"/>
      <c r="W229" s="155"/>
      <c r="X229" s="156"/>
      <c r="Y229" s="570">
        <f>SUM(Y219:AB228)</f>
        <v>89</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27</v>
      </c>
      <c r="AV229" s="571"/>
      <c r="AW229" s="571"/>
      <c r="AX229" s="573"/>
    </row>
    <row r="230" spans="1:50" ht="22.5" customHeight="1" thickBot="1">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81"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8"/>
      <c r="B235" s="57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4" t="s">
        <v>33</v>
      </c>
      <c r="AL235" s="241"/>
      <c r="AM235" s="241"/>
      <c r="AN235" s="241"/>
      <c r="AO235" s="241"/>
      <c r="AP235" s="241"/>
      <c r="AQ235" s="241" t="s">
        <v>23</v>
      </c>
      <c r="AR235" s="241"/>
      <c r="AS235" s="241"/>
      <c r="AT235" s="241"/>
      <c r="AU235" s="92" t="s">
        <v>24</v>
      </c>
      <c r="AV235" s="93"/>
      <c r="AW235" s="93"/>
      <c r="AX235" s="585"/>
    </row>
    <row r="236" spans="1:50" ht="24" customHeight="1">
      <c r="A236" s="578">
        <v>1</v>
      </c>
      <c r="B236" s="578">
        <v>1</v>
      </c>
      <c r="C236" s="579" t="s">
        <v>459</v>
      </c>
      <c r="D236" s="579"/>
      <c r="E236" s="579"/>
      <c r="F236" s="579"/>
      <c r="G236" s="579"/>
      <c r="H236" s="579"/>
      <c r="I236" s="579"/>
      <c r="J236" s="579"/>
      <c r="K236" s="579"/>
      <c r="L236" s="579"/>
      <c r="M236" s="579" t="s">
        <v>467</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29381</v>
      </c>
      <c r="AL236" s="581"/>
      <c r="AM236" s="581"/>
      <c r="AN236" s="581"/>
      <c r="AO236" s="581"/>
      <c r="AP236" s="582"/>
      <c r="AQ236" s="583" t="s">
        <v>468</v>
      </c>
      <c r="AR236" s="579"/>
      <c r="AS236" s="579"/>
      <c r="AT236" s="579"/>
      <c r="AU236" s="583" t="s">
        <v>468</v>
      </c>
      <c r="AV236" s="579"/>
      <c r="AW236" s="579"/>
      <c r="AX236" s="579"/>
    </row>
    <row r="237" spans="1:50" ht="24" customHeight="1">
      <c r="A237" s="578">
        <v>2</v>
      </c>
      <c r="B237" s="578">
        <v>1</v>
      </c>
      <c r="C237" s="579" t="s">
        <v>460</v>
      </c>
      <c r="D237" s="579"/>
      <c r="E237" s="579"/>
      <c r="F237" s="579"/>
      <c r="G237" s="579"/>
      <c r="H237" s="579"/>
      <c r="I237" s="579"/>
      <c r="J237" s="579"/>
      <c r="K237" s="579"/>
      <c r="L237" s="579"/>
      <c r="M237" s="579" t="s">
        <v>467</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25804</v>
      </c>
      <c r="AL237" s="581"/>
      <c r="AM237" s="581"/>
      <c r="AN237" s="581"/>
      <c r="AO237" s="581"/>
      <c r="AP237" s="582"/>
      <c r="AQ237" s="583" t="s">
        <v>468</v>
      </c>
      <c r="AR237" s="579"/>
      <c r="AS237" s="579"/>
      <c r="AT237" s="579"/>
      <c r="AU237" s="583" t="s">
        <v>468</v>
      </c>
      <c r="AV237" s="579"/>
      <c r="AW237" s="579"/>
      <c r="AX237" s="579"/>
    </row>
    <row r="238" spans="1:50" ht="24" customHeight="1">
      <c r="A238" s="578">
        <v>3</v>
      </c>
      <c r="B238" s="578">
        <v>1</v>
      </c>
      <c r="C238" s="579" t="s">
        <v>461</v>
      </c>
      <c r="D238" s="579"/>
      <c r="E238" s="579"/>
      <c r="F238" s="579"/>
      <c r="G238" s="579"/>
      <c r="H238" s="579"/>
      <c r="I238" s="579"/>
      <c r="J238" s="579"/>
      <c r="K238" s="579"/>
      <c r="L238" s="579"/>
      <c r="M238" s="687" t="s">
        <v>467</v>
      </c>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8"/>
      <c r="AK238" s="580">
        <v>25126</v>
      </c>
      <c r="AL238" s="581"/>
      <c r="AM238" s="581"/>
      <c r="AN238" s="581"/>
      <c r="AO238" s="581"/>
      <c r="AP238" s="582"/>
      <c r="AQ238" s="583" t="s">
        <v>468</v>
      </c>
      <c r="AR238" s="579"/>
      <c r="AS238" s="579"/>
      <c r="AT238" s="579"/>
      <c r="AU238" s="583" t="s">
        <v>468</v>
      </c>
      <c r="AV238" s="579"/>
      <c r="AW238" s="579"/>
      <c r="AX238" s="579"/>
    </row>
    <row r="239" spans="1:50" ht="24" customHeight="1">
      <c r="A239" s="578">
        <v>4</v>
      </c>
      <c r="B239" s="578">
        <v>1</v>
      </c>
      <c r="C239" s="579" t="s">
        <v>462</v>
      </c>
      <c r="D239" s="579"/>
      <c r="E239" s="579"/>
      <c r="F239" s="579"/>
      <c r="G239" s="579"/>
      <c r="H239" s="579"/>
      <c r="I239" s="579"/>
      <c r="J239" s="579"/>
      <c r="K239" s="579"/>
      <c r="L239" s="579"/>
      <c r="M239" s="579" t="s">
        <v>467</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22193</v>
      </c>
      <c r="AL239" s="581"/>
      <c r="AM239" s="581"/>
      <c r="AN239" s="581"/>
      <c r="AO239" s="581"/>
      <c r="AP239" s="582"/>
      <c r="AQ239" s="583" t="s">
        <v>468</v>
      </c>
      <c r="AR239" s="579"/>
      <c r="AS239" s="579"/>
      <c r="AT239" s="579"/>
      <c r="AU239" s="583" t="s">
        <v>468</v>
      </c>
      <c r="AV239" s="579"/>
      <c r="AW239" s="579"/>
      <c r="AX239" s="579"/>
    </row>
    <row r="240" spans="1:50" ht="24" customHeight="1">
      <c r="A240" s="578">
        <v>5</v>
      </c>
      <c r="B240" s="578">
        <v>1</v>
      </c>
      <c r="C240" s="579" t="s">
        <v>463</v>
      </c>
      <c r="D240" s="579"/>
      <c r="E240" s="579"/>
      <c r="F240" s="579"/>
      <c r="G240" s="579"/>
      <c r="H240" s="579"/>
      <c r="I240" s="579"/>
      <c r="J240" s="579"/>
      <c r="K240" s="579"/>
      <c r="L240" s="579"/>
      <c r="M240" s="579" t="s">
        <v>467</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17516</v>
      </c>
      <c r="AL240" s="581"/>
      <c r="AM240" s="581"/>
      <c r="AN240" s="581"/>
      <c r="AO240" s="581"/>
      <c r="AP240" s="582"/>
      <c r="AQ240" s="583" t="s">
        <v>468</v>
      </c>
      <c r="AR240" s="579"/>
      <c r="AS240" s="579"/>
      <c r="AT240" s="579"/>
      <c r="AU240" s="583" t="s">
        <v>468</v>
      </c>
      <c r="AV240" s="579"/>
      <c r="AW240" s="579"/>
      <c r="AX240" s="579"/>
    </row>
    <row r="241" spans="1:50" ht="24" customHeight="1">
      <c r="A241" s="578">
        <v>6</v>
      </c>
      <c r="B241" s="578">
        <v>1</v>
      </c>
      <c r="C241" s="579" t="s">
        <v>464</v>
      </c>
      <c r="D241" s="579"/>
      <c r="E241" s="579"/>
      <c r="F241" s="579"/>
      <c r="G241" s="579"/>
      <c r="H241" s="579"/>
      <c r="I241" s="579"/>
      <c r="J241" s="579"/>
      <c r="K241" s="579"/>
      <c r="L241" s="579"/>
      <c r="M241" s="579" t="s">
        <v>467</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16534</v>
      </c>
      <c r="AL241" s="581"/>
      <c r="AM241" s="581"/>
      <c r="AN241" s="581"/>
      <c r="AO241" s="581"/>
      <c r="AP241" s="582"/>
      <c r="AQ241" s="583" t="s">
        <v>468</v>
      </c>
      <c r="AR241" s="579"/>
      <c r="AS241" s="579"/>
      <c r="AT241" s="579"/>
      <c r="AU241" s="583" t="s">
        <v>468</v>
      </c>
      <c r="AV241" s="579"/>
      <c r="AW241" s="579"/>
      <c r="AX241" s="579"/>
    </row>
    <row r="242" spans="1:50" ht="24" customHeight="1">
      <c r="A242" s="578">
        <v>7</v>
      </c>
      <c r="B242" s="578">
        <v>1</v>
      </c>
      <c r="C242" s="579" t="s">
        <v>465</v>
      </c>
      <c r="D242" s="579"/>
      <c r="E242" s="579"/>
      <c r="F242" s="579"/>
      <c r="G242" s="579"/>
      <c r="H242" s="579"/>
      <c r="I242" s="579"/>
      <c r="J242" s="579"/>
      <c r="K242" s="579"/>
      <c r="L242" s="579"/>
      <c r="M242" s="579" t="s">
        <v>467</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15450</v>
      </c>
      <c r="AL242" s="581"/>
      <c r="AM242" s="581"/>
      <c r="AN242" s="581"/>
      <c r="AO242" s="581"/>
      <c r="AP242" s="582"/>
      <c r="AQ242" s="583" t="s">
        <v>468</v>
      </c>
      <c r="AR242" s="579"/>
      <c r="AS242" s="579"/>
      <c r="AT242" s="579"/>
      <c r="AU242" s="583" t="s">
        <v>468</v>
      </c>
      <c r="AV242" s="579"/>
      <c r="AW242" s="579"/>
      <c r="AX242" s="579"/>
    </row>
    <row r="243" spans="1:50" ht="24" customHeight="1">
      <c r="A243" s="578">
        <v>8</v>
      </c>
      <c r="B243" s="578">
        <v>1</v>
      </c>
      <c r="C243" s="579" t="s">
        <v>466</v>
      </c>
      <c r="D243" s="579"/>
      <c r="E243" s="579"/>
      <c r="F243" s="579"/>
      <c r="G243" s="579"/>
      <c r="H243" s="579"/>
      <c r="I243" s="579"/>
      <c r="J243" s="579"/>
      <c r="K243" s="579"/>
      <c r="L243" s="579"/>
      <c r="M243" s="579" t="s">
        <v>467</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689">
        <v>9092</v>
      </c>
      <c r="AL243" s="690"/>
      <c r="AM243" s="690"/>
      <c r="AN243" s="690"/>
      <c r="AO243" s="690"/>
      <c r="AP243" s="690"/>
      <c r="AQ243" s="583" t="s">
        <v>468</v>
      </c>
      <c r="AR243" s="579"/>
      <c r="AS243" s="579"/>
      <c r="AT243" s="579"/>
      <c r="AU243" s="583" t="s">
        <v>468</v>
      </c>
      <c r="AV243" s="579"/>
      <c r="AW243" s="579"/>
      <c r="AX243" s="579"/>
    </row>
    <row r="244" spans="1:50" ht="24" customHeight="1">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83"/>
      <c r="AR244" s="579"/>
      <c r="AS244" s="579"/>
      <c r="AT244" s="579"/>
      <c r="AU244" s="580"/>
      <c r="AV244" s="581"/>
      <c r="AW244" s="581"/>
      <c r="AX244" s="582"/>
    </row>
    <row r="245" spans="1:50" ht="24" customHeight="1">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83"/>
      <c r="AR245" s="579"/>
      <c r="AS245" s="579"/>
      <c r="AT245" s="579"/>
      <c r="AU245" s="580"/>
      <c r="AV245" s="581"/>
      <c r="AW245" s="581"/>
      <c r="AX245" s="582"/>
    </row>
    <row r="246" spans="1:50" ht="24" hidden="1" customHeight="1">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83"/>
      <c r="AR246" s="579"/>
      <c r="AS246" s="579"/>
      <c r="AT246" s="579"/>
      <c r="AU246" s="580"/>
      <c r="AV246" s="581"/>
      <c r="AW246" s="581"/>
      <c r="AX246" s="582"/>
    </row>
    <row r="247" spans="1:50" ht="24" hidden="1" customHeight="1">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83"/>
      <c r="AR247" s="579"/>
      <c r="AS247" s="579"/>
      <c r="AT247" s="579"/>
      <c r="AU247" s="580"/>
      <c r="AV247" s="581"/>
      <c r="AW247" s="581"/>
      <c r="AX247" s="582"/>
    </row>
    <row r="248" spans="1:50" ht="24" hidden="1" customHeight="1">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83"/>
      <c r="AR248" s="579"/>
      <c r="AS248" s="579"/>
      <c r="AT248" s="579"/>
      <c r="AU248" s="580"/>
      <c r="AV248" s="581"/>
      <c r="AW248" s="581"/>
      <c r="AX248" s="582"/>
    </row>
    <row r="249" spans="1:50" ht="24" hidden="1" customHeight="1">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83"/>
      <c r="AR249" s="579"/>
      <c r="AS249" s="579"/>
      <c r="AT249" s="579"/>
      <c r="AU249" s="580"/>
      <c r="AV249" s="581"/>
      <c r="AW249" s="581"/>
      <c r="AX249" s="582"/>
    </row>
    <row r="250" spans="1:50" ht="24" hidden="1" customHeight="1">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83"/>
      <c r="AR250" s="579"/>
      <c r="AS250" s="579"/>
      <c r="AT250" s="579"/>
      <c r="AU250" s="580"/>
      <c r="AV250" s="581"/>
      <c r="AW250" s="581"/>
      <c r="AX250" s="582"/>
    </row>
    <row r="251" spans="1:50" ht="24" hidden="1" customHeight="1">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83"/>
      <c r="AR251" s="579"/>
      <c r="AS251" s="579"/>
      <c r="AT251" s="579"/>
      <c r="AU251" s="580"/>
      <c r="AV251" s="581"/>
      <c r="AW251" s="581"/>
      <c r="AX251" s="582"/>
    </row>
    <row r="252" spans="1:50" ht="24" hidden="1" customHeight="1">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83"/>
      <c r="AR252" s="579"/>
      <c r="AS252" s="579"/>
      <c r="AT252" s="579"/>
      <c r="AU252" s="580"/>
      <c r="AV252" s="581"/>
      <c r="AW252" s="581"/>
      <c r="AX252" s="582"/>
    </row>
    <row r="253" spans="1:50" ht="24" hidden="1" customHeight="1">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83"/>
      <c r="AR253" s="579"/>
      <c r="AS253" s="579"/>
      <c r="AT253" s="579"/>
      <c r="AU253" s="580"/>
      <c r="AV253" s="581"/>
      <c r="AW253" s="581"/>
      <c r="AX253" s="582"/>
    </row>
    <row r="254" spans="1:50" ht="24" hidden="1" customHeight="1">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83"/>
      <c r="AR254" s="579"/>
      <c r="AS254" s="579"/>
      <c r="AT254" s="579"/>
      <c r="AU254" s="580"/>
      <c r="AV254" s="581"/>
      <c r="AW254" s="581"/>
      <c r="AX254" s="582"/>
    </row>
    <row r="255" spans="1:50" ht="24" hidden="1" customHeight="1">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83"/>
      <c r="AR255" s="579"/>
      <c r="AS255" s="579"/>
      <c r="AT255" s="579"/>
      <c r="AU255" s="580"/>
      <c r="AV255" s="581"/>
      <c r="AW255" s="581"/>
      <c r="AX255" s="582"/>
    </row>
    <row r="256" spans="1:50" ht="24" hidden="1" customHeight="1">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83"/>
      <c r="AR256" s="579"/>
      <c r="AS256" s="579"/>
      <c r="AT256" s="579"/>
      <c r="AU256" s="580"/>
      <c r="AV256" s="581"/>
      <c r="AW256" s="581"/>
      <c r="AX256" s="582"/>
    </row>
    <row r="257" spans="1:50" ht="24" hidden="1" customHeight="1">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83"/>
      <c r="AR257" s="579"/>
      <c r="AS257" s="579"/>
      <c r="AT257" s="579"/>
      <c r="AU257" s="580"/>
      <c r="AV257" s="581"/>
      <c r="AW257" s="581"/>
      <c r="AX257" s="582"/>
    </row>
    <row r="258" spans="1:50" ht="24" hidden="1" customHeight="1">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83"/>
      <c r="AR258" s="579"/>
      <c r="AS258" s="579"/>
      <c r="AT258" s="579"/>
      <c r="AU258" s="580"/>
      <c r="AV258" s="581"/>
      <c r="AW258" s="581"/>
      <c r="AX258" s="582"/>
    </row>
    <row r="259" spans="1:50" ht="24" hidden="1" customHeight="1">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83"/>
      <c r="AR259" s="579"/>
      <c r="AS259" s="579"/>
      <c r="AT259" s="579"/>
      <c r="AU259" s="580"/>
      <c r="AV259" s="581"/>
      <c r="AW259" s="581"/>
      <c r="AX259" s="582"/>
    </row>
    <row r="260" spans="1:50" ht="24" hidden="1" customHeight="1">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83"/>
      <c r="AR260" s="579"/>
      <c r="AS260" s="579"/>
      <c r="AT260" s="579"/>
      <c r="AU260" s="580"/>
      <c r="AV260" s="581"/>
      <c r="AW260" s="581"/>
      <c r="AX260" s="582"/>
    </row>
    <row r="261" spans="1:50" ht="24" hidden="1" customHeight="1">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83"/>
      <c r="AR261" s="579"/>
      <c r="AS261" s="579"/>
      <c r="AT261" s="579"/>
      <c r="AU261" s="580"/>
      <c r="AV261" s="581"/>
      <c r="AW261" s="581"/>
      <c r="AX261" s="582"/>
    </row>
    <row r="262" spans="1:50" ht="24" hidden="1" customHeight="1">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83"/>
      <c r="AR262" s="579"/>
      <c r="AS262" s="579"/>
      <c r="AT262" s="579"/>
      <c r="AU262" s="580"/>
      <c r="AV262" s="581"/>
      <c r="AW262" s="581"/>
      <c r="AX262" s="582"/>
    </row>
    <row r="263" spans="1:50" ht="24" hidden="1" customHeight="1">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83"/>
      <c r="AR263" s="579"/>
      <c r="AS263" s="579"/>
      <c r="AT263" s="579"/>
      <c r="AU263" s="580"/>
      <c r="AV263" s="581"/>
      <c r="AW263" s="581"/>
      <c r="AX263" s="582"/>
    </row>
    <row r="264" spans="1:50" ht="24" hidden="1" customHeight="1">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83"/>
      <c r="AR264" s="579"/>
      <c r="AS264" s="579"/>
      <c r="AT264" s="579"/>
      <c r="AU264" s="580"/>
      <c r="AV264" s="581"/>
      <c r="AW264" s="581"/>
      <c r="AX264" s="582"/>
    </row>
    <row r="265" spans="1:50" ht="24" hidden="1" customHeight="1">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83"/>
      <c r="AR265" s="579"/>
      <c r="AS265" s="579"/>
      <c r="AT265" s="579"/>
      <c r="AU265" s="580"/>
      <c r="AV265" s="581"/>
      <c r="AW265" s="581"/>
      <c r="AX265" s="582"/>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499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8"/>
      <c r="B268" s="578"/>
      <c r="C268" s="241" t="s">
        <v>395</v>
      </c>
      <c r="D268" s="241"/>
      <c r="E268" s="241"/>
      <c r="F268" s="241"/>
      <c r="G268" s="241"/>
      <c r="H268" s="241"/>
      <c r="I268" s="241"/>
      <c r="J268" s="241"/>
      <c r="K268" s="241"/>
      <c r="L268" s="241"/>
      <c r="M268" s="241" t="s">
        <v>396</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4" t="s">
        <v>397</v>
      </c>
      <c r="AL268" s="241"/>
      <c r="AM268" s="241"/>
      <c r="AN268" s="241"/>
      <c r="AO268" s="241"/>
      <c r="AP268" s="241"/>
      <c r="AQ268" s="241" t="s">
        <v>23</v>
      </c>
      <c r="AR268" s="241"/>
      <c r="AS268" s="241"/>
      <c r="AT268" s="241"/>
      <c r="AU268" s="92" t="s">
        <v>24</v>
      </c>
      <c r="AV268" s="93"/>
      <c r="AW268" s="93"/>
      <c r="AX268" s="585"/>
    </row>
    <row r="269" spans="1:50" ht="27" customHeight="1">
      <c r="A269" s="578">
        <v>1</v>
      </c>
      <c r="B269" s="578">
        <v>1</v>
      </c>
      <c r="C269" s="579" t="s">
        <v>469</v>
      </c>
      <c r="D269" s="579"/>
      <c r="E269" s="579"/>
      <c r="F269" s="579"/>
      <c r="G269" s="579"/>
      <c r="H269" s="579"/>
      <c r="I269" s="579"/>
      <c r="J269" s="579"/>
      <c r="K269" s="579"/>
      <c r="L269" s="579"/>
      <c r="M269" s="579" t="s">
        <v>561</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1146</v>
      </c>
      <c r="AL269" s="581"/>
      <c r="AM269" s="581"/>
      <c r="AN269" s="581"/>
      <c r="AO269" s="581"/>
      <c r="AP269" s="582"/>
      <c r="AQ269" s="583">
        <v>1</v>
      </c>
      <c r="AR269" s="579"/>
      <c r="AS269" s="579"/>
      <c r="AT269" s="579"/>
      <c r="AU269" s="580">
        <v>99</v>
      </c>
      <c r="AV269" s="581"/>
      <c r="AW269" s="581"/>
      <c r="AX269" s="582"/>
    </row>
    <row r="270" spans="1:50" ht="45" customHeight="1">
      <c r="A270" s="578">
        <v>2</v>
      </c>
      <c r="B270" s="578">
        <v>1</v>
      </c>
      <c r="C270" s="579" t="s">
        <v>470</v>
      </c>
      <c r="D270" s="579"/>
      <c r="E270" s="579"/>
      <c r="F270" s="579"/>
      <c r="G270" s="579"/>
      <c r="H270" s="579"/>
      <c r="I270" s="579"/>
      <c r="J270" s="579"/>
      <c r="K270" s="579"/>
      <c r="L270" s="579"/>
      <c r="M270" s="579" t="s">
        <v>561</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1057</v>
      </c>
      <c r="AL270" s="581"/>
      <c r="AM270" s="581"/>
      <c r="AN270" s="581"/>
      <c r="AO270" s="581"/>
      <c r="AP270" s="582"/>
      <c r="AQ270" s="583">
        <v>1</v>
      </c>
      <c r="AR270" s="579"/>
      <c r="AS270" s="579"/>
      <c r="AT270" s="579"/>
      <c r="AU270" s="580">
        <v>99</v>
      </c>
      <c r="AV270" s="581"/>
      <c r="AW270" s="581"/>
      <c r="AX270" s="582"/>
    </row>
    <row r="271" spans="1:50" ht="27" customHeight="1">
      <c r="A271" s="578">
        <v>3</v>
      </c>
      <c r="B271" s="578">
        <v>1</v>
      </c>
      <c r="C271" s="579" t="s">
        <v>471</v>
      </c>
      <c r="D271" s="579"/>
      <c r="E271" s="579"/>
      <c r="F271" s="579"/>
      <c r="G271" s="579"/>
      <c r="H271" s="579"/>
      <c r="I271" s="579"/>
      <c r="J271" s="579"/>
      <c r="K271" s="579"/>
      <c r="L271" s="579"/>
      <c r="M271" s="579" t="s">
        <v>561</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951</v>
      </c>
      <c r="AL271" s="581"/>
      <c r="AM271" s="581"/>
      <c r="AN271" s="581"/>
      <c r="AO271" s="581"/>
      <c r="AP271" s="582"/>
      <c r="AQ271" s="583">
        <v>7</v>
      </c>
      <c r="AR271" s="579"/>
      <c r="AS271" s="579"/>
      <c r="AT271" s="579"/>
      <c r="AU271" s="580">
        <v>90</v>
      </c>
      <c r="AV271" s="581"/>
      <c r="AW271" s="581"/>
      <c r="AX271" s="582"/>
    </row>
    <row r="272" spans="1:50" ht="27" customHeight="1">
      <c r="A272" s="578">
        <v>4</v>
      </c>
      <c r="B272" s="578">
        <v>1</v>
      </c>
      <c r="C272" s="579" t="s">
        <v>472</v>
      </c>
      <c r="D272" s="579"/>
      <c r="E272" s="579"/>
      <c r="F272" s="579"/>
      <c r="G272" s="579"/>
      <c r="H272" s="579"/>
      <c r="I272" s="579"/>
      <c r="J272" s="579"/>
      <c r="K272" s="579"/>
      <c r="L272" s="579"/>
      <c r="M272" s="579" t="s">
        <v>562</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v>860</v>
      </c>
      <c r="AL272" s="581"/>
      <c r="AM272" s="581"/>
      <c r="AN272" s="581"/>
      <c r="AO272" s="581"/>
      <c r="AP272" s="582"/>
      <c r="AQ272" s="583">
        <v>1</v>
      </c>
      <c r="AR272" s="579"/>
      <c r="AS272" s="579"/>
      <c r="AT272" s="579"/>
      <c r="AU272" s="580">
        <v>98</v>
      </c>
      <c r="AV272" s="581"/>
      <c r="AW272" s="581"/>
      <c r="AX272" s="582"/>
    </row>
    <row r="273" spans="1:50" ht="27" customHeight="1">
      <c r="A273" s="578">
        <v>5</v>
      </c>
      <c r="B273" s="578">
        <v>1</v>
      </c>
      <c r="C273" s="579" t="s">
        <v>473</v>
      </c>
      <c r="D273" s="579"/>
      <c r="E273" s="579"/>
      <c r="F273" s="579"/>
      <c r="G273" s="579"/>
      <c r="H273" s="579"/>
      <c r="I273" s="579"/>
      <c r="J273" s="579"/>
      <c r="K273" s="579"/>
      <c r="L273" s="579"/>
      <c r="M273" s="579" t="s">
        <v>563</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v>744</v>
      </c>
      <c r="AL273" s="581"/>
      <c r="AM273" s="581"/>
      <c r="AN273" s="581"/>
      <c r="AO273" s="581"/>
      <c r="AP273" s="582"/>
      <c r="AQ273" s="583">
        <v>1</v>
      </c>
      <c r="AR273" s="579"/>
      <c r="AS273" s="579"/>
      <c r="AT273" s="579"/>
      <c r="AU273" s="580">
        <v>97</v>
      </c>
      <c r="AV273" s="581"/>
      <c r="AW273" s="581"/>
      <c r="AX273" s="582"/>
    </row>
    <row r="274" spans="1:50" ht="27" customHeight="1">
      <c r="A274" s="578">
        <v>6</v>
      </c>
      <c r="B274" s="578">
        <v>1</v>
      </c>
      <c r="C274" s="579" t="s">
        <v>474</v>
      </c>
      <c r="D274" s="579"/>
      <c r="E274" s="579"/>
      <c r="F274" s="579"/>
      <c r="G274" s="579"/>
      <c r="H274" s="579"/>
      <c r="I274" s="579"/>
      <c r="J274" s="579"/>
      <c r="K274" s="579"/>
      <c r="L274" s="579"/>
      <c r="M274" s="579" t="s">
        <v>564</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v>739</v>
      </c>
      <c r="AL274" s="581"/>
      <c r="AM274" s="581"/>
      <c r="AN274" s="581"/>
      <c r="AO274" s="581"/>
      <c r="AP274" s="582"/>
      <c r="AQ274" s="583">
        <v>1</v>
      </c>
      <c r="AR274" s="579"/>
      <c r="AS274" s="579"/>
      <c r="AT274" s="579"/>
      <c r="AU274" s="580">
        <v>97</v>
      </c>
      <c r="AV274" s="581"/>
      <c r="AW274" s="581"/>
      <c r="AX274" s="582"/>
    </row>
    <row r="275" spans="1:50" ht="27" customHeight="1">
      <c r="A275" s="578">
        <v>7</v>
      </c>
      <c r="B275" s="578">
        <v>1</v>
      </c>
      <c r="C275" s="579" t="s">
        <v>475</v>
      </c>
      <c r="D275" s="579"/>
      <c r="E275" s="579"/>
      <c r="F275" s="579"/>
      <c r="G275" s="579"/>
      <c r="H275" s="579"/>
      <c r="I275" s="579"/>
      <c r="J275" s="579"/>
      <c r="K275" s="579"/>
      <c r="L275" s="579"/>
      <c r="M275" s="579" t="s">
        <v>565</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v>593</v>
      </c>
      <c r="AL275" s="581"/>
      <c r="AM275" s="581"/>
      <c r="AN275" s="581"/>
      <c r="AO275" s="581"/>
      <c r="AP275" s="582"/>
      <c r="AQ275" s="583">
        <v>2</v>
      </c>
      <c r="AR275" s="579"/>
      <c r="AS275" s="579"/>
      <c r="AT275" s="579"/>
      <c r="AU275" s="580">
        <v>92</v>
      </c>
      <c r="AV275" s="581"/>
      <c r="AW275" s="581"/>
      <c r="AX275" s="582"/>
    </row>
    <row r="276" spans="1:50" ht="27" customHeight="1">
      <c r="A276" s="578">
        <v>8</v>
      </c>
      <c r="B276" s="578">
        <v>1</v>
      </c>
      <c r="C276" s="579" t="s">
        <v>476</v>
      </c>
      <c r="D276" s="579"/>
      <c r="E276" s="579"/>
      <c r="F276" s="579"/>
      <c r="G276" s="579"/>
      <c r="H276" s="579"/>
      <c r="I276" s="579"/>
      <c r="J276" s="579"/>
      <c r="K276" s="579"/>
      <c r="L276" s="579"/>
      <c r="M276" s="579" t="s">
        <v>562</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v>522</v>
      </c>
      <c r="AL276" s="581"/>
      <c r="AM276" s="581"/>
      <c r="AN276" s="581"/>
      <c r="AO276" s="581"/>
      <c r="AP276" s="582"/>
      <c r="AQ276" s="583">
        <v>1</v>
      </c>
      <c r="AR276" s="579"/>
      <c r="AS276" s="579"/>
      <c r="AT276" s="579"/>
      <c r="AU276" s="580">
        <v>99</v>
      </c>
      <c r="AV276" s="581"/>
      <c r="AW276" s="581"/>
      <c r="AX276" s="582"/>
    </row>
    <row r="277" spans="1:50" ht="27" customHeight="1">
      <c r="A277" s="578">
        <v>9</v>
      </c>
      <c r="B277" s="578">
        <v>1</v>
      </c>
      <c r="C277" s="579" t="s">
        <v>477</v>
      </c>
      <c r="D277" s="579"/>
      <c r="E277" s="579"/>
      <c r="F277" s="579"/>
      <c r="G277" s="579"/>
      <c r="H277" s="579"/>
      <c r="I277" s="579"/>
      <c r="J277" s="579"/>
      <c r="K277" s="579"/>
      <c r="L277" s="579"/>
      <c r="M277" s="579" t="s">
        <v>566</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v>466</v>
      </c>
      <c r="AL277" s="581"/>
      <c r="AM277" s="581"/>
      <c r="AN277" s="581"/>
      <c r="AO277" s="581"/>
      <c r="AP277" s="582"/>
      <c r="AQ277" s="583">
        <v>5</v>
      </c>
      <c r="AR277" s="579"/>
      <c r="AS277" s="579"/>
      <c r="AT277" s="579"/>
      <c r="AU277" s="580">
        <v>88</v>
      </c>
      <c r="AV277" s="581"/>
      <c r="AW277" s="581"/>
      <c r="AX277" s="582"/>
    </row>
    <row r="278" spans="1:50" ht="27" customHeight="1">
      <c r="A278" s="578">
        <v>10</v>
      </c>
      <c r="B278" s="578">
        <v>1</v>
      </c>
      <c r="C278" s="579" t="s">
        <v>478</v>
      </c>
      <c r="D278" s="579"/>
      <c r="E278" s="579"/>
      <c r="F278" s="579"/>
      <c r="G278" s="579"/>
      <c r="H278" s="579"/>
      <c r="I278" s="579"/>
      <c r="J278" s="579"/>
      <c r="K278" s="579"/>
      <c r="L278" s="579"/>
      <c r="M278" s="579" t="s">
        <v>566</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v>381</v>
      </c>
      <c r="AL278" s="581"/>
      <c r="AM278" s="581"/>
      <c r="AN278" s="581"/>
      <c r="AO278" s="581"/>
      <c r="AP278" s="582"/>
      <c r="AQ278" s="583">
        <v>1</v>
      </c>
      <c r="AR278" s="579"/>
      <c r="AS278" s="579"/>
      <c r="AT278" s="579"/>
      <c r="AU278" s="580">
        <v>99</v>
      </c>
      <c r="AV278" s="581"/>
      <c r="AW278" s="581"/>
      <c r="AX278" s="582"/>
    </row>
    <row r="279" spans="1:50" ht="24" hidden="1" customHeight="1">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83"/>
      <c r="AR279" s="579"/>
      <c r="AS279" s="579"/>
      <c r="AT279" s="579"/>
      <c r="AU279" s="580"/>
      <c r="AV279" s="581"/>
      <c r="AW279" s="581"/>
      <c r="AX279" s="582"/>
    </row>
    <row r="280" spans="1:50" ht="24" hidden="1" customHeight="1">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83"/>
      <c r="AR280" s="579"/>
      <c r="AS280" s="579"/>
      <c r="AT280" s="579"/>
      <c r="AU280" s="580"/>
      <c r="AV280" s="581"/>
      <c r="AW280" s="581"/>
      <c r="AX280" s="582"/>
    </row>
    <row r="281" spans="1:50" ht="24" hidden="1" customHeight="1">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83"/>
      <c r="AR281" s="579"/>
      <c r="AS281" s="579"/>
      <c r="AT281" s="579"/>
      <c r="AU281" s="580"/>
      <c r="AV281" s="581"/>
      <c r="AW281" s="581"/>
      <c r="AX281" s="582"/>
    </row>
    <row r="282" spans="1:50" ht="24" hidden="1" customHeight="1">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83"/>
      <c r="AR282" s="579"/>
      <c r="AS282" s="579"/>
      <c r="AT282" s="579"/>
      <c r="AU282" s="580"/>
      <c r="AV282" s="581"/>
      <c r="AW282" s="581"/>
      <c r="AX282" s="582"/>
    </row>
    <row r="283" spans="1:50" ht="24" hidden="1" customHeight="1">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83"/>
      <c r="AR283" s="579"/>
      <c r="AS283" s="579"/>
      <c r="AT283" s="579"/>
      <c r="AU283" s="580"/>
      <c r="AV283" s="581"/>
      <c r="AW283" s="581"/>
      <c r="AX283" s="582"/>
    </row>
    <row r="284" spans="1:50" ht="24" hidden="1" customHeight="1">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83"/>
      <c r="AR284" s="579"/>
      <c r="AS284" s="579"/>
      <c r="AT284" s="579"/>
      <c r="AU284" s="580"/>
      <c r="AV284" s="581"/>
      <c r="AW284" s="581"/>
      <c r="AX284" s="582"/>
    </row>
    <row r="285" spans="1:50" ht="24" hidden="1" customHeight="1">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83"/>
      <c r="AR285" s="579"/>
      <c r="AS285" s="579"/>
      <c r="AT285" s="579"/>
      <c r="AU285" s="580"/>
      <c r="AV285" s="581"/>
      <c r="AW285" s="581"/>
      <c r="AX285" s="582"/>
    </row>
    <row r="286" spans="1:50" ht="24" hidden="1" customHeight="1">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83"/>
      <c r="AR286" s="579"/>
      <c r="AS286" s="579"/>
      <c r="AT286" s="579"/>
      <c r="AU286" s="580"/>
      <c r="AV286" s="581"/>
      <c r="AW286" s="581"/>
      <c r="AX286" s="582"/>
    </row>
    <row r="287" spans="1:50" ht="24" hidden="1" customHeight="1">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83"/>
      <c r="AR287" s="579"/>
      <c r="AS287" s="579"/>
      <c r="AT287" s="579"/>
      <c r="AU287" s="580"/>
      <c r="AV287" s="581"/>
      <c r="AW287" s="581"/>
      <c r="AX287" s="582"/>
    </row>
    <row r="288" spans="1:50" ht="24" hidden="1" customHeight="1">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83"/>
      <c r="AR288" s="579"/>
      <c r="AS288" s="579"/>
      <c r="AT288" s="579"/>
      <c r="AU288" s="580"/>
      <c r="AV288" s="581"/>
      <c r="AW288" s="581"/>
      <c r="AX288" s="582"/>
    </row>
    <row r="289" spans="1:50" ht="24" hidden="1" customHeight="1">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83"/>
      <c r="AR289" s="579"/>
      <c r="AS289" s="579"/>
      <c r="AT289" s="579"/>
      <c r="AU289" s="580"/>
      <c r="AV289" s="581"/>
      <c r="AW289" s="581"/>
      <c r="AX289" s="582"/>
    </row>
    <row r="290" spans="1:50" ht="24" hidden="1" customHeight="1">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83"/>
      <c r="AR290" s="579"/>
      <c r="AS290" s="579"/>
      <c r="AT290" s="579"/>
      <c r="AU290" s="580"/>
      <c r="AV290" s="581"/>
      <c r="AW290" s="581"/>
      <c r="AX290" s="582"/>
    </row>
    <row r="291" spans="1:50" ht="24" hidden="1" customHeight="1">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83"/>
      <c r="AR291" s="579"/>
      <c r="AS291" s="579"/>
      <c r="AT291" s="579"/>
      <c r="AU291" s="580"/>
      <c r="AV291" s="581"/>
      <c r="AW291" s="581"/>
      <c r="AX291" s="582"/>
    </row>
    <row r="292" spans="1:50" ht="24" hidden="1" customHeight="1">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83"/>
      <c r="AR292" s="579"/>
      <c r="AS292" s="579"/>
      <c r="AT292" s="579"/>
      <c r="AU292" s="580"/>
      <c r="AV292" s="581"/>
      <c r="AW292" s="581"/>
      <c r="AX292" s="582"/>
    </row>
    <row r="293" spans="1:50" ht="24" hidden="1" customHeight="1">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83"/>
      <c r="AR293" s="579"/>
      <c r="AS293" s="579"/>
      <c r="AT293" s="579"/>
      <c r="AU293" s="580"/>
      <c r="AV293" s="581"/>
      <c r="AW293" s="581"/>
      <c r="AX293" s="582"/>
    </row>
    <row r="294" spans="1:50" ht="24" hidden="1" customHeight="1">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83"/>
      <c r="AR294" s="579"/>
      <c r="AS294" s="579"/>
      <c r="AT294" s="579"/>
      <c r="AU294" s="580"/>
      <c r="AV294" s="581"/>
      <c r="AW294" s="581"/>
      <c r="AX294" s="582"/>
    </row>
    <row r="295" spans="1:50" ht="24" hidden="1" customHeight="1">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83"/>
      <c r="AR295" s="579"/>
      <c r="AS295" s="579"/>
      <c r="AT295" s="579"/>
      <c r="AU295" s="580"/>
      <c r="AV295" s="581"/>
      <c r="AW295" s="581"/>
      <c r="AX295" s="582"/>
    </row>
    <row r="296" spans="1:50" ht="24" hidden="1" customHeight="1">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83"/>
      <c r="AR296" s="579"/>
      <c r="AS296" s="579"/>
      <c r="AT296" s="579"/>
      <c r="AU296" s="580"/>
      <c r="AV296" s="581"/>
      <c r="AW296" s="581"/>
      <c r="AX296" s="582"/>
    </row>
    <row r="297" spans="1:50" ht="24" hidden="1" customHeight="1">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83"/>
      <c r="AR297" s="579"/>
      <c r="AS297" s="579"/>
      <c r="AT297" s="579"/>
      <c r="AU297" s="580"/>
      <c r="AV297" s="581"/>
      <c r="AW297" s="581"/>
      <c r="AX297" s="582"/>
    </row>
    <row r="298" spans="1:50" ht="24" hidden="1" customHeight="1">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83"/>
      <c r="AR298" s="579"/>
      <c r="AS298" s="579"/>
      <c r="AT298" s="579"/>
      <c r="AU298" s="580"/>
      <c r="AV298" s="581"/>
      <c r="AW298" s="581"/>
      <c r="AX298" s="582"/>
    </row>
    <row r="300" spans="1:50">
      <c r="A300" s="9"/>
      <c r="B300" s="70" t="s">
        <v>500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8"/>
      <c r="B301" s="578"/>
      <c r="C301" s="241" t="s">
        <v>395</v>
      </c>
      <c r="D301" s="241"/>
      <c r="E301" s="241"/>
      <c r="F301" s="241"/>
      <c r="G301" s="241"/>
      <c r="H301" s="241"/>
      <c r="I301" s="241"/>
      <c r="J301" s="241"/>
      <c r="K301" s="241"/>
      <c r="L301" s="241"/>
      <c r="M301" s="241" t="s">
        <v>396</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4" t="s">
        <v>397</v>
      </c>
      <c r="AL301" s="241"/>
      <c r="AM301" s="241"/>
      <c r="AN301" s="241"/>
      <c r="AO301" s="241"/>
      <c r="AP301" s="241"/>
      <c r="AQ301" s="241" t="s">
        <v>23</v>
      </c>
      <c r="AR301" s="241"/>
      <c r="AS301" s="241"/>
      <c r="AT301" s="241"/>
      <c r="AU301" s="92" t="s">
        <v>24</v>
      </c>
      <c r="AV301" s="93"/>
      <c r="AW301" s="93"/>
      <c r="AX301" s="585"/>
    </row>
    <row r="302" spans="1:50" ht="63" customHeight="1">
      <c r="A302" s="578">
        <v>1</v>
      </c>
      <c r="B302" s="578">
        <v>1</v>
      </c>
      <c r="C302" s="687" t="s">
        <v>588</v>
      </c>
      <c r="D302" s="474"/>
      <c r="E302" s="474"/>
      <c r="F302" s="474"/>
      <c r="G302" s="474"/>
      <c r="H302" s="474"/>
      <c r="I302" s="474"/>
      <c r="J302" s="474"/>
      <c r="K302" s="474"/>
      <c r="L302" s="688"/>
      <c r="M302" s="579" t="s">
        <v>567</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75</v>
      </c>
      <c r="AL302" s="581"/>
      <c r="AM302" s="581"/>
      <c r="AN302" s="581"/>
      <c r="AO302" s="581"/>
      <c r="AP302" s="582"/>
      <c r="AQ302" s="583">
        <v>1</v>
      </c>
      <c r="AR302" s="579"/>
      <c r="AS302" s="579"/>
      <c r="AT302" s="579"/>
      <c r="AU302" s="580">
        <v>100</v>
      </c>
      <c r="AV302" s="581"/>
      <c r="AW302" s="581"/>
      <c r="AX302" s="582"/>
    </row>
    <row r="303" spans="1:50" ht="45" customHeight="1">
      <c r="A303" s="578">
        <v>2</v>
      </c>
      <c r="B303" s="578">
        <v>1</v>
      </c>
      <c r="C303" s="691" t="s">
        <v>479</v>
      </c>
      <c r="D303" s="474"/>
      <c r="E303" s="474"/>
      <c r="F303" s="474"/>
      <c r="G303" s="474"/>
      <c r="H303" s="474"/>
      <c r="I303" s="474"/>
      <c r="J303" s="474"/>
      <c r="K303" s="474"/>
      <c r="L303" s="688"/>
      <c r="M303" s="579" t="s">
        <v>567</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v>55</v>
      </c>
      <c r="AL303" s="581"/>
      <c r="AM303" s="581"/>
      <c r="AN303" s="581"/>
      <c r="AO303" s="581"/>
      <c r="AP303" s="582"/>
      <c r="AQ303" s="583">
        <v>2</v>
      </c>
      <c r="AR303" s="579"/>
      <c r="AS303" s="579"/>
      <c r="AT303" s="579"/>
      <c r="AU303" s="580">
        <v>96</v>
      </c>
      <c r="AV303" s="581"/>
      <c r="AW303" s="581"/>
      <c r="AX303" s="582"/>
    </row>
    <row r="304" spans="1:50" ht="45" customHeight="1">
      <c r="A304" s="578">
        <v>3</v>
      </c>
      <c r="B304" s="578">
        <v>1</v>
      </c>
      <c r="C304" s="691" t="s">
        <v>480</v>
      </c>
      <c r="D304" s="474"/>
      <c r="E304" s="474"/>
      <c r="F304" s="474"/>
      <c r="G304" s="474"/>
      <c r="H304" s="474"/>
      <c r="I304" s="474"/>
      <c r="J304" s="474"/>
      <c r="K304" s="474"/>
      <c r="L304" s="688"/>
      <c r="M304" s="579" t="s">
        <v>567</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v>52</v>
      </c>
      <c r="AL304" s="581"/>
      <c r="AM304" s="581"/>
      <c r="AN304" s="581"/>
      <c r="AO304" s="581"/>
      <c r="AP304" s="582"/>
      <c r="AQ304" s="583">
        <v>3</v>
      </c>
      <c r="AR304" s="579"/>
      <c r="AS304" s="579"/>
      <c r="AT304" s="579"/>
      <c r="AU304" s="580">
        <v>88</v>
      </c>
      <c r="AV304" s="581"/>
      <c r="AW304" s="581"/>
      <c r="AX304" s="582"/>
    </row>
    <row r="305" spans="1:50" ht="24" customHeight="1">
      <c r="A305" s="578">
        <v>4</v>
      </c>
      <c r="B305" s="578">
        <v>1</v>
      </c>
      <c r="C305" s="691" t="s">
        <v>481</v>
      </c>
      <c r="D305" s="474"/>
      <c r="E305" s="474"/>
      <c r="F305" s="474"/>
      <c r="G305" s="474"/>
      <c r="H305" s="474"/>
      <c r="I305" s="474"/>
      <c r="J305" s="474"/>
      <c r="K305" s="474"/>
      <c r="L305" s="688"/>
      <c r="M305" s="579" t="s">
        <v>567</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v>48</v>
      </c>
      <c r="AL305" s="581"/>
      <c r="AM305" s="581"/>
      <c r="AN305" s="581"/>
      <c r="AO305" s="581"/>
      <c r="AP305" s="582"/>
      <c r="AQ305" s="583">
        <v>1</v>
      </c>
      <c r="AR305" s="579"/>
      <c r="AS305" s="579"/>
      <c r="AT305" s="579"/>
      <c r="AU305" s="580">
        <v>100</v>
      </c>
      <c r="AV305" s="581"/>
      <c r="AW305" s="581"/>
      <c r="AX305" s="582"/>
    </row>
    <row r="306" spans="1:50" ht="45" customHeight="1">
      <c r="A306" s="578">
        <v>5</v>
      </c>
      <c r="B306" s="578">
        <v>1</v>
      </c>
      <c r="C306" s="691" t="s">
        <v>482</v>
      </c>
      <c r="D306" s="474"/>
      <c r="E306" s="474"/>
      <c r="F306" s="474"/>
      <c r="G306" s="474"/>
      <c r="H306" s="474"/>
      <c r="I306" s="474"/>
      <c r="J306" s="474"/>
      <c r="K306" s="474"/>
      <c r="L306" s="688"/>
      <c r="M306" s="579" t="s">
        <v>567</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v>16</v>
      </c>
      <c r="AL306" s="581"/>
      <c r="AM306" s="581"/>
      <c r="AN306" s="581"/>
      <c r="AO306" s="581"/>
      <c r="AP306" s="582"/>
      <c r="AQ306" s="583">
        <v>2</v>
      </c>
      <c r="AR306" s="579"/>
      <c r="AS306" s="579"/>
      <c r="AT306" s="579"/>
      <c r="AU306" s="580">
        <v>100</v>
      </c>
      <c r="AV306" s="581"/>
      <c r="AW306" s="581"/>
      <c r="AX306" s="582"/>
    </row>
    <row r="307" spans="1:50" ht="27" customHeight="1">
      <c r="A307" s="578">
        <v>6</v>
      </c>
      <c r="B307" s="578">
        <v>1</v>
      </c>
      <c r="C307" s="687" t="s">
        <v>597</v>
      </c>
      <c r="D307" s="474"/>
      <c r="E307" s="474"/>
      <c r="F307" s="474"/>
      <c r="G307" s="474"/>
      <c r="H307" s="474"/>
      <c r="I307" s="474"/>
      <c r="J307" s="474"/>
      <c r="K307" s="474"/>
      <c r="L307" s="688"/>
      <c r="M307" s="579" t="s">
        <v>567</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v>13</v>
      </c>
      <c r="AL307" s="581"/>
      <c r="AM307" s="581"/>
      <c r="AN307" s="581"/>
      <c r="AO307" s="581"/>
      <c r="AP307" s="582"/>
      <c r="AQ307" s="583">
        <v>1</v>
      </c>
      <c r="AR307" s="579"/>
      <c r="AS307" s="579"/>
      <c r="AT307" s="579"/>
      <c r="AU307" s="580">
        <v>99</v>
      </c>
      <c r="AV307" s="581"/>
      <c r="AW307" s="581"/>
      <c r="AX307" s="582"/>
    </row>
    <row r="308" spans="1:50" ht="27" customHeight="1">
      <c r="A308" s="578">
        <v>7</v>
      </c>
      <c r="B308" s="578">
        <v>1</v>
      </c>
      <c r="C308" s="691" t="s">
        <v>483</v>
      </c>
      <c r="D308" s="474"/>
      <c r="E308" s="474"/>
      <c r="F308" s="474"/>
      <c r="G308" s="474"/>
      <c r="H308" s="474"/>
      <c r="I308" s="474"/>
      <c r="J308" s="474"/>
      <c r="K308" s="474"/>
      <c r="L308" s="688"/>
      <c r="M308" s="579" t="s">
        <v>557</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v>13</v>
      </c>
      <c r="AL308" s="581"/>
      <c r="AM308" s="581"/>
      <c r="AN308" s="581"/>
      <c r="AO308" s="581"/>
      <c r="AP308" s="582"/>
      <c r="AQ308" s="583">
        <v>2</v>
      </c>
      <c r="AR308" s="579"/>
      <c r="AS308" s="579"/>
      <c r="AT308" s="579"/>
      <c r="AU308" s="580">
        <v>83</v>
      </c>
      <c r="AV308" s="581"/>
      <c r="AW308" s="581"/>
      <c r="AX308" s="582"/>
    </row>
    <row r="309" spans="1:50" ht="27" customHeight="1">
      <c r="A309" s="578">
        <v>8</v>
      </c>
      <c r="B309" s="578">
        <v>1</v>
      </c>
      <c r="C309" s="691" t="s">
        <v>484</v>
      </c>
      <c r="D309" s="474"/>
      <c r="E309" s="474"/>
      <c r="F309" s="474"/>
      <c r="G309" s="474"/>
      <c r="H309" s="474"/>
      <c r="I309" s="474"/>
      <c r="J309" s="474"/>
      <c r="K309" s="474"/>
      <c r="L309" s="688"/>
      <c r="M309" s="579" t="s">
        <v>567</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v>11</v>
      </c>
      <c r="AL309" s="581"/>
      <c r="AM309" s="581"/>
      <c r="AN309" s="581"/>
      <c r="AO309" s="581"/>
      <c r="AP309" s="582"/>
      <c r="AQ309" s="583">
        <v>1</v>
      </c>
      <c r="AR309" s="579"/>
      <c r="AS309" s="579"/>
      <c r="AT309" s="579"/>
      <c r="AU309" s="580">
        <v>99</v>
      </c>
      <c r="AV309" s="581"/>
      <c r="AW309" s="581"/>
      <c r="AX309" s="582"/>
    </row>
    <row r="310" spans="1:50" ht="63" customHeight="1">
      <c r="A310" s="578">
        <v>9</v>
      </c>
      <c r="B310" s="578">
        <v>1</v>
      </c>
      <c r="C310" s="687" t="s">
        <v>589</v>
      </c>
      <c r="D310" s="474"/>
      <c r="E310" s="474"/>
      <c r="F310" s="474"/>
      <c r="G310" s="474"/>
      <c r="H310" s="474"/>
      <c r="I310" s="474"/>
      <c r="J310" s="474"/>
      <c r="K310" s="474"/>
      <c r="L310" s="688"/>
      <c r="M310" s="579" t="s">
        <v>567</v>
      </c>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v>6</v>
      </c>
      <c r="AL310" s="581"/>
      <c r="AM310" s="581"/>
      <c r="AN310" s="581"/>
      <c r="AO310" s="581"/>
      <c r="AP310" s="582"/>
      <c r="AQ310" s="583">
        <v>1</v>
      </c>
      <c r="AR310" s="579"/>
      <c r="AS310" s="579"/>
      <c r="AT310" s="579"/>
      <c r="AU310" s="580">
        <v>100</v>
      </c>
      <c r="AV310" s="581"/>
      <c r="AW310" s="581"/>
      <c r="AX310" s="582"/>
    </row>
    <row r="311" spans="1:50" ht="63" customHeight="1">
      <c r="A311" s="578">
        <v>10</v>
      </c>
      <c r="B311" s="578">
        <v>1</v>
      </c>
      <c r="C311" s="687" t="s">
        <v>590</v>
      </c>
      <c r="D311" s="474"/>
      <c r="E311" s="474"/>
      <c r="F311" s="474"/>
      <c r="G311" s="474"/>
      <c r="H311" s="474"/>
      <c r="I311" s="474"/>
      <c r="J311" s="474"/>
      <c r="K311" s="474"/>
      <c r="L311" s="688"/>
      <c r="M311" s="579" t="s">
        <v>567</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v>3</v>
      </c>
      <c r="AL311" s="581"/>
      <c r="AM311" s="581"/>
      <c r="AN311" s="581"/>
      <c r="AO311" s="581"/>
      <c r="AP311" s="582"/>
      <c r="AQ311" s="583">
        <v>10</v>
      </c>
      <c r="AR311" s="579"/>
      <c r="AS311" s="579"/>
      <c r="AT311" s="579"/>
      <c r="AU311" s="580">
        <v>99</v>
      </c>
      <c r="AV311" s="581"/>
      <c r="AW311" s="581"/>
      <c r="AX311" s="582"/>
    </row>
    <row r="312" spans="1:50" ht="24" hidden="1" customHeight="1">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83"/>
      <c r="AR312" s="579"/>
      <c r="AS312" s="579"/>
      <c r="AT312" s="579"/>
      <c r="AU312" s="580"/>
      <c r="AV312" s="581"/>
      <c r="AW312" s="581"/>
      <c r="AX312" s="582"/>
    </row>
    <row r="313" spans="1:50" ht="24" hidden="1" customHeight="1">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83"/>
      <c r="AR313" s="579"/>
      <c r="AS313" s="579"/>
      <c r="AT313" s="579"/>
      <c r="AU313" s="580"/>
      <c r="AV313" s="581"/>
      <c r="AW313" s="581"/>
      <c r="AX313" s="582"/>
    </row>
    <row r="314" spans="1:50" ht="24" hidden="1" customHeight="1">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83"/>
      <c r="AR314" s="579"/>
      <c r="AS314" s="579"/>
      <c r="AT314" s="579"/>
      <c r="AU314" s="580"/>
      <c r="AV314" s="581"/>
      <c r="AW314" s="581"/>
      <c r="AX314" s="582"/>
    </row>
    <row r="315" spans="1:50" ht="24" hidden="1" customHeight="1">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83"/>
      <c r="AR315" s="579"/>
      <c r="AS315" s="579"/>
      <c r="AT315" s="579"/>
      <c r="AU315" s="580"/>
      <c r="AV315" s="581"/>
      <c r="AW315" s="581"/>
      <c r="AX315" s="582"/>
    </row>
    <row r="316" spans="1:50" ht="24" hidden="1" customHeight="1">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83"/>
      <c r="AR316" s="579"/>
      <c r="AS316" s="579"/>
      <c r="AT316" s="579"/>
      <c r="AU316" s="580"/>
      <c r="AV316" s="581"/>
      <c r="AW316" s="581"/>
      <c r="AX316" s="582"/>
    </row>
    <row r="317" spans="1:50" ht="24" hidden="1" customHeight="1">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83"/>
      <c r="AR317" s="579"/>
      <c r="AS317" s="579"/>
      <c r="AT317" s="579"/>
      <c r="AU317" s="580"/>
      <c r="AV317" s="581"/>
      <c r="AW317" s="581"/>
      <c r="AX317" s="582"/>
    </row>
    <row r="318" spans="1:50" ht="24" hidden="1" customHeight="1">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83"/>
      <c r="AR318" s="579"/>
      <c r="AS318" s="579"/>
      <c r="AT318" s="579"/>
      <c r="AU318" s="580"/>
      <c r="AV318" s="581"/>
      <c r="AW318" s="581"/>
      <c r="AX318" s="582"/>
    </row>
    <row r="319" spans="1:50" ht="24" hidden="1" customHeight="1">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83"/>
      <c r="AR319" s="579"/>
      <c r="AS319" s="579"/>
      <c r="AT319" s="579"/>
      <c r="AU319" s="580"/>
      <c r="AV319" s="581"/>
      <c r="AW319" s="581"/>
      <c r="AX319" s="582"/>
    </row>
    <row r="320" spans="1:50" ht="24" hidden="1" customHeight="1">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83"/>
      <c r="AR320" s="579"/>
      <c r="AS320" s="579"/>
      <c r="AT320" s="579"/>
      <c r="AU320" s="580"/>
      <c r="AV320" s="581"/>
      <c r="AW320" s="581"/>
      <c r="AX320" s="582"/>
    </row>
    <row r="321" spans="1:50" ht="24" hidden="1" customHeight="1">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83"/>
      <c r="AR321" s="579"/>
      <c r="AS321" s="579"/>
      <c r="AT321" s="579"/>
      <c r="AU321" s="580"/>
      <c r="AV321" s="581"/>
      <c r="AW321" s="581"/>
      <c r="AX321" s="582"/>
    </row>
    <row r="322" spans="1:50" ht="24" hidden="1" customHeight="1">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83"/>
      <c r="AR322" s="579"/>
      <c r="AS322" s="579"/>
      <c r="AT322" s="579"/>
      <c r="AU322" s="580"/>
      <c r="AV322" s="581"/>
      <c r="AW322" s="581"/>
      <c r="AX322" s="582"/>
    </row>
    <row r="323" spans="1:50" ht="24" hidden="1" customHeight="1">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83"/>
      <c r="AR323" s="579"/>
      <c r="AS323" s="579"/>
      <c r="AT323" s="579"/>
      <c r="AU323" s="580"/>
      <c r="AV323" s="581"/>
      <c r="AW323" s="581"/>
      <c r="AX323" s="582"/>
    </row>
    <row r="324" spans="1:50" ht="24" hidden="1" customHeight="1">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83"/>
      <c r="AR324" s="579"/>
      <c r="AS324" s="579"/>
      <c r="AT324" s="579"/>
      <c r="AU324" s="580"/>
      <c r="AV324" s="581"/>
      <c r="AW324" s="581"/>
      <c r="AX324" s="582"/>
    </row>
    <row r="325" spans="1:50" ht="24" hidden="1" customHeight="1">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83"/>
      <c r="AR325" s="579"/>
      <c r="AS325" s="579"/>
      <c r="AT325" s="579"/>
      <c r="AU325" s="580"/>
      <c r="AV325" s="581"/>
      <c r="AW325" s="581"/>
      <c r="AX325" s="582"/>
    </row>
    <row r="326" spans="1:50" ht="24" hidden="1" customHeight="1">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83"/>
      <c r="AR326" s="579"/>
      <c r="AS326" s="579"/>
      <c r="AT326" s="579"/>
      <c r="AU326" s="580"/>
      <c r="AV326" s="581"/>
      <c r="AW326" s="581"/>
      <c r="AX326" s="582"/>
    </row>
    <row r="327" spans="1:50" ht="24" hidden="1" customHeight="1">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83"/>
      <c r="AR327" s="579"/>
      <c r="AS327" s="579"/>
      <c r="AT327" s="579"/>
      <c r="AU327" s="580"/>
      <c r="AV327" s="581"/>
      <c r="AW327" s="581"/>
      <c r="AX327" s="582"/>
    </row>
    <row r="328" spans="1:50" ht="24" hidden="1" customHeight="1">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83"/>
      <c r="AR328" s="579"/>
      <c r="AS328" s="579"/>
      <c r="AT328" s="579"/>
      <c r="AU328" s="580"/>
      <c r="AV328" s="581"/>
      <c r="AW328" s="581"/>
      <c r="AX328" s="582"/>
    </row>
    <row r="329" spans="1:50" ht="24" hidden="1" customHeight="1">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83"/>
      <c r="AR329" s="579"/>
      <c r="AS329" s="579"/>
      <c r="AT329" s="579"/>
      <c r="AU329" s="580"/>
      <c r="AV329" s="581"/>
      <c r="AW329" s="581"/>
      <c r="AX329" s="582"/>
    </row>
    <row r="330" spans="1:50" ht="24" hidden="1" customHeight="1">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83"/>
      <c r="AR330" s="579"/>
      <c r="AS330" s="579"/>
      <c r="AT330" s="579"/>
      <c r="AU330" s="580"/>
      <c r="AV330" s="581"/>
      <c r="AW330" s="581"/>
      <c r="AX330" s="582"/>
    </row>
    <row r="331" spans="1:50" ht="24" hidden="1" customHeight="1">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83"/>
      <c r="AR331" s="579"/>
      <c r="AS331" s="579"/>
      <c r="AT331" s="579"/>
      <c r="AU331" s="580"/>
      <c r="AV331" s="581"/>
      <c r="AW331" s="581"/>
      <c r="AX331" s="582"/>
    </row>
    <row r="332" spans="1:50" ht="87" customHeight="1"/>
    <row r="333" spans="1:50">
      <c r="A333" s="9"/>
      <c r="B333" s="70" t="s">
        <v>501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8"/>
      <c r="B334" s="578"/>
      <c r="C334" s="241" t="s">
        <v>395</v>
      </c>
      <c r="D334" s="241"/>
      <c r="E334" s="241"/>
      <c r="F334" s="241"/>
      <c r="G334" s="241"/>
      <c r="H334" s="241"/>
      <c r="I334" s="241"/>
      <c r="J334" s="241"/>
      <c r="K334" s="241"/>
      <c r="L334" s="241"/>
      <c r="M334" s="241" t="s">
        <v>396</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4" t="s">
        <v>397</v>
      </c>
      <c r="AL334" s="241"/>
      <c r="AM334" s="241"/>
      <c r="AN334" s="241"/>
      <c r="AO334" s="241"/>
      <c r="AP334" s="241"/>
      <c r="AQ334" s="241" t="s">
        <v>23</v>
      </c>
      <c r="AR334" s="241"/>
      <c r="AS334" s="241"/>
      <c r="AT334" s="241"/>
      <c r="AU334" s="92" t="s">
        <v>24</v>
      </c>
      <c r="AV334" s="93"/>
      <c r="AW334" s="93"/>
      <c r="AX334" s="585"/>
    </row>
    <row r="335" spans="1:50" ht="45" customHeight="1">
      <c r="A335" s="578">
        <v>1</v>
      </c>
      <c r="B335" s="578">
        <v>1</v>
      </c>
      <c r="C335" s="579" t="s">
        <v>485</v>
      </c>
      <c r="D335" s="579"/>
      <c r="E335" s="579"/>
      <c r="F335" s="579"/>
      <c r="G335" s="579"/>
      <c r="H335" s="579"/>
      <c r="I335" s="579"/>
      <c r="J335" s="579"/>
      <c r="K335" s="579"/>
      <c r="L335" s="579"/>
      <c r="M335" s="579" t="s">
        <v>568</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89</v>
      </c>
      <c r="AL335" s="581"/>
      <c r="AM335" s="581"/>
      <c r="AN335" s="581"/>
      <c r="AO335" s="581"/>
      <c r="AP335" s="582"/>
      <c r="AQ335" s="583">
        <v>1</v>
      </c>
      <c r="AR335" s="579"/>
      <c r="AS335" s="579"/>
      <c r="AT335" s="579"/>
      <c r="AU335" s="580">
        <v>100</v>
      </c>
      <c r="AV335" s="581"/>
      <c r="AW335" s="581"/>
      <c r="AX335" s="582"/>
    </row>
    <row r="336" spans="1:50" ht="45" customHeight="1">
      <c r="A336" s="578">
        <v>2</v>
      </c>
      <c r="B336" s="578">
        <v>1</v>
      </c>
      <c r="C336" s="579" t="s">
        <v>486</v>
      </c>
      <c r="D336" s="579"/>
      <c r="E336" s="579"/>
      <c r="F336" s="579"/>
      <c r="G336" s="579"/>
      <c r="H336" s="579"/>
      <c r="I336" s="579"/>
      <c r="J336" s="579"/>
      <c r="K336" s="579"/>
      <c r="L336" s="579"/>
      <c r="M336" s="579" t="s">
        <v>569</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0.29376000000000002</v>
      </c>
      <c r="AL336" s="581"/>
      <c r="AM336" s="581"/>
      <c r="AN336" s="581"/>
      <c r="AO336" s="581"/>
      <c r="AP336" s="582"/>
      <c r="AQ336" s="583">
        <v>1</v>
      </c>
      <c r="AR336" s="579"/>
      <c r="AS336" s="579"/>
      <c r="AT336" s="579"/>
      <c r="AU336" s="580">
        <v>100</v>
      </c>
      <c r="AV336" s="581"/>
      <c r="AW336" s="581"/>
      <c r="AX336" s="582"/>
    </row>
    <row r="337" spans="1:50" ht="45" customHeight="1">
      <c r="A337" s="578">
        <v>3</v>
      </c>
      <c r="B337" s="578">
        <v>1</v>
      </c>
      <c r="C337" s="579" t="s">
        <v>487</v>
      </c>
      <c r="D337" s="579"/>
      <c r="E337" s="579"/>
      <c r="F337" s="579"/>
      <c r="G337" s="579"/>
      <c r="H337" s="579"/>
      <c r="I337" s="579"/>
      <c r="J337" s="579"/>
      <c r="K337" s="579"/>
      <c r="L337" s="579"/>
      <c r="M337" s="579" t="s">
        <v>570</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3.0000000000000001E-3</v>
      </c>
      <c r="AL337" s="581"/>
      <c r="AM337" s="581"/>
      <c r="AN337" s="581"/>
      <c r="AO337" s="581"/>
      <c r="AP337" s="582"/>
      <c r="AQ337" s="583">
        <v>1</v>
      </c>
      <c r="AR337" s="579"/>
      <c r="AS337" s="579"/>
      <c r="AT337" s="579"/>
      <c r="AU337" s="580">
        <v>100</v>
      </c>
      <c r="AV337" s="581"/>
      <c r="AW337" s="581"/>
      <c r="AX337" s="582"/>
    </row>
    <row r="338" spans="1:50" ht="24" hidden="1" customHeight="1">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83"/>
      <c r="AR338" s="579"/>
      <c r="AS338" s="579"/>
      <c r="AT338" s="579"/>
      <c r="AU338" s="580"/>
      <c r="AV338" s="581"/>
      <c r="AW338" s="581"/>
      <c r="AX338" s="582"/>
    </row>
    <row r="339" spans="1:50" ht="24" hidden="1" customHeight="1">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83"/>
      <c r="AR339" s="579"/>
      <c r="AS339" s="579"/>
      <c r="AT339" s="579"/>
      <c r="AU339" s="580"/>
      <c r="AV339" s="581"/>
      <c r="AW339" s="581"/>
      <c r="AX339" s="582"/>
    </row>
    <row r="340" spans="1:50" ht="24" hidden="1" customHeight="1">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83"/>
      <c r="AR340" s="579"/>
      <c r="AS340" s="579"/>
      <c r="AT340" s="579"/>
      <c r="AU340" s="580"/>
      <c r="AV340" s="581"/>
      <c r="AW340" s="581"/>
      <c r="AX340" s="582"/>
    </row>
    <row r="341" spans="1:50" ht="24" hidden="1" customHeight="1">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83"/>
      <c r="AR341" s="579"/>
      <c r="AS341" s="579"/>
      <c r="AT341" s="579"/>
      <c r="AU341" s="580"/>
      <c r="AV341" s="581"/>
      <c r="AW341" s="581"/>
      <c r="AX341" s="582"/>
    </row>
    <row r="342" spans="1:50" ht="24" hidden="1" customHeight="1">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83"/>
      <c r="AR342" s="579"/>
      <c r="AS342" s="579"/>
      <c r="AT342" s="579"/>
      <c r="AU342" s="580"/>
      <c r="AV342" s="581"/>
      <c r="AW342" s="581"/>
      <c r="AX342" s="582"/>
    </row>
    <row r="343" spans="1:50" ht="24" hidden="1" customHeight="1">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83"/>
      <c r="AR343" s="579"/>
      <c r="AS343" s="579"/>
      <c r="AT343" s="579"/>
      <c r="AU343" s="580"/>
      <c r="AV343" s="581"/>
      <c r="AW343" s="581"/>
      <c r="AX343" s="582"/>
    </row>
    <row r="344" spans="1:50" ht="24" hidden="1" customHeight="1">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83"/>
      <c r="AR344" s="579"/>
      <c r="AS344" s="579"/>
      <c r="AT344" s="579"/>
      <c r="AU344" s="580"/>
      <c r="AV344" s="581"/>
      <c r="AW344" s="581"/>
      <c r="AX344" s="582"/>
    </row>
    <row r="345" spans="1:50" ht="24" hidden="1" customHeight="1">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83"/>
      <c r="AR345" s="579"/>
      <c r="AS345" s="579"/>
      <c r="AT345" s="579"/>
      <c r="AU345" s="580"/>
      <c r="AV345" s="581"/>
      <c r="AW345" s="581"/>
      <c r="AX345" s="582"/>
    </row>
    <row r="346" spans="1:50" ht="24" hidden="1" customHeight="1">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83"/>
      <c r="AR346" s="579"/>
      <c r="AS346" s="579"/>
      <c r="AT346" s="579"/>
      <c r="AU346" s="580"/>
      <c r="AV346" s="581"/>
      <c r="AW346" s="581"/>
      <c r="AX346" s="582"/>
    </row>
    <row r="347" spans="1:50" ht="24" hidden="1" customHeight="1">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83"/>
      <c r="AR347" s="579"/>
      <c r="AS347" s="579"/>
      <c r="AT347" s="579"/>
      <c r="AU347" s="580"/>
      <c r="AV347" s="581"/>
      <c r="AW347" s="581"/>
      <c r="AX347" s="582"/>
    </row>
    <row r="348" spans="1:50" ht="24" hidden="1" customHeight="1">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83"/>
      <c r="AR348" s="579"/>
      <c r="AS348" s="579"/>
      <c r="AT348" s="579"/>
      <c r="AU348" s="580"/>
      <c r="AV348" s="581"/>
      <c r="AW348" s="581"/>
      <c r="AX348" s="582"/>
    </row>
    <row r="349" spans="1:50" ht="24" hidden="1" customHeight="1">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83"/>
      <c r="AR349" s="579"/>
      <c r="AS349" s="579"/>
      <c r="AT349" s="579"/>
      <c r="AU349" s="580"/>
      <c r="AV349" s="581"/>
      <c r="AW349" s="581"/>
      <c r="AX349" s="582"/>
    </row>
    <row r="350" spans="1:50" ht="24" hidden="1" customHeight="1">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83"/>
      <c r="AR350" s="579"/>
      <c r="AS350" s="579"/>
      <c r="AT350" s="579"/>
      <c r="AU350" s="580"/>
      <c r="AV350" s="581"/>
      <c r="AW350" s="581"/>
      <c r="AX350" s="582"/>
    </row>
    <row r="351" spans="1:50" ht="24" hidden="1" customHeight="1">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83"/>
      <c r="AR351" s="579"/>
      <c r="AS351" s="579"/>
      <c r="AT351" s="579"/>
      <c r="AU351" s="580"/>
      <c r="AV351" s="581"/>
      <c r="AW351" s="581"/>
      <c r="AX351" s="582"/>
    </row>
    <row r="352" spans="1:50" ht="24" hidden="1" customHeight="1">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83"/>
      <c r="AR352" s="579"/>
      <c r="AS352" s="579"/>
      <c r="AT352" s="579"/>
      <c r="AU352" s="580"/>
      <c r="AV352" s="581"/>
      <c r="AW352" s="581"/>
      <c r="AX352" s="582"/>
    </row>
    <row r="353" spans="1:50" ht="24" hidden="1" customHeight="1">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83"/>
      <c r="AR353" s="579"/>
      <c r="AS353" s="579"/>
      <c r="AT353" s="579"/>
      <c r="AU353" s="580"/>
      <c r="AV353" s="581"/>
      <c r="AW353" s="581"/>
      <c r="AX353" s="582"/>
    </row>
    <row r="354" spans="1:50" ht="24" hidden="1" customHeight="1">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83"/>
      <c r="AR354" s="579"/>
      <c r="AS354" s="579"/>
      <c r="AT354" s="579"/>
      <c r="AU354" s="580"/>
      <c r="AV354" s="581"/>
      <c r="AW354" s="581"/>
      <c r="AX354" s="582"/>
    </row>
    <row r="355" spans="1:50" ht="24" hidden="1" customHeight="1">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83"/>
      <c r="AR355" s="579"/>
      <c r="AS355" s="579"/>
      <c r="AT355" s="579"/>
      <c r="AU355" s="580"/>
      <c r="AV355" s="581"/>
      <c r="AW355" s="581"/>
      <c r="AX355" s="582"/>
    </row>
    <row r="356" spans="1:50" ht="24" hidden="1" customHeight="1">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83"/>
      <c r="AR356" s="579"/>
      <c r="AS356" s="579"/>
      <c r="AT356" s="579"/>
      <c r="AU356" s="580"/>
      <c r="AV356" s="581"/>
      <c r="AW356" s="581"/>
      <c r="AX356" s="582"/>
    </row>
    <row r="357" spans="1:50" ht="24" hidden="1" customHeight="1">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83"/>
      <c r="AR357" s="579"/>
      <c r="AS357" s="579"/>
      <c r="AT357" s="579"/>
      <c r="AU357" s="580"/>
      <c r="AV357" s="581"/>
      <c r="AW357" s="581"/>
      <c r="AX357" s="582"/>
    </row>
    <row r="358" spans="1:50" ht="24" hidden="1" customHeight="1">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83"/>
      <c r="AR358" s="579"/>
      <c r="AS358" s="579"/>
      <c r="AT358" s="579"/>
      <c r="AU358" s="580"/>
      <c r="AV358" s="581"/>
      <c r="AW358" s="581"/>
      <c r="AX358" s="582"/>
    </row>
    <row r="359" spans="1:50" ht="24" hidden="1" customHeight="1">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83"/>
      <c r="AR359" s="579"/>
      <c r="AS359" s="579"/>
      <c r="AT359" s="579"/>
      <c r="AU359" s="580"/>
      <c r="AV359" s="581"/>
      <c r="AW359" s="581"/>
      <c r="AX359" s="582"/>
    </row>
    <row r="360" spans="1:50" ht="24" hidden="1" customHeight="1">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83"/>
      <c r="AR360" s="579"/>
      <c r="AS360" s="579"/>
      <c r="AT360" s="579"/>
      <c r="AU360" s="580"/>
      <c r="AV360" s="581"/>
      <c r="AW360" s="581"/>
      <c r="AX360" s="582"/>
    </row>
    <row r="361" spans="1:50" ht="24" hidden="1" customHeight="1">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83"/>
      <c r="AR361" s="579"/>
      <c r="AS361" s="579"/>
      <c r="AT361" s="579"/>
      <c r="AU361" s="580"/>
      <c r="AV361" s="581"/>
      <c r="AW361" s="581"/>
      <c r="AX361" s="582"/>
    </row>
    <row r="362" spans="1:50" ht="24" hidden="1" customHeight="1">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83"/>
      <c r="AR362" s="579"/>
      <c r="AS362" s="579"/>
      <c r="AT362" s="579"/>
      <c r="AU362" s="580"/>
      <c r="AV362" s="581"/>
      <c r="AW362" s="581"/>
      <c r="AX362" s="582"/>
    </row>
    <row r="363" spans="1:50" ht="24" hidden="1" customHeight="1">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83"/>
      <c r="AR363" s="579"/>
      <c r="AS363" s="579"/>
      <c r="AT363" s="579"/>
      <c r="AU363" s="580"/>
      <c r="AV363" s="581"/>
      <c r="AW363" s="581"/>
      <c r="AX363" s="582"/>
    </row>
    <row r="364" spans="1:50" ht="24" hidden="1" customHeight="1">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83"/>
      <c r="AR364" s="579"/>
      <c r="AS364" s="579"/>
      <c r="AT364" s="579"/>
      <c r="AU364" s="580"/>
      <c r="AV364" s="581"/>
      <c r="AW364" s="581"/>
      <c r="AX364" s="582"/>
    </row>
    <row r="366" spans="1:50">
      <c r="A366" s="9"/>
      <c r="B366" s="70" t="s">
        <v>502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8"/>
      <c r="B367" s="578"/>
      <c r="C367" s="241" t="s">
        <v>395</v>
      </c>
      <c r="D367" s="241"/>
      <c r="E367" s="241"/>
      <c r="F367" s="241"/>
      <c r="G367" s="241"/>
      <c r="H367" s="241"/>
      <c r="I367" s="241"/>
      <c r="J367" s="241"/>
      <c r="K367" s="241"/>
      <c r="L367" s="241"/>
      <c r="M367" s="241" t="s">
        <v>396</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4" t="s">
        <v>397</v>
      </c>
      <c r="AL367" s="241"/>
      <c r="AM367" s="241"/>
      <c r="AN367" s="241"/>
      <c r="AO367" s="241"/>
      <c r="AP367" s="241"/>
      <c r="AQ367" s="241" t="s">
        <v>23</v>
      </c>
      <c r="AR367" s="241"/>
      <c r="AS367" s="241"/>
      <c r="AT367" s="241"/>
      <c r="AU367" s="92" t="s">
        <v>24</v>
      </c>
      <c r="AV367" s="93"/>
      <c r="AW367" s="93"/>
      <c r="AX367" s="585"/>
    </row>
    <row r="368" spans="1:50" ht="24" customHeight="1">
      <c r="A368" s="578">
        <v>1</v>
      </c>
      <c r="B368" s="578">
        <v>1</v>
      </c>
      <c r="C368" s="579" t="s">
        <v>488</v>
      </c>
      <c r="D368" s="579"/>
      <c r="E368" s="579"/>
      <c r="F368" s="579"/>
      <c r="G368" s="579"/>
      <c r="H368" s="579"/>
      <c r="I368" s="579"/>
      <c r="J368" s="579"/>
      <c r="K368" s="579"/>
      <c r="L368" s="579"/>
      <c r="M368" s="579" t="s">
        <v>571</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38</v>
      </c>
      <c r="AL368" s="581"/>
      <c r="AM368" s="581"/>
      <c r="AN368" s="581"/>
      <c r="AO368" s="581"/>
      <c r="AP368" s="582"/>
      <c r="AQ368" s="583" t="s">
        <v>610</v>
      </c>
      <c r="AR368" s="579"/>
      <c r="AS368" s="579"/>
      <c r="AT368" s="579"/>
      <c r="AU368" s="580">
        <v>100</v>
      </c>
      <c r="AV368" s="581"/>
      <c r="AW368" s="581"/>
      <c r="AX368" s="582"/>
    </row>
    <row r="369" spans="1:50" ht="24" customHeight="1">
      <c r="A369" s="578">
        <v>2</v>
      </c>
      <c r="B369" s="578">
        <v>1</v>
      </c>
      <c r="C369" s="579" t="s">
        <v>489</v>
      </c>
      <c r="D369" s="579"/>
      <c r="E369" s="579"/>
      <c r="F369" s="579"/>
      <c r="G369" s="579"/>
      <c r="H369" s="579"/>
      <c r="I369" s="579"/>
      <c r="J369" s="579"/>
      <c r="K369" s="579"/>
      <c r="L369" s="579"/>
      <c r="M369" s="579" t="s">
        <v>572</v>
      </c>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v>28</v>
      </c>
      <c r="AL369" s="581"/>
      <c r="AM369" s="581"/>
      <c r="AN369" s="581"/>
      <c r="AO369" s="581"/>
      <c r="AP369" s="582"/>
      <c r="AQ369" s="583" t="s">
        <v>610</v>
      </c>
      <c r="AR369" s="579"/>
      <c r="AS369" s="579"/>
      <c r="AT369" s="579"/>
      <c r="AU369" s="580">
        <v>100</v>
      </c>
      <c r="AV369" s="581"/>
      <c r="AW369" s="581"/>
      <c r="AX369" s="582"/>
    </row>
    <row r="370" spans="1:50" ht="24" customHeight="1">
      <c r="A370" s="578">
        <v>3</v>
      </c>
      <c r="B370" s="578">
        <v>1</v>
      </c>
      <c r="C370" s="579" t="s">
        <v>490</v>
      </c>
      <c r="D370" s="579"/>
      <c r="E370" s="579"/>
      <c r="F370" s="579"/>
      <c r="G370" s="579"/>
      <c r="H370" s="579"/>
      <c r="I370" s="579"/>
      <c r="J370" s="579"/>
      <c r="K370" s="579"/>
      <c r="L370" s="579"/>
      <c r="M370" s="579" t="s">
        <v>569</v>
      </c>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v>8</v>
      </c>
      <c r="AL370" s="581"/>
      <c r="AM370" s="581"/>
      <c r="AN370" s="581"/>
      <c r="AO370" s="581"/>
      <c r="AP370" s="582"/>
      <c r="AQ370" s="583" t="s">
        <v>610</v>
      </c>
      <c r="AR370" s="579"/>
      <c r="AS370" s="579"/>
      <c r="AT370" s="579"/>
      <c r="AU370" s="580">
        <v>100</v>
      </c>
      <c r="AV370" s="581"/>
      <c r="AW370" s="581"/>
      <c r="AX370" s="582"/>
    </row>
    <row r="371" spans="1:50" ht="24" customHeight="1">
      <c r="A371" s="578">
        <v>4</v>
      </c>
      <c r="B371" s="578">
        <v>1</v>
      </c>
      <c r="C371" s="579" t="s">
        <v>491</v>
      </c>
      <c r="D371" s="579"/>
      <c r="E371" s="579"/>
      <c r="F371" s="579"/>
      <c r="G371" s="579"/>
      <c r="H371" s="579"/>
      <c r="I371" s="579"/>
      <c r="J371" s="579"/>
      <c r="K371" s="579"/>
      <c r="L371" s="579"/>
      <c r="M371" s="579" t="s">
        <v>569</v>
      </c>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v>6</v>
      </c>
      <c r="AL371" s="581"/>
      <c r="AM371" s="581"/>
      <c r="AN371" s="581"/>
      <c r="AO371" s="581"/>
      <c r="AP371" s="582"/>
      <c r="AQ371" s="583" t="s">
        <v>610</v>
      </c>
      <c r="AR371" s="579"/>
      <c r="AS371" s="579"/>
      <c r="AT371" s="579"/>
      <c r="AU371" s="580">
        <v>100</v>
      </c>
      <c r="AV371" s="581"/>
      <c r="AW371" s="581"/>
      <c r="AX371" s="582"/>
    </row>
    <row r="372" spans="1:50" ht="24" customHeight="1">
      <c r="A372" s="578">
        <v>5</v>
      </c>
      <c r="B372" s="578">
        <v>1</v>
      </c>
      <c r="C372" s="579" t="s">
        <v>492</v>
      </c>
      <c r="D372" s="579"/>
      <c r="E372" s="579"/>
      <c r="F372" s="579"/>
      <c r="G372" s="579"/>
      <c r="H372" s="579"/>
      <c r="I372" s="579"/>
      <c r="J372" s="579"/>
      <c r="K372" s="579"/>
      <c r="L372" s="579"/>
      <c r="M372" s="579" t="s">
        <v>569</v>
      </c>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v>5</v>
      </c>
      <c r="AL372" s="581"/>
      <c r="AM372" s="581"/>
      <c r="AN372" s="581"/>
      <c r="AO372" s="581"/>
      <c r="AP372" s="582"/>
      <c r="AQ372" s="583" t="s">
        <v>610</v>
      </c>
      <c r="AR372" s="579"/>
      <c r="AS372" s="579"/>
      <c r="AT372" s="579"/>
      <c r="AU372" s="580">
        <v>100</v>
      </c>
      <c r="AV372" s="581"/>
      <c r="AW372" s="581"/>
      <c r="AX372" s="582"/>
    </row>
    <row r="373" spans="1:50" ht="24" customHeight="1">
      <c r="A373" s="578">
        <v>6</v>
      </c>
      <c r="B373" s="578">
        <v>1</v>
      </c>
      <c r="C373" s="579" t="s">
        <v>493</v>
      </c>
      <c r="D373" s="579"/>
      <c r="E373" s="579"/>
      <c r="F373" s="579"/>
      <c r="G373" s="579"/>
      <c r="H373" s="579"/>
      <c r="I373" s="579"/>
      <c r="J373" s="579"/>
      <c r="K373" s="579"/>
      <c r="L373" s="579"/>
      <c r="M373" s="579" t="s">
        <v>569</v>
      </c>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v>5</v>
      </c>
      <c r="AL373" s="581"/>
      <c r="AM373" s="581"/>
      <c r="AN373" s="581"/>
      <c r="AO373" s="581"/>
      <c r="AP373" s="582"/>
      <c r="AQ373" s="583" t="s">
        <v>610</v>
      </c>
      <c r="AR373" s="579"/>
      <c r="AS373" s="579"/>
      <c r="AT373" s="579"/>
      <c r="AU373" s="580">
        <v>100</v>
      </c>
      <c r="AV373" s="581"/>
      <c r="AW373" s="581"/>
      <c r="AX373" s="582"/>
    </row>
    <row r="374" spans="1:50" ht="24" customHeight="1">
      <c r="A374" s="578">
        <v>7</v>
      </c>
      <c r="B374" s="578">
        <v>1</v>
      </c>
      <c r="C374" s="579" t="s">
        <v>494</v>
      </c>
      <c r="D374" s="579"/>
      <c r="E374" s="579"/>
      <c r="F374" s="579"/>
      <c r="G374" s="579"/>
      <c r="H374" s="579"/>
      <c r="I374" s="579"/>
      <c r="J374" s="579"/>
      <c r="K374" s="579"/>
      <c r="L374" s="579"/>
      <c r="M374" s="579" t="s">
        <v>569</v>
      </c>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v>5</v>
      </c>
      <c r="AL374" s="581"/>
      <c r="AM374" s="581"/>
      <c r="AN374" s="581"/>
      <c r="AO374" s="581"/>
      <c r="AP374" s="582"/>
      <c r="AQ374" s="583" t="s">
        <v>610</v>
      </c>
      <c r="AR374" s="579"/>
      <c r="AS374" s="579"/>
      <c r="AT374" s="579"/>
      <c r="AU374" s="580">
        <v>100</v>
      </c>
      <c r="AV374" s="581"/>
      <c r="AW374" s="581"/>
      <c r="AX374" s="582"/>
    </row>
    <row r="375" spans="1:50" ht="24" customHeight="1">
      <c r="A375" s="578">
        <v>8</v>
      </c>
      <c r="B375" s="578">
        <v>1</v>
      </c>
      <c r="C375" s="579" t="s">
        <v>495</v>
      </c>
      <c r="D375" s="579"/>
      <c r="E375" s="579"/>
      <c r="F375" s="579"/>
      <c r="G375" s="579"/>
      <c r="H375" s="579"/>
      <c r="I375" s="579"/>
      <c r="J375" s="579"/>
      <c r="K375" s="579"/>
      <c r="L375" s="579"/>
      <c r="M375" s="579" t="s">
        <v>569</v>
      </c>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v>5</v>
      </c>
      <c r="AL375" s="581"/>
      <c r="AM375" s="581"/>
      <c r="AN375" s="581"/>
      <c r="AO375" s="581"/>
      <c r="AP375" s="582"/>
      <c r="AQ375" s="583" t="s">
        <v>610</v>
      </c>
      <c r="AR375" s="579"/>
      <c r="AS375" s="579"/>
      <c r="AT375" s="579"/>
      <c r="AU375" s="580">
        <v>100</v>
      </c>
      <c r="AV375" s="581"/>
      <c r="AW375" s="581"/>
      <c r="AX375" s="582"/>
    </row>
    <row r="376" spans="1:50" ht="24" customHeight="1">
      <c r="A376" s="578">
        <v>9</v>
      </c>
      <c r="B376" s="578">
        <v>1</v>
      </c>
      <c r="C376" s="579" t="s">
        <v>496</v>
      </c>
      <c r="D376" s="579"/>
      <c r="E376" s="579"/>
      <c r="F376" s="579"/>
      <c r="G376" s="579"/>
      <c r="H376" s="579"/>
      <c r="I376" s="579"/>
      <c r="J376" s="579"/>
      <c r="K376" s="579"/>
      <c r="L376" s="579"/>
      <c r="M376" s="579" t="s">
        <v>569</v>
      </c>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v>4</v>
      </c>
      <c r="AL376" s="581"/>
      <c r="AM376" s="581"/>
      <c r="AN376" s="581"/>
      <c r="AO376" s="581"/>
      <c r="AP376" s="582"/>
      <c r="AQ376" s="583" t="s">
        <v>610</v>
      </c>
      <c r="AR376" s="579"/>
      <c r="AS376" s="579"/>
      <c r="AT376" s="579"/>
      <c r="AU376" s="580">
        <v>100</v>
      </c>
      <c r="AV376" s="581"/>
      <c r="AW376" s="581"/>
      <c r="AX376" s="582"/>
    </row>
    <row r="377" spans="1:50" ht="24" customHeight="1">
      <c r="A377" s="578">
        <v>10</v>
      </c>
      <c r="B377" s="578">
        <v>1</v>
      </c>
      <c r="C377" s="579" t="s">
        <v>497</v>
      </c>
      <c r="D377" s="579"/>
      <c r="E377" s="579"/>
      <c r="F377" s="579"/>
      <c r="G377" s="579"/>
      <c r="H377" s="579"/>
      <c r="I377" s="579"/>
      <c r="J377" s="579"/>
      <c r="K377" s="579"/>
      <c r="L377" s="579"/>
      <c r="M377" s="579" t="s">
        <v>569</v>
      </c>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v>3</v>
      </c>
      <c r="AL377" s="581"/>
      <c r="AM377" s="581"/>
      <c r="AN377" s="581"/>
      <c r="AO377" s="581"/>
      <c r="AP377" s="582"/>
      <c r="AQ377" s="583" t="s">
        <v>610</v>
      </c>
      <c r="AR377" s="579"/>
      <c r="AS377" s="579"/>
      <c r="AT377" s="579"/>
      <c r="AU377" s="580">
        <v>100</v>
      </c>
      <c r="AV377" s="581"/>
      <c r="AW377" s="581"/>
      <c r="AX377" s="582"/>
    </row>
    <row r="378" spans="1:50" ht="24" hidden="1" customHeight="1">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83" t="s">
        <v>610</v>
      </c>
      <c r="AR378" s="579"/>
      <c r="AS378" s="579"/>
      <c r="AT378" s="579"/>
      <c r="AU378" s="580"/>
      <c r="AV378" s="581"/>
      <c r="AW378" s="581"/>
      <c r="AX378" s="582"/>
    </row>
    <row r="379" spans="1:50" ht="24" hidden="1" customHeight="1">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83" t="s">
        <v>610</v>
      </c>
      <c r="AR379" s="579"/>
      <c r="AS379" s="579"/>
      <c r="AT379" s="579"/>
      <c r="AU379" s="580"/>
      <c r="AV379" s="581"/>
      <c r="AW379" s="581"/>
      <c r="AX379" s="582"/>
    </row>
    <row r="380" spans="1:50" ht="24" hidden="1" customHeight="1">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83" t="s">
        <v>610</v>
      </c>
      <c r="AR380" s="579"/>
      <c r="AS380" s="579"/>
      <c r="AT380" s="579"/>
      <c r="AU380" s="580"/>
      <c r="AV380" s="581"/>
      <c r="AW380" s="581"/>
      <c r="AX380" s="582"/>
    </row>
    <row r="381" spans="1:50" ht="24" hidden="1" customHeight="1">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83" t="s">
        <v>610</v>
      </c>
      <c r="AR381" s="579"/>
      <c r="AS381" s="579"/>
      <c r="AT381" s="579"/>
      <c r="AU381" s="580"/>
      <c r="AV381" s="581"/>
      <c r="AW381" s="581"/>
      <c r="AX381" s="582"/>
    </row>
    <row r="382" spans="1:50" ht="24" hidden="1" customHeight="1">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83" t="s">
        <v>610</v>
      </c>
      <c r="AR382" s="579"/>
      <c r="AS382" s="579"/>
      <c r="AT382" s="579"/>
      <c r="AU382" s="580"/>
      <c r="AV382" s="581"/>
      <c r="AW382" s="581"/>
      <c r="AX382" s="582"/>
    </row>
    <row r="383" spans="1:50" ht="24" hidden="1" customHeight="1">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83" t="s">
        <v>610</v>
      </c>
      <c r="AR383" s="579"/>
      <c r="AS383" s="579"/>
      <c r="AT383" s="579"/>
      <c r="AU383" s="580"/>
      <c r="AV383" s="581"/>
      <c r="AW383" s="581"/>
      <c r="AX383" s="582"/>
    </row>
    <row r="384" spans="1:50" ht="24" hidden="1" customHeight="1">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83" t="s">
        <v>610</v>
      </c>
      <c r="AR384" s="579"/>
      <c r="AS384" s="579"/>
      <c r="AT384" s="579"/>
      <c r="AU384" s="580"/>
      <c r="AV384" s="581"/>
      <c r="AW384" s="581"/>
      <c r="AX384" s="582"/>
    </row>
    <row r="385" spans="1:50" ht="24" hidden="1" customHeight="1">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83" t="s">
        <v>610</v>
      </c>
      <c r="AR385" s="579"/>
      <c r="AS385" s="579"/>
      <c r="AT385" s="579"/>
      <c r="AU385" s="580"/>
      <c r="AV385" s="581"/>
      <c r="AW385" s="581"/>
      <c r="AX385" s="582"/>
    </row>
    <row r="386" spans="1:50" ht="24" hidden="1" customHeight="1">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83" t="s">
        <v>610</v>
      </c>
      <c r="AR386" s="579"/>
      <c r="AS386" s="579"/>
      <c r="AT386" s="579"/>
      <c r="AU386" s="580"/>
      <c r="AV386" s="581"/>
      <c r="AW386" s="581"/>
      <c r="AX386" s="582"/>
    </row>
    <row r="387" spans="1:50" ht="24" hidden="1" customHeight="1">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83" t="s">
        <v>610</v>
      </c>
      <c r="AR387" s="579"/>
      <c r="AS387" s="579"/>
      <c r="AT387" s="579"/>
      <c r="AU387" s="580"/>
      <c r="AV387" s="581"/>
      <c r="AW387" s="581"/>
      <c r="AX387" s="582"/>
    </row>
    <row r="388" spans="1:50" ht="24" hidden="1" customHeight="1">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83" t="s">
        <v>610</v>
      </c>
      <c r="AR388" s="579"/>
      <c r="AS388" s="579"/>
      <c r="AT388" s="579"/>
      <c r="AU388" s="580"/>
      <c r="AV388" s="581"/>
      <c r="AW388" s="581"/>
      <c r="AX388" s="582"/>
    </row>
    <row r="389" spans="1:50" ht="24" hidden="1" customHeight="1">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83" t="s">
        <v>610</v>
      </c>
      <c r="AR389" s="579"/>
      <c r="AS389" s="579"/>
      <c r="AT389" s="579"/>
      <c r="AU389" s="580"/>
      <c r="AV389" s="581"/>
      <c r="AW389" s="581"/>
      <c r="AX389" s="582"/>
    </row>
    <row r="390" spans="1:50" ht="24" hidden="1" customHeight="1">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83" t="s">
        <v>610</v>
      </c>
      <c r="AR390" s="579"/>
      <c r="AS390" s="579"/>
      <c r="AT390" s="579"/>
      <c r="AU390" s="580"/>
      <c r="AV390" s="581"/>
      <c r="AW390" s="581"/>
      <c r="AX390" s="582"/>
    </row>
    <row r="391" spans="1:50" ht="24" hidden="1" customHeight="1">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83" t="s">
        <v>610</v>
      </c>
      <c r="AR391" s="579"/>
      <c r="AS391" s="579"/>
      <c r="AT391" s="579"/>
      <c r="AU391" s="580"/>
      <c r="AV391" s="581"/>
      <c r="AW391" s="581"/>
      <c r="AX391" s="582"/>
    </row>
    <row r="392" spans="1:50" ht="24" hidden="1" customHeight="1">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83" t="s">
        <v>610</v>
      </c>
      <c r="AR392" s="579"/>
      <c r="AS392" s="579"/>
      <c r="AT392" s="579"/>
      <c r="AU392" s="580"/>
      <c r="AV392" s="581"/>
      <c r="AW392" s="581"/>
      <c r="AX392" s="582"/>
    </row>
    <row r="393" spans="1:50" ht="24" hidden="1" customHeight="1">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83" t="s">
        <v>610</v>
      </c>
      <c r="AR393" s="579"/>
      <c r="AS393" s="579"/>
      <c r="AT393" s="579"/>
      <c r="AU393" s="580"/>
      <c r="AV393" s="581"/>
      <c r="AW393" s="581"/>
      <c r="AX393" s="582"/>
    </row>
    <row r="394" spans="1:50" ht="24" hidden="1" customHeight="1">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83" t="s">
        <v>610</v>
      </c>
      <c r="AR394" s="579"/>
      <c r="AS394" s="579"/>
      <c r="AT394" s="579"/>
      <c r="AU394" s="580"/>
      <c r="AV394" s="581"/>
      <c r="AW394" s="581"/>
      <c r="AX394" s="582"/>
    </row>
    <row r="395" spans="1:50" ht="24" hidden="1" customHeight="1">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83" t="s">
        <v>610</v>
      </c>
      <c r="AR395" s="579"/>
      <c r="AS395" s="579"/>
      <c r="AT395" s="579"/>
      <c r="AU395" s="580"/>
      <c r="AV395" s="581"/>
      <c r="AW395" s="581"/>
      <c r="AX395" s="582"/>
    </row>
    <row r="396" spans="1:50" ht="24" hidden="1" customHeight="1">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83" t="s">
        <v>610</v>
      </c>
      <c r="AR396" s="579"/>
      <c r="AS396" s="579"/>
      <c r="AT396" s="579"/>
      <c r="AU396" s="580"/>
      <c r="AV396" s="581"/>
      <c r="AW396" s="581"/>
      <c r="AX396" s="582"/>
    </row>
    <row r="397" spans="1:50" ht="24" hidden="1" customHeight="1">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83" t="s">
        <v>610</v>
      </c>
      <c r="AR397" s="579"/>
      <c r="AS397" s="579"/>
      <c r="AT397" s="579"/>
      <c r="AU397" s="580"/>
      <c r="AV397" s="581"/>
      <c r="AW397" s="581"/>
      <c r="AX397" s="582"/>
    </row>
    <row r="399" spans="1:50">
      <c r="A399" s="9"/>
      <c r="B399" s="70" t="s">
        <v>503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8"/>
      <c r="B400" s="578"/>
      <c r="C400" s="241" t="s">
        <v>395</v>
      </c>
      <c r="D400" s="241"/>
      <c r="E400" s="241"/>
      <c r="F400" s="241"/>
      <c r="G400" s="241"/>
      <c r="H400" s="241"/>
      <c r="I400" s="241"/>
      <c r="J400" s="241"/>
      <c r="K400" s="241"/>
      <c r="L400" s="241"/>
      <c r="M400" s="241" t="s">
        <v>396</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4" t="s">
        <v>397</v>
      </c>
      <c r="AL400" s="241"/>
      <c r="AM400" s="241"/>
      <c r="AN400" s="241"/>
      <c r="AO400" s="241"/>
      <c r="AP400" s="241"/>
      <c r="AQ400" s="241" t="s">
        <v>23</v>
      </c>
      <c r="AR400" s="241"/>
      <c r="AS400" s="241"/>
      <c r="AT400" s="241"/>
      <c r="AU400" s="92" t="s">
        <v>24</v>
      </c>
      <c r="AV400" s="93"/>
      <c r="AW400" s="93"/>
      <c r="AX400" s="585"/>
    </row>
    <row r="401" spans="1:50" ht="24" customHeight="1">
      <c r="A401" s="578">
        <v>1</v>
      </c>
      <c r="B401" s="578">
        <v>1</v>
      </c>
      <c r="C401" s="583" t="s">
        <v>611</v>
      </c>
      <c r="D401" s="579"/>
      <c r="E401" s="579"/>
      <c r="F401" s="579"/>
      <c r="G401" s="579"/>
      <c r="H401" s="579"/>
      <c r="I401" s="579"/>
      <c r="J401" s="579"/>
      <c r="K401" s="579"/>
      <c r="L401" s="579"/>
      <c r="M401" s="579" t="s">
        <v>569</v>
      </c>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v>7</v>
      </c>
      <c r="AL401" s="581"/>
      <c r="AM401" s="581"/>
      <c r="AN401" s="581"/>
      <c r="AO401" s="581"/>
      <c r="AP401" s="582"/>
      <c r="AQ401" s="583">
        <v>1</v>
      </c>
      <c r="AR401" s="579"/>
      <c r="AS401" s="579"/>
      <c r="AT401" s="579"/>
      <c r="AU401" s="580">
        <v>100</v>
      </c>
      <c r="AV401" s="581"/>
      <c r="AW401" s="581"/>
      <c r="AX401" s="582"/>
    </row>
    <row r="402" spans="1:50" ht="24" customHeight="1">
      <c r="A402" s="578">
        <v>2</v>
      </c>
      <c r="B402" s="578">
        <v>1</v>
      </c>
      <c r="C402" s="583" t="s">
        <v>612</v>
      </c>
      <c r="D402" s="579"/>
      <c r="E402" s="579"/>
      <c r="F402" s="579"/>
      <c r="G402" s="579"/>
      <c r="H402" s="579"/>
      <c r="I402" s="579"/>
      <c r="J402" s="579"/>
      <c r="K402" s="579"/>
      <c r="L402" s="579"/>
      <c r="M402" s="579" t="s">
        <v>573</v>
      </c>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v>3</v>
      </c>
      <c r="AL402" s="581"/>
      <c r="AM402" s="581"/>
      <c r="AN402" s="581"/>
      <c r="AO402" s="581"/>
      <c r="AP402" s="582"/>
      <c r="AQ402" s="583">
        <v>1</v>
      </c>
      <c r="AR402" s="579"/>
      <c r="AS402" s="579"/>
      <c r="AT402" s="579"/>
      <c r="AU402" s="580">
        <v>100</v>
      </c>
      <c r="AV402" s="581"/>
      <c r="AW402" s="581"/>
      <c r="AX402" s="582"/>
    </row>
    <row r="403" spans="1:50" ht="24" customHeight="1">
      <c r="A403" s="578">
        <v>3</v>
      </c>
      <c r="B403" s="578">
        <v>1</v>
      </c>
      <c r="C403" s="583" t="s">
        <v>613</v>
      </c>
      <c r="D403" s="579"/>
      <c r="E403" s="579"/>
      <c r="F403" s="579"/>
      <c r="G403" s="579"/>
      <c r="H403" s="579"/>
      <c r="I403" s="579"/>
      <c r="J403" s="579"/>
      <c r="K403" s="579"/>
      <c r="L403" s="579"/>
      <c r="M403" s="579" t="s">
        <v>570</v>
      </c>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v>2</v>
      </c>
      <c r="AL403" s="581"/>
      <c r="AM403" s="581"/>
      <c r="AN403" s="581"/>
      <c r="AO403" s="581"/>
      <c r="AP403" s="582"/>
      <c r="AQ403" s="583">
        <v>1</v>
      </c>
      <c r="AR403" s="579"/>
      <c r="AS403" s="579"/>
      <c r="AT403" s="579"/>
      <c r="AU403" s="580">
        <v>100</v>
      </c>
      <c r="AV403" s="581"/>
      <c r="AW403" s="581"/>
      <c r="AX403" s="582"/>
    </row>
    <row r="404" spans="1:50" ht="24" customHeight="1">
      <c r="A404" s="578">
        <v>4</v>
      </c>
      <c r="B404" s="578">
        <v>1</v>
      </c>
      <c r="C404" s="583" t="s">
        <v>614</v>
      </c>
      <c r="D404" s="579"/>
      <c r="E404" s="579"/>
      <c r="F404" s="579"/>
      <c r="G404" s="579"/>
      <c r="H404" s="579"/>
      <c r="I404" s="579"/>
      <c r="J404" s="579"/>
      <c r="K404" s="579"/>
      <c r="L404" s="579"/>
      <c r="M404" s="579" t="s">
        <v>570</v>
      </c>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v>1</v>
      </c>
      <c r="AL404" s="581"/>
      <c r="AM404" s="581"/>
      <c r="AN404" s="581"/>
      <c r="AO404" s="581"/>
      <c r="AP404" s="582"/>
      <c r="AQ404" s="583">
        <v>1</v>
      </c>
      <c r="AR404" s="579"/>
      <c r="AS404" s="579"/>
      <c r="AT404" s="579"/>
      <c r="AU404" s="580">
        <v>100</v>
      </c>
      <c r="AV404" s="581"/>
      <c r="AW404" s="581"/>
      <c r="AX404" s="582"/>
    </row>
    <row r="405" spans="1:50" ht="24" customHeight="1">
      <c r="A405" s="578">
        <v>5</v>
      </c>
      <c r="B405" s="578">
        <v>1</v>
      </c>
      <c r="C405" s="583" t="s">
        <v>615</v>
      </c>
      <c r="D405" s="579"/>
      <c r="E405" s="579"/>
      <c r="F405" s="579"/>
      <c r="G405" s="579"/>
      <c r="H405" s="579"/>
      <c r="I405" s="579"/>
      <c r="J405" s="579"/>
      <c r="K405" s="579"/>
      <c r="L405" s="579"/>
      <c r="M405" s="579" t="s">
        <v>570</v>
      </c>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v>0.8</v>
      </c>
      <c r="AL405" s="581"/>
      <c r="AM405" s="581"/>
      <c r="AN405" s="581"/>
      <c r="AO405" s="581"/>
      <c r="AP405" s="582"/>
      <c r="AQ405" s="583">
        <v>1</v>
      </c>
      <c r="AR405" s="579"/>
      <c r="AS405" s="579"/>
      <c r="AT405" s="579"/>
      <c r="AU405" s="580">
        <v>100</v>
      </c>
      <c r="AV405" s="581"/>
      <c r="AW405" s="581"/>
      <c r="AX405" s="582"/>
    </row>
    <row r="406" spans="1:50" ht="24" customHeight="1">
      <c r="A406" s="578">
        <v>6</v>
      </c>
      <c r="B406" s="578">
        <v>1</v>
      </c>
      <c r="C406" s="583" t="s">
        <v>616</v>
      </c>
      <c r="D406" s="579"/>
      <c r="E406" s="579"/>
      <c r="F406" s="579"/>
      <c r="G406" s="579"/>
      <c r="H406" s="579"/>
      <c r="I406" s="579"/>
      <c r="J406" s="579"/>
      <c r="K406" s="579"/>
      <c r="L406" s="579"/>
      <c r="M406" s="579" t="s">
        <v>570</v>
      </c>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v>0.2</v>
      </c>
      <c r="AL406" s="581"/>
      <c r="AM406" s="581"/>
      <c r="AN406" s="581"/>
      <c r="AO406" s="581"/>
      <c r="AP406" s="582"/>
      <c r="AQ406" s="583">
        <v>1</v>
      </c>
      <c r="AR406" s="579"/>
      <c r="AS406" s="579"/>
      <c r="AT406" s="579"/>
      <c r="AU406" s="580">
        <v>100</v>
      </c>
      <c r="AV406" s="581"/>
      <c r="AW406" s="581"/>
      <c r="AX406" s="582"/>
    </row>
    <row r="407" spans="1:50" ht="24" customHeight="1">
      <c r="A407" s="578">
        <v>7</v>
      </c>
      <c r="B407" s="578">
        <v>1</v>
      </c>
      <c r="C407" s="583" t="s">
        <v>617</v>
      </c>
      <c r="D407" s="579"/>
      <c r="E407" s="579"/>
      <c r="F407" s="579"/>
      <c r="G407" s="579"/>
      <c r="H407" s="579"/>
      <c r="I407" s="579"/>
      <c r="J407" s="579"/>
      <c r="K407" s="579"/>
      <c r="L407" s="579"/>
      <c r="M407" s="579" t="s">
        <v>570</v>
      </c>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v>0.2</v>
      </c>
      <c r="AL407" s="581"/>
      <c r="AM407" s="581"/>
      <c r="AN407" s="581"/>
      <c r="AO407" s="581"/>
      <c r="AP407" s="582"/>
      <c r="AQ407" s="583">
        <v>1</v>
      </c>
      <c r="AR407" s="579"/>
      <c r="AS407" s="579"/>
      <c r="AT407" s="579"/>
      <c r="AU407" s="580">
        <v>100</v>
      </c>
      <c r="AV407" s="581"/>
      <c r="AW407" s="581"/>
      <c r="AX407" s="582"/>
    </row>
    <row r="408" spans="1:50" ht="24" customHeight="1">
      <c r="A408" s="578">
        <v>8</v>
      </c>
      <c r="B408" s="578">
        <v>1</v>
      </c>
      <c r="C408" s="583" t="s">
        <v>618</v>
      </c>
      <c r="D408" s="579"/>
      <c r="E408" s="579"/>
      <c r="F408" s="579"/>
      <c r="G408" s="579"/>
      <c r="H408" s="579"/>
      <c r="I408" s="579"/>
      <c r="J408" s="579"/>
      <c r="K408" s="579"/>
      <c r="L408" s="579"/>
      <c r="M408" s="579" t="s">
        <v>570</v>
      </c>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v>0.1</v>
      </c>
      <c r="AL408" s="581"/>
      <c r="AM408" s="581"/>
      <c r="AN408" s="581"/>
      <c r="AO408" s="581"/>
      <c r="AP408" s="582"/>
      <c r="AQ408" s="583">
        <v>1</v>
      </c>
      <c r="AR408" s="579"/>
      <c r="AS408" s="579"/>
      <c r="AT408" s="579"/>
      <c r="AU408" s="580">
        <v>100</v>
      </c>
      <c r="AV408" s="581"/>
      <c r="AW408" s="581"/>
      <c r="AX408" s="582"/>
    </row>
    <row r="409" spans="1:50" ht="24" customHeight="1">
      <c r="A409" s="578">
        <v>9</v>
      </c>
      <c r="B409" s="578">
        <v>1</v>
      </c>
      <c r="C409" s="583" t="s">
        <v>619</v>
      </c>
      <c r="D409" s="579"/>
      <c r="E409" s="579"/>
      <c r="F409" s="579"/>
      <c r="G409" s="579"/>
      <c r="H409" s="579"/>
      <c r="I409" s="579"/>
      <c r="J409" s="579"/>
      <c r="K409" s="579"/>
      <c r="L409" s="579"/>
      <c r="M409" s="579" t="s">
        <v>570</v>
      </c>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v>0.06</v>
      </c>
      <c r="AL409" s="581"/>
      <c r="AM409" s="581"/>
      <c r="AN409" s="581"/>
      <c r="AO409" s="581"/>
      <c r="AP409" s="582"/>
      <c r="AQ409" s="583">
        <v>1</v>
      </c>
      <c r="AR409" s="579"/>
      <c r="AS409" s="579"/>
      <c r="AT409" s="579"/>
      <c r="AU409" s="580">
        <v>100</v>
      </c>
      <c r="AV409" s="581"/>
      <c r="AW409" s="581"/>
      <c r="AX409" s="582"/>
    </row>
    <row r="410" spans="1:50" ht="24" customHeight="1">
      <c r="A410" s="578">
        <v>10</v>
      </c>
      <c r="B410" s="578">
        <v>1</v>
      </c>
      <c r="C410" s="583" t="s">
        <v>620</v>
      </c>
      <c r="D410" s="579"/>
      <c r="E410" s="579"/>
      <c r="F410" s="579"/>
      <c r="G410" s="579"/>
      <c r="H410" s="579"/>
      <c r="I410" s="579"/>
      <c r="J410" s="579"/>
      <c r="K410" s="579"/>
      <c r="L410" s="579"/>
      <c r="M410" s="579" t="s">
        <v>570</v>
      </c>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v>0.06</v>
      </c>
      <c r="AL410" s="581"/>
      <c r="AM410" s="581"/>
      <c r="AN410" s="581"/>
      <c r="AO410" s="581"/>
      <c r="AP410" s="582"/>
      <c r="AQ410" s="583">
        <v>1</v>
      </c>
      <c r="AR410" s="579"/>
      <c r="AS410" s="579"/>
      <c r="AT410" s="579"/>
      <c r="AU410" s="580">
        <v>100</v>
      </c>
      <c r="AV410" s="581"/>
      <c r="AW410" s="581"/>
      <c r="AX410" s="582"/>
    </row>
    <row r="411" spans="1:50" ht="24" hidden="1" customHeight="1">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83"/>
      <c r="AR411" s="579"/>
      <c r="AS411" s="579"/>
      <c r="AT411" s="579"/>
      <c r="AU411" s="580"/>
      <c r="AV411" s="581"/>
      <c r="AW411" s="581"/>
      <c r="AX411" s="582"/>
    </row>
    <row r="412" spans="1:50" ht="24" hidden="1" customHeight="1">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83"/>
      <c r="AR412" s="579"/>
      <c r="AS412" s="579"/>
      <c r="AT412" s="579"/>
      <c r="AU412" s="580"/>
      <c r="AV412" s="581"/>
      <c r="AW412" s="581"/>
      <c r="AX412" s="582"/>
    </row>
    <row r="413" spans="1:50" ht="24" hidden="1" customHeight="1">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83"/>
      <c r="AR413" s="579"/>
      <c r="AS413" s="579"/>
      <c r="AT413" s="579"/>
      <c r="AU413" s="580"/>
      <c r="AV413" s="581"/>
      <c r="AW413" s="581"/>
      <c r="AX413" s="582"/>
    </row>
    <row r="414" spans="1:50" ht="24" hidden="1" customHeight="1">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83"/>
      <c r="AR414" s="579"/>
      <c r="AS414" s="579"/>
      <c r="AT414" s="579"/>
      <c r="AU414" s="580"/>
      <c r="AV414" s="581"/>
      <c r="AW414" s="581"/>
      <c r="AX414" s="582"/>
    </row>
    <row r="415" spans="1:50" ht="24" hidden="1" customHeight="1">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83"/>
      <c r="AR415" s="579"/>
      <c r="AS415" s="579"/>
      <c r="AT415" s="579"/>
      <c r="AU415" s="580"/>
      <c r="AV415" s="581"/>
      <c r="AW415" s="581"/>
      <c r="AX415" s="582"/>
    </row>
    <row r="416" spans="1:50" ht="24" hidden="1" customHeight="1">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83"/>
      <c r="AR416" s="579"/>
      <c r="AS416" s="579"/>
      <c r="AT416" s="579"/>
      <c r="AU416" s="580"/>
      <c r="AV416" s="581"/>
      <c r="AW416" s="581"/>
      <c r="AX416" s="582"/>
    </row>
    <row r="417" spans="1:50" ht="24" hidden="1" customHeight="1">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83"/>
      <c r="AR417" s="579"/>
      <c r="AS417" s="579"/>
      <c r="AT417" s="579"/>
      <c r="AU417" s="580"/>
      <c r="AV417" s="581"/>
      <c r="AW417" s="581"/>
      <c r="AX417" s="582"/>
    </row>
    <row r="418" spans="1:50" ht="24" hidden="1" customHeight="1">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83"/>
      <c r="AR418" s="579"/>
      <c r="AS418" s="579"/>
      <c r="AT418" s="579"/>
      <c r="AU418" s="580"/>
      <c r="AV418" s="581"/>
      <c r="AW418" s="581"/>
      <c r="AX418" s="582"/>
    </row>
    <row r="419" spans="1:50" ht="24" hidden="1" customHeight="1">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83"/>
      <c r="AR419" s="579"/>
      <c r="AS419" s="579"/>
      <c r="AT419" s="579"/>
      <c r="AU419" s="580"/>
      <c r="AV419" s="581"/>
      <c r="AW419" s="581"/>
      <c r="AX419" s="582"/>
    </row>
    <row r="420" spans="1:50" ht="24" hidden="1" customHeight="1">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83"/>
      <c r="AR420" s="579"/>
      <c r="AS420" s="579"/>
      <c r="AT420" s="579"/>
      <c r="AU420" s="580"/>
      <c r="AV420" s="581"/>
      <c r="AW420" s="581"/>
      <c r="AX420" s="582"/>
    </row>
    <row r="421" spans="1:50" ht="24" hidden="1" customHeight="1">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83"/>
      <c r="AR421" s="579"/>
      <c r="AS421" s="579"/>
      <c r="AT421" s="579"/>
      <c r="AU421" s="580"/>
      <c r="AV421" s="581"/>
      <c r="AW421" s="581"/>
      <c r="AX421" s="582"/>
    </row>
    <row r="422" spans="1:50" ht="24" hidden="1" customHeight="1">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83"/>
      <c r="AR422" s="579"/>
      <c r="AS422" s="579"/>
      <c r="AT422" s="579"/>
      <c r="AU422" s="580"/>
      <c r="AV422" s="581"/>
      <c r="AW422" s="581"/>
      <c r="AX422" s="582"/>
    </row>
    <row r="423" spans="1:50" ht="24" hidden="1" customHeight="1">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83"/>
      <c r="AR423" s="579"/>
      <c r="AS423" s="579"/>
      <c r="AT423" s="579"/>
      <c r="AU423" s="580"/>
      <c r="AV423" s="581"/>
      <c r="AW423" s="581"/>
      <c r="AX423" s="582"/>
    </row>
    <row r="424" spans="1:50" ht="24" hidden="1" customHeight="1">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83"/>
      <c r="AR424" s="579"/>
      <c r="AS424" s="579"/>
      <c r="AT424" s="579"/>
      <c r="AU424" s="580"/>
      <c r="AV424" s="581"/>
      <c r="AW424" s="581"/>
      <c r="AX424" s="582"/>
    </row>
    <row r="425" spans="1:50" ht="24" hidden="1" customHeight="1">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83"/>
      <c r="AR425" s="579"/>
      <c r="AS425" s="579"/>
      <c r="AT425" s="579"/>
      <c r="AU425" s="580"/>
      <c r="AV425" s="581"/>
      <c r="AW425" s="581"/>
      <c r="AX425" s="582"/>
    </row>
    <row r="426" spans="1:50" ht="24" hidden="1" customHeight="1">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83"/>
      <c r="AR426" s="579"/>
      <c r="AS426" s="579"/>
      <c r="AT426" s="579"/>
      <c r="AU426" s="580"/>
      <c r="AV426" s="581"/>
      <c r="AW426" s="581"/>
      <c r="AX426" s="582"/>
    </row>
    <row r="427" spans="1:50" ht="24" hidden="1" customHeight="1">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83"/>
      <c r="AR427" s="579"/>
      <c r="AS427" s="579"/>
      <c r="AT427" s="579"/>
      <c r="AU427" s="580"/>
      <c r="AV427" s="581"/>
      <c r="AW427" s="581"/>
      <c r="AX427" s="582"/>
    </row>
    <row r="428" spans="1:50" ht="24" hidden="1" customHeight="1">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83"/>
      <c r="AR428" s="579"/>
      <c r="AS428" s="579"/>
      <c r="AT428" s="579"/>
      <c r="AU428" s="580"/>
      <c r="AV428" s="581"/>
      <c r="AW428" s="581"/>
      <c r="AX428" s="582"/>
    </row>
    <row r="429" spans="1:50" ht="24" hidden="1" customHeight="1">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83"/>
      <c r="AR429" s="579"/>
      <c r="AS429" s="579"/>
      <c r="AT429" s="579"/>
      <c r="AU429" s="580"/>
      <c r="AV429" s="581"/>
      <c r="AW429" s="581"/>
      <c r="AX429" s="582"/>
    </row>
    <row r="430" spans="1:50" ht="24" hidden="1" customHeight="1">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83"/>
      <c r="AR430" s="579"/>
      <c r="AS430" s="579"/>
      <c r="AT430" s="579"/>
      <c r="AU430" s="580"/>
      <c r="AV430" s="581"/>
      <c r="AW430" s="581"/>
      <c r="AX430" s="582"/>
    </row>
    <row r="431" spans="1:50" ht="88.5" customHeight="1"/>
    <row r="432" spans="1:50">
      <c r="A432" s="9"/>
      <c r="B432" s="70" t="s">
        <v>504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78"/>
      <c r="B433" s="578"/>
      <c r="C433" s="241" t="s">
        <v>395</v>
      </c>
      <c r="D433" s="241"/>
      <c r="E433" s="241"/>
      <c r="F433" s="241"/>
      <c r="G433" s="241"/>
      <c r="H433" s="241"/>
      <c r="I433" s="241"/>
      <c r="J433" s="241"/>
      <c r="K433" s="241"/>
      <c r="L433" s="241"/>
      <c r="M433" s="241" t="s">
        <v>396</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4" t="s">
        <v>397</v>
      </c>
      <c r="AL433" s="241"/>
      <c r="AM433" s="241"/>
      <c r="AN433" s="241"/>
      <c r="AO433" s="241"/>
      <c r="AP433" s="241"/>
      <c r="AQ433" s="241" t="s">
        <v>23</v>
      </c>
      <c r="AR433" s="241"/>
      <c r="AS433" s="241"/>
      <c r="AT433" s="241"/>
      <c r="AU433" s="92" t="s">
        <v>24</v>
      </c>
      <c r="AV433" s="93"/>
      <c r="AW433" s="93"/>
      <c r="AX433" s="585"/>
    </row>
    <row r="434" spans="1:50" ht="24" customHeight="1">
      <c r="A434" s="578">
        <v>1</v>
      </c>
      <c r="B434" s="578">
        <v>1</v>
      </c>
      <c r="C434" s="579" t="s">
        <v>506</v>
      </c>
      <c r="D434" s="579"/>
      <c r="E434" s="579"/>
      <c r="F434" s="579"/>
      <c r="G434" s="579"/>
      <c r="H434" s="579"/>
      <c r="I434" s="579"/>
      <c r="J434" s="579"/>
      <c r="K434" s="579"/>
      <c r="L434" s="579"/>
      <c r="M434" s="579" t="s">
        <v>509</v>
      </c>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v>175</v>
      </c>
      <c r="AL434" s="581"/>
      <c r="AM434" s="581"/>
      <c r="AN434" s="581"/>
      <c r="AO434" s="581"/>
      <c r="AP434" s="582"/>
      <c r="AQ434" s="583" t="s">
        <v>468</v>
      </c>
      <c r="AR434" s="579"/>
      <c r="AS434" s="579"/>
      <c r="AT434" s="579"/>
      <c r="AU434" s="580" t="s">
        <v>468</v>
      </c>
      <c r="AV434" s="581"/>
      <c r="AW434" s="581"/>
      <c r="AX434" s="582"/>
    </row>
    <row r="435" spans="1:50" ht="24" customHeight="1">
      <c r="A435" s="578">
        <v>2</v>
      </c>
      <c r="B435" s="578">
        <v>1</v>
      </c>
      <c r="C435" s="579" t="s">
        <v>507</v>
      </c>
      <c r="D435" s="579"/>
      <c r="E435" s="579"/>
      <c r="F435" s="579"/>
      <c r="G435" s="579"/>
      <c r="H435" s="579"/>
      <c r="I435" s="579"/>
      <c r="J435" s="579"/>
      <c r="K435" s="579"/>
      <c r="L435" s="579"/>
      <c r="M435" s="579" t="s">
        <v>510</v>
      </c>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v>44</v>
      </c>
      <c r="AL435" s="581"/>
      <c r="AM435" s="581"/>
      <c r="AN435" s="581"/>
      <c r="AO435" s="581"/>
      <c r="AP435" s="582"/>
      <c r="AQ435" s="583" t="s">
        <v>468</v>
      </c>
      <c r="AR435" s="579"/>
      <c r="AS435" s="579"/>
      <c r="AT435" s="579"/>
      <c r="AU435" s="580" t="s">
        <v>468</v>
      </c>
      <c r="AV435" s="581"/>
      <c r="AW435" s="581"/>
      <c r="AX435" s="582"/>
    </row>
    <row r="436" spans="1:50" ht="24" customHeight="1">
      <c r="A436" s="578">
        <v>3</v>
      </c>
      <c r="B436" s="578">
        <v>1</v>
      </c>
      <c r="C436" s="579" t="s">
        <v>508</v>
      </c>
      <c r="D436" s="579"/>
      <c r="E436" s="579"/>
      <c r="F436" s="579"/>
      <c r="G436" s="579"/>
      <c r="H436" s="579"/>
      <c r="I436" s="579"/>
      <c r="J436" s="579"/>
      <c r="K436" s="579"/>
      <c r="L436" s="579"/>
      <c r="M436" s="579" t="s">
        <v>509</v>
      </c>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v>11</v>
      </c>
      <c r="AL436" s="581"/>
      <c r="AM436" s="581"/>
      <c r="AN436" s="581"/>
      <c r="AO436" s="581"/>
      <c r="AP436" s="582"/>
      <c r="AQ436" s="583" t="s">
        <v>468</v>
      </c>
      <c r="AR436" s="579"/>
      <c r="AS436" s="579"/>
      <c r="AT436" s="579"/>
      <c r="AU436" s="580" t="s">
        <v>468</v>
      </c>
      <c r="AV436" s="581"/>
      <c r="AW436" s="581"/>
      <c r="AX436" s="582"/>
    </row>
    <row r="437" spans="1:50" ht="24" hidden="1" customHeight="1">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83"/>
      <c r="AR437" s="579"/>
      <c r="AS437" s="579"/>
      <c r="AT437" s="579"/>
      <c r="AU437" s="580"/>
      <c r="AV437" s="581"/>
      <c r="AW437" s="581"/>
      <c r="AX437" s="582"/>
    </row>
    <row r="438" spans="1:50" ht="24" hidden="1" customHeight="1">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83"/>
      <c r="AR438" s="579"/>
      <c r="AS438" s="579"/>
      <c r="AT438" s="579"/>
      <c r="AU438" s="580"/>
      <c r="AV438" s="581"/>
      <c r="AW438" s="581"/>
      <c r="AX438" s="582"/>
    </row>
    <row r="439" spans="1:50" ht="24" hidden="1" customHeight="1">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83"/>
      <c r="AR439" s="579"/>
      <c r="AS439" s="579"/>
      <c r="AT439" s="579"/>
      <c r="AU439" s="580"/>
      <c r="AV439" s="581"/>
      <c r="AW439" s="581"/>
      <c r="AX439" s="582"/>
    </row>
    <row r="440" spans="1:50" ht="24" hidden="1" customHeight="1">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83"/>
      <c r="AR440" s="579"/>
      <c r="AS440" s="579"/>
      <c r="AT440" s="579"/>
      <c r="AU440" s="580"/>
      <c r="AV440" s="581"/>
      <c r="AW440" s="581"/>
      <c r="AX440" s="582"/>
    </row>
    <row r="441" spans="1:50" ht="24" hidden="1" customHeight="1">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83"/>
      <c r="AR441" s="579"/>
      <c r="AS441" s="579"/>
      <c r="AT441" s="579"/>
      <c r="AU441" s="580"/>
      <c r="AV441" s="581"/>
      <c r="AW441" s="581"/>
      <c r="AX441" s="582"/>
    </row>
    <row r="442" spans="1:50" ht="24" hidden="1" customHeight="1">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83"/>
      <c r="AR442" s="579"/>
      <c r="AS442" s="579"/>
      <c r="AT442" s="579"/>
      <c r="AU442" s="580"/>
      <c r="AV442" s="581"/>
      <c r="AW442" s="581"/>
      <c r="AX442" s="582"/>
    </row>
    <row r="443" spans="1:50" ht="24" hidden="1" customHeight="1">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83"/>
      <c r="AR443" s="579"/>
      <c r="AS443" s="579"/>
      <c r="AT443" s="579"/>
      <c r="AU443" s="580"/>
      <c r="AV443" s="581"/>
      <c r="AW443" s="581"/>
      <c r="AX443" s="582"/>
    </row>
    <row r="444" spans="1:50" ht="24" hidden="1" customHeight="1">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83"/>
      <c r="AR444" s="579"/>
      <c r="AS444" s="579"/>
      <c r="AT444" s="579"/>
      <c r="AU444" s="580"/>
      <c r="AV444" s="581"/>
      <c r="AW444" s="581"/>
      <c r="AX444" s="582"/>
    </row>
    <row r="445" spans="1:50" ht="24" hidden="1" customHeight="1">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83"/>
      <c r="AR445" s="579"/>
      <c r="AS445" s="579"/>
      <c r="AT445" s="579"/>
      <c r="AU445" s="580"/>
      <c r="AV445" s="581"/>
      <c r="AW445" s="581"/>
      <c r="AX445" s="582"/>
    </row>
    <row r="446" spans="1:50" ht="24" hidden="1" customHeight="1">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83"/>
      <c r="AR446" s="579"/>
      <c r="AS446" s="579"/>
      <c r="AT446" s="579"/>
      <c r="AU446" s="580"/>
      <c r="AV446" s="581"/>
      <c r="AW446" s="581"/>
      <c r="AX446" s="582"/>
    </row>
    <row r="447" spans="1:50" ht="24" hidden="1" customHeight="1">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83"/>
      <c r="AR447" s="579"/>
      <c r="AS447" s="579"/>
      <c r="AT447" s="579"/>
      <c r="AU447" s="580"/>
      <c r="AV447" s="581"/>
      <c r="AW447" s="581"/>
      <c r="AX447" s="582"/>
    </row>
    <row r="448" spans="1:50" ht="24" hidden="1" customHeight="1">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83"/>
      <c r="AR448" s="579"/>
      <c r="AS448" s="579"/>
      <c r="AT448" s="579"/>
      <c r="AU448" s="580"/>
      <c r="AV448" s="581"/>
      <c r="AW448" s="581"/>
      <c r="AX448" s="582"/>
    </row>
    <row r="449" spans="1:50" ht="24" hidden="1" customHeight="1">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83"/>
      <c r="AR449" s="579"/>
      <c r="AS449" s="579"/>
      <c r="AT449" s="579"/>
      <c r="AU449" s="580"/>
      <c r="AV449" s="581"/>
      <c r="AW449" s="581"/>
      <c r="AX449" s="582"/>
    </row>
    <row r="450" spans="1:50" ht="24" hidden="1" customHeight="1">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83"/>
      <c r="AR450" s="579"/>
      <c r="AS450" s="579"/>
      <c r="AT450" s="579"/>
      <c r="AU450" s="580"/>
      <c r="AV450" s="581"/>
      <c r="AW450" s="581"/>
      <c r="AX450" s="582"/>
    </row>
    <row r="451" spans="1:50" ht="24" hidden="1" customHeight="1">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83"/>
      <c r="AR451" s="579"/>
      <c r="AS451" s="579"/>
      <c r="AT451" s="579"/>
      <c r="AU451" s="580"/>
      <c r="AV451" s="581"/>
      <c r="AW451" s="581"/>
      <c r="AX451" s="582"/>
    </row>
    <row r="452" spans="1:50" ht="24" hidden="1" customHeight="1">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83"/>
      <c r="AR452" s="579"/>
      <c r="AS452" s="579"/>
      <c r="AT452" s="579"/>
      <c r="AU452" s="580"/>
      <c r="AV452" s="581"/>
      <c r="AW452" s="581"/>
      <c r="AX452" s="582"/>
    </row>
    <row r="453" spans="1:50" ht="24" hidden="1" customHeight="1">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83"/>
      <c r="AR453" s="579"/>
      <c r="AS453" s="579"/>
      <c r="AT453" s="579"/>
      <c r="AU453" s="580"/>
      <c r="AV453" s="581"/>
      <c r="AW453" s="581"/>
      <c r="AX453" s="582"/>
    </row>
    <row r="454" spans="1:50" ht="24" hidden="1" customHeight="1">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83"/>
      <c r="AR454" s="579"/>
      <c r="AS454" s="579"/>
      <c r="AT454" s="579"/>
      <c r="AU454" s="580"/>
      <c r="AV454" s="581"/>
      <c r="AW454" s="581"/>
      <c r="AX454" s="582"/>
    </row>
    <row r="455" spans="1:50" ht="24" hidden="1" customHeight="1">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83"/>
      <c r="AR455" s="579"/>
      <c r="AS455" s="579"/>
      <c r="AT455" s="579"/>
      <c r="AU455" s="580"/>
      <c r="AV455" s="581"/>
      <c r="AW455" s="581"/>
      <c r="AX455" s="582"/>
    </row>
    <row r="456" spans="1:50" ht="24" hidden="1" customHeight="1">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83"/>
      <c r="AR456" s="579"/>
      <c r="AS456" s="579"/>
      <c r="AT456" s="579"/>
      <c r="AU456" s="580"/>
      <c r="AV456" s="581"/>
      <c r="AW456" s="581"/>
      <c r="AX456" s="582"/>
    </row>
    <row r="457" spans="1:50" ht="24" hidden="1" customHeight="1">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83"/>
      <c r="AR457" s="579"/>
      <c r="AS457" s="579"/>
      <c r="AT457" s="579"/>
      <c r="AU457" s="580"/>
      <c r="AV457" s="581"/>
      <c r="AW457" s="581"/>
      <c r="AX457" s="582"/>
    </row>
    <row r="458" spans="1:50" ht="24" hidden="1" customHeight="1">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83"/>
      <c r="AR458" s="579"/>
      <c r="AS458" s="579"/>
      <c r="AT458" s="579"/>
      <c r="AU458" s="580"/>
      <c r="AV458" s="581"/>
      <c r="AW458" s="581"/>
      <c r="AX458" s="582"/>
    </row>
    <row r="459" spans="1:50" ht="24" hidden="1" customHeight="1">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83"/>
      <c r="AR459" s="579"/>
      <c r="AS459" s="579"/>
      <c r="AT459" s="579"/>
      <c r="AU459" s="580"/>
      <c r="AV459" s="581"/>
      <c r="AW459" s="581"/>
      <c r="AX459" s="582"/>
    </row>
    <row r="460" spans="1:50" ht="24" hidden="1" customHeight="1">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83"/>
      <c r="AR460" s="579"/>
      <c r="AS460" s="579"/>
      <c r="AT460" s="579"/>
      <c r="AU460" s="580"/>
      <c r="AV460" s="581"/>
      <c r="AW460" s="581"/>
      <c r="AX460" s="582"/>
    </row>
    <row r="461" spans="1:50" ht="24" hidden="1" customHeight="1">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83"/>
      <c r="AR461" s="579"/>
      <c r="AS461" s="579"/>
      <c r="AT461" s="579"/>
      <c r="AU461" s="580"/>
      <c r="AV461" s="581"/>
      <c r="AW461" s="581"/>
      <c r="AX461" s="582"/>
    </row>
    <row r="462" spans="1:50" ht="24" hidden="1" customHeight="1">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83"/>
      <c r="AR462" s="579"/>
      <c r="AS462" s="579"/>
      <c r="AT462" s="579"/>
      <c r="AU462" s="580"/>
      <c r="AV462" s="581"/>
      <c r="AW462" s="581"/>
      <c r="AX462" s="582"/>
    </row>
    <row r="463" spans="1:50" ht="24" hidden="1" customHeight="1">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83"/>
      <c r="AR463" s="579"/>
      <c r="AS463" s="579"/>
      <c r="AT463" s="579"/>
      <c r="AU463" s="580"/>
      <c r="AV463" s="581"/>
      <c r="AW463" s="581"/>
      <c r="AX463" s="582"/>
    </row>
    <row r="465" spans="1:50">
      <c r="A465" s="9"/>
      <c r="B465" s="70" t="s">
        <v>505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78"/>
      <c r="B466" s="578"/>
      <c r="C466" s="241" t="s">
        <v>395</v>
      </c>
      <c r="D466" s="241"/>
      <c r="E466" s="241"/>
      <c r="F466" s="241"/>
      <c r="G466" s="241"/>
      <c r="H466" s="241"/>
      <c r="I466" s="241"/>
      <c r="J466" s="241"/>
      <c r="K466" s="241"/>
      <c r="L466" s="241"/>
      <c r="M466" s="241" t="s">
        <v>396</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4" t="s">
        <v>397</v>
      </c>
      <c r="AL466" s="241"/>
      <c r="AM466" s="241"/>
      <c r="AN466" s="241"/>
      <c r="AO466" s="241"/>
      <c r="AP466" s="241"/>
      <c r="AQ466" s="241" t="s">
        <v>23</v>
      </c>
      <c r="AR466" s="241"/>
      <c r="AS466" s="241"/>
      <c r="AT466" s="241"/>
      <c r="AU466" s="92" t="s">
        <v>24</v>
      </c>
      <c r="AV466" s="93"/>
      <c r="AW466" s="93"/>
      <c r="AX466" s="585"/>
    </row>
    <row r="467" spans="1:50" ht="72" customHeight="1">
      <c r="A467" s="578">
        <v>1</v>
      </c>
      <c r="B467" s="578">
        <v>1</v>
      </c>
      <c r="C467" s="579" t="s">
        <v>511</v>
      </c>
      <c r="D467" s="579"/>
      <c r="E467" s="579"/>
      <c r="F467" s="579"/>
      <c r="G467" s="579"/>
      <c r="H467" s="579"/>
      <c r="I467" s="579"/>
      <c r="J467" s="579"/>
      <c r="K467" s="579"/>
      <c r="L467" s="579"/>
      <c r="M467" s="579" t="s">
        <v>517</v>
      </c>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v>27</v>
      </c>
      <c r="AL467" s="581"/>
      <c r="AM467" s="581"/>
      <c r="AN467" s="581"/>
      <c r="AO467" s="581"/>
      <c r="AP467" s="582"/>
      <c r="AQ467" s="583">
        <v>1</v>
      </c>
      <c r="AR467" s="579"/>
      <c r="AS467" s="579"/>
      <c r="AT467" s="579"/>
      <c r="AU467" s="580">
        <v>100</v>
      </c>
      <c r="AV467" s="581"/>
      <c r="AW467" s="581"/>
      <c r="AX467" s="582"/>
    </row>
    <row r="468" spans="1:50" ht="63" customHeight="1">
      <c r="A468" s="578">
        <v>2</v>
      </c>
      <c r="B468" s="578">
        <v>1</v>
      </c>
      <c r="C468" s="579" t="s">
        <v>512</v>
      </c>
      <c r="D468" s="579"/>
      <c r="E468" s="579"/>
      <c r="F468" s="579"/>
      <c r="G468" s="579"/>
      <c r="H468" s="579"/>
      <c r="I468" s="579"/>
      <c r="J468" s="579"/>
      <c r="K468" s="579"/>
      <c r="L468" s="579"/>
      <c r="M468" s="579" t="s">
        <v>518</v>
      </c>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v>25</v>
      </c>
      <c r="AL468" s="581"/>
      <c r="AM468" s="581"/>
      <c r="AN468" s="581"/>
      <c r="AO468" s="581"/>
      <c r="AP468" s="582"/>
      <c r="AQ468" s="583">
        <v>4</v>
      </c>
      <c r="AR468" s="579"/>
      <c r="AS468" s="579"/>
      <c r="AT468" s="579"/>
      <c r="AU468" s="580">
        <v>100</v>
      </c>
      <c r="AV468" s="581"/>
      <c r="AW468" s="581"/>
      <c r="AX468" s="582"/>
    </row>
    <row r="469" spans="1:50" ht="31.5" customHeight="1">
      <c r="A469" s="578">
        <v>3</v>
      </c>
      <c r="B469" s="578">
        <v>1</v>
      </c>
      <c r="C469" s="579" t="s">
        <v>513</v>
      </c>
      <c r="D469" s="579"/>
      <c r="E469" s="579"/>
      <c r="F469" s="579"/>
      <c r="G469" s="579"/>
      <c r="H469" s="579"/>
      <c r="I469" s="579"/>
      <c r="J469" s="579"/>
      <c r="K469" s="579"/>
      <c r="L469" s="579"/>
      <c r="M469" s="579" t="s">
        <v>517</v>
      </c>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v>24</v>
      </c>
      <c r="AL469" s="581"/>
      <c r="AM469" s="581"/>
      <c r="AN469" s="581"/>
      <c r="AO469" s="581"/>
      <c r="AP469" s="582"/>
      <c r="AQ469" s="583">
        <v>2</v>
      </c>
      <c r="AR469" s="579"/>
      <c r="AS469" s="579"/>
      <c r="AT469" s="579"/>
      <c r="AU469" s="580">
        <v>100</v>
      </c>
      <c r="AV469" s="581"/>
      <c r="AW469" s="581"/>
      <c r="AX469" s="582"/>
    </row>
    <row r="470" spans="1:50" ht="31.5" customHeight="1">
      <c r="A470" s="578">
        <v>4</v>
      </c>
      <c r="B470" s="578">
        <v>1</v>
      </c>
      <c r="C470" s="579" t="s">
        <v>514</v>
      </c>
      <c r="D470" s="579"/>
      <c r="E470" s="579"/>
      <c r="F470" s="579"/>
      <c r="G470" s="579"/>
      <c r="H470" s="579"/>
      <c r="I470" s="579"/>
      <c r="J470" s="579"/>
      <c r="K470" s="579"/>
      <c r="L470" s="579"/>
      <c r="M470" s="579" t="s">
        <v>517</v>
      </c>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v>21</v>
      </c>
      <c r="AL470" s="581"/>
      <c r="AM470" s="581"/>
      <c r="AN470" s="581"/>
      <c r="AO470" s="581"/>
      <c r="AP470" s="582"/>
      <c r="AQ470" s="583">
        <v>1</v>
      </c>
      <c r="AR470" s="579"/>
      <c r="AS470" s="579"/>
      <c r="AT470" s="579"/>
      <c r="AU470" s="580">
        <v>100</v>
      </c>
      <c r="AV470" s="581"/>
      <c r="AW470" s="581"/>
      <c r="AX470" s="582"/>
    </row>
    <row r="471" spans="1:50" ht="31.5" customHeight="1">
      <c r="A471" s="578">
        <v>5</v>
      </c>
      <c r="B471" s="578">
        <v>1</v>
      </c>
      <c r="C471" s="579" t="s">
        <v>515</v>
      </c>
      <c r="D471" s="579"/>
      <c r="E471" s="579"/>
      <c r="F471" s="579"/>
      <c r="G471" s="579"/>
      <c r="H471" s="579"/>
      <c r="I471" s="579"/>
      <c r="J471" s="579"/>
      <c r="K471" s="579"/>
      <c r="L471" s="579"/>
      <c r="M471" s="579" t="s">
        <v>519</v>
      </c>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v>14</v>
      </c>
      <c r="AL471" s="581"/>
      <c r="AM471" s="581"/>
      <c r="AN471" s="581"/>
      <c r="AO471" s="581"/>
      <c r="AP471" s="582"/>
      <c r="AQ471" s="583">
        <v>4</v>
      </c>
      <c r="AR471" s="579"/>
      <c r="AS471" s="579"/>
      <c r="AT471" s="579"/>
      <c r="AU471" s="580">
        <v>100</v>
      </c>
      <c r="AV471" s="581"/>
      <c r="AW471" s="581"/>
      <c r="AX471" s="582"/>
    </row>
    <row r="472" spans="1:50" ht="63" customHeight="1">
      <c r="A472" s="578">
        <v>6</v>
      </c>
      <c r="B472" s="578">
        <v>1</v>
      </c>
      <c r="C472" s="579" t="s">
        <v>516</v>
      </c>
      <c r="D472" s="579"/>
      <c r="E472" s="579"/>
      <c r="F472" s="579"/>
      <c r="G472" s="579"/>
      <c r="H472" s="579"/>
      <c r="I472" s="579"/>
      <c r="J472" s="579"/>
      <c r="K472" s="579"/>
      <c r="L472" s="579"/>
      <c r="M472" s="579" t="s">
        <v>517</v>
      </c>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v>13</v>
      </c>
      <c r="AL472" s="581"/>
      <c r="AM472" s="581"/>
      <c r="AN472" s="581"/>
      <c r="AO472" s="581"/>
      <c r="AP472" s="582"/>
      <c r="AQ472" s="583">
        <v>1</v>
      </c>
      <c r="AR472" s="579"/>
      <c r="AS472" s="579"/>
      <c r="AT472" s="579"/>
      <c r="AU472" s="580">
        <v>100</v>
      </c>
      <c r="AV472" s="581"/>
      <c r="AW472" s="581"/>
      <c r="AX472" s="582"/>
    </row>
    <row r="473" spans="1:50" ht="31.5" customHeight="1">
      <c r="A473" s="578">
        <v>7</v>
      </c>
      <c r="B473" s="578">
        <v>1</v>
      </c>
      <c r="C473" s="583" t="s">
        <v>598</v>
      </c>
      <c r="D473" s="579"/>
      <c r="E473" s="579"/>
      <c r="F473" s="579"/>
      <c r="G473" s="579"/>
      <c r="H473" s="579"/>
      <c r="I473" s="579"/>
      <c r="J473" s="579"/>
      <c r="K473" s="579"/>
      <c r="L473" s="579"/>
      <c r="M473" s="579" t="s">
        <v>518</v>
      </c>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v>13</v>
      </c>
      <c r="AL473" s="581"/>
      <c r="AM473" s="581"/>
      <c r="AN473" s="581"/>
      <c r="AO473" s="581"/>
      <c r="AP473" s="582"/>
      <c r="AQ473" s="583">
        <v>1</v>
      </c>
      <c r="AR473" s="579"/>
      <c r="AS473" s="579"/>
      <c r="AT473" s="579"/>
      <c r="AU473" s="580">
        <v>100</v>
      </c>
      <c r="AV473" s="581"/>
      <c r="AW473" s="581"/>
      <c r="AX473" s="582"/>
    </row>
    <row r="474" spans="1:50" ht="31.5" customHeight="1">
      <c r="A474" s="578">
        <v>8</v>
      </c>
      <c r="B474" s="578">
        <v>1</v>
      </c>
      <c r="C474" s="583" t="s">
        <v>599</v>
      </c>
      <c r="D474" s="579"/>
      <c r="E474" s="579"/>
      <c r="F474" s="579"/>
      <c r="G474" s="579"/>
      <c r="H474" s="579"/>
      <c r="I474" s="579"/>
      <c r="J474" s="579"/>
      <c r="K474" s="579"/>
      <c r="L474" s="579"/>
      <c r="M474" s="579" t="s">
        <v>520</v>
      </c>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v>12</v>
      </c>
      <c r="AL474" s="581"/>
      <c r="AM474" s="581"/>
      <c r="AN474" s="581"/>
      <c r="AO474" s="581"/>
      <c r="AP474" s="582"/>
      <c r="AQ474" s="583">
        <v>1</v>
      </c>
      <c r="AR474" s="579"/>
      <c r="AS474" s="579"/>
      <c r="AT474" s="579"/>
      <c r="AU474" s="580">
        <v>88</v>
      </c>
      <c r="AV474" s="581"/>
      <c r="AW474" s="581"/>
      <c r="AX474" s="582"/>
    </row>
    <row r="475" spans="1:50" ht="31.5" customHeight="1">
      <c r="A475" s="578">
        <v>9</v>
      </c>
      <c r="B475" s="578">
        <v>1</v>
      </c>
      <c r="C475" s="583" t="s">
        <v>600</v>
      </c>
      <c r="D475" s="579"/>
      <c r="E475" s="579"/>
      <c r="F475" s="579"/>
      <c r="G475" s="579"/>
      <c r="H475" s="579"/>
      <c r="I475" s="579"/>
      <c r="J475" s="579"/>
      <c r="K475" s="579"/>
      <c r="L475" s="579"/>
      <c r="M475" s="579" t="s">
        <v>517</v>
      </c>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v>8</v>
      </c>
      <c r="AL475" s="581"/>
      <c r="AM475" s="581"/>
      <c r="AN475" s="581"/>
      <c r="AO475" s="581"/>
      <c r="AP475" s="582"/>
      <c r="AQ475" s="583">
        <v>1</v>
      </c>
      <c r="AR475" s="579"/>
      <c r="AS475" s="579"/>
      <c r="AT475" s="579"/>
      <c r="AU475" s="580">
        <v>99</v>
      </c>
      <c r="AV475" s="581"/>
      <c r="AW475" s="581"/>
      <c r="AX475" s="582"/>
    </row>
    <row r="476" spans="1:50" ht="31.5" customHeight="1">
      <c r="A476" s="578">
        <v>10</v>
      </c>
      <c r="B476" s="578">
        <v>1</v>
      </c>
      <c r="C476" s="583" t="s">
        <v>601</v>
      </c>
      <c r="D476" s="579"/>
      <c r="E476" s="579"/>
      <c r="F476" s="579"/>
      <c r="G476" s="579"/>
      <c r="H476" s="579"/>
      <c r="I476" s="579"/>
      <c r="J476" s="579"/>
      <c r="K476" s="579"/>
      <c r="L476" s="579"/>
      <c r="M476" s="583" t="s">
        <v>591</v>
      </c>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v>7</v>
      </c>
      <c r="AL476" s="581"/>
      <c r="AM476" s="581"/>
      <c r="AN476" s="581"/>
      <c r="AO476" s="581"/>
      <c r="AP476" s="582"/>
      <c r="AQ476" s="583">
        <v>1</v>
      </c>
      <c r="AR476" s="579"/>
      <c r="AS476" s="579"/>
      <c r="AT476" s="579"/>
      <c r="AU476" s="580">
        <v>100</v>
      </c>
      <c r="AV476" s="581"/>
      <c r="AW476" s="581"/>
      <c r="AX476" s="582"/>
    </row>
    <row r="477" spans="1:50" ht="24" hidden="1" customHeight="1">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83"/>
      <c r="AR477" s="579"/>
      <c r="AS477" s="579"/>
      <c r="AT477" s="579"/>
      <c r="AU477" s="580"/>
      <c r="AV477" s="581"/>
      <c r="AW477" s="581"/>
      <c r="AX477" s="582"/>
    </row>
    <row r="478" spans="1:50" ht="24" hidden="1" customHeight="1">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83"/>
      <c r="AR478" s="579"/>
      <c r="AS478" s="579"/>
      <c r="AT478" s="579"/>
      <c r="AU478" s="580"/>
      <c r="AV478" s="581"/>
      <c r="AW478" s="581"/>
      <c r="AX478" s="582"/>
    </row>
    <row r="479" spans="1:50" ht="24" hidden="1" customHeight="1">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83"/>
      <c r="AR479" s="579"/>
      <c r="AS479" s="579"/>
      <c r="AT479" s="579"/>
      <c r="AU479" s="580"/>
      <c r="AV479" s="581"/>
      <c r="AW479" s="581"/>
      <c r="AX479" s="582"/>
    </row>
    <row r="480" spans="1:50" ht="24" hidden="1" customHeight="1">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83"/>
      <c r="AR480" s="579"/>
      <c r="AS480" s="579"/>
      <c r="AT480" s="579"/>
      <c r="AU480" s="580"/>
      <c r="AV480" s="581"/>
      <c r="AW480" s="581"/>
      <c r="AX480" s="582"/>
    </row>
    <row r="481" spans="1:50" ht="24" hidden="1" customHeight="1">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83"/>
      <c r="AR481" s="579"/>
      <c r="AS481" s="579"/>
      <c r="AT481" s="579"/>
      <c r="AU481" s="580"/>
      <c r="AV481" s="581"/>
      <c r="AW481" s="581"/>
      <c r="AX481" s="582"/>
    </row>
    <row r="482" spans="1:50" ht="24" hidden="1" customHeight="1">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83"/>
      <c r="AR482" s="579"/>
      <c r="AS482" s="579"/>
      <c r="AT482" s="579"/>
      <c r="AU482" s="580"/>
      <c r="AV482" s="581"/>
      <c r="AW482" s="581"/>
      <c r="AX482" s="582"/>
    </row>
    <row r="483" spans="1:50" ht="24" hidden="1" customHeight="1">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83"/>
      <c r="AR483" s="579"/>
      <c r="AS483" s="579"/>
      <c r="AT483" s="579"/>
      <c r="AU483" s="580"/>
      <c r="AV483" s="581"/>
      <c r="AW483" s="581"/>
      <c r="AX483" s="582"/>
    </row>
    <row r="484" spans="1:50" ht="24" hidden="1" customHeight="1">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83"/>
      <c r="AR484" s="579"/>
      <c r="AS484" s="579"/>
      <c r="AT484" s="579"/>
      <c r="AU484" s="580"/>
      <c r="AV484" s="581"/>
      <c r="AW484" s="581"/>
      <c r="AX484" s="582"/>
    </row>
    <row r="485" spans="1:50" ht="24" hidden="1" customHeight="1">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83"/>
      <c r="AR485" s="579"/>
      <c r="AS485" s="579"/>
      <c r="AT485" s="579"/>
      <c r="AU485" s="580"/>
      <c r="AV485" s="581"/>
      <c r="AW485" s="581"/>
      <c r="AX485" s="582"/>
    </row>
    <row r="486" spans="1:50" ht="24" hidden="1" customHeight="1">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83"/>
      <c r="AR486" s="579"/>
      <c r="AS486" s="579"/>
      <c r="AT486" s="579"/>
      <c r="AU486" s="580"/>
      <c r="AV486" s="581"/>
      <c r="AW486" s="581"/>
      <c r="AX486" s="582"/>
    </row>
    <row r="487" spans="1:50" ht="24" hidden="1" customHeight="1">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83"/>
      <c r="AR487" s="579"/>
      <c r="AS487" s="579"/>
      <c r="AT487" s="579"/>
      <c r="AU487" s="580"/>
      <c r="AV487" s="581"/>
      <c r="AW487" s="581"/>
      <c r="AX487" s="582"/>
    </row>
    <row r="488" spans="1:50" ht="24" hidden="1" customHeight="1">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83"/>
      <c r="AR488" s="579"/>
      <c r="AS488" s="579"/>
      <c r="AT488" s="579"/>
      <c r="AU488" s="580"/>
      <c r="AV488" s="581"/>
      <c r="AW488" s="581"/>
      <c r="AX488" s="582"/>
    </row>
    <row r="489" spans="1:50" ht="24" hidden="1" customHeight="1">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83"/>
      <c r="AR489" s="579"/>
      <c r="AS489" s="579"/>
      <c r="AT489" s="579"/>
      <c r="AU489" s="580"/>
      <c r="AV489" s="581"/>
      <c r="AW489" s="581"/>
      <c r="AX489" s="582"/>
    </row>
    <row r="490" spans="1:50" ht="24" hidden="1" customHeight="1">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83"/>
      <c r="AR490" s="579"/>
      <c r="AS490" s="579"/>
      <c r="AT490" s="579"/>
      <c r="AU490" s="580"/>
      <c r="AV490" s="581"/>
      <c r="AW490" s="581"/>
      <c r="AX490" s="582"/>
    </row>
    <row r="491" spans="1:50" ht="24" hidden="1" customHeight="1">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83"/>
      <c r="AR491" s="579"/>
      <c r="AS491" s="579"/>
      <c r="AT491" s="579"/>
      <c r="AU491" s="580"/>
      <c r="AV491" s="581"/>
      <c r="AW491" s="581"/>
      <c r="AX491" s="582"/>
    </row>
    <row r="492" spans="1:50" ht="24" hidden="1" customHeight="1">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83"/>
      <c r="AR492" s="579"/>
      <c r="AS492" s="579"/>
      <c r="AT492" s="579"/>
      <c r="AU492" s="580"/>
      <c r="AV492" s="581"/>
      <c r="AW492" s="581"/>
      <c r="AX492" s="582"/>
    </row>
    <row r="493" spans="1:50" ht="24" hidden="1" customHeight="1">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83"/>
      <c r="AR493" s="579"/>
      <c r="AS493" s="579"/>
      <c r="AT493" s="579"/>
      <c r="AU493" s="580"/>
      <c r="AV493" s="581"/>
      <c r="AW493" s="581"/>
      <c r="AX493" s="582"/>
    </row>
    <row r="494" spans="1:50" ht="24" hidden="1" customHeight="1">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83"/>
      <c r="AR494" s="579"/>
      <c r="AS494" s="579"/>
      <c r="AT494" s="579"/>
      <c r="AU494" s="580"/>
      <c r="AV494" s="581"/>
      <c r="AW494" s="581"/>
      <c r="AX494" s="582"/>
    </row>
    <row r="495" spans="1:50" ht="24" hidden="1" customHeight="1">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83"/>
      <c r="AR495" s="579"/>
      <c r="AS495" s="579"/>
      <c r="AT495" s="579"/>
      <c r="AU495" s="580"/>
      <c r="AV495" s="581"/>
      <c r="AW495" s="581"/>
      <c r="AX495" s="582"/>
    </row>
    <row r="496" spans="1:50" ht="24" hidden="1" customHeight="1">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83"/>
      <c r="AR496" s="579"/>
      <c r="AS496" s="579"/>
      <c r="AT496" s="579"/>
      <c r="AU496" s="580"/>
      <c r="AV496" s="581"/>
      <c r="AW496" s="581"/>
      <c r="AX496" s="582"/>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t="91.5" customHeight="1"/>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7:AP337"/>
    <mergeCell ref="AQ338:AT338"/>
    <mergeCell ref="AU338:AX338"/>
    <mergeCell ref="A339:B339"/>
    <mergeCell ref="C339:L339"/>
    <mergeCell ref="M339:AJ339"/>
    <mergeCell ref="AK339:AP339"/>
    <mergeCell ref="AQ339:AT339"/>
    <mergeCell ref="AU339:AX339"/>
    <mergeCell ref="AK338:AP338"/>
    <mergeCell ref="A336:B336"/>
    <mergeCell ref="C336:L336"/>
    <mergeCell ref="M336:AJ336"/>
    <mergeCell ref="AQ336:AT336"/>
    <mergeCell ref="AU336:AX336"/>
    <mergeCell ref="A337:B337"/>
    <mergeCell ref="C337:L337"/>
    <mergeCell ref="M337:AJ337"/>
    <mergeCell ref="AK336:AP336"/>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AK336:AK364">
    <cfRule type="expression" dxfId="981" priority="541">
      <formula>IF(RIGHT(TEXT(P14,"0.#"),1)=".",FALSE,TRUE)</formula>
    </cfRule>
    <cfRule type="expression" dxfId="980" priority="542">
      <formula>IF(RIGHT(TEXT(P14,"0.#"),1)=".",TRUE,FALSE)</formula>
    </cfRule>
  </conditionalFormatting>
  <conditionalFormatting sqref="AE23:AI23">
    <cfRule type="expression" dxfId="979" priority="531">
      <formula>IF(RIGHT(TEXT(AE23,"0.#"),1)=".",FALSE,TRUE)</formula>
    </cfRule>
    <cfRule type="expression" dxfId="978" priority="532">
      <formula>IF(RIGHT(TEXT(AE23,"0.#"),1)=".",TRUE,FALSE)</formula>
    </cfRule>
  </conditionalFormatting>
  <conditionalFormatting sqref="AE69:AX69">
    <cfRule type="expression" dxfId="977" priority="463">
      <formula>IF(RIGHT(TEXT(AE69,"0.#"),1)=".",FALSE,TRUE)</formula>
    </cfRule>
    <cfRule type="expression" dxfId="976" priority="464">
      <formula>IF(RIGHT(TEXT(AE69,"0.#"),1)=".",TRUE,FALSE)</formula>
    </cfRule>
  </conditionalFormatting>
  <conditionalFormatting sqref="AE83:AI83">
    <cfRule type="expression" dxfId="975" priority="445">
      <formula>IF(RIGHT(TEXT(AE83,"0.#"),1)=".",FALSE,TRUE)</formula>
    </cfRule>
    <cfRule type="expression" dxfId="974" priority="446">
      <formula>IF(RIGHT(TEXT(AE83,"0.#"),1)=".",TRUE,FALSE)</formula>
    </cfRule>
  </conditionalFormatting>
  <conditionalFormatting sqref="AJ83:AX83">
    <cfRule type="expression" dxfId="973" priority="443">
      <formula>IF(RIGHT(TEXT(AJ83,"0.#"),1)=".",FALSE,TRUE)</formula>
    </cfRule>
    <cfRule type="expression" dxfId="972" priority="444">
      <formula>IF(RIGHT(TEXT(AJ83,"0.#"),1)=".",TRUE,FALSE)</formula>
    </cfRule>
  </conditionalFormatting>
  <conditionalFormatting sqref="L99">
    <cfRule type="expression" dxfId="971" priority="423">
      <formula>IF(RIGHT(TEXT(L99,"0.#"),1)=".",FALSE,TRUE)</formula>
    </cfRule>
    <cfRule type="expression" dxfId="970" priority="424">
      <formula>IF(RIGHT(TEXT(L99,"0.#"),1)=".",TRUE,FALSE)</formula>
    </cfRule>
  </conditionalFormatting>
  <conditionalFormatting sqref="L104">
    <cfRule type="expression" dxfId="969" priority="421">
      <formula>IF(RIGHT(TEXT(L104,"0.#"),1)=".",FALSE,TRUE)</formula>
    </cfRule>
    <cfRule type="expression" dxfId="968" priority="422">
      <formula>IF(RIGHT(TEXT(L104,"0.#"),1)=".",TRUE,FALSE)</formula>
    </cfRule>
  </conditionalFormatting>
  <conditionalFormatting sqref="R104">
    <cfRule type="expression" dxfId="967" priority="419">
      <formula>IF(RIGHT(TEXT(R104,"0.#"),1)=".",FALSE,TRUE)</formula>
    </cfRule>
    <cfRule type="expression" dxfId="966" priority="420">
      <formula>IF(RIGHT(TEXT(R104,"0.#"),1)=".",TRUE,FALSE)</formula>
    </cfRule>
  </conditionalFormatting>
  <conditionalFormatting sqref="P18:AX18">
    <cfRule type="expression" dxfId="965" priority="417">
      <formula>IF(RIGHT(TEXT(P18,"0.#"),1)=".",FALSE,TRUE)</formula>
    </cfRule>
    <cfRule type="expression" dxfId="964" priority="418">
      <formula>IF(RIGHT(TEXT(P18,"0.#"),1)=".",TRUE,FALSE)</formula>
    </cfRule>
  </conditionalFormatting>
  <conditionalFormatting sqref="Y181">
    <cfRule type="expression" dxfId="963" priority="413">
      <formula>IF(RIGHT(TEXT(Y181,"0.#"),1)=".",FALSE,TRUE)</formula>
    </cfRule>
    <cfRule type="expression" dxfId="962" priority="414">
      <formula>IF(RIGHT(TEXT(Y181,"0.#"),1)=".",TRUE,FALSE)</formula>
    </cfRule>
  </conditionalFormatting>
  <conditionalFormatting sqref="Y190">
    <cfRule type="expression" dxfId="961" priority="409">
      <formula>IF(RIGHT(TEXT(Y190,"0.#"),1)=".",FALSE,TRUE)</formula>
    </cfRule>
    <cfRule type="expression" dxfId="960" priority="410">
      <formula>IF(RIGHT(TEXT(Y190,"0.#"),1)=".",TRUE,FALSE)</formula>
    </cfRule>
  </conditionalFormatting>
  <conditionalFormatting sqref="AK236">
    <cfRule type="expression" dxfId="959" priority="331">
      <formula>IF(RIGHT(TEXT(AK236,"0.#"),1)=".",FALSE,TRUE)</formula>
    </cfRule>
    <cfRule type="expression" dxfId="958" priority="332">
      <formula>IF(RIGHT(TEXT(AK236,"0.#"),1)=".",TRUE,FALSE)</formula>
    </cfRule>
  </conditionalFormatting>
  <conditionalFormatting sqref="AE54:AI54">
    <cfRule type="expression" dxfId="957" priority="281">
      <formula>IF(RIGHT(TEXT(AE54,"0.#"),1)=".",FALSE,TRUE)</formula>
    </cfRule>
    <cfRule type="expression" dxfId="956" priority="282">
      <formula>IF(RIGHT(TEXT(AE54,"0.#"),1)=".",TRUE,FALSE)</formula>
    </cfRule>
  </conditionalFormatting>
  <conditionalFormatting sqref="P16:AQ17 P15:AX15 P13:AX13">
    <cfRule type="expression" dxfId="955" priority="239">
      <formula>IF(RIGHT(TEXT(P13,"0.#"),1)=".",FALSE,TRUE)</formula>
    </cfRule>
    <cfRule type="expression" dxfId="954" priority="240">
      <formula>IF(RIGHT(TEXT(P13,"0.#"),1)=".",TRUE,FALSE)</formula>
    </cfRule>
  </conditionalFormatting>
  <conditionalFormatting sqref="P19:AJ19">
    <cfRule type="expression" dxfId="953" priority="237">
      <formula>IF(RIGHT(TEXT(P19,"0.#"),1)=".",FALSE,TRUE)</formula>
    </cfRule>
    <cfRule type="expression" dxfId="952" priority="238">
      <formula>IF(RIGHT(TEXT(P19,"0.#"),1)=".",TRUE,FALSE)</formula>
    </cfRule>
  </conditionalFormatting>
  <conditionalFormatting sqref="AE55:AX55 AJ54:AS54">
    <cfRule type="expression" dxfId="951" priority="233">
      <formula>IF(RIGHT(TEXT(AE54,"0.#"),1)=".",FALSE,TRUE)</formula>
    </cfRule>
    <cfRule type="expression" dxfId="950" priority="234">
      <formula>IF(RIGHT(TEXT(AE54,"0.#"),1)=".",TRUE,FALSE)</formula>
    </cfRule>
  </conditionalFormatting>
  <conditionalFormatting sqref="AE68:AS68">
    <cfRule type="expression" dxfId="949" priority="229">
      <formula>IF(RIGHT(TEXT(AE68,"0.#"),1)=".",FALSE,TRUE)</formula>
    </cfRule>
    <cfRule type="expression" dxfId="948" priority="230">
      <formula>IF(RIGHT(TEXT(AE68,"0.#"),1)=".",TRUE,FALSE)</formula>
    </cfRule>
  </conditionalFormatting>
  <conditionalFormatting sqref="AE95:AI95 AE92:AI92 AE89:AI89 AE86:AI86">
    <cfRule type="expression" dxfId="947" priority="227">
      <formula>IF(RIGHT(TEXT(AE86,"0.#"),1)=".",FALSE,TRUE)</formula>
    </cfRule>
    <cfRule type="expression" dxfId="946" priority="228">
      <formula>IF(RIGHT(TEXT(AE86,"0.#"),1)=".",TRUE,FALSE)</formula>
    </cfRule>
  </conditionalFormatting>
  <conditionalFormatting sqref="AJ95:AX95 AJ92:AX92 AJ89:AX89 AJ86:AX86">
    <cfRule type="expression" dxfId="945" priority="225">
      <formula>IF(RIGHT(TEXT(AJ86,"0.#"),1)=".",FALSE,TRUE)</formula>
    </cfRule>
    <cfRule type="expression" dxfId="944" priority="226">
      <formula>IF(RIGHT(TEXT(AJ86,"0.#"),1)=".",TRUE,FALSE)</formula>
    </cfRule>
  </conditionalFormatting>
  <conditionalFormatting sqref="L100:L103 L98">
    <cfRule type="expression" dxfId="943" priority="223">
      <formula>IF(RIGHT(TEXT(L98,"0.#"),1)=".",FALSE,TRUE)</formula>
    </cfRule>
    <cfRule type="expression" dxfId="942" priority="224">
      <formula>IF(RIGHT(TEXT(L98,"0.#"),1)=".",TRUE,FALSE)</formula>
    </cfRule>
  </conditionalFormatting>
  <conditionalFormatting sqref="R98">
    <cfRule type="expression" dxfId="941" priority="219">
      <formula>IF(RIGHT(TEXT(R98,"0.#"),1)=".",FALSE,TRUE)</formula>
    </cfRule>
    <cfRule type="expression" dxfId="940" priority="220">
      <formula>IF(RIGHT(TEXT(R98,"0.#"),1)=".",TRUE,FALSE)</formula>
    </cfRule>
  </conditionalFormatting>
  <conditionalFormatting sqref="R99:R103">
    <cfRule type="expression" dxfId="939" priority="217">
      <formula>IF(RIGHT(TEXT(R99,"0.#"),1)=".",FALSE,TRUE)</formula>
    </cfRule>
    <cfRule type="expression" dxfId="938" priority="218">
      <formula>IF(RIGHT(TEXT(R99,"0.#"),1)=".",TRUE,FALSE)</formula>
    </cfRule>
  </conditionalFormatting>
  <conditionalFormatting sqref="Y182:Y189 Y180">
    <cfRule type="expression" dxfId="937" priority="215">
      <formula>IF(RIGHT(TEXT(Y180,"0.#"),1)=".",FALSE,TRUE)</formula>
    </cfRule>
    <cfRule type="expression" dxfId="936" priority="216">
      <formula>IF(RIGHT(TEXT(Y180,"0.#"),1)=".",TRUE,FALSE)</formula>
    </cfRule>
  </conditionalFormatting>
  <conditionalFormatting sqref="AU181">
    <cfRule type="expression" dxfId="935" priority="213">
      <formula>IF(RIGHT(TEXT(AU181,"0.#"),1)=".",FALSE,TRUE)</formula>
    </cfRule>
    <cfRule type="expression" dxfId="934" priority="214">
      <formula>IF(RIGHT(TEXT(AU181,"0.#"),1)=".",TRUE,FALSE)</formula>
    </cfRule>
  </conditionalFormatting>
  <conditionalFormatting sqref="AU190">
    <cfRule type="expression" dxfId="933" priority="211">
      <formula>IF(RIGHT(TEXT(AU190,"0.#"),1)=".",FALSE,TRUE)</formula>
    </cfRule>
    <cfRule type="expression" dxfId="932" priority="212">
      <formula>IF(RIGHT(TEXT(AU190,"0.#"),1)=".",TRUE,FALSE)</formula>
    </cfRule>
  </conditionalFormatting>
  <conditionalFormatting sqref="AU182:AU189 AU180">
    <cfRule type="expression" dxfId="931" priority="209">
      <formula>IF(RIGHT(TEXT(AU180,"0.#"),1)=".",FALSE,TRUE)</formula>
    </cfRule>
    <cfRule type="expression" dxfId="930" priority="210">
      <formula>IF(RIGHT(TEXT(AU180,"0.#"),1)=".",TRUE,FALSE)</formula>
    </cfRule>
  </conditionalFormatting>
  <conditionalFormatting sqref="Y220 Y207 Y194">
    <cfRule type="expression" dxfId="929" priority="195">
      <formula>IF(RIGHT(TEXT(Y194,"0.#"),1)=".",FALSE,TRUE)</formula>
    </cfRule>
    <cfRule type="expression" dxfId="928" priority="196">
      <formula>IF(RIGHT(TEXT(Y194,"0.#"),1)=".",TRUE,FALSE)</formula>
    </cfRule>
  </conditionalFormatting>
  <conditionalFormatting sqref="Y229 Y216 Y203">
    <cfRule type="expression" dxfId="927" priority="193">
      <formula>IF(RIGHT(TEXT(Y203,"0.#"),1)=".",FALSE,TRUE)</formula>
    </cfRule>
    <cfRule type="expression" dxfId="926" priority="194">
      <formula>IF(RIGHT(TEXT(Y203,"0.#"),1)=".",TRUE,FALSE)</formula>
    </cfRule>
  </conditionalFormatting>
  <conditionalFormatting sqref="Y221:Y228 Y219 Y208:Y215 Y206 Y195:Y202 Y193">
    <cfRule type="expression" dxfId="925" priority="191">
      <formula>IF(RIGHT(TEXT(Y193,"0.#"),1)=".",FALSE,TRUE)</formula>
    </cfRule>
    <cfRule type="expression" dxfId="924" priority="192">
      <formula>IF(RIGHT(TEXT(Y193,"0.#"),1)=".",TRUE,FALSE)</formula>
    </cfRule>
  </conditionalFormatting>
  <conditionalFormatting sqref="AU220 AU207 AU194">
    <cfRule type="expression" dxfId="923" priority="189">
      <formula>IF(RIGHT(TEXT(AU194,"0.#"),1)=".",FALSE,TRUE)</formula>
    </cfRule>
    <cfRule type="expression" dxfId="922" priority="190">
      <formula>IF(RIGHT(TEXT(AU194,"0.#"),1)=".",TRUE,FALSE)</formula>
    </cfRule>
  </conditionalFormatting>
  <conditionalFormatting sqref="AU229 AU216 AU203">
    <cfRule type="expression" dxfId="921" priority="187">
      <formula>IF(RIGHT(TEXT(AU203,"0.#"),1)=".",FALSE,TRUE)</formula>
    </cfRule>
    <cfRule type="expression" dxfId="920" priority="188">
      <formula>IF(RIGHT(TEXT(AU203,"0.#"),1)=".",TRUE,FALSE)</formula>
    </cfRule>
  </conditionalFormatting>
  <conditionalFormatting sqref="AU221:AU228 AU219 AU208:AU215 AU206 AU195:AU202 AU193">
    <cfRule type="expression" dxfId="919" priority="185">
      <formula>IF(RIGHT(TEXT(AU193,"0.#"),1)=".",FALSE,TRUE)</formula>
    </cfRule>
    <cfRule type="expression" dxfId="918" priority="186">
      <formula>IF(RIGHT(TEXT(AU193,"0.#"),1)=".",TRUE,FALSE)</formula>
    </cfRule>
  </conditionalFormatting>
  <conditionalFormatting sqref="AE56:AI56">
    <cfRule type="expression" dxfId="917" priority="159">
      <formula>IF(AND(AE56&gt;=0, RIGHT(TEXT(AE56,"0.#"),1)&lt;&gt;"."),TRUE,FALSE)</formula>
    </cfRule>
    <cfRule type="expression" dxfId="916" priority="160">
      <formula>IF(AND(AE56&gt;=0, RIGHT(TEXT(AE56,"0.#"),1)="."),TRUE,FALSE)</formula>
    </cfRule>
    <cfRule type="expression" dxfId="915" priority="161">
      <formula>IF(AND(AE56&lt;0, RIGHT(TEXT(AE56,"0.#"),1)&lt;&gt;"."),TRUE,FALSE)</formula>
    </cfRule>
    <cfRule type="expression" dxfId="914" priority="162">
      <formula>IF(AND(AE56&lt;0, RIGHT(TEXT(AE56,"0.#"),1)="."),TRUE,FALSE)</formula>
    </cfRule>
  </conditionalFormatting>
  <conditionalFormatting sqref="AJ56:AS56">
    <cfRule type="expression" dxfId="913" priority="155">
      <formula>IF(AND(AJ56&gt;=0, RIGHT(TEXT(AJ56,"0.#"),1)&lt;&gt;"."),TRUE,FALSE)</formula>
    </cfRule>
    <cfRule type="expression" dxfId="912" priority="156">
      <formula>IF(AND(AJ56&gt;=0, RIGHT(TEXT(AJ56,"0.#"),1)="."),TRUE,FALSE)</formula>
    </cfRule>
    <cfRule type="expression" dxfId="911" priority="157">
      <formula>IF(AND(AJ56&lt;0, RIGHT(TEXT(AJ56,"0.#"),1)&lt;&gt;"."),TRUE,FALSE)</formula>
    </cfRule>
    <cfRule type="expression" dxfId="910" priority="158">
      <formula>IF(AND(AJ56&lt;0, RIGHT(TEXT(AJ56,"0.#"),1)="."),TRUE,FALSE)</formula>
    </cfRule>
  </conditionalFormatting>
  <conditionalFormatting sqref="AK237:AK265">
    <cfRule type="expression" dxfId="909" priority="143">
      <formula>IF(RIGHT(TEXT(AK237,"0.#"),1)=".",FALSE,TRUE)</formula>
    </cfRule>
    <cfRule type="expression" dxfId="908" priority="144">
      <formula>IF(RIGHT(TEXT(AK237,"0.#"),1)=".",TRUE,FALSE)</formula>
    </cfRule>
  </conditionalFormatting>
  <conditionalFormatting sqref="AU244:AX265">
    <cfRule type="expression" dxfId="907" priority="139">
      <formula>IF(AND(AU244&gt;=0, RIGHT(TEXT(AU244,"0.#"),1)&lt;&gt;"."),TRUE,FALSE)</formula>
    </cfRule>
    <cfRule type="expression" dxfId="906" priority="140">
      <formula>IF(AND(AU244&gt;=0, RIGHT(TEXT(AU244,"0.#"),1)="."),TRUE,FALSE)</formula>
    </cfRule>
    <cfRule type="expression" dxfId="905" priority="141">
      <formula>IF(AND(AU244&lt;0, RIGHT(TEXT(AU244,"0.#"),1)&lt;&gt;"."),TRUE,FALSE)</formula>
    </cfRule>
    <cfRule type="expression" dxfId="904" priority="142">
      <formula>IF(AND(AU244&lt;0, RIGHT(TEXT(AU244,"0.#"),1)="."),TRUE,FALSE)</formula>
    </cfRule>
  </conditionalFormatting>
  <conditionalFormatting sqref="AK269">
    <cfRule type="expression" dxfId="903" priority="137">
      <formula>IF(RIGHT(TEXT(AK269,"0.#"),1)=".",FALSE,TRUE)</formula>
    </cfRule>
    <cfRule type="expression" dxfId="902" priority="138">
      <formula>IF(RIGHT(TEXT(AK269,"0.#"),1)=".",TRUE,FALSE)</formula>
    </cfRule>
  </conditionalFormatting>
  <conditionalFormatting sqref="AU269:AX269">
    <cfRule type="expression" dxfId="901" priority="133">
      <formula>IF(AND(AU269&gt;=0, RIGHT(TEXT(AU269,"0.#"),1)&lt;&gt;"."),TRUE,FALSE)</formula>
    </cfRule>
    <cfRule type="expression" dxfId="900" priority="134">
      <formula>IF(AND(AU269&gt;=0, RIGHT(TEXT(AU269,"0.#"),1)="."),TRUE,FALSE)</formula>
    </cfRule>
    <cfRule type="expression" dxfId="899" priority="135">
      <formula>IF(AND(AU269&lt;0, RIGHT(TEXT(AU269,"0.#"),1)&lt;&gt;"."),TRUE,FALSE)</formula>
    </cfRule>
    <cfRule type="expression" dxfId="898" priority="136">
      <formula>IF(AND(AU269&lt;0, RIGHT(TEXT(AU269,"0.#"),1)="."),TRUE,FALSE)</formula>
    </cfRule>
  </conditionalFormatting>
  <conditionalFormatting sqref="AK270:AK298">
    <cfRule type="expression" dxfId="897" priority="131">
      <formula>IF(RIGHT(TEXT(AK270,"0.#"),1)=".",FALSE,TRUE)</formula>
    </cfRule>
    <cfRule type="expression" dxfId="896" priority="132">
      <formula>IF(RIGHT(TEXT(AK270,"0.#"),1)=".",TRUE,FALSE)</formula>
    </cfRule>
  </conditionalFormatting>
  <conditionalFormatting sqref="AU270:AX298">
    <cfRule type="expression" dxfId="895" priority="127">
      <formula>IF(AND(AU270&gt;=0, RIGHT(TEXT(AU270,"0.#"),1)&lt;&gt;"."),TRUE,FALSE)</formula>
    </cfRule>
    <cfRule type="expression" dxfId="894" priority="128">
      <formula>IF(AND(AU270&gt;=0, RIGHT(TEXT(AU270,"0.#"),1)="."),TRUE,FALSE)</formula>
    </cfRule>
    <cfRule type="expression" dxfId="893" priority="129">
      <formula>IF(AND(AU270&lt;0, RIGHT(TEXT(AU270,"0.#"),1)&lt;&gt;"."),TRUE,FALSE)</formula>
    </cfRule>
    <cfRule type="expression" dxfId="892" priority="130">
      <formula>IF(AND(AU270&lt;0, RIGHT(TEXT(AU270,"0.#"),1)="."),TRUE,FALSE)</formula>
    </cfRule>
  </conditionalFormatting>
  <conditionalFormatting sqref="AK302">
    <cfRule type="expression" dxfId="891" priority="125">
      <formula>IF(RIGHT(TEXT(AK302,"0.#"),1)=".",FALSE,TRUE)</formula>
    </cfRule>
    <cfRule type="expression" dxfId="890" priority="126">
      <formula>IF(RIGHT(TEXT(AK302,"0.#"),1)=".",TRUE,FALSE)</formula>
    </cfRule>
  </conditionalFormatting>
  <conditionalFormatting sqref="AU302:AX302">
    <cfRule type="expression" dxfId="889" priority="121">
      <formula>IF(AND(AU302&gt;=0, RIGHT(TEXT(AU302,"0.#"),1)&lt;&gt;"."),TRUE,FALSE)</formula>
    </cfRule>
    <cfRule type="expression" dxfId="888" priority="122">
      <formula>IF(AND(AU302&gt;=0, RIGHT(TEXT(AU302,"0.#"),1)="."),TRUE,FALSE)</formula>
    </cfRule>
    <cfRule type="expression" dxfId="887" priority="123">
      <formula>IF(AND(AU302&lt;0, RIGHT(TEXT(AU302,"0.#"),1)&lt;&gt;"."),TRUE,FALSE)</formula>
    </cfRule>
    <cfRule type="expression" dxfId="886" priority="124">
      <formula>IF(AND(AU302&lt;0, RIGHT(TEXT(AU302,"0.#"),1)="."),TRUE,FALSE)</formula>
    </cfRule>
  </conditionalFormatting>
  <conditionalFormatting sqref="AK303:AK331">
    <cfRule type="expression" dxfId="885" priority="119">
      <formula>IF(RIGHT(TEXT(AK303,"0.#"),1)=".",FALSE,TRUE)</formula>
    </cfRule>
    <cfRule type="expression" dxfId="884" priority="120">
      <formula>IF(RIGHT(TEXT(AK303,"0.#"),1)=".",TRUE,FALSE)</formula>
    </cfRule>
  </conditionalFormatting>
  <conditionalFormatting sqref="AU303:AX331">
    <cfRule type="expression" dxfId="883" priority="115">
      <formula>IF(AND(AU303&gt;=0, RIGHT(TEXT(AU303,"0.#"),1)&lt;&gt;"."),TRUE,FALSE)</formula>
    </cfRule>
    <cfRule type="expression" dxfId="882" priority="116">
      <formula>IF(AND(AU303&gt;=0, RIGHT(TEXT(AU303,"0.#"),1)="."),TRUE,FALSE)</formula>
    </cfRule>
    <cfRule type="expression" dxfId="881" priority="117">
      <formula>IF(AND(AU303&lt;0, RIGHT(TEXT(AU303,"0.#"),1)&lt;&gt;"."),TRUE,FALSE)</formula>
    </cfRule>
    <cfRule type="expression" dxfId="880" priority="118">
      <formula>IF(AND(AU303&lt;0, RIGHT(TEXT(AU303,"0.#"),1)="."),TRUE,FALSE)</formula>
    </cfRule>
  </conditionalFormatting>
  <conditionalFormatting sqref="AK335">
    <cfRule type="expression" dxfId="879" priority="113">
      <formula>IF(RIGHT(TEXT(AK335,"0.#"),1)=".",FALSE,TRUE)</formula>
    </cfRule>
    <cfRule type="expression" dxfId="878" priority="114">
      <formula>IF(RIGHT(TEXT(AK335,"0.#"),1)=".",TRUE,FALSE)</formula>
    </cfRule>
  </conditionalFormatting>
  <conditionalFormatting sqref="AU335:AX335">
    <cfRule type="expression" dxfId="877" priority="109">
      <formula>IF(AND(AU335&gt;=0, RIGHT(TEXT(AU335,"0.#"),1)&lt;&gt;"."),TRUE,FALSE)</formula>
    </cfRule>
    <cfRule type="expression" dxfId="876" priority="110">
      <formula>IF(AND(AU335&gt;=0, RIGHT(TEXT(AU335,"0.#"),1)="."),TRUE,FALSE)</formula>
    </cfRule>
    <cfRule type="expression" dxfId="875" priority="111">
      <formula>IF(AND(AU335&lt;0, RIGHT(TEXT(AU335,"0.#"),1)&lt;&gt;"."),TRUE,FALSE)</formula>
    </cfRule>
    <cfRule type="expression" dxfId="874" priority="112">
      <formula>IF(AND(AU335&lt;0, RIGHT(TEXT(AU335,"0.#"),1)="."),TRUE,FALSE)</formula>
    </cfRule>
  </conditionalFormatting>
  <conditionalFormatting sqref="AU336:AX364">
    <cfRule type="expression" dxfId="873" priority="103">
      <formula>IF(AND(AU336&gt;=0, RIGHT(TEXT(AU336,"0.#"),1)&lt;&gt;"."),TRUE,FALSE)</formula>
    </cfRule>
    <cfRule type="expression" dxfId="872" priority="104">
      <formula>IF(AND(AU336&gt;=0, RIGHT(TEXT(AU336,"0.#"),1)="."),TRUE,FALSE)</formula>
    </cfRule>
    <cfRule type="expression" dxfId="871" priority="105">
      <formula>IF(AND(AU336&lt;0, RIGHT(TEXT(AU336,"0.#"),1)&lt;&gt;"."),TRUE,FALSE)</formula>
    </cfRule>
    <cfRule type="expression" dxfId="870" priority="106">
      <formula>IF(AND(AU336&lt;0, RIGHT(TEXT(AU336,"0.#"),1)="."),TRUE,FALSE)</formula>
    </cfRule>
  </conditionalFormatting>
  <conditionalFormatting sqref="AK368">
    <cfRule type="expression" dxfId="869" priority="101">
      <formula>IF(RIGHT(TEXT(AK368,"0.#"),1)=".",FALSE,TRUE)</formula>
    </cfRule>
    <cfRule type="expression" dxfId="868" priority="102">
      <formula>IF(RIGHT(TEXT(AK368,"0.#"),1)=".",TRUE,FALSE)</formula>
    </cfRule>
  </conditionalFormatting>
  <conditionalFormatting sqref="AU368:AX377">
    <cfRule type="expression" dxfId="867" priority="97">
      <formula>IF(AND(AU368&gt;=0, RIGHT(TEXT(AU368,"0.#"),1)&lt;&gt;"."),TRUE,FALSE)</formula>
    </cfRule>
    <cfRule type="expression" dxfId="866" priority="98">
      <formula>IF(AND(AU368&gt;=0, RIGHT(TEXT(AU368,"0.#"),1)="."),TRUE,FALSE)</formula>
    </cfRule>
    <cfRule type="expression" dxfId="865" priority="99">
      <formula>IF(AND(AU368&lt;0, RIGHT(TEXT(AU368,"0.#"),1)&lt;&gt;"."),TRUE,FALSE)</formula>
    </cfRule>
    <cfRule type="expression" dxfId="864" priority="100">
      <formula>IF(AND(AU368&lt;0, RIGHT(TEXT(AU368,"0.#"),1)="."),TRUE,FALSE)</formula>
    </cfRule>
  </conditionalFormatting>
  <conditionalFormatting sqref="AK369:AK397">
    <cfRule type="expression" dxfId="863" priority="95">
      <formula>IF(RIGHT(TEXT(AK369,"0.#"),1)=".",FALSE,TRUE)</formula>
    </cfRule>
    <cfRule type="expression" dxfId="862" priority="96">
      <formula>IF(RIGHT(TEXT(AK369,"0.#"),1)=".",TRUE,FALSE)</formula>
    </cfRule>
  </conditionalFormatting>
  <conditionalFormatting sqref="AU378:AX397">
    <cfRule type="expression" dxfId="861" priority="91">
      <formula>IF(AND(AU378&gt;=0, RIGHT(TEXT(AU378,"0.#"),1)&lt;&gt;"."),TRUE,FALSE)</formula>
    </cfRule>
    <cfRule type="expression" dxfId="860" priority="92">
      <formula>IF(AND(AU378&gt;=0, RIGHT(TEXT(AU378,"0.#"),1)="."),TRUE,FALSE)</formula>
    </cfRule>
    <cfRule type="expression" dxfId="859" priority="93">
      <formula>IF(AND(AU378&lt;0, RIGHT(TEXT(AU378,"0.#"),1)&lt;&gt;"."),TRUE,FALSE)</formula>
    </cfRule>
    <cfRule type="expression" dxfId="858" priority="94">
      <formula>IF(AND(AU378&lt;0, RIGHT(TEXT(AU378,"0.#"),1)="."),TRUE,FALSE)</formula>
    </cfRule>
  </conditionalFormatting>
  <conditionalFormatting sqref="AK401">
    <cfRule type="expression" dxfId="857" priority="89">
      <formula>IF(RIGHT(TEXT(AK401,"0.#"),1)=".",FALSE,TRUE)</formula>
    </cfRule>
    <cfRule type="expression" dxfId="856" priority="90">
      <formula>IF(RIGHT(TEXT(AK401,"0.#"),1)=".",TRUE,FALSE)</formula>
    </cfRule>
  </conditionalFormatting>
  <conditionalFormatting sqref="AU401:AX410">
    <cfRule type="expression" dxfId="855" priority="85">
      <formula>IF(AND(AU401&gt;=0, RIGHT(TEXT(AU401,"0.#"),1)&lt;&gt;"."),TRUE,FALSE)</formula>
    </cfRule>
    <cfRule type="expression" dxfId="854" priority="86">
      <formula>IF(AND(AU401&gt;=0, RIGHT(TEXT(AU401,"0.#"),1)="."),TRUE,FALSE)</formula>
    </cfRule>
    <cfRule type="expression" dxfId="853" priority="87">
      <formula>IF(AND(AU401&lt;0, RIGHT(TEXT(AU401,"0.#"),1)&lt;&gt;"."),TRUE,FALSE)</formula>
    </cfRule>
    <cfRule type="expression" dxfId="852" priority="88">
      <formula>IF(AND(AU401&lt;0, RIGHT(TEXT(AU401,"0.#"),1)="."),TRUE,FALSE)</formula>
    </cfRule>
  </conditionalFormatting>
  <conditionalFormatting sqref="AK402:AK430">
    <cfRule type="expression" dxfId="851" priority="83">
      <formula>IF(RIGHT(TEXT(AK402,"0.#"),1)=".",FALSE,TRUE)</formula>
    </cfRule>
    <cfRule type="expression" dxfId="850" priority="84">
      <formula>IF(RIGHT(TEXT(AK402,"0.#"),1)=".",TRUE,FALSE)</formula>
    </cfRule>
  </conditionalFormatting>
  <conditionalFormatting sqref="AU411:AX430">
    <cfRule type="expression" dxfId="849" priority="79">
      <formula>IF(AND(AU411&gt;=0, RIGHT(TEXT(AU411,"0.#"),1)&lt;&gt;"."),TRUE,FALSE)</formula>
    </cfRule>
    <cfRule type="expression" dxfId="848" priority="80">
      <formula>IF(AND(AU411&gt;=0, RIGHT(TEXT(AU411,"0.#"),1)="."),TRUE,FALSE)</formula>
    </cfRule>
    <cfRule type="expression" dxfId="847" priority="81">
      <formula>IF(AND(AU411&lt;0, RIGHT(TEXT(AU411,"0.#"),1)&lt;&gt;"."),TRUE,FALSE)</formula>
    </cfRule>
    <cfRule type="expression" dxfId="846" priority="82">
      <formula>IF(AND(AU411&lt;0, RIGHT(TEXT(AU411,"0.#"),1)="."),TRUE,FALSE)</formula>
    </cfRule>
  </conditionalFormatting>
  <conditionalFormatting sqref="AK434">
    <cfRule type="expression" dxfId="845" priority="77">
      <formula>IF(RIGHT(TEXT(AK434,"0.#"),1)=".",FALSE,TRUE)</formula>
    </cfRule>
    <cfRule type="expression" dxfId="844" priority="78">
      <formula>IF(RIGHT(TEXT(AK434,"0.#"),1)=".",TRUE,FALSE)</formula>
    </cfRule>
  </conditionalFormatting>
  <conditionalFormatting sqref="AU434:AX434">
    <cfRule type="expression" dxfId="843" priority="73">
      <formula>IF(AND(AU434&gt;=0, RIGHT(TEXT(AU434,"0.#"),1)&lt;&gt;"."),TRUE,FALSE)</formula>
    </cfRule>
    <cfRule type="expression" dxfId="842" priority="74">
      <formula>IF(AND(AU434&gt;=0, RIGHT(TEXT(AU434,"0.#"),1)="."),TRUE,FALSE)</formula>
    </cfRule>
    <cfRule type="expression" dxfId="841" priority="75">
      <formula>IF(AND(AU434&lt;0, RIGHT(TEXT(AU434,"0.#"),1)&lt;&gt;"."),TRUE,FALSE)</formula>
    </cfRule>
    <cfRule type="expression" dxfId="840" priority="76">
      <formula>IF(AND(AU434&lt;0, RIGHT(TEXT(AU434,"0.#"),1)="."),TRUE,FALSE)</formula>
    </cfRule>
  </conditionalFormatting>
  <conditionalFormatting sqref="AK435:AK463">
    <cfRule type="expression" dxfId="839" priority="71">
      <formula>IF(RIGHT(TEXT(AK435,"0.#"),1)=".",FALSE,TRUE)</formula>
    </cfRule>
    <cfRule type="expression" dxfId="838" priority="72">
      <formula>IF(RIGHT(TEXT(AK435,"0.#"),1)=".",TRUE,FALSE)</formula>
    </cfRule>
  </conditionalFormatting>
  <conditionalFormatting sqref="AU435:AX463">
    <cfRule type="expression" dxfId="837" priority="67">
      <formula>IF(AND(AU435&gt;=0, RIGHT(TEXT(AU435,"0.#"),1)&lt;&gt;"."),TRUE,FALSE)</formula>
    </cfRule>
    <cfRule type="expression" dxfId="836" priority="68">
      <formula>IF(AND(AU435&gt;=0, RIGHT(TEXT(AU435,"0.#"),1)="."),TRUE,FALSE)</formula>
    </cfRule>
    <cfRule type="expression" dxfId="835" priority="69">
      <formula>IF(AND(AU435&lt;0, RIGHT(TEXT(AU435,"0.#"),1)&lt;&gt;"."),TRUE,FALSE)</formula>
    </cfRule>
    <cfRule type="expression" dxfId="834" priority="70">
      <formula>IF(AND(AU435&lt;0, RIGHT(TEXT(AU435,"0.#"),1)="."),TRUE,FALSE)</formula>
    </cfRule>
  </conditionalFormatting>
  <conditionalFormatting sqref="AK467">
    <cfRule type="expression" dxfId="833" priority="65">
      <formula>IF(RIGHT(TEXT(AK467,"0.#"),1)=".",FALSE,TRUE)</formula>
    </cfRule>
    <cfRule type="expression" dxfId="832" priority="66">
      <formula>IF(RIGHT(TEXT(AK467,"0.#"),1)=".",TRUE,FALSE)</formula>
    </cfRule>
  </conditionalFormatting>
  <conditionalFormatting sqref="AU467:AX473">
    <cfRule type="expression" dxfId="831" priority="61">
      <formula>IF(AND(AU467&gt;=0, RIGHT(TEXT(AU467,"0.#"),1)&lt;&gt;"."),TRUE,FALSE)</formula>
    </cfRule>
    <cfRule type="expression" dxfId="830" priority="62">
      <formula>IF(AND(AU467&gt;=0, RIGHT(TEXT(AU467,"0.#"),1)="."),TRUE,FALSE)</formula>
    </cfRule>
    <cfRule type="expression" dxfId="829" priority="63">
      <formula>IF(AND(AU467&lt;0, RIGHT(TEXT(AU467,"0.#"),1)&lt;&gt;"."),TRUE,FALSE)</formula>
    </cfRule>
    <cfRule type="expression" dxfId="828" priority="64">
      <formula>IF(AND(AU467&lt;0, RIGHT(TEXT(AU467,"0.#"),1)="."),TRUE,FALSE)</formula>
    </cfRule>
  </conditionalFormatting>
  <conditionalFormatting sqref="AK468:AK496">
    <cfRule type="expression" dxfId="827" priority="59">
      <formula>IF(RIGHT(TEXT(AK468,"0.#"),1)=".",FALSE,TRUE)</formula>
    </cfRule>
    <cfRule type="expression" dxfId="826" priority="60">
      <formula>IF(RIGHT(TEXT(AK468,"0.#"),1)=".",TRUE,FALSE)</formula>
    </cfRule>
  </conditionalFormatting>
  <conditionalFormatting sqref="AU474:AX496">
    <cfRule type="expression" dxfId="825" priority="55">
      <formula>IF(AND(AU474&gt;=0, RIGHT(TEXT(AU474,"0.#"),1)&lt;&gt;"."),TRUE,FALSE)</formula>
    </cfRule>
    <cfRule type="expression" dxfId="824" priority="56">
      <formula>IF(AND(AU474&gt;=0, RIGHT(TEXT(AU474,"0.#"),1)="."),TRUE,FALSE)</formula>
    </cfRule>
    <cfRule type="expression" dxfId="823" priority="57">
      <formula>IF(AND(AU474&lt;0, RIGHT(TEXT(AU474,"0.#"),1)&lt;&gt;"."),TRUE,FALSE)</formula>
    </cfRule>
    <cfRule type="expression" dxfId="822" priority="58">
      <formula>IF(AND(AU474&lt;0, RIGHT(TEXT(AU474,"0.#"),1)="."),TRUE,FALSE)</formula>
    </cfRule>
  </conditionalFormatting>
  <conditionalFormatting sqref="AE24:AX24 AJ23:AS23">
    <cfRule type="expression" dxfId="821" priority="53">
      <formula>IF(RIGHT(TEXT(AE23,"0.#"),1)=".",FALSE,TRUE)</formula>
    </cfRule>
    <cfRule type="expression" dxfId="820" priority="54">
      <formula>IF(RIGHT(TEXT(AE23,"0.#"),1)=".",TRUE,FALSE)</formula>
    </cfRule>
  </conditionalFormatting>
  <conditionalFormatting sqref="AE25:AI25">
    <cfRule type="expression" dxfId="819" priority="45">
      <formula>IF(AND(AE25&gt;=0, RIGHT(TEXT(AE25,"0.#"),1)&lt;&gt;"."),TRUE,FALSE)</formula>
    </cfRule>
    <cfRule type="expression" dxfId="818" priority="46">
      <formula>IF(AND(AE25&gt;=0, RIGHT(TEXT(AE25,"0.#"),1)="."),TRUE,FALSE)</formula>
    </cfRule>
    <cfRule type="expression" dxfId="817" priority="47">
      <formula>IF(AND(AE25&lt;0, RIGHT(TEXT(AE25,"0.#"),1)&lt;&gt;"."),TRUE,FALSE)</formula>
    </cfRule>
    <cfRule type="expression" dxfId="816" priority="48">
      <formula>IF(AND(AE25&lt;0, RIGHT(TEXT(AE25,"0.#"),1)="."),TRUE,FALSE)</formula>
    </cfRule>
  </conditionalFormatting>
  <conditionalFormatting sqref="AJ25:AS25">
    <cfRule type="expression" dxfId="815" priority="41">
      <formula>IF(AND(AJ25&gt;=0, RIGHT(TEXT(AJ25,"0.#"),1)&lt;&gt;"."),TRUE,FALSE)</formula>
    </cfRule>
    <cfRule type="expression" dxfId="814" priority="42">
      <formula>IF(AND(AJ25&gt;=0, RIGHT(TEXT(AJ25,"0.#"),1)="."),TRUE,FALSE)</formula>
    </cfRule>
    <cfRule type="expression" dxfId="813" priority="43">
      <formula>IF(AND(AJ25&lt;0, RIGHT(TEXT(AJ25,"0.#"),1)&lt;&gt;"."),TRUE,FALSE)</formula>
    </cfRule>
    <cfRule type="expression" dxfId="812" priority="44">
      <formula>IF(AND(AJ25&lt;0, RIGHT(TEXT(AJ25,"0.#"),1)="."),TRUE,FALSE)</formula>
    </cfRule>
  </conditionalFormatting>
  <conditionalFormatting sqref="AE43:AI43 AE38:AI38 AE33:AI33 AE28:AI28">
    <cfRule type="expression" dxfId="811" priority="27">
      <formula>IF(RIGHT(TEXT(AE28,"0.#"),1)=".",FALSE,TRUE)</formula>
    </cfRule>
    <cfRule type="expression" dxfId="810" priority="28">
      <formula>IF(RIGHT(TEXT(AE28,"0.#"),1)=".",TRUE,FALSE)</formula>
    </cfRule>
  </conditionalFormatting>
  <conditionalFormatting sqref="AE44:AX44 AJ43:AS43 AE39:AX39 AJ38:AS38 AE34:AX34 AJ33:AS33 AE29:AX29 AJ28:AS28">
    <cfRule type="expression" dxfId="809" priority="25">
      <formula>IF(RIGHT(TEXT(AE28,"0.#"),1)=".",FALSE,TRUE)</formula>
    </cfRule>
    <cfRule type="expression" dxfId="808" priority="26">
      <formula>IF(RIGHT(TEXT(AE28,"0.#"),1)=".",TRUE,FALSE)</formula>
    </cfRule>
  </conditionalFormatting>
  <conditionalFormatting sqref="AE45:AI45 AE40:AI40 AE35:AI35 AE30:AI30">
    <cfRule type="expression" dxfId="807" priority="21">
      <formula>IF(AND(AE30&gt;=0, RIGHT(TEXT(AE30,"0.#"),1)&lt;&gt;"."),TRUE,FALSE)</formula>
    </cfRule>
    <cfRule type="expression" dxfId="806" priority="22">
      <formula>IF(AND(AE30&gt;=0, RIGHT(TEXT(AE30,"0.#"),1)="."),TRUE,FALSE)</formula>
    </cfRule>
    <cfRule type="expression" dxfId="805" priority="23">
      <formula>IF(AND(AE30&lt;0, RIGHT(TEXT(AE30,"0.#"),1)&lt;&gt;"."),TRUE,FALSE)</formula>
    </cfRule>
    <cfRule type="expression" dxfId="804" priority="24">
      <formula>IF(AND(AE30&lt;0, RIGHT(TEXT(AE30,"0.#"),1)="."),TRUE,FALSE)</formula>
    </cfRule>
  </conditionalFormatting>
  <conditionalFormatting sqref="AJ45:AS45 AJ40:AS40 AJ35:AS35 AJ30:AS30">
    <cfRule type="expression" dxfId="803" priority="17">
      <formula>IF(AND(AJ30&gt;=0, RIGHT(TEXT(AJ30,"0.#"),1)&lt;&gt;"."),TRUE,FALSE)</formula>
    </cfRule>
    <cfRule type="expression" dxfId="802" priority="18">
      <formula>IF(AND(AJ30&gt;=0, RIGHT(TEXT(AJ30,"0.#"),1)="."),TRUE,FALSE)</formula>
    </cfRule>
    <cfRule type="expression" dxfId="801" priority="19">
      <formula>IF(AND(AJ30&lt;0, RIGHT(TEXT(AJ30,"0.#"),1)&lt;&gt;"."),TRUE,FALSE)</formula>
    </cfRule>
    <cfRule type="expression" dxfId="800" priority="20">
      <formula>IF(AND(AJ30&lt;0, RIGHT(TEXT(AJ30,"0.#"),1)="."),TRUE,FALSE)</formula>
    </cfRule>
  </conditionalFormatting>
  <conditionalFormatting sqref="AE64:AI64 AE59:AI59">
    <cfRule type="expression" dxfId="799" priority="15">
      <formula>IF(RIGHT(TEXT(AE59,"0.#"),1)=".",FALSE,TRUE)</formula>
    </cfRule>
    <cfRule type="expression" dxfId="798" priority="16">
      <formula>IF(RIGHT(TEXT(AE59,"0.#"),1)=".",TRUE,FALSE)</formula>
    </cfRule>
  </conditionalFormatting>
  <conditionalFormatting sqref="AE65:AX65 AJ64:AS64 AE60:AX60 AJ59:AS59">
    <cfRule type="expression" dxfId="797" priority="13">
      <formula>IF(RIGHT(TEXT(AE59,"0.#"),1)=".",FALSE,TRUE)</formula>
    </cfRule>
    <cfRule type="expression" dxfId="796" priority="14">
      <formula>IF(RIGHT(TEXT(AE59,"0.#"),1)=".",TRUE,FALSE)</formula>
    </cfRule>
  </conditionalFormatting>
  <conditionalFormatting sqref="AE66:AI66 AE61:AI61">
    <cfRule type="expression" dxfId="795" priority="9">
      <formula>IF(AND(AE61&gt;=0, RIGHT(TEXT(AE61,"0.#"),1)&lt;&gt;"."),TRUE,FALSE)</formula>
    </cfRule>
    <cfRule type="expression" dxfId="794" priority="10">
      <formula>IF(AND(AE61&gt;=0, RIGHT(TEXT(AE61,"0.#"),1)="."),TRUE,FALSE)</formula>
    </cfRule>
    <cfRule type="expression" dxfId="793" priority="11">
      <formula>IF(AND(AE61&lt;0, RIGHT(TEXT(AE61,"0.#"),1)&lt;&gt;"."),TRUE,FALSE)</formula>
    </cfRule>
    <cfRule type="expression" dxfId="792" priority="12">
      <formula>IF(AND(AE61&lt;0, RIGHT(TEXT(AE61,"0.#"),1)="."),TRUE,FALSE)</formula>
    </cfRule>
  </conditionalFormatting>
  <conditionalFormatting sqref="AJ66:AS66 AJ61:AS61">
    <cfRule type="expression" dxfId="791" priority="5">
      <formula>IF(AND(AJ61&gt;=0, RIGHT(TEXT(AJ61,"0.#"),1)&lt;&gt;"."),TRUE,FALSE)</formula>
    </cfRule>
    <cfRule type="expression" dxfId="790" priority="6">
      <formula>IF(AND(AJ61&gt;=0, RIGHT(TEXT(AJ61,"0.#"),1)="."),TRUE,FALSE)</formula>
    </cfRule>
    <cfRule type="expression" dxfId="789" priority="7">
      <formula>IF(AND(AJ61&lt;0, RIGHT(TEXT(AJ61,"0.#"),1)&lt;&gt;"."),TRUE,FALSE)</formula>
    </cfRule>
    <cfRule type="expression" dxfId="788" priority="8">
      <formula>IF(AND(AJ61&lt;0, RIGHT(TEXT(AJ61,"0.#"),1)="."),TRUE,FALSE)</formula>
    </cfRule>
  </conditionalFormatting>
  <conditionalFormatting sqref="AE81:AX81 AE78:AX78 AE75:AX75 AE72:AX72">
    <cfRule type="expression" dxfId="787" priority="3">
      <formula>IF(RIGHT(TEXT(AE72,"0.#"),1)=".",FALSE,TRUE)</formula>
    </cfRule>
    <cfRule type="expression" dxfId="786" priority="4">
      <formula>IF(RIGHT(TEXT(AE72,"0.#"),1)=".",TRUE,FALSE)</formula>
    </cfRule>
  </conditionalFormatting>
  <conditionalFormatting sqref="AE80:AS80 AE77:AS77 AE74:AS74 AE71:AS71">
    <cfRule type="expression" dxfId="785" priority="1">
      <formula>IF(RIGHT(TEXT(AE71,"0.#"),1)=".",FALSE,TRUE)</formula>
    </cfRule>
    <cfRule type="expression" dxfId="78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E45:AS45 AU53:AX53 AE29:AX29 AU180:AX189 AK368:AK397 AE24:AX24 AE39:AX39 AE64:AS64 AE56:AS56 AU206:AX215 AK335:AK337 AK339:AK364">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8" manualBreakCount="8">
    <brk id="66" max="16383" man="1"/>
    <brk id="105" max="16383" man="1"/>
    <brk id="127" max="16383" man="1"/>
    <brk id="138" max="16383" man="1"/>
    <brk id="177" max="49" man="1"/>
    <brk id="232" max="16383" man="1"/>
    <brk id="332" max="16383" man="1"/>
    <brk id="4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441</v>
      </c>
      <c r="H2" s="15" t="str">
        <f>IF(G2="","",F2)</f>
        <v>一般会計</v>
      </c>
      <c r="I2" s="15" t="str">
        <f>IF(H2="","",IF(I1&lt;&gt;"",CONCATENATE(I1,"、",H2),H2))</f>
        <v>一般会計</v>
      </c>
      <c r="K2" s="16" t="s">
        <v>258</v>
      </c>
      <c r="L2" s="17"/>
      <c r="M2" s="15" t="str">
        <f>IF(L2="","",K2)</f>
        <v/>
      </c>
      <c r="N2" s="15" t="str">
        <f>IF(M2="","",IF(N1&lt;&gt;"",CONCATENATE(N1,"、",M2),M2))</f>
        <v/>
      </c>
      <c r="O2" s="15"/>
      <c r="P2" s="14" t="s">
        <v>217</v>
      </c>
      <c r="Q2" s="19" t="s">
        <v>441</v>
      </c>
      <c r="R2" s="15" t="str">
        <f>IF(Q2="","",P2)</f>
        <v>直接実施</v>
      </c>
      <c r="S2" s="15" t="str">
        <f>IF(R2="","",IF(S1&lt;&gt;"",CONCATENATE(S1,"、",R2),R2))</f>
        <v>直接実施</v>
      </c>
      <c r="T2" s="15"/>
      <c r="U2" s="44" t="s">
        <v>431</v>
      </c>
      <c r="W2" s="44" t="s">
        <v>358</v>
      </c>
      <c r="Y2" s="44" t="s">
        <v>94</v>
      </c>
      <c r="Z2" s="42"/>
      <c r="AA2" s="44" t="s">
        <v>95</v>
      </c>
      <c r="AB2" s="43"/>
      <c r="AC2" s="45" t="s">
        <v>304</v>
      </c>
      <c r="AD2" s="40"/>
      <c r="AE2" s="57" t="s">
        <v>352</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441</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7" t="s">
        <v>354</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7" t="s">
        <v>355</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441</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356</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441</v>
      </c>
      <c r="R8" s="15" t="str">
        <f t="shared" si="3"/>
        <v>その他</v>
      </c>
      <c r="S8" s="15" t="str">
        <f t="shared" si="4"/>
        <v>直接実施、委託・請負、その他</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t="s">
        <v>441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直接実施、委託・請負、その他</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433</v>
      </c>
      <c r="AX3" s="82"/>
    </row>
    <row r="4" spans="1:50" ht="22.5" customHeight="1">
      <c r="A4" s="139"/>
      <c r="B4" s="137"/>
      <c r="C4" s="137"/>
      <c r="D4" s="137"/>
      <c r="E4" s="137"/>
      <c r="F4" s="138"/>
      <c r="G4" s="83"/>
      <c r="H4" s="84"/>
      <c r="I4" s="84"/>
      <c r="J4" s="84"/>
      <c r="K4" s="84"/>
      <c r="L4" s="84"/>
      <c r="M4" s="84"/>
      <c r="N4" s="84"/>
      <c r="O4" s="85"/>
      <c r="P4" s="228"/>
      <c r="Q4" s="242"/>
      <c r="R4" s="242"/>
      <c r="S4" s="242"/>
      <c r="T4" s="242"/>
      <c r="U4" s="242"/>
      <c r="V4" s="242"/>
      <c r="W4" s="242"/>
      <c r="X4" s="243"/>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697"/>
      <c r="AC5" s="206"/>
      <c r="AD5" s="206"/>
      <c r="AE5" s="97"/>
      <c r="AF5" s="98"/>
      <c r="AG5" s="98"/>
      <c r="AH5" s="98"/>
      <c r="AI5" s="99"/>
      <c r="AJ5" s="97"/>
      <c r="AK5" s="98"/>
      <c r="AL5" s="98"/>
      <c r="AM5" s="98"/>
      <c r="AN5" s="99"/>
      <c r="AO5" s="97"/>
      <c r="AP5" s="98"/>
      <c r="AQ5" s="98"/>
      <c r="AR5" s="98"/>
      <c r="AS5" s="99"/>
      <c r="AT5" s="97"/>
      <c r="AU5" s="98"/>
      <c r="AV5" s="98"/>
      <c r="AW5" s="98"/>
      <c r="AX5" s="356"/>
    </row>
    <row r="6" spans="1:50" ht="22.5" customHeight="1">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434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359</v>
      </c>
      <c r="AX8" s="82"/>
    </row>
    <row r="9" spans="1:50" ht="22.5" customHeight="1">
      <c r="A9" s="139"/>
      <c r="B9" s="137"/>
      <c r="C9" s="137"/>
      <c r="D9" s="137"/>
      <c r="E9" s="137"/>
      <c r="F9" s="138"/>
      <c r="G9" s="83"/>
      <c r="H9" s="84"/>
      <c r="I9" s="84"/>
      <c r="J9" s="84"/>
      <c r="K9" s="84"/>
      <c r="L9" s="84"/>
      <c r="M9" s="84"/>
      <c r="N9" s="84"/>
      <c r="O9" s="85"/>
      <c r="P9" s="228"/>
      <c r="Q9" s="242"/>
      <c r="R9" s="242"/>
      <c r="S9" s="242"/>
      <c r="T9" s="242"/>
      <c r="U9" s="242"/>
      <c r="V9" s="242"/>
      <c r="W9" s="242"/>
      <c r="X9" s="243"/>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697"/>
      <c r="AC10" s="206"/>
      <c r="AD10" s="206"/>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359</v>
      </c>
      <c r="AX13" s="82"/>
    </row>
    <row r="14" spans="1:50" ht="22.5" customHeight="1">
      <c r="A14" s="139"/>
      <c r="B14" s="137"/>
      <c r="C14" s="137"/>
      <c r="D14" s="137"/>
      <c r="E14" s="137"/>
      <c r="F14" s="138"/>
      <c r="G14" s="83"/>
      <c r="H14" s="84"/>
      <c r="I14" s="84"/>
      <c r="J14" s="84"/>
      <c r="K14" s="84"/>
      <c r="L14" s="84"/>
      <c r="M14" s="84"/>
      <c r="N14" s="84"/>
      <c r="O14" s="85"/>
      <c r="P14" s="228"/>
      <c r="Q14" s="242"/>
      <c r="R14" s="242"/>
      <c r="S14" s="242"/>
      <c r="T14" s="242"/>
      <c r="U14" s="242"/>
      <c r="V14" s="242"/>
      <c r="W14" s="242"/>
      <c r="X14" s="243"/>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697"/>
      <c r="AC15" s="206"/>
      <c r="AD15" s="206"/>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359</v>
      </c>
      <c r="AX18" s="82"/>
    </row>
    <row r="19" spans="1:50" ht="22.5" customHeight="1">
      <c r="A19" s="139"/>
      <c r="B19" s="137"/>
      <c r="C19" s="137"/>
      <c r="D19" s="137"/>
      <c r="E19" s="137"/>
      <c r="F19" s="138"/>
      <c r="G19" s="83"/>
      <c r="H19" s="84"/>
      <c r="I19" s="84"/>
      <c r="J19" s="84"/>
      <c r="K19" s="84"/>
      <c r="L19" s="84"/>
      <c r="M19" s="84"/>
      <c r="N19" s="84"/>
      <c r="O19" s="85"/>
      <c r="P19" s="228"/>
      <c r="Q19" s="242"/>
      <c r="R19" s="242"/>
      <c r="S19" s="242"/>
      <c r="T19" s="242"/>
      <c r="U19" s="242"/>
      <c r="V19" s="242"/>
      <c r="W19" s="242"/>
      <c r="X19" s="243"/>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697"/>
      <c r="AC20" s="206"/>
      <c r="AD20" s="206"/>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435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436</v>
      </c>
      <c r="AX23" s="82"/>
    </row>
    <row r="24" spans="1:50" ht="22.5" customHeight="1">
      <c r="A24" s="139"/>
      <c r="B24" s="137"/>
      <c r="C24" s="137"/>
      <c r="D24" s="137"/>
      <c r="E24" s="137"/>
      <c r="F24" s="138"/>
      <c r="G24" s="83"/>
      <c r="H24" s="84"/>
      <c r="I24" s="84"/>
      <c r="J24" s="84"/>
      <c r="K24" s="84"/>
      <c r="L24" s="84"/>
      <c r="M24" s="84"/>
      <c r="N24" s="84"/>
      <c r="O24" s="85"/>
      <c r="P24" s="228"/>
      <c r="Q24" s="242"/>
      <c r="R24" s="242"/>
      <c r="S24" s="242"/>
      <c r="T24" s="242"/>
      <c r="U24" s="242"/>
      <c r="V24" s="242"/>
      <c r="W24" s="242"/>
      <c r="X24" s="243"/>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697"/>
      <c r="AC25" s="206"/>
      <c r="AD25" s="206"/>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435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433</v>
      </c>
      <c r="AX28" s="82"/>
    </row>
    <row r="29" spans="1:50" ht="22.5" customHeight="1">
      <c r="A29" s="139"/>
      <c r="B29" s="137"/>
      <c r="C29" s="137"/>
      <c r="D29" s="137"/>
      <c r="E29" s="137"/>
      <c r="F29" s="138"/>
      <c r="G29" s="83"/>
      <c r="H29" s="84"/>
      <c r="I29" s="84"/>
      <c r="J29" s="84"/>
      <c r="K29" s="84"/>
      <c r="L29" s="84"/>
      <c r="M29" s="84"/>
      <c r="N29" s="84"/>
      <c r="O29" s="85"/>
      <c r="P29" s="228"/>
      <c r="Q29" s="242"/>
      <c r="R29" s="242"/>
      <c r="S29" s="242"/>
      <c r="T29" s="242"/>
      <c r="U29" s="242"/>
      <c r="V29" s="242"/>
      <c r="W29" s="242"/>
      <c r="X29" s="243"/>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697"/>
      <c r="AC30" s="206"/>
      <c r="AD30" s="206"/>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434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436</v>
      </c>
      <c r="AX33" s="82"/>
    </row>
    <row r="34" spans="1:50" ht="22.5" customHeight="1">
      <c r="A34" s="139"/>
      <c r="B34" s="137"/>
      <c r="C34" s="137"/>
      <c r="D34" s="137"/>
      <c r="E34" s="137"/>
      <c r="F34" s="138"/>
      <c r="G34" s="83"/>
      <c r="H34" s="84"/>
      <c r="I34" s="84"/>
      <c r="J34" s="84"/>
      <c r="K34" s="84"/>
      <c r="L34" s="84"/>
      <c r="M34" s="84"/>
      <c r="N34" s="84"/>
      <c r="O34" s="85"/>
      <c r="P34" s="228"/>
      <c r="Q34" s="242"/>
      <c r="R34" s="242"/>
      <c r="S34" s="242"/>
      <c r="T34" s="242"/>
      <c r="U34" s="242"/>
      <c r="V34" s="242"/>
      <c r="W34" s="242"/>
      <c r="X34" s="243"/>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697"/>
      <c r="AC35" s="206"/>
      <c r="AD35" s="206"/>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435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436</v>
      </c>
      <c r="AX38" s="82"/>
    </row>
    <row r="39" spans="1:50" ht="22.5" customHeight="1">
      <c r="A39" s="139"/>
      <c r="B39" s="137"/>
      <c r="C39" s="137"/>
      <c r="D39" s="137"/>
      <c r="E39" s="137"/>
      <c r="F39" s="138"/>
      <c r="G39" s="83"/>
      <c r="H39" s="84"/>
      <c r="I39" s="84"/>
      <c r="J39" s="84"/>
      <c r="K39" s="84"/>
      <c r="L39" s="84"/>
      <c r="M39" s="84"/>
      <c r="N39" s="84"/>
      <c r="O39" s="85"/>
      <c r="P39" s="228"/>
      <c r="Q39" s="242"/>
      <c r="R39" s="242"/>
      <c r="S39" s="242"/>
      <c r="T39" s="242"/>
      <c r="U39" s="242"/>
      <c r="V39" s="242"/>
      <c r="W39" s="242"/>
      <c r="X39" s="243"/>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697"/>
      <c r="AC40" s="206"/>
      <c r="AD40" s="206"/>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435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436</v>
      </c>
      <c r="AX43" s="82"/>
    </row>
    <row r="44" spans="1:50" ht="22.5" customHeight="1">
      <c r="A44" s="139"/>
      <c r="B44" s="137"/>
      <c r="C44" s="137"/>
      <c r="D44" s="137"/>
      <c r="E44" s="137"/>
      <c r="F44" s="138"/>
      <c r="G44" s="83"/>
      <c r="H44" s="84"/>
      <c r="I44" s="84"/>
      <c r="J44" s="84"/>
      <c r="K44" s="84"/>
      <c r="L44" s="84"/>
      <c r="M44" s="84"/>
      <c r="N44" s="84"/>
      <c r="O44" s="85"/>
      <c r="P44" s="228"/>
      <c r="Q44" s="242"/>
      <c r="R44" s="242"/>
      <c r="S44" s="242"/>
      <c r="T44" s="242"/>
      <c r="U44" s="242"/>
      <c r="V44" s="242"/>
      <c r="W44" s="242"/>
      <c r="X44" s="243"/>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697"/>
      <c r="AC45" s="206"/>
      <c r="AD45" s="206"/>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435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433</v>
      </c>
      <c r="AX48" s="82"/>
    </row>
    <row r="49" spans="1:50" ht="22.5" customHeight="1">
      <c r="A49" s="139"/>
      <c r="B49" s="137"/>
      <c r="C49" s="137"/>
      <c r="D49" s="137"/>
      <c r="E49" s="137"/>
      <c r="F49" s="138"/>
      <c r="G49" s="83"/>
      <c r="H49" s="84"/>
      <c r="I49" s="84"/>
      <c r="J49" s="84"/>
      <c r="K49" s="84"/>
      <c r="L49" s="84"/>
      <c r="M49" s="84"/>
      <c r="N49" s="84"/>
      <c r="O49" s="85"/>
      <c r="P49" s="228"/>
      <c r="Q49" s="242"/>
      <c r="R49" s="242"/>
      <c r="S49" s="242"/>
      <c r="T49" s="242"/>
      <c r="U49" s="242"/>
      <c r="V49" s="242"/>
      <c r="W49" s="242"/>
      <c r="X49" s="243"/>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697"/>
      <c r="AC50" s="206"/>
      <c r="AD50" s="206"/>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695" t="s">
        <v>434</v>
      </c>
      <c r="AC51" s="696"/>
      <c r="AD51" s="69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83" priority="23">
      <formula>IF(RIGHT(TEXT(AE4,"0.#"),1)=".",FALSE,TRUE)</formula>
    </cfRule>
    <cfRule type="expression" dxfId="782" priority="24">
      <formula>IF(RIGHT(TEXT(AE4,"0.#"),1)=".",TRUE,FALSE)</formula>
    </cfRule>
  </conditionalFormatting>
  <conditionalFormatting sqref="AE5:AX5 AJ4:AS4">
    <cfRule type="expression" dxfId="781" priority="21">
      <formula>IF(RIGHT(TEXT(AE4,"0.#"),1)=".",FALSE,TRUE)</formula>
    </cfRule>
    <cfRule type="expression" dxfId="780" priority="22">
      <formula>IF(RIGHT(TEXT(AE4,"0.#"),1)=".",TRUE,FALSE)</formula>
    </cfRule>
  </conditionalFormatting>
  <conditionalFormatting sqref="AE6:AI6">
    <cfRule type="expression" dxfId="779" priority="17">
      <formula>IF(AND(AE6&gt;=0, RIGHT(TEXT(AE6,"0.#"),1)&lt;&gt;"."),TRUE,FALSE)</formula>
    </cfRule>
    <cfRule type="expression" dxfId="778" priority="18">
      <formula>IF(AND(AE6&gt;=0, RIGHT(TEXT(AE6,"0.#"),1)="."),TRUE,FALSE)</formula>
    </cfRule>
    <cfRule type="expression" dxfId="777" priority="19">
      <formula>IF(AND(AE6&lt;0, RIGHT(TEXT(AE6,"0.#"),1)&lt;&gt;"."),TRUE,FALSE)</formula>
    </cfRule>
    <cfRule type="expression" dxfId="776" priority="20">
      <formula>IF(AND(AE6&lt;0, RIGHT(TEXT(AE6,"0.#"),1)="."),TRUE,FALSE)</formula>
    </cfRule>
  </conditionalFormatting>
  <conditionalFormatting sqref="AJ6:AS6">
    <cfRule type="expression" dxfId="775" priority="13">
      <formula>IF(AND(AJ6&gt;=0, RIGHT(TEXT(AJ6,"0.#"),1)&lt;&gt;"."),TRUE,FALSE)</formula>
    </cfRule>
    <cfRule type="expression" dxfId="774" priority="14">
      <formula>IF(AND(AJ6&gt;=0, RIGHT(TEXT(AJ6,"0.#"),1)="."),TRUE,FALSE)</formula>
    </cfRule>
    <cfRule type="expression" dxfId="773" priority="15">
      <formula>IF(AND(AJ6&lt;0, RIGHT(TEXT(AJ6,"0.#"),1)&lt;&gt;"."),TRUE,FALSE)</formula>
    </cfRule>
    <cfRule type="expression" dxfId="772" priority="16">
      <formula>IF(AND(AJ6&lt;0, RIGHT(TEXT(AJ6,"0.#"),1)="."),TRUE,FALSE)</formula>
    </cfRule>
  </conditionalFormatting>
  <conditionalFormatting sqref="AE49:AI49 AE44:AI44 AE39:AI39 AE34:AI34 AE29:AI29 AE24:AI24 AE19:AI19 AE14:AI14 AE9:AI9">
    <cfRule type="expression" dxfId="771" priority="11">
      <formula>IF(RIGHT(TEXT(AE9,"0.#"),1)=".",FALSE,TRUE)</formula>
    </cfRule>
    <cfRule type="expression" dxfId="77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69" priority="9">
      <formula>IF(RIGHT(TEXT(AE9,"0.#"),1)=".",FALSE,TRUE)</formula>
    </cfRule>
    <cfRule type="expression" dxfId="768" priority="10">
      <formula>IF(RIGHT(TEXT(AE9,"0.#"),1)=".",TRUE,FALSE)</formula>
    </cfRule>
  </conditionalFormatting>
  <conditionalFormatting sqref="AE51:AI51 AE46:AI46 AE41:AI41 AE36:AI36 AE31:AI31 AE26:AI26 AE21:AI21 AE16:AI16 AE11:AI11">
    <cfRule type="expression" dxfId="767" priority="5">
      <formula>IF(AND(AE11&gt;=0, RIGHT(TEXT(AE11,"0.#"),1)&lt;&gt;"."),TRUE,FALSE)</formula>
    </cfRule>
    <cfRule type="expression" dxfId="766" priority="6">
      <formula>IF(AND(AE11&gt;=0, RIGHT(TEXT(AE11,"0.#"),1)="."),TRUE,FALSE)</formula>
    </cfRule>
    <cfRule type="expression" dxfId="765" priority="7">
      <formula>IF(AND(AE11&lt;0, RIGHT(TEXT(AE11,"0.#"),1)&lt;&gt;"."),TRUE,FALSE)</formula>
    </cfRule>
    <cfRule type="expression" dxfId="764" priority="8">
      <formula>IF(AND(AE11&lt;0, RIGHT(TEXT(AE11,"0.#"),1)="."),TRUE,FALSE)</formula>
    </cfRule>
  </conditionalFormatting>
  <conditionalFormatting sqref="AJ51:AS51 AJ46:AS46 AJ41:AS41 AJ36:AS36 AJ31:AS31 AJ26:AS26 AJ21:AS21 AJ16:AS16 AJ11:AS11">
    <cfRule type="expression" dxfId="763" priority="1">
      <formula>IF(AND(AJ11&gt;=0, RIGHT(TEXT(AJ11,"0.#"),1)&lt;&gt;"."),TRUE,FALSE)</formula>
    </cfRule>
    <cfRule type="expression" dxfId="762" priority="2">
      <formula>IF(AND(AJ11&gt;=0, RIGHT(TEXT(AJ11,"0.#"),1)="."),TRUE,FALSE)</formula>
    </cfRule>
    <cfRule type="expression" dxfId="761" priority="3">
      <formula>IF(AND(AJ11&lt;0, RIGHT(TEXT(AJ11,"0.#"),1)&lt;&gt;"."),TRUE,FALSE)</formula>
    </cfRule>
    <cfRule type="expression" dxfId="76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266"/>
  <sheetViews>
    <sheetView view="pageBreakPreview" zoomScaleNormal="100" zoomScaleSheetLayoutView="100" workbookViewId="0">
      <selection activeCell="G44" sqref="G44:K4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4" t="s">
        <v>34</v>
      </c>
      <c r="B2" s="705"/>
      <c r="C2" s="705"/>
      <c r="D2" s="705"/>
      <c r="E2" s="705"/>
      <c r="F2" s="706"/>
      <c r="G2" s="375" t="str">
        <f>"I．"&amp;別紙3!C4</f>
        <v>I．独立行政法人水資源機構</v>
      </c>
      <c r="H2" s="376"/>
      <c r="I2" s="376"/>
      <c r="J2" s="376"/>
      <c r="K2" s="376"/>
      <c r="L2" s="376"/>
      <c r="M2" s="376"/>
      <c r="N2" s="376"/>
      <c r="O2" s="376"/>
      <c r="P2" s="376"/>
      <c r="Q2" s="376"/>
      <c r="R2" s="376"/>
      <c r="S2" s="376"/>
      <c r="T2" s="376"/>
      <c r="U2" s="376"/>
      <c r="V2" s="376"/>
      <c r="W2" s="376"/>
      <c r="X2" s="376"/>
      <c r="Y2" s="376"/>
      <c r="Z2" s="376"/>
      <c r="AA2" s="376"/>
      <c r="AB2" s="377"/>
      <c r="AC2" s="375" t="str">
        <f>"M．"&amp;別紙3!C136</f>
        <v>M．国土交通省関東地方整備局</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c r="A3" s="707"/>
      <c r="B3" s="708"/>
      <c r="C3" s="708"/>
      <c r="D3" s="708"/>
      <c r="E3" s="708"/>
      <c r="F3" s="709"/>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80"/>
    </row>
    <row r="4" spans="1:50" ht="35.25" customHeight="1">
      <c r="A4" s="707"/>
      <c r="B4" s="708"/>
      <c r="C4" s="708"/>
      <c r="D4" s="708"/>
      <c r="E4" s="708"/>
      <c r="F4" s="709"/>
      <c r="G4" s="360" t="s">
        <v>579</v>
      </c>
      <c r="H4" s="398"/>
      <c r="I4" s="398"/>
      <c r="J4" s="398"/>
      <c r="K4" s="399"/>
      <c r="L4" s="698" t="str">
        <f>別紙3!M4</f>
        <v>ダムの維持管理にかかる費用等</v>
      </c>
      <c r="M4" s="699"/>
      <c r="N4" s="699"/>
      <c r="O4" s="699"/>
      <c r="P4" s="699"/>
      <c r="Q4" s="699"/>
      <c r="R4" s="699"/>
      <c r="S4" s="699"/>
      <c r="T4" s="699"/>
      <c r="U4" s="699"/>
      <c r="V4" s="699"/>
      <c r="W4" s="699"/>
      <c r="X4" s="700"/>
      <c r="Y4" s="701">
        <f>別紙3!AK4</f>
        <v>4891</v>
      </c>
      <c r="Z4" s="702"/>
      <c r="AA4" s="702"/>
      <c r="AB4" s="703"/>
      <c r="AC4" s="360" t="s">
        <v>578</v>
      </c>
      <c r="AD4" s="398"/>
      <c r="AE4" s="398"/>
      <c r="AF4" s="398"/>
      <c r="AG4" s="399"/>
      <c r="AH4" s="363" t="str">
        <f>別紙3!M136</f>
        <v>施設管理業務</v>
      </c>
      <c r="AI4" s="481"/>
      <c r="AJ4" s="481"/>
      <c r="AK4" s="481"/>
      <c r="AL4" s="481"/>
      <c r="AM4" s="481"/>
      <c r="AN4" s="481"/>
      <c r="AO4" s="481"/>
      <c r="AP4" s="481"/>
      <c r="AQ4" s="481"/>
      <c r="AR4" s="481"/>
      <c r="AS4" s="481"/>
      <c r="AT4" s="482"/>
      <c r="AU4" s="395">
        <f>別紙3!AK136</f>
        <v>245</v>
      </c>
      <c r="AV4" s="396"/>
      <c r="AW4" s="396"/>
      <c r="AX4" s="483"/>
    </row>
    <row r="5" spans="1:50" ht="36.75" customHeight="1">
      <c r="A5" s="707"/>
      <c r="B5" s="708"/>
      <c r="C5" s="708"/>
      <c r="D5" s="708"/>
      <c r="E5" s="708"/>
      <c r="F5" s="709"/>
      <c r="G5" s="412" t="s">
        <v>579</v>
      </c>
      <c r="H5" s="413"/>
      <c r="I5" s="413"/>
      <c r="J5" s="413"/>
      <c r="K5" s="414"/>
      <c r="L5" s="415" t="str">
        <f>別紙3!M5</f>
        <v>人件費等</v>
      </c>
      <c r="M5" s="416"/>
      <c r="N5" s="416"/>
      <c r="O5" s="416"/>
      <c r="P5" s="416"/>
      <c r="Q5" s="416"/>
      <c r="R5" s="416"/>
      <c r="S5" s="416"/>
      <c r="T5" s="416"/>
      <c r="U5" s="416"/>
      <c r="V5" s="416"/>
      <c r="W5" s="416"/>
      <c r="X5" s="417"/>
      <c r="Y5" s="418">
        <f>別紙3!AK5</f>
        <v>2890</v>
      </c>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6"/>
    </row>
    <row r="6" spans="1:50" ht="24.75" customHeight="1">
      <c r="A6" s="707"/>
      <c r="B6" s="708"/>
      <c r="C6" s="708"/>
      <c r="D6" s="708"/>
      <c r="E6" s="708"/>
      <c r="F6" s="70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6"/>
    </row>
    <row r="7" spans="1:50" ht="24.75" customHeight="1">
      <c r="A7" s="707"/>
      <c r="B7" s="708"/>
      <c r="C7" s="708"/>
      <c r="D7" s="708"/>
      <c r="E7" s="708"/>
      <c r="F7" s="70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6"/>
    </row>
    <row r="8" spans="1:50" ht="24.75" customHeight="1">
      <c r="A8" s="707"/>
      <c r="B8" s="708"/>
      <c r="C8" s="708"/>
      <c r="D8" s="708"/>
      <c r="E8" s="708"/>
      <c r="F8" s="70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6"/>
    </row>
    <row r="9" spans="1:50" ht="24.75" customHeight="1">
      <c r="A9" s="707"/>
      <c r="B9" s="708"/>
      <c r="C9" s="708"/>
      <c r="D9" s="708"/>
      <c r="E9" s="708"/>
      <c r="F9" s="70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6"/>
    </row>
    <row r="10" spans="1:50" ht="24.75" customHeight="1">
      <c r="A10" s="707"/>
      <c r="B10" s="708"/>
      <c r="C10" s="708"/>
      <c r="D10" s="708"/>
      <c r="E10" s="708"/>
      <c r="F10" s="70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6"/>
    </row>
    <row r="11" spans="1:50" ht="24.75" hidden="1" customHeight="1">
      <c r="A11" s="707"/>
      <c r="B11" s="708"/>
      <c r="C11" s="708"/>
      <c r="D11" s="708"/>
      <c r="E11" s="708"/>
      <c r="F11" s="70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6"/>
    </row>
    <row r="12" spans="1:50" ht="24.75" hidden="1" customHeight="1">
      <c r="A12" s="707"/>
      <c r="B12" s="708"/>
      <c r="C12" s="708"/>
      <c r="D12" s="708"/>
      <c r="E12" s="708"/>
      <c r="F12" s="70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6"/>
    </row>
    <row r="13" spans="1:50" ht="24.75" hidden="1" customHeight="1">
      <c r="A13" s="707"/>
      <c r="B13" s="708"/>
      <c r="C13" s="708"/>
      <c r="D13" s="708"/>
      <c r="E13" s="708"/>
      <c r="F13" s="70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6"/>
    </row>
    <row r="14" spans="1:50" ht="24.75" customHeight="1" thickBot="1">
      <c r="A14" s="707"/>
      <c r="B14" s="708"/>
      <c r="C14" s="708"/>
      <c r="D14" s="708"/>
      <c r="E14" s="708"/>
      <c r="F14" s="709"/>
      <c r="G14" s="567" t="s">
        <v>22</v>
      </c>
      <c r="H14" s="568"/>
      <c r="I14" s="568"/>
      <c r="J14" s="568"/>
      <c r="K14" s="568"/>
      <c r="L14" s="569"/>
      <c r="M14" s="155"/>
      <c r="N14" s="155"/>
      <c r="O14" s="155"/>
      <c r="P14" s="155"/>
      <c r="Q14" s="155"/>
      <c r="R14" s="155"/>
      <c r="S14" s="155"/>
      <c r="T14" s="155"/>
      <c r="U14" s="155"/>
      <c r="V14" s="155"/>
      <c r="W14" s="155"/>
      <c r="X14" s="156"/>
      <c r="Y14" s="570">
        <f>SUM(Y4:AB13)</f>
        <v>7781</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245</v>
      </c>
      <c r="AV14" s="571"/>
      <c r="AW14" s="571"/>
      <c r="AX14" s="573"/>
    </row>
    <row r="15" spans="1:50" ht="30" customHeight="1">
      <c r="A15" s="707"/>
      <c r="B15" s="708"/>
      <c r="C15" s="708"/>
      <c r="D15" s="708"/>
      <c r="E15" s="708"/>
      <c r="F15" s="709"/>
      <c r="G15" s="375" t="str">
        <f>"J．"&amp;別紙3!C37</f>
        <v>J．（株）アクアテルス</v>
      </c>
      <c r="H15" s="376"/>
      <c r="I15" s="376"/>
      <c r="J15" s="376"/>
      <c r="K15" s="376"/>
      <c r="L15" s="376"/>
      <c r="M15" s="376"/>
      <c r="N15" s="376"/>
      <c r="O15" s="376"/>
      <c r="P15" s="376"/>
      <c r="Q15" s="376"/>
      <c r="R15" s="376"/>
      <c r="S15" s="376"/>
      <c r="T15" s="376"/>
      <c r="U15" s="376"/>
      <c r="V15" s="376"/>
      <c r="W15" s="376"/>
      <c r="X15" s="376"/>
      <c r="Y15" s="376"/>
      <c r="Z15" s="376"/>
      <c r="AA15" s="376"/>
      <c r="AB15" s="377"/>
      <c r="AC15" s="375" t="str">
        <f>"N．"&amp;別紙3!C169</f>
        <v>N．個人Ｋ</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c r="A16" s="707"/>
      <c r="B16" s="708"/>
      <c r="C16" s="708"/>
      <c r="D16" s="708"/>
      <c r="E16" s="708"/>
      <c r="F16" s="709"/>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80"/>
    </row>
    <row r="17" spans="1:50" ht="32.25" customHeight="1">
      <c r="A17" s="707"/>
      <c r="B17" s="708"/>
      <c r="C17" s="708"/>
      <c r="D17" s="708"/>
      <c r="E17" s="708"/>
      <c r="F17" s="709"/>
      <c r="G17" s="360" t="s">
        <v>577</v>
      </c>
      <c r="H17" s="398"/>
      <c r="I17" s="398"/>
      <c r="J17" s="398"/>
      <c r="K17" s="399"/>
      <c r="L17" s="363" t="str">
        <f>別紙3!M37</f>
        <v>水門設備点検整備</v>
      </c>
      <c r="M17" s="481"/>
      <c r="N17" s="481"/>
      <c r="O17" s="481"/>
      <c r="P17" s="481"/>
      <c r="Q17" s="481"/>
      <c r="R17" s="481"/>
      <c r="S17" s="481"/>
      <c r="T17" s="481"/>
      <c r="U17" s="481"/>
      <c r="V17" s="481"/>
      <c r="W17" s="481"/>
      <c r="X17" s="482"/>
      <c r="Y17" s="395">
        <f>別紙3!AK37</f>
        <v>458</v>
      </c>
      <c r="Z17" s="396"/>
      <c r="AA17" s="396"/>
      <c r="AB17" s="397"/>
      <c r="AC17" s="360" t="s">
        <v>578</v>
      </c>
      <c r="AD17" s="398"/>
      <c r="AE17" s="398"/>
      <c r="AF17" s="398"/>
      <c r="AG17" s="399"/>
      <c r="AH17" s="363" t="str">
        <f>別紙3!M169</f>
        <v>施設管理補助</v>
      </c>
      <c r="AI17" s="481"/>
      <c r="AJ17" s="481"/>
      <c r="AK17" s="481"/>
      <c r="AL17" s="481"/>
      <c r="AM17" s="481"/>
      <c r="AN17" s="481"/>
      <c r="AO17" s="481"/>
      <c r="AP17" s="481"/>
      <c r="AQ17" s="481"/>
      <c r="AR17" s="481"/>
      <c r="AS17" s="481"/>
      <c r="AT17" s="482"/>
      <c r="AU17" s="395">
        <f>別紙3!AK169</f>
        <v>4</v>
      </c>
      <c r="AV17" s="396"/>
      <c r="AW17" s="396"/>
      <c r="AX17" s="483"/>
    </row>
    <row r="18" spans="1:50" ht="33" customHeight="1">
      <c r="A18" s="707"/>
      <c r="B18" s="708"/>
      <c r="C18" s="708"/>
      <c r="D18" s="708"/>
      <c r="E18" s="708"/>
      <c r="F18" s="709"/>
      <c r="G18" s="412"/>
      <c r="H18" s="413"/>
      <c r="I18" s="413"/>
      <c r="J18" s="413"/>
      <c r="K18" s="414"/>
      <c r="L18" s="415"/>
      <c r="M18" s="713"/>
      <c r="N18" s="713"/>
      <c r="O18" s="713"/>
      <c r="P18" s="713"/>
      <c r="Q18" s="713"/>
      <c r="R18" s="713"/>
      <c r="S18" s="713"/>
      <c r="T18" s="713"/>
      <c r="U18" s="713"/>
      <c r="V18" s="713"/>
      <c r="W18" s="713"/>
      <c r="X18" s="714"/>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6"/>
    </row>
    <row r="19" spans="1:50" ht="24.75" customHeight="1">
      <c r="A19" s="707"/>
      <c r="B19" s="708"/>
      <c r="C19" s="708"/>
      <c r="D19" s="708"/>
      <c r="E19" s="708"/>
      <c r="F19" s="70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6"/>
    </row>
    <row r="20" spans="1:50" ht="24.75" customHeight="1">
      <c r="A20" s="707"/>
      <c r="B20" s="708"/>
      <c r="C20" s="708"/>
      <c r="D20" s="708"/>
      <c r="E20" s="708"/>
      <c r="F20" s="70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6"/>
    </row>
    <row r="21" spans="1:50" ht="24.75" customHeight="1">
      <c r="A21" s="707"/>
      <c r="B21" s="708"/>
      <c r="C21" s="708"/>
      <c r="D21" s="708"/>
      <c r="E21" s="708"/>
      <c r="F21" s="70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6"/>
    </row>
    <row r="22" spans="1:50" ht="24.75" customHeight="1">
      <c r="A22" s="707"/>
      <c r="B22" s="708"/>
      <c r="C22" s="708"/>
      <c r="D22" s="708"/>
      <c r="E22" s="708"/>
      <c r="F22" s="70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6"/>
    </row>
    <row r="23" spans="1:50" ht="24.75" customHeight="1">
      <c r="A23" s="707"/>
      <c r="B23" s="708"/>
      <c r="C23" s="708"/>
      <c r="D23" s="708"/>
      <c r="E23" s="708"/>
      <c r="F23" s="70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6"/>
    </row>
    <row r="24" spans="1:50" ht="24.75" customHeight="1">
      <c r="A24" s="707"/>
      <c r="B24" s="708"/>
      <c r="C24" s="708"/>
      <c r="D24" s="708"/>
      <c r="E24" s="708"/>
      <c r="F24" s="70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6"/>
    </row>
    <row r="25" spans="1:50" ht="24.75" hidden="1" customHeight="1">
      <c r="A25" s="707"/>
      <c r="B25" s="708"/>
      <c r="C25" s="708"/>
      <c r="D25" s="708"/>
      <c r="E25" s="708"/>
      <c r="F25" s="70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6"/>
    </row>
    <row r="26" spans="1:50" ht="24.75" hidden="1" customHeight="1">
      <c r="A26" s="707"/>
      <c r="B26" s="708"/>
      <c r="C26" s="708"/>
      <c r="D26" s="708"/>
      <c r="E26" s="708"/>
      <c r="F26" s="70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6"/>
    </row>
    <row r="27" spans="1:50" ht="24.75" customHeight="1" thickBot="1">
      <c r="A27" s="707"/>
      <c r="B27" s="708"/>
      <c r="C27" s="708"/>
      <c r="D27" s="708"/>
      <c r="E27" s="708"/>
      <c r="F27" s="709"/>
      <c r="G27" s="567" t="s">
        <v>22</v>
      </c>
      <c r="H27" s="568"/>
      <c r="I27" s="568"/>
      <c r="J27" s="568"/>
      <c r="K27" s="568"/>
      <c r="L27" s="569"/>
      <c r="M27" s="155"/>
      <c r="N27" s="155"/>
      <c r="O27" s="155"/>
      <c r="P27" s="155"/>
      <c r="Q27" s="155"/>
      <c r="R27" s="155"/>
      <c r="S27" s="155"/>
      <c r="T27" s="155"/>
      <c r="U27" s="155"/>
      <c r="V27" s="155"/>
      <c r="W27" s="155"/>
      <c r="X27" s="156"/>
      <c r="Y27" s="570">
        <f>SUM(Y17:AB26)</f>
        <v>458</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4</v>
      </c>
      <c r="AV27" s="571"/>
      <c r="AW27" s="571"/>
      <c r="AX27" s="573"/>
    </row>
    <row r="28" spans="1:50" ht="30" customHeight="1">
      <c r="A28" s="707"/>
      <c r="B28" s="708"/>
      <c r="C28" s="708"/>
      <c r="D28" s="708"/>
      <c r="E28" s="708"/>
      <c r="F28" s="709"/>
      <c r="G28" s="375" t="str">
        <f>"K．"&amp;別紙3!C70</f>
        <v>K．（公財）福岡県すこやか健康事業団</v>
      </c>
      <c r="H28" s="376"/>
      <c r="I28" s="376"/>
      <c r="J28" s="376"/>
      <c r="K28" s="376"/>
      <c r="L28" s="376"/>
      <c r="M28" s="376"/>
      <c r="N28" s="376"/>
      <c r="O28" s="376"/>
      <c r="P28" s="376"/>
      <c r="Q28" s="376"/>
      <c r="R28" s="376"/>
      <c r="S28" s="376"/>
      <c r="T28" s="376"/>
      <c r="U28" s="376"/>
      <c r="V28" s="376"/>
      <c r="W28" s="376"/>
      <c r="X28" s="376"/>
      <c r="Y28" s="376"/>
      <c r="Z28" s="376"/>
      <c r="AA28" s="376"/>
      <c r="AB28" s="377"/>
      <c r="AC28" s="375" t="str">
        <f>"O．"&amp;別紙3!C202</f>
        <v>O．</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c r="A29" s="707"/>
      <c r="B29" s="708"/>
      <c r="C29" s="708"/>
      <c r="D29" s="708"/>
      <c r="E29" s="708"/>
      <c r="F29" s="709"/>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80"/>
    </row>
    <row r="30" spans="1:50" ht="24.75" customHeight="1">
      <c r="A30" s="707"/>
      <c r="B30" s="708"/>
      <c r="C30" s="708"/>
      <c r="D30" s="708"/>
      <c r="E30" s="708"/>
      <c r="F30" s="709"/>
      <c r="G30" s="360" t="s">
        <v>578</v>
      </c>
      <c r="H30" s="398"/>
      <c r="I30" s="398"/>
      <c r="J30" s="398"/>
      <c r="K30" s="399"/>
      <c r="L30" s="363" t="str">
        <f>別紙3!M70</f>
        <v>流況等調査</v>
      </c>
      <c r="M30" s="481"/>
      <c r="N30" s="481"/>
      <c r="O30" s="481"/>
      <c r="P30" s="481"/>
      <c r="Q30" s="481"/>
      <c r="R30" s="481"/>
      <c r="S30" s="481"/>
      <c r="T30" s="481"/>
      <c r="U30" s="481"/>
      <c r="V30" s="481"/>
      <c r="W30" s="481"/>
      <c r="X30" s="482"/>
      <c r="Y30" s="395">
        <f>別紙3!AK70</f>
        <v>3</v>
      </c>
      <c r="Z30" s="396"/>
      <c r="AA30" s="396"/>
      <c r="AB30" s="397"/>
      <c r="AC30" s="360"/>
      <c r="AD30" s="398"/>
      <c r="AE30" s="398"/>
      <c r="AF30" s="398"/>
      <c r="AG30" s="399"/>
      <c r="AH30" s="363"/>
      <c r="AI30" s="481"/>
      <c r="AJ30" s="481"/>
      <c r="AK30" s="481"/>
      <c r="AL30" s="481"/>
      <c r="AM30" s="481"/>
      <c r="AN30" s="481"/>
      <c r="AO30" s="481"/>
      <c r="AP30" s="481"/>
      <c r="AQ30" s="481"/>
      <c r="AR30" s="481"/>
      <c r="AS30" s="481"/>
      <c r="AT30" s="482"/>
      <c r="AU30" s="395"/>
      <c r="AV30" s="396"/>
      <c r="AW30" s="396"/>
      <c r="AX30" s="483"/>
    </row>
    <row r="31" spans="1:50" ht="24.75" customHeight="1">
      <c r="A31" s="707"/>
      <c r="B31" s="708"/>
      <c r="C31" s="708"/>
      <c r="D31" s="708"/>
      <c r="E31" s="708"/>
      <c r="F31" s="70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6"/>
    </row>
    <row r="32" spans="1:50" ht="24.75" customHeight="1">
      <c r="A32" s="707"/>
      <c r="B32" s="708"/>
      <c r="C32" s="708"/>
      <c r="D32" s="708"/>
      <c r="E32" s="708"/>
      <c r="F32" s="70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6"/>
    </row>
    <row r="33" spans="1:50" ht="24.75" customHeight="1">
      <c r="A33" s="707"/>
      <c r="B33" s="708"/>
      <c r="C33" s="708"/>
      <c r="D33" s="708"/>
      <c r="E33" s="708"/>
      <c r="F33" s="70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6"/>
    </row>
    <row r="34" spans="1:50" ht="24.75" customHeight="1">
      <c r="A34" s="707"/>
      <c r="B34" s="708"/>
      <c r="C34" s="708"/>
      <c r="D34" s="708"/>
      <c r="E34" s="708"/>
      <c r="F34" s="70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6"/>
    </row>
    <row r="35" spans="1:50" ht="24.75" customHeight="1">
      <c r="A35" s="707"/>
      <c r="B35" s="708"/>
      <c r="C35" s="708"/>
      <c r="D35" s="708"/>
      <c r="E35" s="708"/>
      <c r="F35" s="70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6"/>
    </row>
    <row r="36" spans="1:50" ht="24.75" customHeight="1">
      <c r="A36" s="707"/>
      <c r="B36" s="708"/>
      <c r="C36" s="708"/>
      <c r="D36" s="708"/>
      <c r="E36" s="708"/>
      <c r="F36" s="70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6"/>
    </row>
    <row r="37" spans="1:50" ht="24.75" customHeight="1">
      <c r="A37" s="707"/>
      <c r="B37" s="708"/>
      <c r="C37" s="708"/>
      <c r="D37" s="708"/>
      <c r="E37" s="708"/>
      <c r="F37" s="70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6"/>
    </row>
    <row r="38" spans="1:50" ht="24.75" hidden="1" customHeight="1">
      <c r="A38" s="707"/>
      <c r="B38" s="708"/>
      <c r="C38" s="708"/>
      <c r="D38" s="708"/>
      <c r="E38" s="708"/>
      <c r="F38" s="70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6"/>
    </row>
    <row r="39" spans="1:50" ht="24.75" hidden="1" customHeight="1">
      <c r="A39" s="707"/>
      <c r="B39" s="708"/>
      <c r="C39" s="708"/>
      <c r="D39" s="708"/>
      <c r="E39" s="708"/>
      <c r="F39" s="70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6"/>
    </row>
    <row r="40" spans="1:50" ht="24.75" customHeight="1" thickBot="1">
      <c r="A40" s="707"/>
      <c r="B40" s="708"/>
      <c r="C40" s="708"/>
      <c r="D40" s="708"/>
      <c r="E40" s="708"/>
      <c r="F40" s="709"/>
      <c r="G40" s="567" t="s">
        <v>22</v>
      </c>
      <c r="H40" s="568"/>
      <c r="I40" s="568"/>
      <c r="J40" s="568"/>
      <c r="K40" s="568"/>
      <c r="L40" s="569"/>
      <c r="M40" s="155"/>
      <c r="N40" s="155"/>
      <c r="O40" s="155"/>
      <c r="P40" s="155"/>
      <c r="Q40" s="155"/>
      <c r="R40" s="155"/>
      <c r="S40" s="155"/>
      <c r="T40" s="155"/>
      <c r="U40" s="155"/>
      <c r="V40" s="155"/>
      <c r="W40" s="155"/>
      <c r="X40" s="156"/>
      <c r="Y40" s="570">
        <f>SUM(Y30:AB39)</f>
        <v>3</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c r="A41" s="707"/>
      <c r="B41" s="708"/>
      <c r="C41" s="708"/>
      <c r="D41" s="708"/>
      <c r="E41" s="708"/>
      <c r="F41" s="709"/>
      <c r="G41" s="375" t="str">
        <f>"L．"&amp;別紙3!C103</f>
        <v>L．独立行政法人国立病院機構　沼田病院</v>
      </c>
      <c r="H41" s="376"/>
      <c r="I41" s="376"/>
      <c r="J41" s="376"/>
      <c r="K41" s="376"/>
      <c r="L41" s="376"/>
      <c r="M41" s="376"/>
      <c r="N41" s="376"/>
      <c r="O41" s="376"/>
      <c r="P41" s="376"/>
      <c r="Q41" s="376"/>
      <c r="R41" s="376"/>
      <c r="S41" s="376"/>
      <c r="T41" s="376"/>
      <c r="U41" s="376"/>
      <c r="V41" s="376"/>
      <c r="W41" s="376"/>
      <c r="X41" s="376"/>
      <c r="Y41" s="376"/>
      <c r="Z41" s="376"/>
      <c r="AA41" s="376"/>
      <c r="AB41" s="377"/>
      <c r="AC41" s="375"/>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c r="A42" s="707"/>
      <c r="B42" s="708"/>
      <c r="C42" s="708"/>
      <c r="D42" s="708"/>
      <c r="E42" s="708"/>
      <c r="F42" s="709"/>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80"/>
    </row>
    <row r="43" spans="1:50" ht="24.75" customHeight="1">
      <c r="A43" s="707"/>
      <c r="B43" s="708"/>
      <c r="C43" s="708"/>
      <c r="D43" s="708"/>
      <c r="E43" s="708"/>
      <c r="F43" s="709"/>
      <c r="G43" s="360" t="s">
        <v>577</v>
      </c>
      <c r="H43" s="398"/>
      <c r="I43" s="398"/>
      <c r="J43" s="398"/>
      <c r="K43" s="399"/>
      <c r="L43" s="363" t="str">
        <f>別紙3!M103</f>
        <v>使用料</v>
      </c>
      <c r="M43" s="481"/>
      <c r="N43" s="481"/>
      <c r="O43" s="481"/>
      <c r="P43" s="481"/>
      <c r="Q43" s="481"/>
      <c r="R43" s="481"/>
      <c r="S43" s="481"/>
      <c r="T43" s="481"/>
      <c r="U43" s="481"/>
      <c r="V43" s="481"/>
      <c r="W43" s="481"/>
      <c r="X43" s="482"/>
      <c r="Y43" s="395">
        <f>別紙3!AK103</f>
        <v>5.0000000000000001E-4</v>
      </c>
      <c r="Z43" s="396"/>
      <c r="AA43" s="396"/>
      <c r="AB43" s="397"/>
      <c r="AC43" s="360"/>
      <c r="AD43" s="398"/>
      <c r="AE43" s="398"/>
      <c r="AF43" s="398"/>
      <c r="AG43" s="399"/>
      <c r="AH43" s="363"/>
      <c r="AI43" s="481"/>
      <c r="AJ43" s="481"/>
      <c r="AK43" s="481"/>
      <c r="AL43" s="481"/>
      <c r="AM43" s="481"/>
      <c r="AN43" s="481"/>
      <c r="AO43" s="481"/>
      <c r="AP43" s="481"/>
      <c r="AQ43" s="481"/>
      <c r="AR43" s="481"/>
      <c r="AS43" s="481"/>
      <c r="AT43" s="482"/>
      <c r="AU43" s="395"/>
      <c r="AV43" s="396"/>
      <c r="AW43" s="396"/>
      <c r="AX43" s="483"/>
    </row>
    <row r="44" spans="1:50" ht="24.75" customHeight="1">
      <c r="A44" s="707"/>
      <c r="B44" s="708"/>
      <c r="C44" s="708"/>
      <c r="D44" s="708"/>
      <c r="E44" s="708"/>
      <c r="F44" s="70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6"/>
    </row>
    <row r="45" spans="1:50" ht="24.75" customHeight="1">
      <c r="A45" s="707"/>
      <c r="B45" s="708"/>
      <c r="C45" s="708"/>
      <c r="D45" s="708"/>
      <c r="E45" s="708"/>
      <c r="F45" s="70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6"/>
    </row>
    <row r="46" spans="1:50" ht="24.75" customHeight="1">
      <c r="A46" s="707"/>
      <c r="B46" s="708"/>
      <c r="C46" s="708"/>
      <c r="D46" s="708"/>
      <c r="E46" s="708"/>
      <c r="F46" s="70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6"/>
    </row>
    <row r="47" spans="1:50" ht="24.75" customHeight="1">
      <c r="A47" s="707"/>
      <c r="B47" s="708"/>
      <c r="C47" s="708"/>
      <c r="D47" s="708"/>
      <c r="E47" s="708"/>
      <c r="F47" s="70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6"/>
    </row>
    <row r="48" spans="1:50" ht="24.75" customHeight="1">
      <c r="A48" s="707"/>
      <c r="B48" s="708"/>
      <c r="C48" s="708"/>
      <c r="D48" s="708"/>
      <c r="E48" s="708"/>
      <c r="F48" s="70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6"/>
    </row>
    <row r="49" spans="1:50" ht="24.75" customHeight="1">
      <c r="A49" s="707"/>
      <c r="B49" s="708"/>
      <c r="C49" s="708"/>
      <c r="D49" s="708"/>
      <c r="E49" s="708"/>
      <c r="F49" s="70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6"/>
    </row>
    <row r="50" spans="1:50" ht="24.75" hidden="1" customHeight="1">
      <c r="A50" s="707"/>
      <c r="B50" s="708"/>
      <c r="C50" s="708"/>
      <c r="D50" s="708"/>
      <c r="E50" s="708"/>
      <c r="F50" s="70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6"/>
    </row>
    <row r="51" spans="1:50" ht="24.75" hidden="1" customHeight="1">
      <c r="A51" s="707"/>
      <c r="B51" s="708"/>
      <c r="C51" s="708"/>
      <c r="D51" s="708"/>
      <c r="E51" s="708"/>
      <c r="F51" s="70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6"/>
    </row>
    <row r="52" spans="1:50" ht="24.75" customHeight="1">
      <c r="A52" s="707"/>
      <c r="B52" s="708"/>
      <c r="C52" s="708"/>
      <c r="D52" s="708"/>
      <c r="E52" s="708"/>
      <c r="F52" s="70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6"/>
    </row>
    <row r="53" spans="1:50" ht="24.75" customHeight="1" thickBot="1">
      <c r="A53" s="710"/>
      <c r="B53" s="711"/>
      <c r="C53" s="711"/>
      <c r="D53" s="711"/>
      <c r="E53" s="711"/>
      <c r="F53" s="712"/>
      <c r="G53" s="715" t="s">
        <v>22</v>
      </c>
      <c r="H53" s="716"/>
      <c r="I53" s="716"/>
      <c r="J53" s="716"/>
      <c r="K53" s="716"/>
      <c r="L53" s="717"/>
      <c r="M53" s="718"/>
      <c r="N53" s="718"/>
      <c r="O53" s="718"/>
      <c r="P53" s="718"/>
      <c r="Q53" s="718"/>
      <c r="R53" s="718"/>
      <c r="S53" s="718"/>
      <c r="T53" s="718"/>
      <c r="U53" s="718"/>
      <c r="V53" s="718"/>
      <c r="W53" s="718"/>
      <c r="X53" s="719"/>
      <c r="Y53" s="720">
        <f>SUM(Y43:AB52)</f>
        <v>5.0000000000000001E-4</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75" customHeight="1"/>
    <row r="55" spans="1:50" ht="30" hidden="1" customHeight="1">
      <c r="A55" s="704" t="s">
        <v>34</v>
      </c>
      <c r="B55" s="705"/>
      <c r="C55" s="705"/>
      <c r="D55" s="705"/>
      <c r="E55" s="705"/>
      <c r="F55" s="706"/>
      <c r="G55" s="375" t="s">
        <v>364</v>
      </c>
      <c r="H55" s="376"/>
      <c r="I55" s="376"/>
      <c r="J55" s="376"/>
      <c r="K55" s="376"/>
      <c r="L55" s="376"/>
      <c r="M55" s="376"/>
      <c r="N55" s="376"/>
      <c r="O55" s="376"/>
      <c r="P55" s="376"/>
      <c r="Q55" s="376"/>
      <c r="R55" s="376"/>
      <c r="S55" s="376"/>
      <c r="T55" s="376"/>
      <c r="U55" s="376"/>
      <c r="V55" s="376"/>
      <c r="W55" s="376"/>
      <c r="X55" s="376"/>
      <c r="Y55" s="376"/>
      <c r="Z55" s="376"/>
      <c r="AA55" s="376"/>
      <c r="AB55" s="377"/>
      <c r="AC55" s="375" t="s">
        <v>365</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hidden="1" customHeight="1">
      <c r="A56" s="707"/>
      <c r="B56" s="708"/>
      <c r="C56" s="708"/>
      <c r="D56" s="708"/>
      <c r="E56" s="708"/>
      <c r="F56" s="709"/>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80"/>
    </row>
    <row r="57" spans="1:50" ht="24.75" hidden="1" customHeight="1">
      <c r="A57" s="707"/>
      <c r="B57" s="708"/>
      <c r="C57" s="708"/>
      <c r="D57" s="708"/>
      <c r="E57" s="708"/>
      <c r="F57" s="709"/>
      <c r="G57" s="360"/>
      <c r="H57" s="398"/>
      <c r="I57" s="398"/>
      <c r="J57" s="398"/>
      <c r="K57" s="399"/>
      <c r="L57" s="363"/>
      <c r="M57" s="481"/>
      <c r="N57" s="481"/>
      <c r="O57" s="481"/>
      <c r="P57" s="481"/>
      <c r="Q57" s="481"/>
      <c r="R57" s="481"/>
      <c r="S57" s="481"/>
      <c r="T57" s="481"/>
      <c r="U57" s="481"/>
      <c r="V57" s="481"/>
      <c r="W57" s="481"/>
      <c r="X57" s="482"/>
      <c r="Y57" s="395"/>
      <c r="Z57" s="396"/>
      <c r="AA57" s="396"/>
      <c r="AB57" s="397"/>
      <c r="AC57" s="360"/>
      <c r="AD57" s="398"/>
      <c r="AE57" s="398"/>
      <c r="AF57" s="398"/>
      <c r="AG57" s="399"/>
      <c r="AH57" s="363"/>
      <c r="AI57" s="481"/>
      <c r="AJ57" s="481"/>
      <c r="AK57" s="481"/>
      <c r="AL57" s="481"/>
      <c r="AM57" s="481"/>
      <c r="AN57" s="481"/>
      <c r="AO57" s="481"/>
      <c r="AP57" s="481"/>
      <c r="AQ57" s="481"/>
      <c r="AR57" s="481"/>
      <c r="AS57" s="481"/>
      <c r="AT57" s="482"/>
      <c r="AU57" s="395"/>
      <c r="AV57" s="396"/>
      <c r="AW57" s="396"/>
      <c r="AX57" s="483"/>
    </row>
    <row r="58" spans="1:50" ht="24.75" hidden="1" customHeight="1">
      <c r="A58" s="707"/>
      <c r="B58" s="708"/>
      <c r="C58" s="708"/>
      <c r="D58" s="708"/>
      <c r="E58" s="708"/>
      <c r="F58" s="70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6"/>
    </row>
    <row r="59" spans="1:50" ht="24.75" hidden="1" customHeight="1">
      <c r="A59" s="707"/>
      <c r="B59" s="708"/>
      <c r="C59" s="708"/>
      <c r="D59" s="708"/>
      <c r="E59" s="708"/>
      <c r="F59" s="70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6"/>
    </row>
    <row r="60" spans="1:50" ht="24.75" hidden="1" customHeight="1">
      <c r="A60" s="707"/>
      <c r="B60" s="708"/>
      <c r="C60" s="708"/>
      <c r="D60" s="708"/>
      <c r="E60" s="708"/>
      <c r="F60" s="70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6"/>
    </row>
    <row r="61" spans="1:50" ht="24.75" hidden="1" customHeight="1">
      <c r="A61" s="707"/>
      <c r="B61" s="708"/>
      <c r="C61" s="708"/>
      <c r="D61" s="708"/>
      <c r="E61" s="708"/>
      <c r="F61" s="70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6"/>
    </row>
    <row r="62" spans="1:50" ht="24.75" hidden="1" customHeight="1">
      <c r="A62" s="707"/>
      <c r="B62" s="708"/>
      <c r="C62" s="708"/>
      <c r="D62" s="708"/>
      <c r="E62" s="708"/>
      <c r="F62" s="70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6"/>
    </row>
    <row r="63" spans="1:50" ht="24.75" hidden="1" customHeight="1">
      <c r="A63" s="707"/>
      <c r="B63" s="708"/>
      <c r="C63" s="708"/>
      <c r="D63" s="708"/>
      <c r="E63" s="708"/>
      <c r="F63" s="70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6"/>
    </row>
    <row r="64" spans="1:50" ht="24.75" hidden="1" customHeight="1">
      <c r="A64" s="707"/>
      <c r="B64" s="708"/>
      <c r="C64" s="708"/>
      <c r="D64" s="708"/>
      <c r="E64" s="708"/>
      <c r="F64" s="70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6"/>
    </row>
    <row r="65" spans="1:50" ht="24.75" hidden="1" customHeight="1">
      <c r="A65" s="707"/>
      <c r="B65" s="708"/>
      <c r="C65" s="708"/>
      <c r="D65" s="708"/>
      <c r="E65" s="708"/>
      <c r="F65" s="70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6"/>
    </row>
    <row r="66" spans="1:50" ht="24.75" hidden="1" customHeight="1">
      <c r="A66" s="707"/>
      <c r="B66" s="708"/>
      <c r="C66" s="708"/>
      <c r="D66" s="708"/>
      <c r="E66" s="708"/>
      <c r="F66" s="70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6"/>
    </row>
    <row r="67" spans="1:50" ht="24.75" hidden="1" customHeight="1">
      <c r="A67" s="707"/>
      <c r="B67" s="708"/>
      <c r="C67" s="708"/>
      <c r="D67" s="708"/>
      <c r="E67" s="708"/>
      <c r="F67" s="709"/>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hidden="1" customHeight="1">
      <c r="A68" s="707"/>
      <c r="B68" s="708"/>
      <c r="C68" s="708"/>
      <c r="D68" s="708"/>
      <c r="E68" s="708"/>
      <c r="F68" s="709"/>
      <c r="G68" s="375" t="s">
        <v>366</v>
      </c>
      <c r="H68" s="376"/>
      <c r="I68" s="376"/>
      <c r="J68" s="376"/>
      <c r="K68" s="376"/>
      <c r="L68" s="376"/>
      <c r="M68" s="376"/>
      <c r="N68" s="376"/>
      <c r="O68" s="376"/>
      <c r="P68" s="376"/>
      <c r="Q68" s="376"/>
      <c r="R68" s="376"/>
      <c r="S68" s="376"/>
      <c r="T68" s="376"/>
      <c r="U68" s="376"/>
      <c r="V68" s="376"/>
      <c r="W68" s="376"/>
      <c r="X68" s="376"/>
      <c r="Y68" s="376"/>
      <c r="Z68" s="376"/>
      <c r="AA68" s="376"/>
      <c r="AB68" s="377"/>
      <c r="AC68" s="375" t="s">
        <v>367</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hidden="1" customHeight="1">
      <c r="A69" s="707"/>
      <c r="B69" s="708"/>
      <c r="C69" s="708"/>
      <c r="D69" s="708"/>
      <c r="E69" s="708"/>
      <c r="F69" s="709"/>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80"/>
    </row>
    <row r="70" spans="1:50" ht="24.75" hidden="1" customHeight="1">
      <c r="A70" s="707"/>
      <c r="B70" s="708"/>
      <c r="C70" s="708"/>
      <c r="D70" s="708"/>
      <c r="E70" s="708"/>
      <c r="F70" s="709"/>
      <c r="G70" s="360"/>
      <c r="H70" s="398"/>
      <c r="I70" s="398"/>
      <c r="J70" s="398"/>
      <c r="K70" s="399"/>
      <c r="L70" s="363"/>
      <c r="M70" s="481"/>
      <c r="N70" s="481"/>
      <c r="O70" s="481"/>
      <c r="P70" s="481"/>
      <c r="Q70" s="481"/>
      <c r="R70" s="481"/>
      <c r="S70" s="481"/>
      <c r="T70" s="481"/>
      <c r="U70" s="481"/>
      <c r="V70" s="481"/>
      <c r="W70" s="481"/>
      <c r="X70" s="482"/>
      <c r="Y70" s="395"/>
      <c r="Z70" s="396"/>
      <c r="AA70" s="396"/>
      <c r="AB70" s="397"/>
      <c r="AC70" s="360"/>
      <c r="AD70" s="398"/>
      <c r="AE70" s="398"/>
      <c r="AF70" s="398"/>
      <c r="AG70" s="399"/>
      <c r="AH70" s="363"/>
      <c r="AI70" s="481"/>
      <c r="AJ70" s="481"/>
      <c r="AK70" s="481"/>
      <c r="AL70" s="481"/>
      <c r="AM70" s="481"/>
      <c r="AN70" s="481"/>
      <c r="AO70" s="481"/>
      <c r="AP70" s="481"/>
      <c r="AQ70" s="481"/>
      <c r="AR70" s="481"/>
      <c r="AS70" s="481"/>
      <c r="AT70" s="482"/>
      <c r="AU70" s="395"/>
      <c r="AV70" s="396"/>
      <c r="AW70" s="396"/>
      <c r="AX70" s="483"/>
    </row>
    <row r="71" spans="1:50" ht="24.75" hidden="1" customHeight="1">
      <c r="A71" s="707"/>
      <c r="B71" s="708"/>
      <c r="C71" s="708"/>
      <c r="D71" s="708"/>
      <c r="E71" s="708"/>
      <c r="F71" s="70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6"/>
    </row>
    <row r="72" spans="1:50" ht="24.75" hidden="1" customHeight="1">
      <c r="A72" s="707"/>
      <c r="B72" s="708"/>
      <c r="C72" s="708"/>
      <c r="D72" s="708"/>
      <c r="E72" s="708"/>
      <c r="F72" s="70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6"/>
    </row>
    <row r="73" spans="1:50" ht="24.75" hidden="1" customHeight="1">
      <c r="A73" s="707"/>
      <c r="B73" s="708"/>
      <c r="C73" s="708"/>
      <c r="D73" s="708"/>
      <c r="E73" s="708"/>
      <c r="F73" s="70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6"/>
    </row>
    <row r="74" spans="1:50" ht="24.75" hidden="1" customHeight="1">
      <c r="A74" s="707"/>
      <c r="B74" s="708"/>
      <c r="C74" s="708"/>
      <c r="D74" s="708"/>
      <c r="E74" s="708"/>
      <c r="F74" s="70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6"/>
    </row>
    <row r="75" spans="1:50" ht="24.75" hidden="1" customHeight="1">
      <c r="A75" s="707"/>
      <c r="B75" s="708"/>
      <c r="C75" s="708"/>
      <c r="D75" s="708"/>
      <c r="E75" s="708"/>
      <c r="F75" s="70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6"/>
    </row>
    <row r="76" spans="1:50" ht="24.75" hidden="1" customHeight="1">
      <c r="A76" s="707"/>
      <c r="B76" s="708"/>
      <c r="C76" s="708"/>
      <c r="D76" s="708"/>
      <c r="E76" s="708"/>
      <c r="F76" s="70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6"/>
    </row>
    <row r="77" spans="1:50" ht="24.75" hidden="1" customHeight="1">
      <c r="A77" s="707"/>
      <c r="B77" s="708"/>
      <c r="C77" s="708"/>
      <c r="D77" s="708"/>
      <c r="E77" s="708"/>
      <c r="F77" s="70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6"/>
    </row>
    <row r="78" spans="1:50" ht="24.75" hidden="1" customHeight="1">
      <c r="A78" s="707"/>
      <c r="B78" s="708"/>
      <c r="C78" s="708"/>
      <c r="D78" s="708"/>
      <c r="E78" s="708"/>
      <c r="F78" s="70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6"/>
    </row>
    <row r="79" spans="1:50" ht="24.75" hidden="1" customHeight="1">
      <c r="A79" s="707"/>
      <c r="B79" s="708"/>
      <c r="C79" s="708"/>
      <c r="D79" s="708"/>
      <c r="E79" s="708"/>
      <c r="F79" s="70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6"/>
    </row>
    <row r="80" spans="1:50" ht="24.75" hidden="1" customHeight="1">
      <c r="A80" s="707"/>
      <c r="B80" s="708"/>
      <c r="C80" s="708"/>
      <c r="D80" s="708"/>
      <c r="E80" s="708"/>
      <c r="F80" s="709"/>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hidden="1" customHeight="1">
      <c r="A81" s="707"/>
      <c r="B81" s="708"/>
      <c r="C81" s="708"/>
      <c r="D81" s="708"/>
      <c r="E81" s="708"/>
      <c r="F81" s="709"/>
      <c r="G81" s="375" t="s">
        <v>368</v>
      </c>
      <c r="H81" s="376"/>
      <c r="I81" s="376"/>
      <c r="J81" s="376"/>
      <c r="K81" s="376"/>
      <c r="L81" s="376"/>
      <c r="M81" s="376"/>
      <c r="N81" s="376"/>
      <c r="O81" s="376"/>
      <c r="P81" s="376"/>
      <c r="Q81" s="376"/>
      <c r="R81" s="376"/>
      <c r="S81" s="376"/>
      <c r="T81" s="376"/>
      <c r="U81" s="376"/>
      <c r="V81" s="376"/>
      <c r="W81" s="376"/>
      <c r="X81" s="376"/>
      <c r="Y81" s="376"/>
      <c r="Z81" s="376"/>
      <c r="AA81" s="376"/>
      <c r="AB81" s="377"/>
      <c r="AC81" s="375" t="s">
        <v>369</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hidden="1" customHeight="1">
      <c r="A82" s="707"/>
      <c r="B82" s="708"/>
      <c r="C82" s="708"/>
      <c r="D82" s="708"/>
      <c r="E82" s="708"/>
      <c r="F82" s="709"/>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80"/>
    </row>
    <row r="83" spans="1:50" ht="24.75" hidden="1" customHeight="1">
      <c r="A83" s="707"/>
      <c r="B83" s="708"/>
      <c r="C83" s="708"/>
      <c r="D83" s="708"/>
      <c r="E83" s="708"/>
      <c r="F83" s="709"/>
      <c r="G83" s="360"/>
      <c r="H83" s="398"/>
      <c r="I83" s="398"/>
      <c r="J83" s="398"/>
      <c r="K83" s="399"/>
      <c r="L83" s="363"/>
      <c r="M83" s="481"/>
      <c r="N83" s="481"/>
      <c r="O83" s="481"/>
      <c r="P83" s="481"/>
      <c r="Q83" s="481"/>
      <c r="R83" s="481"/>
      <c r="S83" s="481"/>
      <c r="T83" s="481"/>
      <c r="U83" s="481"/>
      <c r="V83" s="481"/>
      <c r="W83" s="481"/>
      <c r="X83" s="482"/>
      <c r="Y83" s="395"/>
      <c r="Z83" s="396"/>
      <c r="AA83" s="396"/>
      <c r="AB83" s="397"/>
      <c r="AC83" s="360"/>
      <c r="AD83" s="398"/>
      <c r="AE83" s="398"/>
      <c r="AF83" s="398"/>
      <c r="AG83" s="399"/>
      <c r="AH83" s="363"/>
      <c r="AI83" s="481"/>
      <c r="AJ83" s="481"/>
      <c r="AK83" s="481"/>
      <c r="AL83" s="481"/>
      <c r="AM83" s="481"/>
      <c r="AN83" s="481"/>
      <c r="AO83" s="481"/>
      <c r="AP83" s="481"/>
      <c r="AQ83" s="481"/>
      <c r="AR83" s="481"/>
      <c r="AS83" s="481"/>
      <c r="AT83" s="482"/>
      <c r="AU83" s="395"/>
      <c r="AV83" s="396"/>
      <c r="AW83" s="396"/>
      <c r="AX83" s="483"/>
    </row>
    <row r="84" spans="1:50" ht="24.75" hidden="1" customHeight="1">
      <c r="A84" s="707"/>
      <c r="B84" s="708"/>
      <c r="C84" s="708"/>
      <c r="D84" s="708"/>
      <c r="E84" s="708"/>
      <c r="F84" s="70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6"/>
    </row>
    <row r="85" spans="1:50" ht="24.75" hidden="1" customHeight="1">
      <c r="A85" s="707"/>
      <c r="B85" s="708"/>
      <c r="C85" s="708"/>
      <c r="D85" s="708"/>
      <c r="E85" s="708"/>
      <c r="F85" s="70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6"/>
    </row>
    <row r="86" spans="1:50" ht="24.75" hidden="1" customHeight="1">
      <c r="A86" s="707"/>
      <c r="B86" s="708"/>
      <c r="C86" s="708"/>
      <c r="D86" s="708"/>
      <c r="E86" s="708"/>
      <c r="F86" s="70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6"/>
    </row>
    <row r="87" spans="1:50" ht="24.75" hidden="1" customHeight="1">
      <c r="A87" s="707"/>
      <c r="B87" s="708"/>
      <c r="C87" s="708"/>
      <c r="D87" s="708"/>
      <c r="E87" s="708"/>
      <c r="F87" s="70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6"/>
    </row>
    <row r="88" spans="1:50" ht="24.75" hidden="1" customHeight="1">
      <c r="A88" s="707"/>
      <c r="B88" s="708"/>
      <c r="C88" s="708"/>
      <c r="D88" s="708"/>
      <c r="E88" s="708"/>
      <c r="F88" s="70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6"/>
    </row>
    <row r="89" spans="1:50" ht="24.75" hidden="1" customHeight="1">
      <c r="A89" s="707"/>
      <c r="B89" s="708"/>
      <c r="C89" s="708"/>
      <c r="D89" s="708"/>
      <c r="E89" s="708"/>
      <c r="F89" s="70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6"/>
    </row>
    <row r="90" spans="1:50" ht="24.75" hidden="1" customHeight="1">
      <c r="A90" s="707"/>
      <c r="B90" s="708"/>
      <c r="C90" s="708"/>
      <c r="D90" s="708"/>
      <c r="E90" s="708"/>
      <c r="F90" s="70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6"/>
    </row>
    <row r="91" spans="1:50" ht="24.75" hidden="1" customHeight="1">
      <c r="A91" s="707"/>
      <c r="B91" s="708"/>
      <c r="C91" s="708"/>
      <c r="D91" s="708"/>
      <c r="E91" s="708"/>
      <c r="F91" s="70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6"/>
    </row>
    <row r="92" spans="1:50" ht="24.75" hidden="1" customHeight="1">
      <c r="A92" s="707"/>
      <c r="B92" s="708"/>
      <c r="C92" s="708"/>
      <c r="D92" s="708"/>
      <c r="E92" s="708"/>
      <c r="F92" s="70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6"/>
    </row>
    <row r="93" spans="1:50" ht="24.75" hidden="1" customHeight="1">
      <c r="A93" s="707"/>
      <c r="B93" s="708"/>
      <c r="C93" s="708"/>
      <c r="D93" s="708"/>
      <c r="E93" s="708"/>
      <c r="F93" s="709"/>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hidden="1" customHeight="1">
      <c r="A94" s="707"/>
      <c r="B94" s="708"/>
      <c r="C94" s="708"/>
      <c r="D94" s="708"/>
      <c r="E94" s="708"/>
      <c r="F94" s="709"/>
      <c r="G94" s="375" t="s">
        <v>370</v>
      </c>
      <c r="H94" s="376"/>
      <c r="I94" s="376"/>
      <c r="J94" s="376"/>
      <c r="K94" s="376"/>
      <c r="L94" s="376"/>
      <c r="M94" s="376"/>
      <c r="N94" s="376"/>
      <c r="O94" s="376"/>
      <c r="P94" s="376"/>
      <c r="Q94" s="376"/>
      <c r="R94" s="376"/>
      <c r="S94" s="376"/>
      <c r="T94" s="376"/>
      <c r="U94" s="376"/>
      <c r="V94" s="376"/>
      <c r="W94" s="376"/>
      <c r="X94" s="376"/>
      <c r="Y94" s="376"/>
      <c r="Z94" s="376"/>
      <c r="AA94" s="376"/>
      <c r="AB94" s="377"/>
      <c r="AC94" s="375" t="s">
        <v>371</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hidden="1" customHeight="1">
      <c r="A95" s="707"/>
      <c r="B95" s="708"/>
      <c r="C95" s="708"/>
      <c r="D95" s="708"/>
      <c r="E95" s="708"/>
      <c r="F95" s="709"/>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80"/>
    </row>
    <row r="96" spans="1:50" ht="24.75" hidden="1" customHeight="1">
      <c r="A96" s="707"/>
      <c r="B96" s="708"/>
      <c r="C96" s="708"/>
      <c r="D96" s="708"/>
      <c r="E96" s="708"/>
      <c r="F96" s="709"/>
      <c r="G96" s="360"/>
      <c r="H96" s="398"/>
      <c r="I96" s="398"/>
      <c r="J96" s="398"/>
      <c r="K96" s="399"/>
      <c r="L96" s="363"/>
      <c r="M96" s="481"/>
      <c r="N96" s="481"/>
      <c r="O96" s="481"/>
      <c r="P96" s="481"/>
      <c r="Q96" s="481"/>
      <c r="R96" s="481"/>
      <c r="S96" s="481"/>
      <c r="T96" s="481"/>
      <c r="U96" s="481"/>
      <c r="V96" s="481"/>
      <c r="W96" s="481"/>
      <c r="X96" s="482"/>
      <c r="Y96" s="395"/>
      <c r="Z96" s="396"/>
      <c r="AA96" s="396"/>
      <c r="AB96" s="397"/>
      <c r="AC96" s="360"/>
      <c r="AD96" s="398"/>
      <c r="AE96" s="398"/>
      <c r="AF96" s="398"/>
      <c r="AG96" s="399"/>
      <c r="AH96" s="363"/>
      <c r="AI96" s="481"/>
      <c r="AJ96" s="481"/>
      <c r="AK96" s="481"/>
      <c r="AL96" s="481"/>
      <c r="AM96" s="481"/>
      <c r="AN96" s="481"/>
      <c r="AO96" s="481"/>
      <c r="AP96" s="481"/>
      <c r="AQ96" s="481"/>
      <c r="AR96" s="481"/>
      <c r="AS96" s="481"/>
      <c r="AT96" s="482"/>
      <c r="AU96" s="395"/>
      <c r="AV96" s="396"/>
      <c r="AW96" s="396"/>
      <c r="AX96" s="483"/>
    </row>
    <row r="97" spans="1:50" ht="24.75" hidden="1" customHeight="1">
      <c r="A97" s="707"/>
      <c r="B97" s="708"/>
      <c r="C97" s="708"/>
      <c r="D97" s="708"/>
      <c r="E97" s="708"/>
      <c r="F97" s="70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6"/>
    </row>
    <row r="98" spans="1:50" ht="24.75" hidden="1" customHeight="1">
      <c r="A98" s="707"/>
      <c r="B98" s="708"/>
      <c r="C98" s="708"/>
      <c r="D98" s="708"/>
      <c r="E98" s="708"/>
      <c r="F98" s="70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6"/>
    </row>
    <row r="99" spans="1:50" ht="24.75" hidden="1" customHeight="1">
      <c r="A99" s="707"/>
      <c r="B99" s="708"/>
      <c r="C99" s="708"/>
      <c r="D99" s="708"/>
      <c r="E99" s="708"/>
      <c r="F99" s="70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6"/>
    </row>
    <row r="100" spans="1:50" ht="24.75" hidden="1" customHeight="1">
      <c r="A100" s="707"/>
      <c r="B100" s="708"/>
      <c r="C100" s="708"/>
      <c r="D100" s="708"/>
      <c r="E100" s="708"/>
      <c r="F100" s="70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6"/>
    </row>
    <row r="101" spans="1:50" ht="24.75" hidden="1" customHeight="1">
      <c r="A101" s="707"/>
      <c r="B101" s="708"/>
      <c r="C101" s="708"/>
      <c r="D101" s="708"/>
      <c r="E101" s="708"/>
      <c r="F101" s="70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6"/>
    </row>
    <row r="102" spans="1:50" ht="24.75" hidden="1" customHeight="1">
      <c r="A102" s="707"/>
      <c r="B102" s="708"/>
      <c r="C102" s="708"/>
      <c r="D102" s="708"/>
      <c r="E102" s="708"/>
      <c r="F102" s="70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6"/>
    </row>
    <row r="103" spans="1:50" ht="24.75" hidden="1" customHeight="1">
      <c r="A103" s="707"/>
      <c r="B103" s="708"/>
      <c r="C103" s="708"/>
      <c r="D103" s="708"/>
      <c r="E103" s="708"/>
      <c r="F103" s="70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6"/>
    </row>
    <row r="104" spans="1:50" ht="24.75" hidden="1" customHeight="1">
      <c r="A104" s="707"/>
      <c r="B104" s="708"/>
      <c r="C104" s="708"/>
      <c r="D104" s="708"/>
      <c r="E104" s="708"/>
      <c r="F104" s="70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6"/>
    </row>
    <row r="105" spans="1:50" ht="24.75" hidden="1" customHeight="1">
      <c r="A105" s="707"/>
      <c r="B105" s="708"/>
      <c r="C105" s="708"/>
      <c r="D105" s="708"/>
      <c r="E105" s="708"/>
      <c r="F105" s="70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6"/>
    </row>
    <row r="106" spans="1:50" ht="24.75" hidden="1" customHeight="1">
      <c r="A106" s="710"/>
      <c r="B106" s="711"/>
      <c r="C106" s="711"/>
      <c r="D106" s="711"/>
      <c r="E106" s="711"/>
      <c r="F106" s="71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hidden="1" customHeight="1"/>
    <row r="108" spans="1:50" ht="30" hidden="1" customHeight="1">
      <c r="A108" s="704" t="s">
        <v>34</v>
      </c>
      <c r="B108" s="705"/>
      <c r="C108" s="705"/>
      <c r="D108" s="705"/>
      <c r="E108" s="705"/>
      <c r="F108" s="706"/>
      <c r="G108" s="375" t="s">
        <v>372</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373</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hidden="1" customHeight="1">
      <c r="A109" s="707"/>
      <c r="B109" s="708"/>
      <c r="C109" s="708"/>
      <c r="D109" s="708"/>
      <c r="E109" s="708"/>
      <c r="F109" s="709"/>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80"/>
    </row>
    <row r="110" spans="1:50" ht="24.75" hidden="1" customHeight="1">
      <c r="A110" s="707"/>
      <c r="B110" s="708"/>
      <c r="C110" s="708"/>
      <c r="D110" s="708"/>
      <c r="E110" s="708"/>
      <c r="F110" s="709"/>
      <c r="G110" s="360"/>
      <c r="H110" s="398"/>
      <c r="I110" s="398"/>
      <c r="J110" s="398"/>
      <c r="K110" s="399"/>
      <c r="L110" s="363"/>
      <c r="M110" s="481"/>
      <c r="N110" s="481"/>
      <c r="O110" s="481"/>
      <c r="P110" s="481"/>
      <c r="Q110" s="481"/>
      <c r="R110" s="481"/>
      <c r="S110" s="481"/>
      <c r="T110" s="481"/>
      <c r="U110" s="481"/>
      <c r="V110" s="481"/>
      <c r="W110" s="481"/>
      <c r="X110" s="482"/>
      <c r="Y110" s="395"/>
      <c r="Z110" s="396"/>
      <c r="AA110" s="396"/>
      <c r="AB110" s="397"/>
      <c r="AC110" s="360"/>
      <c r="AD110" s="398"/>
      <c r="AE110" s="398"/>
      <c r="AF110" s="398"/>
      <c r="AG110" s="399"/>
      <c r="AH110" s="363"/>
      <c r="AI110" s="481"/>
      <c r="AJ110" s="481"/>
      <c r="AK110" s="481"/>
      <c r="AL110" s="481"/>
      <c r="AM110" s="481"/>
      <c r="AN110" s="481"/>
      <c r="AO110" s="481"/>
      <c r="AP110" s="481"/>
      <c r="AQ110" s="481"/>
      <c r="AR110" s="481"/>
      <c r="AS110" s="481"/>
      <c r="AT110" s="482"/>
      <c r="AU110" s="395"/>
      <c r="AV110" s="396"/>
      <c r="AW110" s="396"/>
      <c r="AX110" s="483"/>
    </row>
    <row r="111" spans="1:50" ht="24.75" hidden="1" customHeight="1">
      <c r="A111" s="707"/>
      <c r="B111" s="708"/>
      <c r="C111" s="708"/>
      <c r="D111" s="708"/>
      <c r="E111" s="708"/>
      <c r="F111" s="70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6"/>
    </row>
    <row r="112" spans="1:50" ht="24.75" hidden="1" customHeight="1">
      <c r="A112" s="707"/>
      <c r="B112" s="708"/>
      <c r="C112" s="708"/>
      <c r="D112" s="708"/>
      <c r="E112" s="708"/>
      <c r="F112" s="70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6"/>
    </row>
    <row r="113" spans="1:50" ht="24.75" hidden="1" customHeight="1">
      <c r="A113" s="707"/>
      <c r="B113" s="708"/>
      <c r="C113" s="708"/>
      <c r="D113" s="708"/>
      <c r="E113" s="708"/>
      <c r="F113" s="70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6"/>
    </row>
    <row r="114" spans="1:50" ht="24.75" hidden="1" customHeight="1">
      <c r="A114" s="707"/>
      <c r="B114" s="708"/>
      <c r="C114" s="708"/>
      <c r="D114" s="708"/>
      <c r="E114" s="708"/>
      <c r="F114" s="70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6"/>
    </row>
    <row r="115" spans="1:50" ht="24.75" hidden="1" customHeight="1">
      <c r="A115" s="707"/>
      <c r="B115" s="708"/>
      <c r="C115" s="708"/>
      <c r="D115" s="708"/>
      <c r="E115" s="708"/>
      <c r="F115" s="70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6"/>
    </row>
    <row r="116" spans="1:50" ht="24.75" hidden="1" customHeight="1">
      <c r="A116" s="707"/>
      <c r="B116" s="708"/>
      <c r="C116" s="708"/>
      <c r="D116" s="708"/>
      <c r="E116" s="708"/>
      <c r="F116" s="70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6"/>
    </row>
    <row r="117" spans="1:50" ht="24.75" hidden="1" customHeight="1">
      <c r="A117" s="707"/>
      <c r="B117" s="708"/>
      <c r="C117" s="708"/>
      <c r="D117" s="708"/>
      <c r="E117" s="708"/>
      <c r="F117" s="70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6"/>
    </row>
    <row r="118" spans="1:50" ht="24.75" hidden="1" customHeight="1">
      <c r="A118" s="707"/>
      <c r="B118" s="708"/>
      <c r="C118" s="708"/>
      <c r="D118" s="708"/>
      <c r="E118" s="708"/>
      <c r="F118" s="70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6"/>
    </row>
    <row r="119" spans="1:50" ht="24.75" hidden="1" customHeight="1">
      <c r="A119" s="707"/>
      <c r="B119" s="708"/>
      <c r="C119" s="708"/>
      <c r="D119" s="708"/>
      <c r="E119" s="708"/>
      <c r="F119" s="70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6"/>
    </row>
    <row r="120" spans="1:50" ht="24.75" hidden="1" customHeight="1">
      <c r="A120" s="707"/>
      <c r="B120" s="708"/>
      <c r="C120" s="708"/>
      <c r="D120" s="708"/>
      <c r="E120" s="708"/>
      <c r="F120" s="709"/>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hidden="1" customHeight="1">
      <c r="A121" s="707"/>
      <c r="B121" s="708"/>
      <c r="C121" s="708"/>
      <c r="D121" s="708"/>
      <c r="E121" s="708"/>
      <c r="F121" s="709"/>
      <c r="G121" s="375" t="s">
        <v>394</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374</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hidden="1" customHeight="1">
      <c r="A122" s="707"/>
      <c r="B122" s="708"/>
      <c r="C122" s="708"/>
      <c r="D122" s="708"/>
      <c r="E122" s="708"/>
      <c r="F122" s="709"/>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80"/>
    </row>
    <row r="123" spans="1:50" ht="24.75" hidden="1" customHeight="1">
      <c r="A123" s="707"/>
      <c r="B123" s="708"/>
      <c r="C123" s="708"/>
      <c r="D123" s="708"/>
      <c r="E123" s="708"/>
      <c r="F123" s="709"/>
      <c r="G123" s="360"/>
      <c r="H123" s="398"/>
      <c r="I123" s="398"/>
      <c r="J123" s="398"/>
      <c r="K123" s="399"/>
      <c r="L123" s="363"/>
      <c r="M123" s="481"/>
      <c r="N123" s="481"/>
      <c r="O123" s="481"/>
      <c r="P123" s="481"/>
      <c r="Q123" s="481"/>
      <c r="R123" s="481"/>
      <c r="S123" s="481"/>
      <c r="T123" s="481"/>
      <c r="U123" s="481"/>
      <c r="V123" s="481"/>
      <c r="W123" s="481"/>
      <c r="X123" s="482"/>
      <c r="Y123" s="395"/>
      <c r="Z123" s="396"/>
      <c r="AA123" s="396"/>
      <c r="AB123" s="397"/>
      <c r="AC123" s="360"/>
      <c r="AD123" s="398"/>
      <c r="AE123" s="398"/>
      <c r="AF123" s="398"/>
      <c r="AG123" s="399"/>
      <c r="AH123" s="363"/>
      <c r="AI123" s="481"/>
      <c r="AJ123" s="481"/>
      <c r="AK123" s="481"/>
      <c r="AL123" s="481"/>
      <c r="AM123" s="481"/>
      <c r="AN123" s="481"/>
      <c r="AO123" s="481"/>
      <c r="AP123" s="481"/>
      <c r="AQ123" s="481"/>
      <c r="AR123" s="481"/>
      <c r="AS123" s="481"/>
      <c r="AT123" s="482"/>
      <c r="AU123" s="395"/>
      <c r="AV123" s="396"/>
      <c r="AW123" s="396"/>
      <c r="AX123" s="483"/>
    </row>
    <row r="124" spans="1:50" ht="24.75" hidden="1" customHeight="1">
      <c r="A124" s="707"/>
      <c r="B124" s="708"/>
      <c r="C124" s="708"/>
      <c r="D124" s="708"/>
      <c r="E124" s="708"/>
      <c r="F124" s="70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6"/>
    </row>
    <row r="125" spans="1:50" ht="24.75" hidden="1" customHeight="1">
      <c r="A125" s="707"/>
      <c r="B125" s="708"/>
      <c r="C125" s="708"/>
      <c r="D125" s="708"/>
      <c r="E125" s="708"/>
      <c r="F125" s="70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6"/>
    </row>
    <row r="126" spans="1:50" ht="24.75" hidden="1" customHeight="1">
      <c r="A126" s="707"/>
      <c r="B126" s="708"/>
      <c r="C126" s="708"/>
      <c r="D126" s="708"/>
      <c r="E126" s="708"/>
      <c r="F126" s="70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6"/>
    </row>
    <row r="127" spans="1:50" ht="24.75" hidden="1" customHeight="1">
      <c r="A127" s="707"/>
      <c r="B127" s="708"/>
      <c r="C127" s="708"/>
      <c r="D127" s="708"/>
      <c r="E127" s="708"/>
      <c r="F127" s="70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6"/>
    </row>
    <row r="128" spans="1:50" ht="24.75" hidden="1" customHeight="1">
      <c r="A128" s="707"/>
      <c r="B128" s="708"/>
      <c r="C128" s="708"/>
      <c r="D128" s="708"/>
      <c r="E128" s="708"/>
      <c r="F128" s="70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6"/>
    </row>
    <row r="129" spans="1:50" ht="24.75" hidden="1" customHeight="1">
      <c r="A129" s="707"/>
      <c r="B129" s="708"/>
      <c r="C129" s="708"/>
      <c r="D129" s="708"/>
      <c r="E129" s="708"/>
      <c r="F129" s="70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6"/>
    </row>
    <row r="130" spans="1:50" ht="24.75" hidden="1" customHeight="1">
      <c r="A130" s="707"/>
      <c r="B130" s="708"/>
      <c r="C130" s="708"/>
      <c r="D130" s="708"/>
      <c r="E130" s="708"/>
      <c r="F130" s="70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6"/>
    </row>
    <row r="131" spans="1:50" ht="24.75" hidden="1" customHeight="1">
      <c r="A131" s="707"/>
      <c r="B131" s="708"/>
      <c r="C131" s="708"/>
      <c r="D131" s="708"/>
      <c r="E131" s="708"/>
      <c r="F131" s="70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6"/>
    </row>
    <row r="132" spans="1:50" ht="24.75" hidden="1" customHeight="1">
      <c r="A132" s="707"/>
      <c r="B132" s="708"/>
      <c r="C132" s="708"/>
      <c r="D132" s="708"/>
      <c r="E132" s="708"/>
      <c r="F132" s="70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6"/>
    </row>
    <row r="133" spans="1:50" ht="24.75" hidden="1" customHeight="1">
      <c r="A133" s="707"/>
      <c r="B133" s="708"/>
      <c r="C133" s="708"/>
      <c r="D133" s="708"/>
      <c r="E133" s="708"/>
      <c r="F133" s="709"/>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hidden="1" customHeight="1">
      <c r="A134" s="707"/>
      <c r="B134" s="708"/>
      <c r="C134" s="708"/>
      <c r="D134" s="708"/>
      <c r="E134" s="708"/>
      <c r="F134" s="709"/>
      <c r="G134" s="375" t="s">
        <v>375</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376</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hidden="1" customHeight="1">
      <c r="A135" s="707"/>
      <c r="B135" s="708"/>
      <c r="C135" s="708"/>
      <c r="D135" s="708"/>
      <c r="E135" s="708"/>
      <c r="F135" s="709"/>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80"/>
    </row>
    <row r="136" spans="1:50" ht="24.75" hidden="1" customHeight="1">
      <c r="A136" s="707"/>
      <c r="B136" s="708"/>
      <c r="C136" s="708"/>
      <c r="D136" s="708"/>
      <c r="E136" s="708"/>
      <c r="F136" s="709"/>
      <c r="G136" s="360"/>
      <c r="H136" s="398"/>
      <c r="I136" s="398"/>
      <c r="J136" s="398"/>
      <c r="K136" s="399"/>
      <c r="L136" s="363"/>
      <c r="M136" s="481"/>
      <c r="N136" s="481"/>
      <c r="O136" s="481"/>
      <c r="P136" s="481"/>
      <c r="Q136" s="481"/>
      <c r="R136" s="481"/>
      <c r="S136" s="481"/>
      <c r="T136" s="481"/>
      <c r="U136" s="481"/>
      <c r="V136" s="481"/>
      <c r="W136" s="481"/>
      <c r="X136" s="482"/>
      <c r="Y136" s="395"/>
      <c r="Z136" s="396"/>
      <c r="AA136" s="396"/>
      <c r="AB136" s="397"/>
      <c r="AC136" s="360"/>
      <c r="AD136" s="398"/>
      <c r="AE136" s="398"/>
      <c r="AF136" s="398"/>
      <c r="AG136" s="399"/>
      <c r="AH136" s="363"/>
      <c r="AI136" s="481"/>
      <c r="AJ136" s="481"/>
      <c r="AK136" s="481"/>
      <c r="AL136" s="481"/>
      <c r="AM136" s="481"/>
      <c r="AN136" s="481"/>
      <c r="AO136" s="481"/>
      <c r="AP136" s="481"/>
      <c r="AQ136" s="481"/>
      <c r="AR136" s="481"/>
      <c r="AS136" s="481"/>
      <c r="AT136" s="482"/>
      <c r="AU136" s="395"/>
      <c r="AV136" s="396"/>
      <c r="AW136" s="396"/>
      <c r="AX136" s="483"/>
    </row>
    <row r="137" spans="1:50" ht="24.75" hidden="1" customHeight="1">
      <c r="A137" s="707"/>
      <c r="B137" s="708"/>
      <c r="C137" s="708"/>
      <c r="D137" s="708"/>
      <c r="E137" s="708"/>
      <c r="F137" s="70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6"/>
    </row>
    <row r="138" spans="1:50" ht="24.75" hidden="1" customHeight="1">
      <c r="A138" s="707"/>
      <c r="B138" s="708"/>
      <c r="C138" s="708"/>
      <c r="D138" s="708"/>
      <c r="E138" s="708"/>
      <c r="F138" s="70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6"/>
    </row>
    <row r="139" spans="1:50" ht="24.75" hidden="1" customHeight="1">
      <c r="A139" s="707"/>
      <c r="B139" s="708"/>
      <c r="C139" s="708"/>
      <c r="D139" s="708"/>
      <c r="E139" s="708"/>
      <c r="F139" s="70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6"/>
    </row>
    <row r="140" spans="1:50" ht="24.75" hidden="1" customHeight="1">
      <c r="A140" s="707"/>
      <c r="B140" s="708"/>
      <c r="C140" s="708"/>
      <c r="D140" s="708"/>
      <c r="E140" s="708"/>
      <c r="F140" s="70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6"/>
    </row>
    <row r="141" spans="1:50" ht="24.75" hidden="1" customHeight="1">
      <c r="A141" s="707"/>
      <c r="B141" s="708"/>
      <c r="C141" s="708"/>
      <c r="D141" s="708"/>
      <c r="E141" s="708"/>
      <c r="F141" s="70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6"/>
    </row>
    <row r="142" spans="1:50" ht="24.75" hidden="1" customHeight="1">
      <c r="A142" s="707"/>
      <c r="B142" s="708"/>
      <c r="C142" s="708"/>
      <c r="D142" s="708"/>
      <c r="E142" s="708"/>
      <c r="F142" s="70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6"/>
    </row>
    <row r="143" spans="1:50" ht="24.75" hidden="1" customHeight="1">
      <c r="A143" s="707"/>
      <c r="B143" s="708"/>
      <c r="C143" s="708"/>
      <c r="D143" s="708"/>
      <c r="E143" s="708"/>
      <c r="F143" s="70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6"/>
    </row>
    <row r="144" spans="1:50" ht="24.75" hidden="1" customHeight="1">
      <c r="A144" s="707"/>
      <c r="B144" s="708"/>
      <c r="C144" s="708"/>
      <c r="D144" s="708"/>
      <c r="E144" s="708"/>
      <c r="F144" s="70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6"/>
    </row>
    <row r="145" spans="1:50" ht="24.75" hidden="1" customHeight="1">
      <c r="A145" s="707"/>
      <c r="B145" s="708"/>
      <c r="C145" s="708"/>
      <c r="D145" s="708"/>
      <c r="E145" s="708"/>
      <c r="F145" s="70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6"/>
    </row>
    <row r="146" spans="1:50" ht="24.75" hidden="1" customHeight="1">
      <c r="A146" s="707"/>
      <c r="B146" s="708"/>
      <c r="C146" s="708"/>
      <c r="D146" s="708"/>
      <c r="E146" s="708"/>
      <c r="F146" s="709"/>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hidden="1" customHeight="1">
      <c r="A147" s="707"/>
      <c r="B147" s="708"/>
      <c r="C147" s="708"/>
      <c r="D147" s="708"/>
      <c r="E147" s="708"/>
      <c r="F147" s="709"/>
      <c r="G147" s="375" t="s">
        <v>377</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378</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hidden="1" customHeight="1">
      <c r="A148" s="707"/>
      <c r="B148" s="708"/>
      <c r="C148" s="708"/>
      <c r="D148" s="708"/>
      <c r="E148" s="708"/>
      <c r="F148" s="709"/>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80"/>
    </row>
    <row r="149" spans="1:50" ht="24.75" hidden="1" customHeight="1">
      <c r="A149" s="707"/>
      <c r="B149" s="708"/>
      <c r="C149" s="708"/>
      <c r="D149" s="708"/>
      <c r="E149" s="708"/>
      <c r="F149" s="709"/>
      <c r="G149" s="360"/>
      <c r="H149" s="398"/>
      <c r="I149" s="398"/>
      <c r="J149" s="398"/>
      <c r="K149" s="399"/>
      <c r="L149" s="363"/>
      <c r="M149" s="481"/>
      <c r="N149" s="481"/>
      <c r="O149" s="481"/>
      <c r="P149" s="481"/>
      <c r="Q149" s="481"/>
      <c r="R149" s="481"/>
      <c r="S149" s="481"/>
      <c r="T149" s="481"/>
      <c r="U149" s="481"/>
      <c r="V149" s="481"/>
      <c r="W149" s="481"/>
      <c r="X149" s="482"/>
      <c r="Y149" s="395"/>
      <c r="Z149" s="396"/>
      <c r="AA149" s="396"/>
      <c r="AB149" s="397"/>
      <c r="AC149" s="360"/>
      <c r="AD149" s="398"/>
      <c r="AE149" s="398"/>
      <c r="AF149" s="398"/>
      <c r="AG149" s="399"/>
      <c r="AH149" s="363"/>
      <c r="AI149" s="481"/>
      <c r="AJ149" s="481"/>
      <c r="AK149" s="481"/>
      <c r="AL149" s="481"/>
      <c r="AM149" s="481"/>
      <c r="AN149" s="481"/>
      <c r="AO149" s="481"/>
      <c r="AP149" s="481"/>
      <c r="AQ149" s="481"/>
      <c r="AR149" s="481"/>
      <c r="AS149" s="481"/>
      <c r="AT149" s="482"/>
      <c r="AU149" s="395"/>
      <c r="AV149" s="396"/>
      <c r="AW149" s="396"/>
      <c r="AX149" s="483"/>
    </row>
    <row r="150" spans="1:50" ht="24.75" hidden="1" customHeight="1">
      <c r="A150" s="707"/>
      <c r="B150" s="708"/>
      <c r="C150" s="708"/>
      <c r="D150" s="708"/>
      <c r="E150" s="708"/>
      <c r="F150" s="70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6"/>
    </row>
    <row r="151" spans="1:50" ht="24.75" hidden="1" customHeight="1">
      <c r="A151" s="707"/>
      <c r="B151" s="708"/>
      <c r="C151" s="708"/>
      <c r="D151" s="708"/>
      <c r="E151" s="708"/>
      <c r="F151" s="70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6"/>
    </row>
    <row r="152" spans="1:50" ht="24.75" hidden="1" customHeight="1">
      <c r="A152" s="707"/>
      <c r="B152" s="708"/>
      <c r="C152" s="708"/>
      <c r="D152" s="708"/>
      <c r="E152" s="708"/>
      <c r="F152" s="70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6"/>
    </row>
    <row r="153" spans="1:50" ht="24.75" hidden="1" customHeight="1">
      <c r="A153" s="707"/>
      <c r="B153" s="708"/>
      <c r="C153" s="708"/>
      <c r="D153" s="708"/>
      <c r="E153" s="708"/>
      <c r="F153" s="70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6"/>
    </row>
    <row r="154" spans="1:50" ht="24.75" hidden="1" customHeight="1">
      <c r="A154" s="707"/>
      <c r="B154" s="708"/>
      <c r="C154" s="708"/>
      <c r="D154" s="708"/>
      <c r="E154" s="708"/>
      <c r="F154" s="70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6"/>
    </row>
    <row r="155" spans="1:50" ht="24.75" hidden="1" customHeight="1">
      <c r="A155" s="707"/>
      <c r="B155" s="708"/>
      <c r="C155" s="708"/>
      <c r="D155" s="708"/>
      <c r="E155" s="708"/>
      <c r="F155" s="70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6"/>
    </row>
    <row r="156" spans="1:50" ht="24.75" hidden="1" customHeight="1">
      <c r="A156" s="707"/>
      <c r="B156" s="708"/>
      <c r="C156" s="708"/>
      <c r="D156" s="708"/>
      <c r="E156" s="708"/>
      <c r="F156" s="70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6"/>
    </row>
    <row r="157" spans="1:50" ht="24.75" hidden="1" customHeight="1">
      <c r="A157" s="707"/>
      <c r="B157" s="708"/>
      <c r="C157" s="708"/>
      <c r="D157" s="708"/>
      <c r="E157" s="708"/>
      <c r="F157" s="70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6"/>
    </row>
    <row r="158" spans="1:50" ht="24.75" hidden="1" customHeight="1">
      <c r="A158" s="707"/>
      <c r="B158" s="708"/>
      <c r="C158" s="708"/>
      <c r="D158" s="708"/>
      <c r="E158" s="708"/>
      <c r="F158" s="70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6"/>
    </row>
    <row r="159" spans="1:50" ht="24.75" hidden="1" customHeight="1">
      <c r="A159" s="710"/>
      <c r="B159" s="711"/>
      <c r="C159" s="711"/>
      <c r="D159" s="711"/>
      <c r="E159" s="711"/>
      <c r="F159" s="71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hidden="1" customHeight="1"/>
    <row r="161" spans="1:50" ht="30" hidden="1" customHeight="1">
      <c r="A161" s="704" t="s">
        <v>34</v>
      </c>
      <c r="B161" s="705"/>
      <c r="C161" s="705"/>
      <c r="D161" s="705"/>
      <c r="E161" s="705"/>
      <c r="F161" s="706"/>
      <c r="G161" s="375" t="s">
        <v>379</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380</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hidden="1" customHeight="1">
      <c r="A162" s="707"/>
      <c r="B162" s="708"/>
      <c r="C162" s="708"/>
      <c r="D162" s="708"/>
      <c r="E162" s="708"/>
      <c r="F162" s="709"/>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80"/>
    </row>
    <row r="163" spans="1:50" ht="24.75" hidden="1" customHeight="1">
      <c r="A163" s="707"/>
      <c r="B163" s="708"/>
      <c r="C163" s="708"/>
      <c r="D163" s="708"/>
      <c r="E163" s="708"/>
      <c r="F163" s="709"/>
      <c r="G163" s="360"/>
      <c r="H163" s="398"/>
      <c r="I163" s="398"/>
      <c r="J163" s="398"/>
      <c r="K163" s="399"/>
      <c r="L163" s="363"/>
      <c r="M163" s="481"/>
      <c r="N163" s="481"/>
      <c r="O163" s="481"/>
      <c r="P163" s="481"/>
      <c r="Q163" s="481"/>
      <c r="R163" s="481"/>
      <c r="S163" s="481"/>
      <c r="T163" s="481"/>
      <c r="U163" s="481"/>
      <c r="V163" s="481"/>
      <c r="W163" s="481"/>
      <c r="X163" s="482"/>
      <c r="Y163" s="395"/>
      <c r="Z163" s="396"/>
      <c r="AA163" s="396"/>
      <c r="AB163" s="397"/>
      <c r="AC163" s="360"/>
      <c r="AD163" s="398"/>
      <c r="AE163" s="398"/>
      <c r="AF163" s="398"/>
      <c r="AG163" s="399"/>
      <c r="AH163" s="363"/>
      <c r="AI163" s="481"/>
      <c r="AJ163" s="481"/>
      <c r="AK163" s="481"/>
      <c r="AL163" s="481"/>
      <c r="AM163" s="481"/>
      <c r="AN163" s="481"/>
      <c r="AO163" s="481"/>
      <c r="AP163" s="481"/>
      <c r="AQ163" s="481"/>
      <c r="AR163" s="481"/>
      <c r="AS163" s="481"/>
      <c r="AT163" s="482"/>
      <c r="AU163" s="395"/>
      <c r="AV163" s="396"/>
      <c r="AW163" s="396"/>
      <c r="AX163" s="483"/>
    </row>
    <row r="164" spans="1:50" ht="24.75" hidden="1" customHeight="1">
      <c r="A164" s="707"/>
      <c r="B164" s="708"/>
      <c r="C164" s="708"/>
      <c r="D164" s="708"/>
      <c r="E164" s="708"/>
      <c r="F164" s="70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6"/>
    </row>
    <row r="165" spans="1:50" ht="24.75" hidden="1" customHeight="1">
      <c r="A165" s="707"/>
      <c r="B165" s="708"/>
      <c r="C165" s="708"/>
      <c r="D165" s="708"/>
      <c r="E165" s="708"/>
      <c r="F165" s="70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6"/>
    </row>
    <row r="166" spans="1:50" ht="24.75" hidden="1" customHeight="1">
      <c r="A166" s="707"/>
      <c r="B166" s="708"/>
      <c r="C166" s="708"/>
      <c r="D166" s="708"/>
      <c r="E166" s="708"/>
      <c r="F166" s="70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6"/>
    </row>
    <row r="167" spans="1:50" ht="24.75" hidden="1" customHeight="1">
      <c r="A167" s="707"/>
      <c r="B167" s="708"/>
      <c r="C167" s="708"/>
      <c r="D167" s="708"/>
      <c r="E167" s="708"/>
      <c r="F167" s="70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6"/>
    </row>
    <row r="168" spans="1:50" ht="24.75" hidden="1" customHeight="1">
      <c r="A168" s="707"/>
      <c r="B168" s="708"/>
      <c r="C168" s="708"/>
      <c r="D168" s="708"/>
      <c r="E168" s="708"/>
      <c r="F168" s="70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6"/>
    </row>
    <row r="169" spans="1:50" ht="24.75" hidden="1" customHeight="1">
      <c r="A169" s="707"/>
      <c r="B169" s="708"/>
      <c r="C169" s="708"/>
      <c r="D169" s="708"/>
      <c r="E169" s="708"/>
      <c r="F169" s="70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6"/>
    </row>
    <row r="170" spans="1:50" ht="24.75" hidden="1" customHeight="1">
      <c r="A170" s="707"/>
      <c r="B170" s="708"/>
      <c r="C170" s="708"/>
      <c r="D170" s="708"/>
      <c r="E170" s="708"/>
      <c r="F170" s="70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6"/>
    </row>
    <row r="171" spans="1:50" ht="24.75" hidden="1" customHeight="1">
      <c r="A171" s="707"/>
      <c r="B171" s="708"/>
      <c r="C171" s="708"/>
      <c r="D171" s="708"/>
      <c r="E171" s="708"/>
      <c r="F171" s="70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6"/>
    </row>
    <row r="172" spans="1:50" ht="24.75" hidden="1" customHeight="1">
      <c r="A172" s="707"/>
      <c r="B172" s="708"/>
      <c r="C172" s="708"/>
      <c r="D172" s="708"/>
      <c r="E172" s="708"/>
      <c r="F172" s="70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6"/>
    </row>
    <row r="173" spans="1:50" ht="24.75" hidden="1" customHeight="1">
      <c r="A173" s="707"/>
      <c r="B173" s="708"/>
      <c r="C173" s="708"/>
      <c r="D173" s="708"/>
      <c r="E173" s="708"/>
      <c r="F173" s="709"/>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hidden="1" customHeight="1">
      <c r="A174" s="707"/>
      <c r="B174" s="708"/>
      <c r="C174" s="708"/>
      <c r="D174" s="708"/>
      <c r="E174" s="708"/>
      <c r="F174" s="709"/>
      <c r="G174" s="375" t="s">
        <v>381</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382</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hidden="1" customHeight="1">
      <c r="A175" s="707"/>
      <c r="B175" s="708"/>
      <c r="C175" s="708"/>
      <c r="D175" s="708"/>
      <c r="E175" s="708"/>
      <c r="F175" s="709"/>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80"/>
    </row>
    <row r="176" spans="1:50" ht="24.75" hidden="1" customHeight="1">
      <c r="A176" s="707"/>
      <c r="B176" s="708"/>
      <c r="C176" s="708"/>
      <c r="D176" s="708"/>
      <c r="E176" s="708"/>
      <c r="F176" s="709"/>
      <c r="G176" s="360"/>
      <c r="H176" s="398"/>
      <c r="I176" s="398"/>
      <c r="J176" s="398"/>
      <c r="K176" s="399"/>
      <c r="L176" s="363"/>
      <c r="M176" s="481"/>
      <c r="N176" s="481"/>
      <c r="O176" s="481"/>
      <c r="P176" s="481"/>
      <c r="Q176" s="481"/>
      <c r="R176" s="481"/>
      <c r="S176" s="481"/>
      <c r="T176" s="481"/>
      <c r="U176" s="481"/>
      <c r="V176" s="481"/>
      <c r="W176" s="481"/>
      <c r="X176" s="482"/>
      <c r="Y176" s="395"/>
      <c r="Z176" s="396"/>
      <c r="AA176" s="396"/>
      <c r="AB176" s="397"/>
      <c r="AC176" s="360"/>
      <c r="AD176" s="398"/>
      <c r="AE176" s="398"/>
      <c r="AF176" s="398"/>
      <c r="AG176" s="399"/>
      <c r="AH176" s="363"/>
      <c r="AI176" s="481"/>
      <c r="AJ176" s="481"/>
      <c r="AK176" s="481"/>
      <c r="AL176" s="481"/>
      <c r="AM176" s="481"/>
      <c r="AN176" s="481"/>
      <c r="AO176" s="481"/>
      <c r="AP176" s="481"/>
      <c r="AQ176" s="481"/>
      <c r="AR176" s="481"/>
      <c r="AS176" s="481"/>
      <c r="AT176" s="482"/>
      <c r="AU176" s="395"/>
      <c r="AV176" s="396"/>
      <c r="AW176" s="396"/>
      <c r="AX176" s="483"/>
    </row>
    <row r="177" spans="1:50" ht="24.75" hidden="1" customHeight="1">
      <c r="A177" s="707"/>
      <c r="B177" s="708"/>
      <c r="C177" s="708"/>
      <c r="D177" s="708"/>
      <c r="E177" s="708"/>
      <c r="F177" s="70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6"/>
    </row>
    <row r="178" spans="1:50" ht="24.75" hidden="1" customHeight="1">
      <c r="A178" s="707"/>
      <c r="B178" s="708"/>
      <c r="C178" s="708"/>
      <c r="D178" s="708"/>
      <c r="E178" s="708"/>
      <c r="F178" s="70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6"/>
    </row>
    <row r="179" spans="1:50" ht="24.75" hidden="1" customHeight="1">
      <c r="A179" s="707"/>
      <c r="B179" s="708"/>
      <c r="C179" s="708"/>
      <c r="D179" s="708"/>
      <c r="E179" s="708"/>
      <c r="F179" s="70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6"/>
    </row>
    <row r="180" spans="1:50" ht="24.75" hidden="1" customHeight="1">
      <c r="A180" s="707"/>
      <c r="B180" s="708"/>
      <c r="C180" s="708"/>
      <c r="D180" s="708"/>
      <c r="E180" s="708"/>
      <c r="F180" s="70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6"/>
    </row>
    <row r="181" spans="1:50" ht="24.75" hidden="1" customHeight="1">
      <c r="A181" s="707"/>
      <c r="B181" s="708"/>
      <c r="C181" s="708"/>
      <c r="D181" s="708"/>
      <c r="E181" s="708"/>
      <c r="F181" s="70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6"/>
    </row>
    <row r="182" spans="1:50" ht="24.75" hidden="1" customHeight="1">
      <c r="A182" s="707"/>
      <c r="B182" s="708"/>
      <c r="C182" s="708"/>
      <c r="D182" s="708"/>
      <c r="E182" s="708"/>
      <c r="F182" s="70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6"/>
    </row>
    <row r="183" spans="1:50" ht="24.75" hidden="1" customHeight="1">
      <c r="A183" s="707"/>
      <c r="B183" s="708"/>
      <c r="C183" s="708"/>
      <c r="D183" s="708"/>
      <c r="E183" s="708"/>
      <c r="F183" s="70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6"/>
    </row>
    <row r="184" spans="1:50" ht="24.75" hidden="1" customHeight="1">
      <c r="A184" s="707"/>
      <c r="B184" s="708"/>
      <c r="C184" s="708"/>
      <c r="D184" s="708"/>
      <c r="E184" s="708"/>
      <c r="F184" s="70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6"/>
    </row>
    <row r="185" spans="1:50" ht="24.75" hidden="1" customHeight="1">
      <c r="A185" s="707"/>
      <c r="B185" s="708"/>
      <c r="C185" s="708"/>
      <c r="D185" s="708"/>
      <c r="E185" s="708"/>
      <c r="F185" s="70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6"/>
    </row>
    <row r="186" spans="1:50" ht="24.75" hidden="1" customHeight="1">
      <c r="A186" s="707"/>
      <c r="B186" s="708"/>
      <c r="C186" s="708"/>
      <c r="D186" s="708"/>
      <c r="E186" s="708"/>
      <c r="F186" s="709"/>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hidden="1" customHeight="1">
      <c r="A187" s="707"/>
      <c r="B187" s="708"/>
      <c r="C187" s="708"/>
      <c r="D187" s="708"/>
      <c r="E187" s="708"/>
      <c r="F187" s="709"/>
      <c r="G187" s="375" t="s">
        <v>383</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384</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hidden="1" customHeight="1">
      <c r="A188" s="707"/>
      <c r="B188" s="708"/>
      <c r="C188" s="708"/>
      <c r="D188" s="708"/>
      <c r="E188" s="708"/>
      <c r="F188" s="709"/>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80"/>
    </row>
    <row r="189" spans="1:50" ht="24.75" hidden="1" customHeight="1">
      <c r="A189" s="707"/>
      <c r="B189" s="708"/>
      <c r="C189" s="708"/>
      <c r="D189" s="708"/>
      <c r="E189" s="708"/>
      <c r="F189" s="709"/>
      <c r="G189" s="360"/>
      <c r="H189" s="398"/>
      <c r="I189" s="398"/>
      <c r="J189" s="398"/>
      <c r="K189" s="399"/>
      <c r="L189" s="363"/>
      <c r="M189" s="481"/>
      <c r="N189" s="481"/>
      <c r="O189" s="481"/>
      <c r="P189" s="481"/>
      <c r="Q189" s="481"/>
      <c r="R189" s="481"/>
      <c r="S189" s="481"/>
      <c r="T189" s="481"/>
      <c r="U189" s="481"/>
      <c r="V189" s="481"/>
      <c r="W189" s="481"/>
      <c r="X189" s="482"/>
      <c r="Y189" s="395"/>
      <c r="Z189" s="396"/>
      <c r="AA189" s="396"/>
      <c r="AB189" s="397"/>
      <c r="AC189" s="360"/>
      <c r="AD189" s="398"/>
      <c r="AE189" s="398"/>
      <c r="AF189" s="398"/>
      <c r="AG189" s="399"/>
      <c r="AH189" s="363"/>
      <c r="AI189" s="481"/>
      <c r="AJ189" s="481"/>
      <c r="AK189" s="481"/>
      <c r="AL189" s="481"/>
      <c r="AM189" s="481"/>
      <c r="AN189" s="481"/>
      <c r="AO189" s="481"/>
      <c r="AP189" s="481"/>
      <c r="AQ189" s="481"/>
      <c r="AR189" s="481"/>
      <c r="AS189" s="481"/>
      <c r="AT189" s="482"/>
      <c r="AU189" s="395"/>
      <c r="AV189" s="396"/>
      <c r="AW189" s="396"/>
      <c r="AX189" s="483"/>
    </row>
    <row r="190" spans="1:50" ht="24.75" hidden="1" customHeight="1">
      <c r="A190" s="707"/>
      <c r="B190" s="708"/>
      <c r="C190" s="708"/>
      <c r="D190" s="708"/>
      <c r="E190" s="708"/>
      <c r="F190" s="70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6"/>
    </row>
    <row r="191" spans="1:50" ht="24.75" hidden="1" customHeight="1">
      <c r="A191" s="707"/>
      <c r="B191" s="708"/>
      <c r="C191" s="708"/>
      <c r="D191" s="708"/>
      <c r="E191" s="708"/>
      <c r="F191" s="70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6"/>
    </row>
    <row r="192" spans="1:50" ht="24.75" hidden="1" customHeight="1">
      <c r="A192" s="707"/>
      <c r="B192" s="708"/>
      <c r="C192" s="708"/>
      <c r="D192" s="708"/>
      <c r="E192" s="708"/>
      <c r="F192" s="70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6"/>
    </row>
    <row r="193" spans="1:50" ht="24.75" hidden="1" customHeight="1">
      <c r="A193" s="707"/>
      <c r="B193" s="708"/>
      <c r="C193" s="708"/>
      <c r="D193" s="708"/>
      <c r="E193" s="708"/>
      <c r="F193" s="70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6"/>
    </row>
    <row r="194" spans="1:50" ht="24.75" hidden="1" customHeight="1">
      <c r="A194" s="707"/>
      <c r="B194" s="708"/>
      <c r="C194" s="708"/>
      <c r="D194" s="708"/>
      <c r="E194" s="708"/>
      <c r="F194" s="70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6"/>
    </row>
    <row r="195" spans="1:50" ht="24.75" hidden="1" customHeight="1">
      <c r="A195" s="707"/>
      <c r="B195" s="708"/>
      <c r="C195" s="708"/>
      <c r="D195" s="708"/>
      <c r="E195" s="708"/>
      <c r="F195" s="70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6"/>
    </row>
    <row r="196" spans="1:50" ht="24.75" hidden="1" customHeight="1">
      <c r="A196" s="707"/>
      <c r="B196" s="708"/>
      <c r="C196" s="708"/>
      <c r="D196" s="708"/>
      <c r="E196" s="708"/>
      <c r="F196" s="70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6"/>
    </row>
    <row r="197" spans="1:50" ht="24.75" hidden="1" customHeight="1">
      <c r="A197" s="707"/>
      <c r="B197" s="708"/>
      <c r="C197" s="708"/>
      <c r="D197" s="708"/>
      <c r="E197" s="708"/>
      <c r="F197" s="70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6"/>
    </row>
    <row r="198" spans="1:50" ht="24.75" hidden="1" customHeight="1">
      <c r="A198" s="707"/>
      <c r="B198" s="708"/>
      <c r="C198" s="708"/>
      <c r="D198" s="708"/>
      <c r="E198" s="708"/>
      <c r="F198" s="70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6"/>
    </row>
    <row r="199" spans="1:50" ht="24.75" hidden="1" customHeight="1">
      <c r="A199" s="707"/>
      <c r="B199" s="708"/>
      <c r="C199" s="708"/>
      <c r="D199" s="708"/>
      <c r="E199" s="708"/>
      <c r="F199" s="709"/>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hidden="1" customHeight="1">
      <c r="A200" s="707"/>
      <c r="B200" s="708"/>
      <c r="C200" s="708"/>
      <c r="D200" s="708"/>
      <c r="E200" s="708"/>
      <c r="F200" s="709"/>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385</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hidden="1" customHeight="1">
      <c r="A201" s="707"/>
      <c r="B201" s="708"/>
      <c r="C201" s="708"/>
      <c r="D201" s="708"/>
      <c r="E201" s="708"/>
      <c r="F201" s="709"/>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80"/>
    </row>
    <row r="202" spans="1:50" ht="24.75" hidden="1" customHeight="1">
      <c r="A202" s="707"/>
      <c r="B202" s="708"/>
      <c r="C202" s="708"/>
      <c r="D202" s="708"/>
      <c r="E202" s="708"/>
      <c r="F202" s="709"/>
      <c r="G202" s="360"/>
      <c r="H202" s="398"/>
      <c r="I202" s="398"/>
      <c r="J202" s="398"/>
      <c r="K202" s="399"/>
      <c r="L202" s="363"/>
      <c r="M202" s="481"/>
      <c r="N202" s="481"/>
      <c r="O202" s="481"/>
      <c r="P202" s="481"/>
      <c r="Q202" s="481"/>
      <c r="R202" s="481"/>
      <c r="S202" s="481"/>
      <c r="T202" s="481"/>
      <c r="U202" s="481"/>
      <c r="V202" s="481"/>
      <c r="W202" s="481"/>
      <c r="X202" s="482"/>
      <c r="Y202" s="395"/>
      <c r="Z202" s="396"/>
      <c r="AA202" s="396"/>
      <c r="AB202" s="397"/>
      <c r="AC202" s="360"/>
      <c r="AD202" s="398"/>
      <c r="AE202" s="398"/>
      <c r="AF202" s="398"/>
      <c r="AG202" s="399"/>
      <c r="AH202" s="363"/>
      <c r="AI202" s="481"/>
      <c r="AJ202" s="481"/>
      <c r="AK202" s="481"/>
      <c r="AL202" s="481"/>
      <c r="AM202" s="481"/>
      <c r="AN202" s="481"/>
      <c r="AO202" s="481"/>
      <c r="AP202" s="481"/>
      <c r="AQ202" s="481"/>
      <c r="AR202" s="481"/>
      <c r="AS202" s="481"/>
      <c r="AT202" s="482"/>
      <c r="AU202" s="395"/>
      <c r="AV202" s="396"/>
      <c r="AW202" s="396"/>
      <c r="AX202" s="483"/>
    </row>
    <row r="203" spans="1:50" ht="24.75" hidden="1" customHeight="1">
      <c r="A203" s="707"/>
      <c r="B203" s="708"/>
      <c r="C203" s="708"/>
      <c r="D203" s="708"/>
      <c r="E203" s="708"/>
      <c r="F203" s="70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6"/>
    </row>
    <row r="204" spans="1:50" ht="24.75" hidden="1" customHeight="1">
      <c r="A204" s="707"/>
      <c r="B204" s="708"/>
      <c r="C204" s="708"/>
      <c r="D204" s="708"/>
      <c r="E204" s="708"/>
      <c r="F204" s="70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6"/>
    </row>
    <row r="205" spans="1:50" ht="24.75" hidden="1" customHeight="1">
      <c r="A205" s="707"/>
      <c r="B205" s="708"/>
      <c r="C205" s="708"/>
      <c r="D205" s="708"/>
      <c r="E205" s="708"/>
      <c r="F205" s="70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6"/>
    </row>
    <row r="206" spans="1:50" ht="24.75" hidden="1" customHeight="1">
      <c r="A206" s="707"/>
      <c r="B206" s="708"/>
      <c r="C206" s="708"/>
      <c r="D206" s="708"/>
      <c r="E206" s="708"/>
      <c r="F206" s="70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6"/>
    </row>
    <row r="207" spans="1:50" ht="24.75" hidden="1" customHeight="1">
      <c r="A207" s="707"/>
      <c r="B207" s="708"/>
      <c r="C207" s="708"/>
      <c r="D207" s="708"/>
      <c r="E207" s="708"/>
      <c r="F207" s="70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6"/>
    </row>
    <row r="208" spans="1:50" ht="24.75" hidden="1" customHeight="1">
      <c r="A208" s="707"/>
      <c r="B208" s="708"/>
      <c r="C208" s="708"/>
      <c r="D208" s="708"/>
      <c r="E208" s="708"/>
      <c r="F208" s="70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6"/>
    </row>
    <row r="209" spans="1:50" ht="24.75" hidden="1" customHeight="1">
      <c r="A209" s="707"/>
      <c r="B209" s="708"/>
      <c r="C209" s="708"/>
      <c r="D209" s="708"/>
      <c r="E209" s="708"/>
      <c r="F209" s="70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6"/>
    </row>
    <row r="210" spans="1:50" ht="24.75" hidden="1" customHeight="1">
      <c r="A210" s="707"/>
      <c r="B210" s="708"/>
      <c r="C210" s="708"/>
      <c r="D210" s="708"/>
      <c r="E210" s="708"/>
      <c r="F210" s="70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6"/>
    </row>
    <row r="211" spans="1:50" ht="24.75" hidden="1" customHeight="1">
      <c r="A211" s="707"/>
      <c r="B211" s="708"/>
      <c r="C211" s="708"/>
      <c r="D211" s="708"/>
      <c r="E211" s="708"/>
      <c r="F211" s="70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6"/>
    </row>
    <row r="212" spans="1:50" ht="24.75" hidden="1" customHeight="1">
      <c r="A212" s="710"/>
      <c r="B212" s="711"/>
      <c r="C212" s="711"/>
      <c r="D212" s="711"/>
      <c r="E212" s="711"/>
      <c r="F212" s="71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hidden="1" customHeight="1"/>
    <row r="214" spans="1:50" ht="30" hidden="1" customHeight="1">
      <c r="A214" s="724" t="s">
        <v>34</v>
      </c>
      <c r="B214" s="725"/>
      <c r="C214" s="725"/>
      <c r="D214" s="725"/>
      <c r="E214" s="725"/>
      <c r="F214" s="726"/>
      <c r="G214" s="375" t="s">
        <v>386</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387</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hidden="1" customHeight="1">
      <c r="A215" s="707"/>
      <c r="B215" s="708"/>
      <c r="C215" s="708"/>
      <c r="D215" s="708"/>
      <c r="E215" s="708"/>
      <c r="F215" s="709"/>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80"/>
    </row>
    <row r="216" spans="1:50" ht="24.75" hidden="1" customHeight="1">
      <c r="A216" s="707"/>
      <c r="B216" s="708"/>
      <c r="C216" s="708"/>
      <c r="D216" s="708"/>
      <c r="E216" s="708"/>
      <c r="F216" s="709"/>
      <c r="G216" s="360"/>
      <c r="H216" s="398"/>
      <c r="I216" s="398"/>
      <c r="J216" s="398"/>
      <c r="K216" s="399"/>
      <c r="L216" s="363"/>
      <c r="M216" s="481"/>
      <c r="N216" s="481"/>
      <c r="O216" s="481"/>
      <c r="P216" s="481"/>
      <c r="Q216" s="481"/>
      <c r="R216" s="481"/>
      <c r="S216" s="481"/>
      <c r="T216" s="481"/>
      <c r="U216" s="481"/>
      <c r="V216" s="481"/>
      <c r="W216" s="481"/>
      <c r="X216" s="482"/>
      <c r="Y216" s="395"/>
      <c r="Z216" s="396"/>
      <c r="AA216" s="396"/>
      <c r="AB216" s="397"/>
      <c r="AC216" s="360"/>
      <c r="AD216" s="398"/>
      <c r="AE216" s="398"/>
      <c r="AF216" s="398"/>
      <c r="AG216" s="399"/>
      <c r="AH216" s="363"/>
      <c r="AI216" s="481"/>
      <c r="AJ216" s="481"/>
      <c r="AK216" s="481"/>
      <c r="AL216" s="481"/>
      <c r="AM216" s="481"/>
      <c r="AN216" s="481"/>
      <c r="AO216" s="481"/>
      <c r="AP216" s="481"/>
      <c r="AQ216" s="481"/>
      <c r="AR216" s="481"/>
      <c r="AS216" s="481"/>
      <c r="AT216" s="482"/>
      <c r="AU216" s="395"/>
      <c r="AV216" s="396"/>
      <c r="AW216" s="396"/>
      <c r="AX216" s="483"/>
    </row>
    <row r="217" spans="1:50" ht="24.75" hidden="1" customHeight="1">
      <c r="A217" s="707"/>
      <c r="B217" s="708"/>
      <c r="C217" s="708"/>
      <c r="D217" s="708"/>
      <c r="E217" s="708"/>
      <c r="F217" s="70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6"/>
    </row>
    <row r="218" spans="1:50" ht="24.75" hidden="1" customHeight="1">
      <c r="A218" s="707"/>
      <c r="B218" s="708"/>
      <c r="C218" s="708"/>
      <c r="D218" s="708"/>
      <c r="E218" s="708"/>
      <c r="F218" s="70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6"/>
    </row>
    <row r="219" spans="1:50" ht="24.75" hidden="1" customHeight="1">
      <c r="A219" s="707"/>
      <c r="B219" s="708"/>
      <c r="C219" s="708"/>
      <c r="D219" s="708"/>
      <c r="E219" s="708"/>
      <c r="F219" s="70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6"/>
    </row>
    <row r="220" spans="1:50" ht="24.75" hidden="1" customHeight="1">
      <c r="A220" s="707"/>
      <c r="B220" s="708"/>
      <c r="C220" s="708"/>
      <c r="D220" s="708"/>
      <c r="E220" s="708"/>
      <c r="F220" s="70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6"/>
    </row>
    <row r="221" spans="1:50" ht="24.75" hidden="1" customHeight="1">
      <c r="A221" s="707"/>
      <c r="B221" s="708"/>
      <c r="C221" s="708"/>
      <c r="D221" s="708"/>
      <c r="E221" s="708"/>
      <c r="F221" s="70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6"/>
    </row>
    <row r="222" spans="1:50" ht="24.75" hidden="1" customHeight="1">
      <c r="A222" s="707"/>
      <c r="B222" s="708"/>
      <c r="C222" s="708"/>
      <c r="D222" s="708"/>
      <c r="E222" s="708"/>
      <c r="F222" s="70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6"/>
    </row>
    <row r="223" spans="1:50" ht="24.75" hidden="1" customHeight="1">
      <c r="A223" s="707"/>
      <c r="B223" s="708"/>
      <c r="C223" s="708"/>
      <c r="D223" s="708"/>
      <c r="E223" s="708"/>
      <c r="F223" s="70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6"/>
    </row>
    <row r="224" spans="1:50" ht="24.75" hidden="1" customHeight="1">
      <c r="A224" s="707"/>
      <c r="B224" s="708"/>
      <c r="C224" s="708"/>
      <c r="D224" s="708"/>
      <c r="E224" s="708"/>
      <c r="F224" s="70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6"/>
    </row>
    <row r="225" spans="1:50" ht="24.75" hidden="1" customHeight="1">
      <c r="A225" s="707"/>
      <c r="B225" s="708"/>
      <c r="C225" s="708"/>
      <c r="D225" s="708"/>
      <c r="E225" s="708"/>
      <c r="F225" s="70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6"/>
    </row>
    <row r="226" spans="1:50" ht="24.75" hidden="1" customHeight="1">
      <c r="A226" s="707"/>
      <c r="B226" s="708"/>
      <c r="C226" s="708"/>
      <c r="D226" s="708"/>
      <c r="E226" s="708"/>
      <c r="F226" s="709"/>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hidden="1" customHeight="1">
      <c r="A227" s="707"/>
      <c r="B227" s="708"/>
      <c r="C227" s="708"/>
      <c r="D227" s="708"/>
      <c r="E227" s="708"/>
      <c r="F227" s="709"/>
      <c r="G227" s="375" t="s">
        <v>388</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389</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hidden="1" customHeight="1">
      <c r="A228" s="707"/>
      <c r="B228" s="708"/>
      <c r="C228" s="708"/>
      <c r="D228" s="708"/>
      <c r="E228" s="708"/>
      <c r="F228" s="709"/>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80"/>
    </row>
    <row r="229" spans="1:50" ht="24.75" hidden="1" customHeight="1">
      <c r="A229" s="707"/>
      <c r="B229" s="708"/>
      <c r="C229" s="708"/>
      <c r="D229" s="708"/>
      <c r="E229" s="708"/>
      <c r="F229" s="709"/>
      <c r="G229" s="360"/>
      <c r="H229" s="398"/>
      <c r="I229" s="398"/>
      <c r="J229" s="398"/>
      <c r="K229" s="399"/>
      <c r="L229" s="363"/>
      <c r="M229" s="481"/>
      <c r="N229" s="481"/>
      <c r="O229" s="481"/>
      <c r="P229" s="481"/>
      <c r="Q229" s="481"/>
      <c r="R229" s="481"/>
      <c r="S229" s="481"/>
      <c r="T229" s="481"/>
      <c r="U229" s="481"/>
      <c r="V229" s="481"/>
      <c r="W229" s="481"/>
      <c r="X229" s="482"/>
      <c r="Y229" s="395"/>
      <c r="Z229" s="396"/>
      <c r="AA229" s="396"/>
      <c r="AB229" s="397"/>
      <c r="AC229" s="360"/>
      <c r="AD229" s="398"/>
      <c r="AE229" s="398"/>
      <c r="AF229" s="398"/>
      <c r="AG229" s="399"/>
      <c r="AH229" s="363"/>
      <c r="AI229" s="481"/>
      <c r="AJ229" s="481"/>
      <c r="AK229" s="481"/>
      <c r="AL229" s="481"/>
      <c r="AM229" s="481"/>
      <c r="AN229" s="481"/>
      <c r="AO229" s="481"/>
      <c r="AP229" s="481"/>
      <c r="AQ229" s="481"/>
      <c r="AR229" s="481"/>
      <c r="AS229" s="481"/>
      <c r="AT229" s="482"/>
      <c r="AU229" s="395"/>
      <c r="AV229" s="396"/>
      <c r="AW229" s="396"/>
      <c r="AX229" s="483"/>
    </row>
    <row r="230" spans="1:50" ht="24.75" hidden="1" customHeight="1">
      <c r="A230" s="707"/>
      <c r="B230" s="708"/>
      <c r="C230" s="708"/>
      <c r="D230" s="708"/>
      <c r="E230" s="708"/>
      <c r="F230" s="70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6"/>
    </row>
    <row r="231" spans="1:50" ht="24.75" hidden="1" customHeight="1">
      <c r="A231" s="707"/>
      <c r="B231" s="708"/>
      <c r="C231" s="708"/>
      <c r="D231" s="708"/>
      <c r="E231" s="708"/>
      <c r="F231" s="70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6"/>
    </row>
    <row r="232" spans="1:50" ht="24.75" hidden="1" customHeight="1">
      <c r="A232" s="707"/>
      <c r="B232" s="708"/>
      <c r="C232" s="708"/>
      <c r="D232" s="708"/>
      <c r="E232" s="708"/>
      <c r="F232" s="70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6"/>
    </row>
    <row r="233" spans="1:50" ht="24.75" hidden="1" customHeight="1">
      <c r="A233" s="707"/>
      <c r="B233" s="708"/>
      <c r="C233" s="708"/>
      <c r="D233" s="708"/>
      <c r="E233" s="708"/>
      <c r="F233" s="70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6"/>
    </row>
    <row r="234" spans="1:50" ht="24.75" hidden="1" customHeight="1">
      <c r="A234" s="707"/>
      <c r="B234" s="708"/>
      <c r="C234" s="708"/>
      <c r="D234" s="708"/>
      <c r="E234" s="708"/>
      <c r="F234" s="70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6"/>
    </row>
    <row r="235" spans="1:50" ht="24.75" hidden="1" customHeight="1">
      <c r="A235" s="707"/>
      <c r="B235" s="708"/>
      <c r="C235" s="708"/>
      <c r="D235" s="708"/>
      <c r="E235" s="708"/>
      <c r="F235" s="70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6"/>
    </row>
    <row r="236" spans="1:50" ht="24.75" hidden="1" customHeight="1">
      <c r="A236" s="707"/>
      <c r="B236" s="708"/>
      <c r="C236" s="708"/>
      <c r="D236" s="708"/>
      <c r="E236" s="708"/>
      <c r="F236" s="70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6"/>
    </row>
    <row r="237" spans="1:50" ht="24.75" hidden="1" customHeight="1">
      <c r="A237" s="707"/>
      <c r="B237" s="708"/>
      <c r="C237" s="708"/>
      <c r="D237" s="708"/>
      <c r="E237" s="708"/>
      <c r="F237" s="70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6"/>
    </row>
    <row r="238" spans="1:50" ht="24.75" hidden="1" customHeight="1">
      <c r="A238" s="707"/>
      <c r="B238" s="708"/>
      <c r="C238" s="708"/>
      <c r="D238" s="708"/>
      <c r="E238" s="708"/>
      <c r="F238" s="70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6"/>
    </row>
    <row r="239" spans="1:50" ht="24.75" hidden="1" customHeight="1">
      <c r="A239" s="707"/>
      <c r="B239" s="708"/>
      <c r="C239" s="708"/>
      <c r="D239" s="708"/>
      <c r="E239" s="708"/>
      <c r="F239" s="709"/>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hidden="1" customHeight="1">
      <c r="A240" s="707"/>
      <c r="B240" s="708"/>
      <c r="C240" s="708"/>
      <c r="D240" s="708"/>
      <c r="E240" s="708"/>
      <c r="F240" s="709"/>
      <c r="G240" s="375" t="s">
        <v>390</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391</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hidden="1" customHeight="1">
      <c r="A241" s="707"/>
      <c r="B241" s="708"/>
      <c r="C241" s="708"/>
      <c r="D241" s="708"/>
      <c r="E241" s="708"/>
      <c r="F241" s="709"/>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80"/>
    </row>
    <row r="242" spans="1:50" ht="24.75" hidden="1" customHeight="1">
      <c r="A242" s="707"/>
      <c r="B242" s="708"/>
      <c r="C242" s="708"/>
      <c r="D242" s="708"/>
      <c r="E242" s="708"/>
      <c r="F242" s="709"/>
      <c r="G242" s="360"/>
      <c r="H242" s="398"/>
      <c r="I242" s="398"/>
      <c r="J242" s="398"/>
      <c r="K242" s="399"/>
      <c r="L242" s="363"/>
      <c r="M242" s="481"/>
      <c r="N242" s="481"/>
      <c r="O242" s="481"/>
      <c r="P242" s="481"/>
      <c r="Q242" s="481"/>
      <c r="R242" s="481"/>
      <c r="S242" s="481"/>
      <c r="T242" s="481"/>
      <c r="U242" s="481"/>
      <c r="V242" s="481"/>
      <c r="W242" s="481"/>
      <c r="X242" s="482"/>
      <c r="Y242" s="395"/>
      <c r="Z242" s="396"/>
      <c r="AA242" s="396"/>
      <c r="AB242" s="397"/>
      <c r="AC242" s="360"/>
      <c r="AD242" s="398"/>
      <c r="AE242" s="398"/>
      <c r="AF242" s="398"/>
      <c r="AG242" s="399"/>
      <c r="AH242" s="363"/>
      <c r="AI242" s="481"/>
      <c r="AJ242" s="481"/>
      <c r="AK242" s="481"/>
      <c r="AL242" s="481"/>
      <c r="AM242" s="481"/>
      <c r="AN242" s="481"/>
      <c r="AO242" s="481"/>
      <c r="AP242" s="481"/>
      <c r="AQ242" s="481"/>
      <c r="AR242" s="481"/>
      <c r="AS242" s="481"/>
      <c r="AT242" s="482"/>
      <c r="AU242" s="395"/>
      <c r="AV242" s="396"/>
      <c r="AW242" s="396"/>
      <c r="AX242" s="483"/>
    </row>
    <row r="243" spans="1:50" ht="24.75" hidden="1" customHeight="1">
      <c r="A243" s="707"/>
      <c r="B243" s="708"/>
      <c r="C243" s="708"/>
      <c r="D243" s="708"/>
      <c r="E243" s="708"/>
      <c r="F243" s="70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6"/>
    </row>
    <row r="244" spans="1:50" ht="24.75" hidden="1" customHeight="1">
      <c r="A244" s="707"/>
      <c r="B244" s="708"/>
      <c r="C244" s="708"/>
      <c r="D244" s="708"/>
      <c r="E244" s="708"/>
      <c r="F244" s="70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6"/>
    </row>
    <row r="245" spans="1:50" ht="24.75" hidden="1" customHeight="1">
      <c r="A245" s="707"/>
      <c r="B245" s="708"/>
      <c r="C245" s="708"/>
      <c r="D245" s="708"/>
      <c r="E245" s="708"/>
      <c r="F245" s="70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6"/>
    </row>
    <row r="246" spans="1:50" ht="24.75" hidden="1" customHeight="1">
      <c r="A246" s="707"/>
      <c r="B246" s="708"/>
      <c r="C246" s="708"/>
      <c r="D246" s="708"/>
      <c r="E246" s="708"/>
      <c r="F246" s="70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6"/>
    </row>
    <row r="247" spans="1:50" ht="24.75" hidden="1" customHeight="1">
      <c r="A247" s="707"/>
      <c r="B247" s="708"/>
      <c r="C247" s="708"/>
      <c r="D247" s="708"/>
      <c r="E247" s="708"/>
      <c r="F247" s="70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6"/>
    </row>
    <row r="248" spans="1:50" ht="24.75" hidden="1" customHeight="1">
      <c r="A248" s="707"/>
      <c r="B248" s="708"/>
      <c r="C248" s="708"/>
      <c r="D248" s="708"/>
      <c r="E248" s="708"/>
      <c r="F248" s="70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6"/>
    </row>
    <row r="249" spans="1:50" ht="24.75" hidden="1" customHeight="1">
      <c r="A249" s="707"/>
      <c r="B249" s="708"/>
      <c r="C249" s="708"/>
      <c r="D249" s="708"/>
      <c r="E249" s="708"/>
      <c r="F249" s="70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6"/>
    </row>
    <row r="250" spans="1:50" ht="24.75" hidden="1" customHeight="1">
      <c r="A250" s="707"/>
      <c r="B250" s="708"/>
      <c r="C250" s="708"/>
      <c r="D250" s="708"/>
      <c r="E250" s="708"/>
      <c r="F250" s="70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6"/>
    </row>
    <row r="251" spans="1:50" ht="24.75" hidden="1" customHeight="1">
      <c r="A251" s="707"/>
      <c r="B251" s="708"/>
      <c r="C251" s="708"/>
      <c r="D251" s="708"/>
      <c r="E251" s="708"/>
      <c r="F251" s="70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6"/>
    </row>
    <row r="252" spans="1:50" ht="24.75" hidden="1" customHeight="1">
      <c r="A252" s="707"/>
      <c r="B252" s="708"/>
      <c r="C252" s="708"/>
      <c r="D252" s="708"/>
      <c r="E252" s="708"/>
      <c r="F252" s="709"/>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hidden="1" customHeight="1">
      <c r="A253" s="707"/>
      <c r="B253" s="708"/>
      <c r="C253" s="708"/>
      <c r="D253" s="708"/>
      <c r="E253" s="708"/>
      <c r="F253" s="709"/>
      <c r="G253" s="375" t="s">
        <v>392</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393</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hidden="1" customHeight="1">
      <c r="A254" s="707"/>
      <c r="B254" s="708"/>
      <c r="C254" s="708"/>
      <c r="D254" s="708"/>
      <c r="E254" s="708"/>
      <c r="F254" s="709"/>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80"/>
    </row>
    <row r="255" spans="1:50" ht="24.75" hidden="1" customHeight="1">
      <c r="A255" s="707"/>
      <c r="B255" s="708"/>
      <c r="C255" s="708"/>
      <c r="D255" s="708"/>
      <c r="E255" s="708"/>
      <c r="F255" s="709"/>
      <c r="G255" s="360"/>
      <c r="H255" s="398"/>
      <c r="I255" s="398"/>
      <c r="J255" s="398"/>
      <c r="K255" s="399"/>
      <c r="L255" s="363"/>
      <c r="M255" s="481"/>
      <c r="N255" s="481"/>
      <c r="O255" s="481"/>
      <c r="P255" s="481"/>
      <c r="Q255" s="481"/>
      <c r="R255" s="481"/>
      <c r="S255" s="481"/>
      <c r="T255" s="481"/>
      <c r="U255" s="481"/>
      <c r="V255" s="481"/>
      <c r="W255" s="481"/>
      <c r="X255" s="482"/>
      <c r="Y255" s="395"/>
      <c r="Z255" s="396"/>
      <c r="AA255" s="396"/>
      <c r="AB255" s="397"/>
      <c r="AC255" s="360"/>
      <c r="AD255" s="398"/>
      <c r="AE255" s="398"/>
      <c r="AF255" s="398"/>
      <c r="AG255" s="399"/>
      <c r="AH255" s="363"/>
      <c r="AI255" s="481"/>
      <c r="AJ255" s="481"/>
      <c r="AK255" s="481"/>
      <c r="AL255" s="481"/>
      <c r="AM255" s="481"/>
      <c r="AN255" s="481"/>
      <c r="AO255" s="481"/>
      <c r="AP255" s="481"/>
      <c r="AQ255" s="481"/>
      <c r="AR255" s="481"/>
      <c r="AS255" s="481"/>
      <c r="AT255" s="482"/>
      <c r="AU255" s="395"/>
      <c r="AV255" s="396"/>
      <c r="AW255" s="396"/>
      <c r="AX255" s="483"/>
    </row>
    <row r="256" spans="1:50" ht="24.75" hidden="1" customHeight="1">
      <c r="A256" s="707"/>
      <c r="B256" s="708"/>
      <c r="C256" s="708"/>
      <c r="D256" s="708"/>
      <c r="E256" s="708"/>
      <c r="F256" s="70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6"/>
    </row>
    <row r="257" spans="1:50" ht="24.75" hidden="1" customHeight="1">
      <c r="A257" s="707"/>
      <c r="B257" s="708"/>
      <c r="C257" s="708"/>
      <c r="D257" s="708"/>
      <c r="E257" s="708"/>
      <c r="F257" s="70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6"/>
    </row>
    <row r="258" spans="1:50" ht="24.75" hidden="1" customHeight="1">
      <c r="A258" s="707"/>
      <c r="B258" s="708"/>
      <c r="C258" s="708"/>
      <c r="D258" s="708"/>
      <c r="E258" s="708"/>
      <c r="F258" s="70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6"/>
    </row>
    <row r="259" spans="1:50" ht="24.75" hidden="1" customHeight="1">
      <c r="A259" s="707"/>
      <c r="B259" s="708"/>
      <c r="C259" s="708"/>
      <c r="D259" s="708"/>
      <c r="E259" s="708"/>
      <c r="F259" s="70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6"/>
    </row>
    <row r="260" spans="1:50" ht="24.75" hidden="1" customHeight="1">
      <c r="A260" s="707"/>
      <c r="B260" s="708"/>
      <c r="C260" s="708"/>
      <c r="D260" s="708"/>
      <c r="E260" s="708"/>
      <c r="F260" s="70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6"/>
    </row>
    <row r="261" spans="1:50" ht="24.75" hidden="1" customHeight="1">
      <c r="A261" s="707"/>
      <c r="B261" s="708"/>
      <c r="C261" s="708"/>
      <c r="D261" s="708"/>
      <c r="E261" s="708"/>
      <c r="F261" s="70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6"/>
    </row>
    <row r="262" spans="1:50" ht="24.75" hidden="1" customHeight="1">
      <c r="A262" s="707"/>
      <c r="B262" s="708"/>
      <c r="C262" s="708"/>
      <c r="D262" s="708"/>
      <c r="E262" s="708"/>
      <c r="F262" s="70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6"/>
    </row>
    <row r="263" spans="1:50" ht="24.75" hidden="1" customHeight="1">
      <c r="A263" s="707"/>
      <c r="B263" s="708"/>
      <c r="C263" s="708"/>
      <c r="D263" s="708"/>
      <c r="E263" s="708"/>
      <c r="F263" s="70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6"/>
    </row>
    <row r="264" spans="1:50" ht="24.75" hidden="1" customHeight="1">
      <c r="A264" s="707"/>
      <c r="B264" s="708"/>
      <c r="C264" s="708"/>
      <c r="D264" s="708"/>
      <c r="E264" s="708"/>
      <c r="F264" s="70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6"/>
    </row>
    <row r="265" spans="1:50" ht="24.75" hidden="1" customHeight="1">
      <c r="A265" s="710"/>
      <c r="B265" s="711"/>
      <c r="C265" s="711"/>
      <c r="D265" s="711"/>
      <c r="E265" s="711"/>
      <c r="F265" s="71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759" priority="237">
      <formula>IF(RIGHT(TEXT(Y14,"0.#"),1)=".",FALSE,TRUE)</formula>
    </cfRule>
    <cfRule type="expression" dxfId="758" priority="238">
      <formula>IF(RIGHT(TEXT(Y14,"0.#"),1)=".",TRUE,FALSE)</formula>
    </cfRule>
  </conditionalFormatting>
  <conditionalFormatting sqref="Y4:Y13">
    <cfRule type="expression" dxfId="757" priority="235">
      <formula>IF(RIGHT(TEXT(Y4,"0.#"),1)=".",FALSE,TRUE)</formula>
    </cfRule>
    <cfRule type="expression" dxfId="756" priority="236">
      <formula>IF(RIGHT(TEXT(Y4,"0.#"),1)=".",TRUE,FALSE)</formula>
    </cfRule>
  </conditionalFormatting>
  <conditionalFormatting sqref="AU5">
    <cfRule type="expression" dxfId="755" priority="233">
      <formula>IF(RIGHT(TEXT(AU5,"0.#"),1)=".",FALSE,TRUE)</formula>
    </cfRule>
    <cfRule type="expression" dxfId="754" priority="234">
      <formula>IF(RIGHT(TEXT(AU5,"0.#"),1)=".",TRUE,FALSE)</formula>
    </cfRule>
  </conditionalFormatting>
  <conditionalFormatting sqref="AU14">
    <cfRule type="expression" dxfId="753" priority="231">
      <formula>IF(RIGHT(TEXT(AU14,"0.#"),1)=".",FALSE,TRUE)</formula>
    </cfRule>
    <cfRule type="expression" dxfId="752" priority="232">
      <formula>IF(RIGHT(TEXT(AU14,"0.#"),1)=".",TRUE,FALSE)</formula>
    </cfRule>
  </conditionalFormatting>
  <conditionalFormatting sqref="AU6:AU13 AU4">
    <cfRule type="expression" dxfId="751" priority="229">
      <formula>IF(RIGHT(TEXT(AU4,"0.#"),1)=".",FALSE,TRUE)</formula>
    </cfRule>
    <cfRule type="expression" dxfId="750" priority="230">
      <formula>IF(RIGHT(TEXT(AU4,"0.#"),1)=".",TRUE,FALSE)</formula>
    </cfRule>
  </conditionalFormatting>
  <conditionalFormatting sqref="Y18">
    <cfRule type="expression" dxfId="749" priority="227">
      <formula>IF(RIGHT(TEXT(Y18,"0.#"),1)=".",FALSE,TRUE)</formula>
    </cfRule>
    <cfRule type="expression" dxfId="748" priority="228">
      <formula>IF(RIGHT(TEXT(Y18,"0.#"),1)=".",TRUE,FALSE)</formula>
    </cfRule>
  </conditionalFormatting>
  <conditionalFormatting sqref="Y27">
    <cfRule type="expression" dxfId="747" priority="225">
      <formula>IF(RIGHT(TEXT(Y27,"0.#"),1)=".",FALSE,TRUE)</formula>
    </cfRule>
    <cfRule type="expression" dxfId="746" priority="226">
      <formula>IF(RIGHT(TEXT(Y27,"0.#"),1)=".",TRUE,FALSE)</formula>
    </cfRule>
  </conditionalFormatting>
  <conditionalFormatting sqref="Y19:Y26 Y17">
    <cfRule type="expression" dxfId="745" priority="223">
      <formula>IF(RIGHT(TEXT(Y17,"0.#"),1)=".",FALSE,TRUE)</formula>
    </cfRule>
    <cfRule type="expression" dxfId="744" priority="224">
      <formula>IF(RIGHT(TEXT(Y17,"0.#"),1)=".",TRUE,FALSE)</formula>
    </cfRule>
  </conditionalFormatting>
  <conditionalFormatting sqref="AU18">
    <cfRule type="expression" dxfId="743" priority="221">
      <formula>IF(RIGHT(TEXT(AU18,"0.#"),1)=".",FALSE,TRUE)</formula>
    </cfRule>
    <cfRule type="expression" dxfId="742" priority="222">
      <formula>IF(RIGHT(TEXT(AU18,"0.#"),1)=".",TRUE,FALSE)</formula>
    </cfRule>
  </conditionalFormatting>
  <conditionalFormatting sqref="AU27">
    <cfRule type="expression" dxfId="741" priority="219">
      <formula>IF(RIGHT(TEXT(AU27,"0.#"),1)=".",FALSE,TRUE)</formula>
    </cfRule>
    <cfRule type="expression" dxfId="740" priority="220">
      <formula>IF(RIGHT(TEXT(AU27,"0.#"),1)=".",TRUE,FALSE)</formula>
    </cfRule>
  </conditionalFormatting>
  <conditionalFormatting sqref="AU19:AU26 AU17">
    <cfRule type="expression" dxfId="739" priority="217">
      <formula>IF(RIGHT(TEXT(AU17,"0.#"),1)=".",FALSE,TRUE)</formula>
    </cfRule>
    <cfRule type="expression" dxfId="738" priority="218">
      <formula>IF(RIGHT(TEXT(AU17,"0.#"),1)=".",TRUE,FALSE)</formula>
    </cfRule>
  </conditionalFormatting>
  <conditionalFormatting sqref="Y31">
    <cfRule type="expression" dxfId="737" priority="215">
      <formula>IF(RIGHT(TEXT(Y31,"0.#"),1)=".",FALSE,TRUE)</formula>
    </cfRule>
    <cfRule type="expression" dxfId="736" priority="216">
      <formula>IF(RIGHT(TEXT(Y31,"0.#"),1)=".",TRUE,FALSE)</formula>
    </cfRule>
  </conditionalFormatting>
  <conditionalFormatting sqref="Y40">
    <cfRule type="expression" dxfId="735" priority="213">
      <formula>IF(RIGHT(TEXT(Y40,"0.#"),1)=".",FALSE,TRUE)</formula>
    </cfRule>
    <cfRule type="expression" dxfId="734" priority="214">
      <formula>IF(RIGHT(TEXT(Y40,"0.#"),1)=".",TRUE,FALSE)</formula>
    </cfRule>
  </conditionalFormatting>
  <conditionalFormatting sqref="Y32:Y39 Y30">
    <cfRule type="expression" dxfId="733" priority="211">
      <formula>IF(RIGHT(TEXT(Y30,"0.#"),1)=".",FALSE,TRUE)</formula>
    </cfRule>
    <cfRule type="expression" dxfId="732" priority="212">
      <formula>IF(RIGHT(TEXT(Y30,"0.#"),1)=".",TRUE,FALSE)</formula>
    </cfRule>
  </conditionalFormatting>
  <conditionalFormatting sqref="AU31">
    <cfRule type="expression" dxfId="731" priority="209">
      <formula>IF(RIGHT(TEXT(AU31,"0.#"),1)=".",FALSE,TRUE)</formula>
    </cfRule>
    <cfRule type="expression" dxfId="730" priority="210">
      <formula>IF(RIGHT(TEXT(AU31,"0.#"),1)=".",TRUE,FALSE)</formula>
    </cfRule>
  </conditionalFormatting>
  <conditionalFormatting sqref="AU40">
    <cfRule type="expression" dxfId="729" priority="207">
      <formula>IF(RIGHT(TEXT(AU40,"0.#"),1)=".",FALSE,TRUE)</formula>
    </cfRule>
    <cfRule type="expression" dxfId="728" priority="208">
      <formula>IF(RIGHT(TEXT(AU40,"0.#"),1)=".",TRUE,FALSE)</formula>
    </cfRule>
  </conditionalFormatting>
  <conditionalFormatting sqref="AU32:AU39 AU30">
    <cfRule type="expression" dxfId="727" priority="205">
      <formula>IF(RIGHT(TEXT(AU30,"0.#"),1)=".",FALSE,TRUE)</formula>
    </cfRule>
    <cfRule type="expression" dxfId="726" priority="206">
      <formula>IF(RIGHT(TEXT(AU30,"0.#"),1)=".",TRUE,FALSE)</formula>
    </cfRule>
  </conditionalFormatting>
  <conditionalFormatting sqref="Y44">
    <cfRule type="expression" dxfId="725" priority="203">
      <formula>IF(RIGHT(TEXT(Y44,"0.#"),1)=".",FALSE,TRUE)</formula>
    </cfRule>
    <cfRule type="expression" dxfId="724" priority="204">
      <formula>IF(RIGHT(TEXT(Y44,"0.#"),1)=".",TRUE,FALSE)</formula>
    </cfRule>
  </conditionalFormatting>
  <conditionalFormatting sqref="Y53">
    <cfRule type="expression" dxfId="723" priority="201">
      <formula>IF(RIGHT(TEXT(Y53,"0.#"),1)=".",FALSE,TRUE)</formula>
    </cfRule>
    <cfRule type="expression" dxfId="722" priority="202">
      <formula>IF(RIGHT(TEXT(Y53,"0.#"),1)=".",TRUE,FALSE)</formula>
    </cfRule>
  </conditionalFormatting>
  <conditionalFormatting sqref="Y45:Y52 Y43">
    <cfRule type="expression" dxfId="721" priority="199">
      <formula>IF(RIGHT(TEXT(Y43,"0.#"),1)=".",FALSE,TRUE)</formula>
    </cfRule>
    <cfRule type="expression" dxfId="720" priority="200">
      <formula>IF(RIGHT(TEXT(Y43,"0.#"),1)=".",TRUE,FALSE)</formula>
    </cfRule>
  </conditionalFormatting>
  <conditionalFormatting sqref="AU44">
    <cfRule type="expression" dxfId="719" priority="197">
      <formula>IF(RIGHT(TEXT(AU44,"0.#"),1)=".",FALSE,TRUE)</formula>
    </cfRule>
    <cfRule type="expression" dxfId="718" priority="198">
      <formula>IF(RIGHT(TEXT(AU44,"0.#"),1)=".",TRUE,FALSE)</formula>
    </cfRule>
  </conditionalFormatting>
  <conditionalFormatting sqref="AU53">
    <cfRule type="expression" dxfId="717" priority="195">
      <formula>IF(RIGHT(TEXT(AU53,"0.#"),1)=".",FALSE,TRUE)</formula>
    </cfRule>
    <cfRule type="expression" dxfId="716" priority="196">
      <formula>IF(RIGHT(TEXT(AU53,"0.#"),1)=".",TRUE,FALSE)</formula>
    </cfRule>
  </conditionalFormatting>
  <conditionalFormatting sqref="AU45:AU52 AU43">
    <cfRule type="expression" dxfId="715" priority="193">
      <formula>IF(RIGHT(TEXT(AU43,"0.#"),1)=".",FALSE,TRUE)</formula>
    </cfRule>
    <cfRule type="expression" dxfId="714" priority="194">
      <formula>IF(RIGHT(TEXT(AU43,"0.#"),1)=".",TRUE,FALSE)</formula>
    </cfRule>
  </conditionalFormatting>
  <conditionalFormatting sqref="Y58">
    <cfRule type="expression" dxfId="713" priority="191">
      <formula>IF(RIGHT(TEXT(Y58,"0.#"),1)=".",FALSE,TRUE)</formula>
    </cfRule>
    <cfRule type="expression" dxfId="712" priority="192">
      <formula>IF(RIGHT(TEXT(Y58,"0.#"),1)=".",TRUE,FALSE)</formula>
    </cfRule>
  </conditionalFormatting>
  <conditionalFormatting sqref="Y67">
    <cfRule type="expression" dxfId="711" priority="189">
      <formula>IF(RIGHT(TEXT(Y67,"0.#"),1)=".",FALSE,TRUE)</formula>
    </cfRule>
    <cfRule type="expression" dxfId="710" priority="190">
      <formula>IF(RIGHT(TEXT(Y67,"0.#"),1)=".",TRUE,FALSE)</formula>
    </cfRule>
  </conditionalFormatting>
  <conditionalFormatting sqref="Y59:Y66 Y57">
    <cfRule type="expression" dxfId="709" priority="187">
      <formula>IF(RIGHT(TEXT(Y57,"0.#"),1)=".",FALSE,TRUE)</formula>
    </cfRule>
    <cfRule type="expression" dxfId="708" priority="188">
      <formula>IF(RIGHT(TEXT(Y57,"0.#"),1)=".",TRUE,FALSE)</formula>
    </cfRule>
  </conditionalFormatting>
  <conditionalFormatting sqref="AU58">
    <cfRule type="expression" dxfId="707" priority="185">
      <formula>IF(RIGHT(TEXT(AU58,"0.#"),1)=".",FALSE,TRUE)</formula>
    </cfRule>
    <cfRule type="expression" dxfId="706" priority="186">
      <formula>IF(RIGHT(TEXT(AU58,"0.#"),1)=".",TRUE,FALSE)</formula>
    </cfRule>
  </conditionalFormatting>
  <conditionalFormatting sqref="AU67">
    <cfRule type="expression" dxfId="705" priority="183">
      <formula>IF(RIGHT(TEXT(AU67,"0.#"),1)=".",FALSE,TRUE)</formula>
    </cfRule>
    <cfRule type="expression" dxfId="704" priority="184">
      <formula>IF(RIGHT(TEXT(AU67,"0.#"),1)=".",TRUE,FALSE)</formula>
    </cfRule>
  </conditionalFormatting>
  <conditionalFormatting sqref="AU59:AU66 AU57">
    <cfRule type="expression" dxfId="703" priority="181">
      <formula>IF(RIGHT(TEXT(AU57,"0.#"),1)=".",FALSE,TRUE)</formula>
    </cfRule>
    <cfRule type="expression" dxfId="702" priority="182">
      <formula>IF(RIGHT(TEXT(AU57,"0.#"),1)=".",TRUE,FALSE)</formula>
    </cfRule>
  </conditionalFormatting>
  <conditionalFormatting sqref="Y71">
    <cfRule type="expression" dxfId="701" priority="179">
      <formula>IF(RIGHT(TEXT(Y71,"0.#"),1)=".",FALSE,TRUE)</formula>
    </cfRule>
    <cfRule type="expression" dxfId="700" priority="180">
      <formula>IF(RIGHT(TEXT(Y71,"0.#"),1)=".",TRUE,FALSE)</formula>
    </cfRule>
  </conditionalFormatting>
  <conditionalFormatting sqref="Y80">
    <cfRule type="expression" dxfId="699" priority="177">
      <formula>IF(RIGHT(TEXT(Y80,"0.#"),1)=".",FALSE,TRUE)</formula>
    </cfRule>
    <cfRule type="expression" dxfId="698" priority="178">
      <formula>IF(RIGHT(TEXT(Y80,"0.#"),1)=".",TRUE,FALSE)</formula>
    </cfRule>
  </conditionalFormatting>
  <conditionalFormatting sqref="Y72:Y79 Y70">
    <cfRule type="expression" dxfId="697" priority="175">
      <formula>IF(RIGHT(TEXT(Y70,"0.#"),1)=".",FALSE,TRUE)</formula>
    </cfRule>
    <cfRule type="expression" dxfId="696" priority="176">
      <formula>IF(RIGHT(TEXT(Y70,"0.#"),1)=".",TRUE,FALSE)</formula>
    </cfRule>
  </conditionalFormatting>
  <conditionalFormatting sqref="AU71">
    <cfRule type="expression" dxfId="695" priority="173">
      <formula>IF(RIGHT(TEXT(AU71,"0.#"),1)=".",FALSE,TRUE)</formula>
    </cfRule>
    <cfRule type="expression" dxfId="694" priority="174">
      <formula>IF(RIGHT(TEXT(AU71,"0.#"),1)=".",TRUE,FALSE)</formula>
    </cfRule>
  </conditionalFormatting>
  <conditionalFormatting sqref="AU80">
    <cfRule type="expression" dxfId="693" priority="171">
      <formula>IF(RIGHT(TEXT(AU80,"0.#"),1)=".",FALSE,TRUE)</formula>
    </cfRule>
    <cfRule type="expression" dxfId="692" priority="172">
      <formula>IF(RIGHT(TEXT(AU80,"0.#"),1)=".",TRUE,FALSE)</formula>
    </cfRule>
  </conditionalFormatting>
  <conditionalFormatting sqref="AU72:AU79 AU70">
    <cfRule type="expression" dxfId="691" priority="169">
      <formula>IF(RIGHT(TEXT(AU70,"0.#"),1)=".",FALSE,TRUE)</formula>
    </cfRule>
    <cfRule type="expression" dxfId="690" priority="170">
      <formula>IF(RIGHT(TEXT(AU70,"0.#"),1)=".",TRUE,FALSE)</formula>
    </cfRule>
  </conditionalFormatting>
  <conditionalFormatting sqref="Y84">
    <cfRule type="expression" dxfId="689" priority="167">
      <formula>IF(RIGHT(TEXT(Y84,"0.#"),1)=".",FALSE,TRUE)</formula>
    </cfRule>
    <cfRule type="expression" dxfId="688" priority="168">
      <formula>IF(RIGHT(TEXT(Y84,"0.#"),1)=".",TRUE,FALSE)</formula>
    </cfRule>
  </conditionalFormatting>
  <conditionalFormatting sqref="Y93">
    <cfRule type="expression" dxfId="687" priority="165">
      <formula>IF(RIGHT(TEXT(Y93,"0.#"),1)=".",FALSE,TRUE)</formula>
    </cfRule>
    <cfRule type="expression" dxfId="686" priority="166">
      <formula>IF(RIGHT(TEXT(Y93,"0.#"),1)=".",TRUE,FALSE)</formula>
    </cfRule>
  </conditionalFormatting>
  <conditionalFormatting sqref="Y85:Y92 Y83">
    <cfRule type="expression" dxfId="685" priority="163">
      <formula>IF(RIGHT(TEXT(Y83,"0.#"),1)=".",FALSE,TRUE)</formula>
    </cfRule>
    <cfRule type="expression" dxfId="684" priority="164">
      <formula>IF(RIGHT(TEXT(Y83,"0.#"),1)=".",TRUE,FALSE)</formula>
    </cfRule>
  </conditionalFormatting>
  <conditionalFormatting sqref="AU84">
    <cfRule type="expression" dxfId="683" priority="161">
      <formula>IF(RIGHT(TEXT(AU84,"0.#"),1)=".",FALSE,TRUE)</formula>
    </cfRule>
    <cfRule type="expression" dxfId="682" priority="162">
      <formula>IF(RIGHT(TEXT(AU84,"0.#"),1)=".",TRUE,FALSE)</formula>
    </cfRule>
  </conditionalFormatting>
  <conditionalFormatting sqref="AU93">
    <cfRule type="expression" dxfId="681" priority="159">
      <formula>IF(RIGHT(TEXT(AU93,"0.#"),1)=".",FALSE,TRUE)</formula>
    </cfRule>
    <cfRule type="expression" dxfId="680" priority="160">
      <formula>IF(RIGHT(TEXT(AU93,"0.#"),1)=".",TRUE,FALSE)</formula>
    </cfRule>
  </conditionalFormatting>
  <conditionalFormatting sqref="AU85:AU92 AU83">
    <cfRule type="expression" dxfId="679" priority="157">
      <formula>IF(RIGHT(TEXT(AU83,"0.#"),1)=".",FALSE,TRUE)</formula>
    </cfRule>
    <cfRule type="expression" dxfId="678" priority="158">
      <formula>IF(RIGHT(TEXT(AU83,"0.#"),1)=".",TRUE,FALSE)</formula>
    </cfRule>
  </conditionalFormatting>
  <conditionalFormatting sqref="Y97">
    <cfRule type="expression" dxfId="677" priority="155">
      <formula>IF(RIGHT(TEXT(Y97,"0.#"),1)=".",FALSE,TRUE)</formula>
    </cfRule>
    <cfRule type="expression" dxfId="676" priority="156">
      <formula>IF(RIGHT(TEXT(Y97,"0.#"),1)=".",TRUE,FALSE)</formula>
    </cfRule>
  </conditionalFormatting>
  <conditionalFormatting sqref="Y106">
    <cfRule type="expression" dxfId="675" priority="153">
      <formula>IF(RIGHT(TEXT(Y106,"0.#"),1)=".",FALSE,TRUE)</formula>
    </cfRule>
    <cfRule type="expression" dxfId="674" priority="154">
      <formula>IF(RIGHT(TEXT(Y106,"0.#"),1)=".",TRUE,FALSE)</formula>
    </cfRule>
  </conditionalFormatting>
  <conditionalFormatting sqref="Y98:Y105 Y96">
    <cfRule type="expression" dxfId="673" priority="151">
      <formula>IF(RIGHT(TEXT(Y96,"0.#"),1)=".",FALSE,TRUE)</formula>
    </cfRule>
    <cfRule type="expression" dxfId="672" priority="152">
      <formula>IF(RIGHT(TEXT(Y96,"0.#"),1)=".",TRUE,FALSE)</formula>
    </cfRule>
  </conditionalFormatting>
  <conditionalFormatting sqref="AU97">
    <cfRule type="expression" dxfId="671" priority="149">
      <formula>IF(RIGHT(TEXT(AU97,"0.#"),1)=".",FALSE,TRUE)</formula>
    </cfRule>
    <cfRule type="expression" dxfId="670" priority="150">
      <formula>IF(RIGHT(TEXT(AU97,"0.#"),1)=".",TRUE,FALSE)</formula>
    </cfRule>
  </conditionalFormatting>
  <conditionalFormatting sqref="AU106">
    <cfRule type="expression" dxfId="669" priority="147">
      <formula>IF(RIGHT(TEXT(AU106,"0.#"),1)=".",FALSE,TRUE)</formula>
    </cfRule>
    <cfRule type="expression" dxfId="668" priority="148">
      <formula>IF(RIGHT(TEXT(AU106,"0.#"),1)=".",TRUE,FALSE)</formula>
    </cfRule>
  </conditionalFormatting>
  <conditionalFormatting sqref="AU98:AU105 AU96">
    <cfRule type="expression" dxfId="667" priority="145">
      <formula>IF(RIGHT(TEXT(AU96,"0.#"),1)=".",FALSE,TRUE)</formula>
    </cfRule>
    <cfRule type="expression" dxfId="666" priority="146">
      <formula>IF(RIGHT(TEXT(AU96,"0.#"),1)=".",TRUE,FALSE)</formula>
    </cfRule>
  </conditionalFormatting>
  <conditionalFormatting sqref="Y111">
    <cfRule type="expression" dxfId="665" priority="143">
      <formula>IF(RIGHT(TEXT(Y111,"0.#"),1)=".",FALSE,TRUE)</formula>
    </cfRule>
    <cfRule type="expression" dxfId="664" priority="144">
      <formula>IF(RIGHT(TEXT(Y111,"0.#"),1)=".",TRUE,FALSE)</formula>
    </cfRule>
  </conditionalFormatting>
  <conditionalFormatting sqref="Y120">
    <cfRule type="expression" dxfId="663" priority="141">
      <formula>IF(RIGHT(TEXT(Y120,"0.#"),1)=".",FALSE,TRUE)</formula>
    </cfRule>
    <cfRule type="expression" dxfId="662" priority="142">
      <formula>IF(RIGHT(TEXT(Y120,"0.#"),1)=".",TRUE,FALSE)</formula>
    </cfRule>
  </conditionalFormatting>
  <conditionalFormatting sqref="Y112:Y119 Y110">
    <cfRule type="expression" dxfId="661" priority="139">
      <formula>IF(RIGHT(TEXT(Y110,"0.#"),1)=".",FALSE,TRUE)</formula>
    </cfRule>
    <cfRule type="expression" dxfId="660" priority="140">
      <formula>IF(RIGHT(TEXT(Y110,"0.#"),1)=".",TRUE,FALSE)</formula>
    </cfRule>
  </conditionalFormatting>
  <conditionalFormatting sqref="AU111">
    <cfRule type="expression" dxfId="659" priority="137">
      <formula>IF(RIGHT(TEXT(AU111,"0.#"),1)=".",FALSE,TRUE)</formula>
    </cfRule>
    <cfRule type="expression" dxfId="658" priority="138">
      <formula>IF(RIGHT(TEXT(AU111,"0.#"),1)=".",TRUE,FALSE)</formula>
    </cfRule>
  </conditionalFormatting>
  <conditionalFormatting sqref="AU120">
    <cfRule type="expression" dxfId="657" priority="135">
      <formula>IF(RIGHT(TEXT(AU120,"0.#"),1)=".",FALSE,TRUE)</formula>
    </cfRule>
    <cfRule type="expression" dxfId="656" priority="136">
      <formula>IF(RIGHT(TEXT(AU120,"0.#"),1)=".",TRUE,FALSE)</formula>
    </cfRule>
  </conditionalFormatting>
  <conditionalFormatting sqref="AU112:AU119 AU110">
    <cfRule type="expression" dxfId="655" priority="133">
      <formula>IF(RIGHT(TEXT(AU110,"0.#"),1)=".",FALSE,TRUE)</formula>
    </cfRule>
    <cfRule type="expression" dxfId="654" priority="134">
      <formula>IF(RIGHT(TEXT(AU110,"0.#"),1)=".",TRUE,FALSE)</formula>
    </cfRule>
  </conditionalFormatting>
  <conditionalFormatting sqref="Y124">
    <cfRule type="expression" dxfId="653" priority="131">
      <formula>IF(RIGHT(TEXT(Y124,"0.#"),1)=".",FALSE,TRUE)</formula>
    </cfRule>
    <cfRule type="expression" dxfId="652" priority="132">
      <formula>IF(RIGHT(TEXT(Y124,"0.#"),1)=".",TRUE,FALSE)</formula>
    </cfRule>
  </conditionalFormatting>
  <conditionalFormatting sqref="Y133">
    <cfRule type="expression" dxfId="651" priority="129">
      <formula>IF(RIGHT(TEXT(Y133,"0.#"),1)=".",FALSE,TRUE)</formula>
    </cfRule>
    <cfRule type="expression" dxfId="650" priority="130">
      <formula>IF(RIGHT(TEXT(Y133,"0.#"),1)=".",TRUE,FALSE)</formula>
    </cfRule>
  </conditionalFormatting>
  <conditionalFormatting sqref="Y125:Y132 Y123">
    <cfRule type="expression" dxfId="649" priority="127">
      <formula>IF(RIGHT(TEXT(Y123,"0.#"),1)=".",FALSE,TRUE)</formula>
    </cfRule>
    <cfRule type="expression" dxfId="648" priority="128">
      <formula>IF(RIGHT(TEXT(Y123,"0.#"),1)=".",TRUE,FALSE)</formula>
    </cfRule>
  </conditionalFormatting>
  <conditionalFormatting sqref="AU124">
    <cfRule type="expression" dxfId="647" priority="125">
      <formula>IF(RIGHT(TEXT(AU124,"0.#"),1)=".",FALSE,TRUE)</formula>
    </cfRule>
    <cfRule type="expression" dxfId="646" priority="126">
      <formula>IF(RIGHT(TEXT(AU124,"0.#"),1)=".",TRUE,FALSE)</formula>
    </cfRule>
  </conditionalFormatting>
  <conditionalFormatting sqref="AU133">
    <cfRule type="expression" dxfId="645" priority="123">
      <formula>IF(RIGHT(TEXT(AU133,"0.#"),1)=".",FALSE,TRUE)</formula>
    </cfRule>
    <cfRule type="expression" dxfId="644" priority="124">
      <formula>IF(RIGHT(TEXT(AU133,"0.#"),1)=".",TRUE,FALSE)</formula>
    </cfRule>
  </conditionalFormatting>
  <conditionalFormatting sqref="AU125:AU132 AU123">
    <cfRule type="expression" dxfId="643" priority="121">
      <formula>IF(RIGHT(TEXT(AU123,"0.#"),1)=".",FALSE,TRUE)</formula>
    </cfRule>
    <cfRule type="expression" dxfId="642" priority="122">
      <formula>IF(RIGHT(TEXT(AU123,"0.#"),1)=".",TRUE,FALSE)</formula>
    </cfRule>
  </conditionalFormatting>
  <conditionalFormatting sqref="Y137">
    <cfRule type="expression" dxfId="641" priority="119">
      <formula>IF(RIGHT(TEXT(Y137,"0.#"),1)=".",FALSE,TRUE)</formula>
    </cfRule>
    <cfRule type="expression" dxfId="640" priority="120">
      <formula>IF(RIGHT(TEXT(Y137,"0.#"),1)=".",TRUE,FALSE)</formula>
    </cfRule>
  </conditionalFormatting>
  <conditionalFormatting sqref="Y146">
    <cfRule type="expression" dxfId="639" priority="117">
      <formula>IF(RIGHT(TEXT(Y146,"0.#"),1)=".",FALSE,TRUE)</formula>
    </cfRule>
    <cfRule type="expression" dxfId="638" priority="118">
      <formula>IF(RIGHT(TEXT(Y146,"0.#"),1)=".",TRUE,FALSE)</formula>
    </cfRule>
  </conditionalFormatting>
  <conditionalFormatting sqref="Y138:Y145 Y136">
    <cfRule type="expression" dxfId="637" priority="115">
      <formula>IF(RIGHT(TEXT(Y136,"0.#"),1)=".",FALSE,TRUE)</formula>
    </cfRule>
    <cfRule type="expression" dxfId="636" priority="116">
      <formula>IF(RIGHT(TEXT(Y136,"0.#"),1)=".",TRUE,FALSE)</formula>
    </cfRule>
  </conditionalFormatting>
  <conditionalFormatting sqref="AU137">
    <cfRule type="expression" dxfId="635" priority="113">
      <formula>IF(RIGHT(TEXT(AU137,"0.#"),1)=".",FALSE,TRUE)</formula>
    </cfRule>
    <cfRule type="expression" dxfId="634" priority="114">
      <formula>IF(RIGHT(TEXT(AU137,"0.#"),1)=".",TRUE,FALSE)</formula>
    </cfRule>
  </conditionalFormatting>
  <conditionalFormatting sqref="AU146">
    <cfRule type="expression" dxfId="633" priority="111">
      <formula>IF(RIGHT(TEXT(AU146,"0.#"),1)=".",FALSE,TRUE)</formula>
    </cfRule>
    <cfRule type="expression" dxfId="632" priority="112">
      <formula>IF(RIGHT(TEXT(AU146,"0.#"),1)=".",TRUE,FALSE)</formula>
    </cfRule>
  </conditionalFormatting>
  <conditionalFormatting sqref="AU138:AU145 AU136">
    <cfRule type="expression" dxfId="631" priority="109">
      <formula>IF(RIGHT(TEXT(AU136,"0.#"),1)=".",FALSE,TRUE)</formula>
    </cfRule>
    <cfRule type="expression" dxfId="630" priority="110">
      <formula>IF(RIGHT(TEXT(AU136,"0.#"),1)=".",TRUE,FALSE)</formula>
    </cfRule>
  </conditionalFormatting>
  <conditionalFormatting sqref="Y150">
    <cfRule type="expression" dxfId="629" priority="107">
      <formula>IF(RIGHT(TEXT(Y150,"0.#"),1)=".",FALSE,TRUE)</formula>
    </cfRule>
    <cfRule type="expression" dxfId="628" priority="108">
      <formula>IF(RIGHT(TEXT(Y150,"0.#"),1)=".",TRUE,FALSE)</formula>
    </cfRule>
  </conditionalFormatting>
  <conditionalFormatting sqref="Y159">
    <cfRule type="expression" dxfId="627" priority="105">
      <formula>IF(RIGHT(TEXT(Y159,"0.#"),1)=".",FALSE,TRUE)</formula>
    </cfRule>
    <cfRule type="expression" dxfId="626" priority="106">
      <formula>IF(RIGHT(TEXT(Y159,"0.#"),1)=".",TRUE,FALSE)</formula>
    </cfRule>
  </conditionalFormatting>
  <conditionalFormatting sqref="Y151:Y158 Y149">
    <cfRule type="expression" dxfId="625" priority="103">
      <formula>IF(RIGHT(TEXT(Y149,"0.#"),1)=".",FALSE,TRUE)</formula>
    </cfRule>
    <cfRule type="expression" dxfId="624" priority="104">
      <formula>IF(RIGHT(TEXT(Y149,"0.#"),1)=".",TRUE,FALSE)</formula>
    </cfRule>
  </conditionalFormatting>
  <conditionalFormatting sqref="AU150">
    <cfRule type="expression" dxfId="623" priority="101">
      <formula>IF(RIGHT(TEXT(AU150,"0.#"),1)=".",FALSE,TRUE)</formula>
    </cfRule>
    <cfRule type="expression" dxfId="622" priority="102">
      <formula>IF(RIGHT(TEXT(AU150,"0.#"),1)=".",TRUE,FALSE)</formula>
    </cfRule>
  </conditionalFormatting>
  <conditionalFormatting sqref="AU159">
    <cfRule type="expression" dxfId="621" priority="99">
      <formula>IF(RIGHT(TEXT(AU159,"0.#"),1)=".",FALSE,TRUE)</formula>
    </cfRule>
    <cfRule type="expression" dxfId="620" priority="100">
      <formula>IF(RIGHT(TEXT(AU159,"0.#"),1)=".",TRUE,FALSE)</formula>
    </cfRule>
  </conditionalFormatting>
  <conditionalFormatting sqref="AU151:AU158 AU149">
    <cfRule type="expression" dxfId="619" priority="97">
      <formula>IF(RIGHT(TEXT(AU149,"0.#"),1)=".",FALSE,TRUE)</formula>
    </cfRule>
    <cfRule type="expression" dxfId="618" priority="98">
      <formula>IF(RIGHT(TEXT(AU149,"0.#"),1)=".",TRUE,FALSE)</formula>
    </cfRule>
  </conditionalFormatting>
  <conditionalFormatting sqref="Y164">
    <cfRule type="expression" dxfId="617" priority="95">
      <formula>IF(RIGHT(TEXT(Y164,"0.#"),1)=".",FALSE,TRUE)</formula>
    </cfRule>
    <cfRule type="expression" dxfId="616" priority="96">
      <formula>IF(RIGHT(TEXT(Y164,"0.#"),1)=".",TRUE,FALSE)</formula>
    </cfRule>
  </conditionalFormatting>
  <conditionalFormatting sqref="Y173">
    <cfRule type="expression" dxfId="615" priority="93">
      <formula>IF(RIGHT(TEXT(Y173,"0.#"),1)=".",FALSE,TRUE)</formula>
    </cfRule>
    <cfRule type="expression" dxfId="614" priority="94">
      <formula>IF(RIGHT(TEXT(Y173,"0.#"),1)=".",TRUE,FALSE)</formula>
    </cfRule>
  </conditionalFormatting>
  <conditionalFormatting sqref="Y165:Y172 Y163">
    <cfRule type="expression" dxfId="613" priority="91">
      <formula>IF(RIGHT(TEXT(Y163,"0.#"),1)=".",FALSE,TRUE)</formula>
    </cfRule>
    <cfRule type="expression" dxfId="612" priority="92">
      <formula>IF(RIGHT(TEXT(Y163,"0.#"),1)=".",TRUE,FALSE)</formula>
    </cfRule>
  </conditionalFormatting>
  <conditionalFormatting sqref="AU164">
    <cfRule type="expression" dxfId="611" priority="89">
      <formula>IF(RIGHT(TEXT(AU164,"0.#"),1)=".",FALSE,TRUE)</formula>
    </cfRule>
    <cfRule type="expression" dxfId="610" priority="90">
      <formula>IF(RIGHT(TEXT(AU164,"0.#"),1)=".",TRUE,FALSE)</formula>
    </cfRule>
  </conditionalFormatting>
  <conditionalFormatting sqref="AU173">
    <cfRule type="expression" dxfId="609" priority="87">
      <formula>IF(RIGHT(TEXT(AU173,"0.#"),1)=".",FALSE,TRUE)</formula>
    </cfRule>
    <cfRule type="expression" dxfId="608" priority="88">
      <formula>IF(RIGHT(TEXT(AU173,"0.#"),1)=".",TRUE,FALSE)</formula>
    </cfRule>
  </conditionalFormatting>
  <conditionalFormatting sqref="AU165:AU172 AU163">
    <cfRule type="expression" dxfId="607" priority="85">
      <formula>IF(RIGHT(TEXT(AU163,"0.#"),1)=".",FALSE,TRUE)</formula>
    </cfRule>
    <cfRule type="expression" dxfId="606" priority="86">
      <formula>IF(RIGHT(TEXT(AU163,"0.#"),1)=".",TRUE,FALSE)</formula>
    </cfRule>
  </conditionalFormatting>
  <conditionalFormatting sqref="Y177">
    <cfRule type="expression" dxfId="605" priority="83">
      <formula>IF(RIGHT(TEXT(Y177,"0.#"),1)=".",FALSE,TRUE)</formula>
    </cfRule>
    <cfRule type="expression" dxfId="604" priority="84">
      <formula>IF(RIGHT(TEXT(Y177,"0.#"),1)=".",TRUE,FALSE)</formula>
    </cfRule>
  </conditionalFormatting>
  <conditionalFormatting sqref="Y186">
    <cfRule type="expression" dxfId="603" priority="81">
      <formula>IF(RIGHT(TEXT(Y186,"0.#"),1)=".",FALSE,TRUE)</formula>
    </cfRule>
    <cfRule type="expression" dxfId="602" priority="82">
      <formula>IF(RIGHT(TEXT(Y186,"0.#"),1)=".",TRUE,FALSE)</formula>
    </cfRule>
  </conditionalFormatting>
  <conditionalFormatting sqref="Y178:Y185 Y176">
    <cfRule type="expression" dxfId="601" priority="79">
      <formula>IF(RIGHT(TEXT(Y176,"0.#"),1)=".",FALSE,TRUE)</formula>
    </cfRule>
    <cfRule type="expression" dxfId="600" priority="80">
      <formula>IF(RIGHT(TEXT(Y176,"0.#"),1)=".",TRUE,FALSE)</formula>
    </cfRule>
  </conditionalFormatting>
  <conditionalFormatting sqref="AU177">
    <cfRule type="expression" dxfId="599" priority="77">
      <formula>IF(RIGHT(TEXT(AU177,"0.#"),1)=".",FALSE,TRUE)</formula>
    </cfRule>
    <cfRule type="expression" dxfId="598" priority="78">
      <formula>IF(RIGHT(TEXT(AU177,"0.#"),1)=".",TRUE,FALSE)</formula>
    </cfRule>
  </conditionalFormatting>
  <conditionalFormatting sqref="AU186">
    <cfRule type="expression" dxfId="597" priority="75">
      <formula>IF(RIGHT(TEXT(AU186,"0.#"),1)=".",FALSE,TRUE)</formula>
    </cfRule>
    <cfRule type="expression" dxfId="596" priority="76">
      <formula>IF(RIGHT(TEXT(AU186,"0.#"),1)=".",TRUE,FALSE)</formula>
    </cfRule>
  </conditionalFormatting>
  <conditionalFormatting sqref="AU178:AU185 AU176">
    <cfRule type="expression" dxfId="595" priority="73">
      <formula>IF(RIGHT(TEXT(AU176,"0.#"),1)=".",FALSE,TRUE)</formula>
    </cfRule>
    <cfRule type="expression" dxfId="594" priority="74">
      <formula>IF(RIGHT(TEXT(AU176,"0.#"),1)=".",TRUE,FALSE)</formula>
    </cfRule>
  </conditionalFormatting>
  <conditionalFormatting sqref="Y190">
    <cfRule type="expression" dxfId="593" priority="71">
      <formula>IF(RIGHT(TEXT(Y190,"0.#"),1)=".",FALSE,TRUE)</formula>
    </cfRule>
    <cfRule type="expression" dxfId="592" priority="72">
      <formula>IF(RIGHT(TEXT(Y190,"0.#"),1)=".",TRUE,FALSE)</formula>
    </cfRule>
  </conditionalFormatting>
  <conditionalFormatting sqref="Y199">
    <cfRule type="expression" dxfId="591" priority="69">
      <formula>IF(RIGHT(TEXT(Y199,"0.#"),1)=".",FALSE,TRUE)</formula>
    </cfRule>
    <cfRule type="expression" dxfId="590" priority="70">
      <formula>IF(RIGHT(TEXT(Y199,"0.#"),1)=".",TRUE,FALSE)</formula>
    </cfRule>
  </conditionalFormatting>
  <conditionalFormatting sqref="Y191:Y198 Y189">
    <cfRule type="expression" dxfId="589" priority="67">
      <formula>IF(RIGHT(TEXT(Y189,"0.#"),1)=".",FALSE,TRUE)</formula>
    </cfRule>
    <cfRule type="expression" dxfId="588" priority="68">
      <formula>IF(RIGHT(TEXT(Y189,"0.#"),1)=".",TRUE,FALSE)</formula>
    </cfRule>
  </conditionalFormatting>
  <conditionalFormatting sqref="AU190">
    <cfRule type="expression" dxfId="587" priority="65">
      <formula>IF(RIGHT(TEXT(AU190,"0.#"),1)=".",FALSE,TRUE)</formula>
    </cfRule>
    <cfRule type="expression" dxfId="586" priority="66">
      <formula>IF(RIGHT(TEXT(AU190,"0.#"),1)=".",TRUE,FALSE)</formula>
    </cfRule>
  </conditionalFormatting>
  <conditionalFormatting sqref="AU199">
    <cfRule type="expression" dxfId="585" priority="63">
      <formula>IF(RIGHT(TEXT(AU199,"0.#"),1)=".",FALSE,TRUE)</formula>
    </cfRule>
    <cfRule type="expression" dxfId="584" priority="64">
      <formula>IF(RIGHT(TEXT(AU199,"0.#"),1)=".",TRUE,FALSE)</formula>
    </cfRule>
  </conditionalFormatting>
  <conditionalFormatting sqref="AU191:AU198 AU189">
    <cfRule type="expression" dxfId="583" priority="61">
      <formula>IF(RIGHT(TEXT(AU189,"0.#"),1)=".",FALSE,TRUE)</formula>
    </cfRule>
    <cfRule type="expression" dxfId="582" priority="62">
      <formula>IF(RIGHT(TEXT(AU189,"0.#"),1)=".",TRUE,FALSE)</formula>
    </cfRule>
  </conditionalFormatting>
  <conditionalFormatting sqref="Y203">
    <cfRule type="expression" dxfId="581" priority="59">
      <formula>IF(RIGHT(TEXT(Y203,"0.#"),1)=".",FALSE,TRUE)</formula>
    </cfRule>
    <cfRule type="expression" dxfId="580" priority="60">
      <formula>IF(RIGHT(TEXT(Y203,"0.#"),1)=".",TRUE,FALSE)</formula>
    </cfRule>
  </conditionalFormatting>
  <conditionalFormatting sqref="Y212">
    <cfRule type="expression" dxfId="579" priority="57">
      <formula>IF(RIGHT(TEXT(Y212,"0.#"),1)=".",FALSE,TRUE)</formula>
    </cfRule>
    <cfRule type="expression" dxfId="578" priority="58">
      <formula>IF(RIGHT(TEXT(Y212,"0.#"),1)=".",TRUE,FALSE)</formula>
    </cfRule>
  </conditionalFormatting>
  <conditionalFormatting sqref="Y204:Y211 Y202">
    <cfRule type="expression" dxfId="577" priority="55">
      <formula>IF(RIGHT(TEXT(Y202,"0.#"),1)=".",FALSE,TRUE)</formula>
    </cfRule>
    <cfRule type="expression" dxfId="576" priority="56">
      <formula>IF(RIGHT(TEXT(Y202,"0.#"),1)=".",TRUE,FALSE)</formula>
    </cfRule>
  </conditionalFormatting>
  <conditionalFormatting sqref="AU203">
    <cfRule type="expression" dxfId="575" priority="53">
      <formula>IF(RIGHT(TEXT(AU203,"0.#"),1)=".",FALSE,TRUE)</formula>
    </cfRule>
    <cfRule type="expression" dxfId="574" priority="54">
      <formula>IF(RIGHT(TEXT(AU203,"0.#"),1)=".",TRUE,FALSE)</formula>
    </cfRule>
  </conditionalFormatting>
  <conditionalFormatting sqref="AU212">
    <cfRule type="expression" dxfId="573" priority="51">
      <formula>IF(RIGHT(TEXT(AU212,"0.#"),1)=".",FALSE,TRUE)</formula>
    </cfRule>
    <cfRule type="expression" dxfId="572" priority="52">
      <formula>IF(RIGHT(TEXT(AU212,"0.#"),1)=".",TRUE,FALSE)</formula>
    </cfRule>
  </conditionalFormatting>
  <conditionalFormatting sqref="AU204:AU211 AU202">
    <cfRule type="expression" dxfId="571" priority="49">
      <formula>IF(RIGHT(TEXT(AU202,"0.#"),1)=".",FALSE,TRUE)</formula>
    </cfRule>
    <cfRule type="expression" dxfId="570" priority="50">
      <formula>IF(RIGHT(TEXT(AU202,"0.#"),1)=".",TRUE,FALSE)</formula>
    </cfRule>
  </conditionalFormatting>
  <conditionalFormatting sqref="Y217">
    <cfRule type="expression" dxfId="569" priority="47">
      <formula>IF(RIGHT(TEXT(Y217,"0.#"),1)=".",FALSE,TRUE)</formula>
    </cfRule>
    <cfRule type="expression" dxfId="568" priority="48">
      <formula>IF(RIGHT(TEXT(Y217,"0.#"),1)=".",TRUE,FALSE)</formula>
    </cfRule>
  </conditionalFormatting>
  <conditionalFormatting sqref="Y226">
    <cfRule type="expression" dxfId="567" priority="45">
      <formula>IF(RIGHT(TEXT(Y226,"0.#"),1)=".",FALSE,TRUE)</formula>
    </cfRule>
    <cfRule type="expression" dxfId="566" priority="46">
      <formula>IF(RIGHT(TEXT(Y226,"0.#"),1)=".",TRUE,FALSE)</formula>
    </cfRule>
  </conditionalFormatting>
  <conditionalFormatting sqref="Y218:Y225 Y216">
    <cfRule type="expression" dxfId="565" priority="43">
      <formula>IF(RIGHT(TEXT(Y216,"0.#"),1)=".",FALSE,TRUE)</formula>
    </cfRule>
    <cfRule type="expression" dxfId="564" priority="44">
      <formula>IF(RIGHT(TEXT(Y216,"0.#"),1)=".",TRUE,FALSE)</formula>
    </cfRule>
  </conditionalFormatting>
  <conditionalFormatting sqref="AU217">
    <cfRule type="expression" dxfId="563" priority="41">
      <formula>IF(RIGHT(TEXT(AU217,"0.#"),1)=".",FALSE,TRUE)</formula>
    </cfRule>
    <cfRule type="expression" dxfId="562" priority="42">
      <formula>IF(RIGHT(TEXT(AU217,"0.#"),1)=".",TRUE,FALSE)</formula>
    </cfRule>
  </conditionalFormatting>
  <conditionalFormatting sqref="AU226">
    <cfRule type="expression" dxfId="561" priority="39">
      <formula>IF(RIGHT(TEXT(AU226,"0.#"),1)=".",FALSE,TRUE)</formula>
    </cfRule>
    <cfRule type="expression" dxfId="560" priority="40">
      <formula>IF(RIGHT(TEXT(AU226,"0.#"),1)=".",TRUE,FALSE)</formula>
    </cfRule>
  </conditionalFormatting>
  <conditionalFormatting sqref="AU218:AU225 AU216">
    <cfRule type="expression" dxfId="559" priority="37">
      <formula>IF(RIGHT(TEXT(AU216,"0.#"),1)=".",FALSE,TRUE)</formula>
    </cfRule>
    <cfRule type="expression" dxfId="558" priority="38">
      <formula>IF(RIGHT(TEXT(AU216,"0.#"),1)=".",TRUE,FALSE)</formula>
    </cfRule>
  </conditionalFormatting>
  <conditionalFormatting sqref="Y230">
    <cfRule type="expression" dxfId="557" priority="35">
      <formula>IF(RIGHT(TEXT(Y230,"0.#"),1)=".",FALSE,TRUE)</formula>
    </cfRule>
    <cfRule type="expression" dxfId="556" priority="36">
      <formula>IF(RIGHT(TEXT(Y230,"0.#"),1)=".",TRUE,FALSE)</formula>
    </cfRule>
  </conditionalFormatting>
  <conditionalFormatting sqref="Y239">
    <cfRule type="expression" dxfId="555" priority="33">
      <formula>IF(RIGHT(TEXT(Y239,"0.#"),1)=".",FALSE,TRUE)</formula>
    </cfRule>
    <cfRule type="expression" dxfId="554" priority="34">
      <formula>IF(RIGHT(TEXT(Y239,"0.#"),1)=".",TRUE,FALSE)</formula>
    </cfRule>
  </conditionalFormatting>
  <conditionalFormatting sqref="Y231:Y238 Y229">
    <cfRule type="expression" dxfId="553" priority="31">
      <formula>IF(RIGHT(TEXT(Y229,"0.#"),1)=".",FALSE,TRUE)</formula>
    </cfRule>
    <cfRule type="expression" dxfId="552" priority="32">
      <formula>IF(RIGHT(TEXT(Y229,"0.#"),1)=".",TRUE,FALSE)</formula>
    </cfRule>
  </conditionalFormatting>
  <conditionalFormatting sqref="AU230">
    <cfRule type="expression" dxfId="551" priority="29">
      <formula>IF(RIGHT(TEXT(AU230,"0.#"),1)=".",FALSE,TRUE)</formula>
    </cfRule>
    <cfRule type="expression" dxfId="550" priority="30">
      <formula>IF(RIGHT(TEXT(AU230,"0.#"),1)=".",TRUE,FALSE)</formula>
    </cfRule>
  </conditionalFormatting>
  <conditionalFormatting sqref="AU239">
    <cfRule type="expression" dxfId="549" priority="27">
      <formula>IF(RIGHT(TEXT(AU239,"0.#"),1)=".",FALSE,TRUE)</formula>
    </cfRule>
    <cfRule type="expression" dxfId="548" priority="28">
      <formula>IF(RIGHT(TEXT(AU239,"0.#"),1)=".",TRUE,FALSE)</formula>
    </cfRule>
  </conditionalFormatting>
  <conditionalFormatting sqref="AU231:AU238 AU229">
    <cfRule type="expression" dxfId="547" priority="25">
      <formula>IF(RIGHT(TEXT(AU229,"0.#"),1)=".",FALSE,TRUE)</formula>
    </cfRule>
    <cfRule type="expression" dxfId="546" priority="26">
      <formula>IF(RIGHT(TEXT(AU229,"0.#"),1)=".",TRUE,FALSE)</formula>
    </cfRule>
  </conditionalFormatting>
  <conditionalFormatting sqref="Y243">
    <cfRule type="expression" dxfId="545" priority="23">
      <formula>IF(RIGHT(TEXT(Y243,"0.#"),1)=".",FALSE,TRUE)</formula>
    </cfRule>
    <cfRule type="expression" dxfId="544" priority="24">
      <formula>IF(RIGHT(TEXT(Y243,"0.#"),1)=".",TRUE,FALSE)</formula>
    </cfRule>
  </conditionalFormatting>
  <conditionalFormatting sqref="Y252">
    <cfRule type="expression" dxfId="543" priority="21">
      <formula>IF(RIGHT(TEXT(Y252,"0.#"),1)=".",FALSE,TRUE)</formula>
    </cfRule>
    <cfRule type="expression" dxfId="542" priority="22">
      <formula>IF(RIGHT(TEXT(Y252,"0.#"),1)=".",TRUE,FALSE)</formula>
    </cfRule>
  </conditionalFormatting>
  <conditionalFormatting sqref="Y244:Y251 Y242">
    <cfRule type="expression" dxfId="541" priority="19">
      <formula>IF(RIGHT(TEXT(Y242,"0.#"),1)=".",FALSE,TRUE)</formula>
    </cfRule>
    <cfRule type="expression" dxfId="540" priority="20">
      <formula>IF(RIGHT(TEXT(Y242,"0.#"),1)=".",TRUE,FALSE)</formula>
    </cfRule>
  </conditionalFormatting>
  <conditionalFormatting sqref="AU243">
    <cfRule type="expression" dxfId="539" priority="17">
      <formula>IF(RIGHT(TEXT(AU243,"0.#"),1)=".",FALSE,TRUE)</formula>
    </cfRule>
    <cfRule type="expression" dxfId="538" priority="18">
      <formula>IF(RIGHT(TEXT(AU243,"0.#"),1)=".",TRUE,FALSE)</formula>
    </cfRule>
  </conditionalFormatting>
  <conditionalFormatting sqref="AU252">
    <cfRule type="expression" dxfId="537" priority="15">
      <formula>IF(RIGHT(TEXT(AU252,"0.#"),1)=".",FALSE,TRUE)</formula>
    </cfRule>
    <cfRule type="expression" dxfId="536" priority="16">
      <formula>IF(RIGHT(TEXT(AU252,"0.#"),1)=".",TRUE,FALSE)</formula>
    </cfRule>
  </conditionalFormatting>
  <conditionalFormatting sqref="AU244:AU251 AU242">
    <cfRule type="expression" dxfId="535" priority="13">
      <formula>IF(RIGHT(TEXT(AU242,"0.#"),1)=".",FALSE,TRUE)</formula>
    </cfRule>
    <cfRule type="expression" dxfId="534" priority="14">
      <formula>IF(RIGHT(TEXT(AU242,"0.#"),1)=".",TRUE,FALSE)</formula>
    </cfRule>
  </conditionalFormatting>
  <conditionalFormatting sqref="Y256">
    <cfRule type="expression" dxfId="533" priority="11">
      <formula>IF(RIGHT(TEXT(Y256,"0.#"),1)=".",FALSE,TRUE)</formula>
    </cfRule>
    <cfRule type="expression" dxfId="532" priority="12">
      <formula>IF(RIGHT(TEXT(Y256,"0.#"),1)=".",TRUE,FALSE)</formula>
    </cfRule>
  </conditionalFormatting>
  <conditionalFormatting sqref="Y265">
    <cfRule type="expression" dxfId="531" priority="9">
      <formula>IF(RIGHT(TEXT(Y265,"0.#"),1)=".",FALSE,TRUE)</formula>
    </cfRule>
    <cfRule type="expression" dxfId="530" priority="10">
      <formula>IF(RIGHT(TEXT(Y265,"0.#"),1)=".",TRUE,FALSE)</formula>
    </cfRule>
  </conditionalFormatting>
  <conditionalFormatting sqref="Y257:Y264 Y255">
    <cfRule type="expression" dxfId="529" priority="7">
      <formula>IF(RIGHT(TEXT(Y255,"0.#"),1)=".",FALSE,TRUE)</formula>
    </cfRule>
    <cfRule type="expression" dxfId="528" priority="8">
      <formula>IF(RIGHT(TEXT(Y255,"0.#"),1)=".",TRUE,FALSE)</formula>
    </cfRule>
  </conditionalFormatting>
  <conditionalFormatting sqref="AU256">
    <cfRule type="expression" dxfId="527" priority="5">
      <formula>IF(RIGHT(TEXT(AU256,"0.#"),1)=".",FALSE,TRUE)</formula>
    </cfRule>
    <cfRule type="expression" dxfId="526" priority="6">
      <formula>IF(RIGHT(TEXT(AU256,"0.#"),1)=".",TRUE,FALSE)</formula>
    </cfRule>
  </conditionalFormatting>
  <conditionalFormatting sqref="AU265">
    <cfRule type="expression" dxfId="525" priority="3">
      <formula>IF(RIGHT(TEXT(AU265,"0.#"),1)=".",FALSE,TRUE)</formula>
    </cfRule>
    <cfRule type="expression" dxfId="524" priority="4">
      <formula>IF(RIGHT(TEXT(AU265,"0.#"),1)=".",TRUE,FALSE)</formula>
    </cfRule>
  </conditionalFormatting>
  <conditionalFormatting sqref="AU257:AU264 AU255">
    <cfRule type="expression" dxfId="523" priority="1">
      <formula>IF(RIGHT(TEXT(AU255,"0.#"),1)=".",FALSE,TRUE)</formula>
    </cfRule>
    <cfRule type="expression" dxfId="52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AU255:AX264 AU4:AX13 Y17:AB26 AU17:AX26 AU136:AX145 Y30:AB39 AU30:AX39 Y189:AB198 Y43:AB52 AU43:AX52 AU189:AX198 Y57:AB66 AU57:AX66 Y149:AB158 Y70:AB79 AU70:AX79 Y176:AB185 Y83:AB92 AU83:AX92 AU176:AX185 Y96:AB105 AU96:AX105 AU149:AX158 Y110:AB119 AU110:AX119 AU163:AX172 AU123:AX132 Y255:AB264 Y4:AB13">
      <formula1>OR(ISNUMBER(Y4), Y4="-")</formula1>
    </dataValidation>
  </dataValidations>
  <pageMargins left="0.62992125984251968" right="0.39370078740157483" top="0.59055118110236227" bottom="0.39370078740157483" header="0.51181102362204722" footer="0.51181102362204722"/>
  <pageSetup paperSize="9"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2623"/>
  <sheetViews>
    <sheetView tabSelected="1" view="pageBreakPreview" topLeftCell="A133" zoomScaleNormal="100" zoomScaleSheetLayoutView="100" workbookViewId="0">
      <selection activeCell="Q2629" sqref="Q2629"/>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638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8"/>
      <c r="B3" s="57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4" t="s">
        <v>33</v>
      </c>
      <c r="AL3" s="241"/>
      <c r="AM3" s="241"/>
      <c r="AN3" s="241"/>
      <c r="AO3" s="241"/>
      <c r="AP3" s="241"/>
      <c r="AQ3" s="241" t="s">
        <v>23</v>
      </c>
      <c r="AR3" s="241"/>
      <c r="AS3" s="241"/>
      <c r="AT3" s="241"/>
      <c r="AU3" s="92" t="s">
        <v>24</v>
      </c>
      <c r="AV3" s="93"/>
      <c r="AW3" s="93"/>
      <c r="AX3" s="585"/>
    </row>
    <row r="4" spans="1:50" ht="24" customHeight="1">
      <c r="A4" s="578">
        <v>1</v>
      </c>
      <c r="B4" s="578">
        <v>1</v>
      </c>
      <c r="C4" s="579" t="s">
        <v>521</v>
      </c>
      <c r="D4" s="579"/>
      <c r="E4" s="579"/>
      <c r="F4" s="579"/>
      <c r="G4" s="579"/>
      <c r="H4" s="579"/>
      <c r="I4" s="579"/>
      <c r="J4" s="579"/>
      <c r="K4" s="579"/>
      <c r="L4" s="579"/>
      <c r="M4" s="579" t="s">
        <v>522</v>
      </c>
      <c r="N4" s="579"/>
      <c r="O4" s="579"/>
      <c r="P4" s="579"/>
      <c r="Q4" s="579"/>
      <c r="R4" s="579"/>
      <c r="S4" s="579"/>
      <c r="T4" s="579"/>
      <c r="U4" s="579"/>
      <c r="V4" s="579"/>
      <c r="W4" s="579"/>
      <c r="X4" s="579"/>
      <c r="Y4" s="579"/>
      <c r="Z4" s="579"/>
      <c r="AA4" s="579"/>
      <c r="AB4" s="579"/>
      <c r="AC4" s="579"/>
      <c r="AD4" s="579"/>
      <c r="AE4" s="579"/>
      <c r="AF4" s="579"/>
      <c r="AG4" s="579"/>
      <c r="AH4" s="579"/>
      <c r="AI4" s="579"/>
      <c r="AJ4" s="579"/>
      <c r="AK4" s="580">
        <v>4891</v>
      </c>
      <c r="AL4" s="581"/>
      <c r="AM4" s="581"/>
      <c r="AN4" s="581"/>
      <c r="AO4" s="581"/>
      <c r="AP4" s="582"/>
      <c r="AQ4" s="583" t="s">
        <v>524</v>
      </c>
      <c r="AR4" s="579"/>
      <c r="AS4" s="579"/>
      <c r="AT4" s="579"/>
      <c r="AU4" s="580" t="s">
        <v>524</v>
      </c>
      <c r="AV4" s="581"/>
      <c r="AW4" s="581"/>
      <c r="AX4" s="582"/>
    </row>
    <row r="5" spans="1:50" ht="24" customHeight="1">
      <c r="A5" s="578">
        <v>2</v>
      </c>
      <c r="B5" s="578">
        <v>1</v>
      </c>
      <c r="C5" s="579" t="s">
        <v>521</v>
      </c>
      <c r="D5" s="579"/>
      <c r="E5" s="579"/>
      <c r="F5" s="579"/>
      <c r="G5" s="579"/>
      <c r="H5" s="579"/>
      <c r="I5" s="579"/>
      <c r="J5" s="579"/>
      <c r="K5" s="579"/>
      <c r="L5" s="579"/>
      <c r="M5" s="579" t="s">
        <v>523</v>
      </c>
      <c r="N5" s="579"/>
      <c r="O5" s="579"/>
      <c r="P5" s="579"/>
      <c r="Q5" s="579"/>
      <c r="R5" s="579"/>
      <c r="S5" s="579"/>
      <c r="T5" s="579"/>
      <c r="U5" s="579"/>
      <c r="V5" s="579"/>
      <c r="W5" s="579"/>
      <c r="X5" s="579"/>
      <c r="Y5" s="579"/>
      <c r="Z5" s="579"/>
      <c r="AA5" s="579"/>
      <c r="AB5" s="579"/>
      <c r="AC5" s="579"/>
      <c r="AD5" s="579"/>
      <c r="AE5" s="579"/>
      <c r="AF5" s="579"/>
      <c r="AG5" s="579"/>
      <c r="AH5" s="579"/>
      <c r="AI5" s="579"/>
      <c r="AJ5" s="579"/>
      <c r="AK5" s="580">
        <v>2890</v>
      </c>
      <c r="AL5" s="581"/>
      <c r="AM5" s="581"/>
      <c r="AN5" s="581"/>
      <c r="AO5" s="581"/>
      <c r="AP5" s="582"/>
      <c r="AQ5" s="583" t="s">
        <v>524</v>
      </c>
      <c r="AR5" s="579"/>
      <c r="AS5" s="579"/>
      <c r="AT5" s="579"/>
      <c r="AU5" s="580" t="s">
        <v>524</v>
      </c>
      <c r="AV5" s="581"/>
      <c r="AW5" s="581"/>
      <c r="AX5" s="582"/>
    </row>
    <row r="6" spans="1:50" ht="24" hidden="1" customHeight="1">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83"/>
      <c r="AR6" s="579"/>
      <c r="AS6" s="579"/>
      <c r="AT6" s="579"/>
      <c r="AU6" s="580"/>
      <c r="AV6" s="581"/>
      <c r="AW6" s="581"/>
      <c r="AX6" s="582"/>
    </row>
    <row r="7" spans="1:50" ht="24" hidden="1" customHeight="1">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83"/>
      <c r="AR7" s="579"/>
      <c r="AS7" s="579"/>
      <c r="AT7" s="579"/>
      <c r="AU7" s="580"/>
      <c r="AV7" s="581"/>
      <c r="AW7" s="581"/>
      <c r="AX7" s="582"/>
    </row>
    <row r="8" spans="1:50" ht="24" hidden="1" customHeight="1">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83"/>
      <c r="AR8" s="579"/>
      <c r="AS8" s="579"/>
      <c r="AT8" s="579"/>
      <c r="AU8" s="580"/>
      <c r="AV8" s="581"/>
      <c r="AW8" s="581"/>
      <c r="AX8" s="582"/>
    </row>
    <row r="9" spans="1:50" ht="24" hidden="1" customHeight="1">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83"/>
      <c r="AR9" s="579"/>
      <c r="AS9" s="579"/>
      <c r="AT9" s="579"/>
      <c r="AU9" s="580"/>
      <c r="AV9" s="581"/>
      <c r="AW9" s="581"/>
      <c r="AX9" s="582"/>
    </row>
    <row r="10" spans="1:50" ht="24" hidden="1" customHeight="1">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83"/>
      <c r="AR10" s="579"/>
      <c r="AS10" s="579"/>
      <c r="AT10" s="579"/>
      <c r="AU10" s="580"/>
      <c r="AV10" s="581"/>
      <c r="AW10" s="581"/>
      <c r="AX10" s="582"/>
    </row>
    <row r="11" spans="1:50" ht="24" hidden="1" customHeight="1">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83"/>
      <c r="AR11" s="579"/>
      <c r="AS11" s="579"/>
      <c r="AT11" s="579"/>
      <c r="AU11" s="580"/>
      <c r="AV11" s="581"/>
      <c r="AW11" s="581"/>
      <c r="AX11" s="582"/>
    </row>
    <row r="12" spans="1:50" ht="24" hidden="1" customHeight="1">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83"/>
      <c r="AR12" s="579"/>
      <c r="AS12" s="579"/>
      <c r="AT12" s="579"/>
      <c r="AU12" s="580"/>
      <c r="AV12" s="581"/>
      <c r="AW12" s="581"/>
      <c r="AX12" s="582"/>
    </row>
    <row r="13" spans="1:50" ht="24" hidden="1" customHeight="1">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83"/>
      <c r="AR13" s="579"/>
      <c r="AS13" s="579"/>
      <c r="AT13" s="579"/>
      <c r="AU13" s="580"/>
      <c r="AV13" s="581"/>
      <c r="AW13" s="581"/>
      <c r="AX13" s="582"/>
    </row>
    <row r="14" spans="1:50" ht="24" hidden="1" customHeight="1">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83"/>
      <c r="AR14" s="579"/>
      <c r="AS14" s="579"/>
      <c r="AT14" s="579"/>
      <c r="AU14" s="580"/>
      <c r="AV14" s="581"/>
      <c r="AW14" s="581"/>
      <c r="AX14" s="582"/>
    </row>
    <row r="15" spans="1:50" ht="24" hidden="1" customHeight="1">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83"/>
      <c r="AR15" s="579"/>
      <c r="AS15" s="579"/>
      <c r="AT15" s="579"/>
      <c r="AU15" s="580"/>
      <c r="AV15" s="581"/>
      <c r="AW15" s="581"/>
      <c r="AX15" s="582"/>
    </row>
    <row r="16" spans="1:50" ht="24" hidden="1" customHeight="1">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83"/>
      <c r="AR16" s="579"/>
      <c r="AS16" s="579"/>
      <c r="AT16" s="579"/>
      <c r="AU16" s="580"/>
      <c r="AV16" s="581"/>
      <c r="AW16" s="581"/>
      <c r="AX16" s="582"/>
    </row>
    <row r="17" spans="1:50" ht="24" hidden="1" customHeight="1">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83"/>
      <c r="AR17" s="579"/>
      <c r="AS17" s="579"/>
      <c r="AT17" s="579"/>
      <c r="AU17" s="580"/>
      <c r="AV17" s="581"/>
      <c r="AW17" s="581"/>
      <c r="AX17" s="582"/>
    </row>
    <row r="18" spans="1:50" ht="24" hidden="1" customHeight="1">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83"/>
      <c r="AR18" s="579"/>
      <c r="AS18" s="579"/>
      <c r="AT18" s="579"/>
      <c r="AU18" s="580"/>
      <c r="AV18" s="581"/>
      <c r="AW18" s="581"/>
      <c r="AX18" s="582"/>
    </row>
    <row r="19" spans="1:50" ht="24" hidden="1" customHeight="1">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83"/>
      <c r="AR19" s="579"/>
      <c r="AS19" s="579"/>
      <c r="AT19" s="579"/>
      <c r="AU19" s="580"/>
      <c r="AV19" s="581"/>
      <c r="AW19" s="581"/>
      <c r="AX19" s="582"/>
    </row>
    <row r="20" spans="1:50" ht="24" hidden="1" customHeight="1">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83"/>
      <c r="AR20" s="579"/>
      <c r="AS20" s="579"/>
      <c r="AT20" s="579"/>
      <c r="AU20" s="580"/>
      <c r="AV20" s="581"/>
      <c r="AW20" s="581"/>
      <c r="AX20" s="582"/>
    </row>
    <row r="21" spans="1:50" ht="24" hidden="1" customHeight="1">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83"/>
      <c r="AR21" s="579"/>
      <c r="AS21" s="579"/>
      <c r="AT21" s="579"/>
      <c r="AU21" s="580"/>
      <c r="AV21" s="581"/>
      <c r="AW21" s="581"/>
      <c r="AX21" s="582"/>
    </row>
    <row r="22" spans="1:50" ht="24" hidden="1" customHeight="1">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83"/>
      <c r="AR22" s="579"/>
      <c r="AS22" s="579"/>
      <c r="AT22" s="579"/>
      <c r="AU22" s="580"/>
      <c r="AV22" s="581"/>
      <c r="AW22" s="581"/>
      <c r="AX22" s="582"/>
    </row>
    <row r="23" spans="1:50" ht="24" hidden="1" customHeight="1">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83"/>
      <c r="AR23" s="579"/>
      <c r="AS23" s="579"/>
      <c r="AT23" s="579"/>
      <c r="AU23" s="580"/>
      <c r="AV23" s="581"/>
      <c r="AW23" s="581"/>
      <c r="AX23" s="582"/>
    </row>
    <row r="24" spans="1:50" ht="24" hidden="1" customHeight="1">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83"/>
      <c r="AR24" s="579"/>
      <c r="AS24" s="579"/>
      <c r="AT24" s="579"/>
      <c r="AU24" s="580"/>
      <c r="AV24" s="581"/>
      <c r="AW24" s="581"/>
      <c r="AX24" s="582"/>
    </row>
    <row r="25" spans="1:50" ht="24" hidden="1" customHeight="1">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83"/>
      <c r="AR25" s="579"/>
      <c r="AS25" s="579"/>
      <c r="AT25" s="579"/>
      <c r="AU25" s="580"/>
      <c r="AV25" s="581"/>
      <c r="AW25" s="581"/>
      <c r="AX25" s="582"/>
    </row>
    <row r="26" spans="1:50" ht="24" hidden="1" customHeight="1">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83"/>
      <c r="AR26" s="579"/>
      <c r="AS26" s="579"/>
      <c r="AT26" s="579"/>
      <c r="AU26" s="580"/>
      <c r="AV26" s="581"/>
      <c r="AW26" s="581"/>
      <c r="AX26" s="582"/>
    </row>
    <row r="27" spans="1:50" ht="24" hidden="1" customHeight="1">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83"/>
      <c r="AR27" s="579"/>
      <c r="AS27" s="579"/>
      <c r="AT27" s="579"/>
      <c r="AU27" s="580"/>
      <c r="AV27" s="581"/>
      <c r="AW27" s="581"/>
      <c r="AX27" s="582"/>
    </row>
    <row r="28" spans="1:50" ht="24" hidden="1" customHeight="1">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83"/>
      <c r="AR28" s="579"/>
      <c r="AS28" s="579"/>
      <c r="AT28" s="579"/>
      <c r="AU28" s="580"/>
      <c r="AV28" s="581"/>
      <c r="AW28" s="581"/>
      <c r="AX28" s="582"/>
    </row>
    <row r="29" spans="1:50" ht="24" hidden="1" customHeight="1">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83"/>
      <c r="AR29" s="579"/>
      <c r="AS29" s="579"/>
      <c r="AT29" s="579"/>
      <c r="AU29" s="580"/>
      <c r="AV29" s="581"/>
      <c r="AW29" s="581"/>
      <c r="AX29" s="582"/>
    </row>
    <row r="30" spans="1:50" ht="24" hidden="1" customHeight="1">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83"/>
      <c r="AR30" s="579"/>
      <c r="AS30" s="579"/>
      <c r="AT30" s="579"/>
      <c r="AU30" s="580"/>
      <c r="AV30" s="581"/>
      <c r="AW30" s="581"/>
      <c r="AX30" s="582"/>
    </row>
    <row r="31" spans="1:50" ht="24" hidden="1" customHeight="1">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83"/>
      <c r="AR31" s="579"/>
      <c r="AS31" s="579"/>
      <c r="AT31" s="579"/>
      <c r="AU31" s="580"/>
      <c r="AV31" s="581"/>
      <c r="AW31" s="581"/>
      <c r="AX31" s="582"/>
    </row>
    <row r="32" spans="1:50" ht="24" hidden="1" customHeight="1">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83"/>
      <c r="AR32" s="579"/>
      <c r="AS32" s="579"/>
      <c r="AT32" s="579"/>
      <c r="AU32" s="580"/>
      <c r="AV32" s="581"/>
      <c r="AW32" s="581"/>
      <c r="AX32" s="582"/>
    </row>
    <row r="33" spans="1:50" ht="24" hidden="1" customHeight="1">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83"/>
      <c r="AR33" s="579"/>
      <c r="AS33" s="579"/>
      <c r="AT33" s="579"/>
      <c r="AU33" s="580"/>
      <c r="AV33" s="581"/>
      <c r="AW33" s="581"/>
      <c r="AX33" s="582"/>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639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8"/>
      <c r="B36" s="57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4" t="s">
        <v>33</v>
      </c>
      <c r="AL36" s="241"/>
      <c r="AM36" s="241"/>
      <c r="AN36" s="241"/>
      <c r="AO36" s="241"/>
      <c r="AP36" s="241"/>
      <c r="AQ36" s="241" t="s">
        <v>23</v>
      </c>
      <c r="AR36" s="241"/>
      <c r="AS36" s="241"/>
      <c r="AT36" s="241"/>
      <c r="AU36" s="92" t="s">
        <v>24</v>
      </c>
      <c r="AV36" s="93"/>
      <c r="AW36" s="93"/>
      <c r="AX36" s="585"/>
    </row>
    <row r="37" spans="1:50" ht="24" customHeight="1">
      <c r="A37" s="578">
        <v>1</v>
      </c>
      <c r="B37" s="578">
        <v>1</v>
      </c>
      <c r="C37" s="579" t="s">
        <v>525</v>
      </c>
      <c r="D37" s="579"/>
      <c r="E37" s="579"/>
      <c r="F37" s="579"/>
      <c r="G37" s="579"/>
      <c r="H37" s="579"/>
      <c r="I37" s="579"/>
      <c r="J37" s="579"/>
      <c r="K37" s="579"/>
      <c r="L37" s="579"/>
      <c r="M37" s="579" t="s">
        <v>534</v>
      </c>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v>458</v>
      </c>
      <c r="AL37" s="581"/>
      <c r="AM37" s="581"/>
      <c r="AN37" s="581"/>
      <c r="AO37" s="581"/>
      <c r="AP37" s="582"/>
      <c r="AQ37" s="583">
        <v>1</v>
      </c>
      <c r="AR37" s="579"/>
      <c r="AS37" s="579"/>
      <c r="AT37" s="579"/>
      <c r="AU37" s="580">
        <v>82</v>
      </c>
      <c r="AV37" s="581"/>
      <c r="AW37" s="581"/>
      <c r="AX37" s="582"/>
    </row>
    <row r="38" spans="1:50" ht="24" customHeight="1">
      <c r="A38" s="578">
        <v>2</v>
      </c>
      <c r="B38" s="578">
        <v>1</v>
      </c>
      <c r="C38" s="579" t="s">
        <v>526</v>
      </c>
      <c r="D38" s="579"/>
      <c r="E38" s="579"/>
      <c r="F38" s="579"/>
      <c r="G38" s="579"/>
      <c r="H38" s="579"/>
      <c r="I38" s="579"/>
      <c r="J38" s="579"/>
      <c r="K38" s="579"/>
      <c r="L38" s="579"/>
      <c r="M38" s="579" t="s">
        <v>535</v>
      </c>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v>149</v>
      </c>
      <c r="AL38" s="581"/>
      <c r="AM38" s="581"/>
      <c r="AN38" s="581"/>
      <c r="AO38" s="581"/>
      <c r="AP38" s="582"/>
      <c r="AQ38" s="583">
        <v>2</v>
      </c>
      <c r="AR38" s="579"/>
      <c r="AS38" s="579"/>
      <c r="AT38" s="579"/>
      <c r="AU38" s="580">
        <v>97</v>
      </c>
      <c r="AV38" s="581"/>
      <c r="AW38" s="581"/>
      <c r="AX38" s="582"/>
    </row>
    <row r="39" spans="1:50" ht="24" customHeight="1">
      <c r="A39" s="578">
        <v>3</v>
      </c>
      <c r="B39" s="578">
        <v>1</v>
      </c>
      <c r="C39" s="579" t="s">
        <v>527</v>
      </c>
      <c r="D39" s="579"/>
      <c r="E39" s="579"/>
      <c r="F39" s="579"/>
      <c r="G39" s="579"/>
      <c r="H39" s="579"/>
      <c r="I39" s="579"/>
      <c r="J39" s="579"/>
      <c r="K39" s="579"/>
      <c r="L39" s="579"/>
      <c r="M39" s="579" t="s">
        <v>536</v>
      </c>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v>87</v>
      </c>
      <c r="AL39" s="581"/>
      <c r="AM39" s="581"/>
      <c r="AN39" s="581"/>
      <c r="AO39" s="581"/>
      <c r="AP39" s="582"/>
      <c r="AQ39" s="583">
        <v>1</v>
      </c>
      <c r="AR39" s="579"/>
      <c r="AS39" s="579"/>
      <c r="AT39" s="579"/>
      <c r="AU39" s="580">
        <v>97</v>
      </c>
      <c r="AV39" s="581"/>
      <c r="AW39" s="581"/>
      <c r="AX39" s="582"/>
    </row>
    <row r="40" spans="1:50" ht="34.5" customHeight="1">
      <c r="A40" s="578">
        <v>4</v>
      </c>
      <c r="B40" s="578">
        <v>1</v>
      </c>
      <c r="C40" s="579" t="s">
        <v>528</v>
      </c>
      <c r="D40" s="579"/>
      <c r="E40" s="579"/>
      <c r="F40" s="579"/>
      <c r="G40" s="579"/>
      <c r="H40" s="579"/>
      <c r="I40" s="579"/>
      <c r="J40" s="579"/>
      <c r="K40" s="579"/>
      <c r="L40" s="579"/>
      <c r="M40" s="579" t="s">
        <v>535</v>
      </c>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v>85</v>
      </c>
      <c r="AL40" s="581"/>
      <c r="AM40" s="581"/>
      <c r="AN40" s="581"/>
      <c r="AO40" s="581"/>
      <c r="AP40" s="582"/>
      <c r="AQ40" s="583">
        <v>1</v>
      </c>
      <c r="AR40" s="579"/>
      <c r="AS40" s="579"/>
      <c r="AT40" s="579"/>
      <c r="AU40" s="580">
        <v>86</v>
      </c>
      <c r="AV40" s="581"/>
      <c r="AW40" s="581"/>
      <c r="AX40" s="582"/>
    </row>
    <row r="41" spans="1:50" ht="24" customHeight="1">
      <c r="A41" s="578">
        <v>5</v>
      </c>
      <c r="B41" s="578">
        <v>1</v>
      </c>
      <c r="C41" s="579" t="s">
        <v>529</v>
      </c>
      <c r="D41" s="579"/>
      <c r="E41" s="579"/>
      <c r="F41" s="579"/>
      <c r="G41" s="579"/>
      <c r="H41" s="579"/>
      <c r="I41" s="579"/>
      <c r="J41" s="579"/>
      <c r="K41" s="579"/>
      <c r="L41" s="579"/>
      <c r="M41" s="579" t="s">
        <v>535</v>
      </c>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v>76</v>
      </c>
      <c r="AL41" s="581"/>
      <c r="AM41" s="581"/>
      <c r="AN41" s="581"/>
      <c r="AO41" s="581"/>
      <c r="AP41" s="582"/>
      <c r="AQ41" s="583">
        <v>1</v>
      </c>
      <c r="AR41" s="579"/>
      <c r="AS41" s="579"/>
      <c r="AT41" s="579"/>
      <c r="AU41" s="580">
        <v>98</v>
      </c>
      <c r="AV41" s="581"/>
      <c r="AW41" s="581"/>
      <c r="AX41" s="582"/>
    </row>
    <row r="42" spans="1:50" ht="24" customHeight="1">
      <c r="A42" s="578">
        <v>6</v>
      </c>
      <c r="B42" s="578">
        <v>1</v>
      </c>
      <c r="C42" s="579" t="s">
        <v>530</v>
      </c>
      <c r="D42" s="579"/>
      <c r="E42" s="579"/>
      <c r="F42" s="579"/>
      <c r="G42" s="579"/>
      <c r="H42" s="579"/>
      <c r="I42" s="579"/>
      <c r="J42" s="579"/>
      <c r="K42" s="579"/>
      <c r="L42" s="579"/>
      <c r="M42" s="579" t="s">
        <v>537</v>
      </c>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v>60</v>
      </c>
      <c r="AL42" s="581"/>
      <c r="AM42" s="581"/>
      <c r="AN42" s="581"/>
      <c r="AO42" s="581"/>
      <c r="AP42" s="582"/>
      <c r="AQ42" s="583">
        <v>1</v>
      </c>
      <c r="AR42" s="579"/>
      <c r="AS42" s="579"/>
      <c r="AT42" s="579"/>
      <c r="AU42" s="580">
        <v>99</v>
      </c>
      <c r="AV42" s="581"/>
      <c r="AW42" s="581"/>
      <c r="AX42" s="582"/>
    </row>
    <row r="43" spans="1:50" ht="36.75" customHeight="1">
      <c r="A43" s="578">
        <v>7</v>
      </c>
      <c r="B43" s="578">
        <v>1</v>
      </c>
      <c r="C43" s="579" t="s">
        <v>531</v>
      </c>
      <c r="D43" s="579"/>
      <c r="E43" s="579"/>
      <c r="F43" s="579"/>
      <c r="G43" s="579"/>
      <c r="H43" s="579"/>
      <c r="I43" s="579"/>
      <c r="J43" s="579"/>
      <c r="K43" s="579"/>
      <c r="L43" s="579"/>
      <c r="M43" s="579" t="s">
        <v>538</v>
      </c>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v>59</v>
      </c>
      <c r="AL43" s="581"/>
      <c r="AM43" s="581"/>
      <c r="AN43" s="581"/>
      <c r="AO43" s="581"/>
      <c r="AP43" s="582"/>
      <c r="AQ43" s="583">
        <v>1</v>
      </c>
      <c r="AR43" s="579"/>
      <c r="AS43" s="579"/>
      <c r="AT43" s="579"/>
      <c r="AU43" s="580">
        <v>94</v>
      </c>
      <c r="AV43" s="581"/>
      <c r="AW43" s="581"/>
      <c r="AX43" s="582"/>
    </row>
    <row r="44" spans="1:50" ht="24" customHeight="1">
      <c r="A44" s="578">
        <v>8</v>
      </c>
      <c r="B44" s="578">
        <v>1</v>
      </c>
      <c r="C44" s="579" t="s">
        <v>532</v>
      </c>
      <c r="D44" s="579"/>
      <c r="E44" s="579"/>
      <c r="F44" s="579"/>
      <c r="G44" s="579"/>
      <c r="H44" s="579"/>
      <c r="I44" s="579"/>
      <c r="J44" s="579"/>
      <c r="K44" s="579"/>
      <c r="L44" s="579"/>
      <c r="M44" s="579" t="s">
        <v>539</v>
      </c>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v>57</v>
      </c>
      <c r="AL44" s="581"/>
      <c r="AM44" s="581"/>
      <c r="AN44" s="581"/>
      <c r="AO44" s="581"/>
      <c r="AP44" s="582"/>
      <c r="AQ44" s="583">
        <v>1</v>
      </c>
      <c r="AR44" s="579"/>
      <c r="AS44" s="579"/>
      <c r="AT44" s="579"/>
      <c r="AU44" s="580">
        <v>99</v>
      </c>
      <c r="AV44" s="581"/>
      <c r="AW44" s="581"/>
      <c r="AX44" s="582"/>
    </row>
    <row r="45" spans="1:50" ht="24" customHeight="1">
      <c r="A45" s="578">
        <v>9</v>
      </c>
      <c r="B45" s="578">
        <v>1</v>
      </c>
      <c r="C45" s="579" t="s">
        <v>533</v>
      </c>
      <c r="D45" s="579"/>
      <c r="E45" s="579"/>
      <c r="F45" s="579"/>
      <c r="G45" s="579"/>
      <c r="H45" s="579"/>
      <c r="I45" s="579"/>
      <c r="J45" s="579"/>
      <c r="K45" s="579"/>
      <c r="L45" s="579"/>
      <c r="M45" s="579" t="s">
        <v>540</v>
      </c>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v>56</v>
      </c>
      <c r="AL45" s="581"/>
      <c r="AM45" s="581"/>
      <c r="AN45" s="581"/>
      <c r="AO45" s="581"/>
      <c r="AP45" s="582"/>
      <c r="AQ45" s="583">
        <v>1</v>
      </c>
      <c r="AR45" s="579"/>
      <c r="AS45" s="579"/>
      <c r="AT45" s="579"/>
      <c r="AU45" s="580">
        <v>94</v>
      </c>
      <c r="AV45" s="581"/>
      <c r="AW45" s="581"/>
      <c r="AX45" s="582"/>
    </row>
    <row r="46" spans="1:50" ht="24" customHeight="1">
      <c r="A46" s="578">
        <v>10</v>
      </c>
      <c r="B46" s="578">
        <v>1</v>
      </c>
      <c r="C46" s="579" t="s">
        <v>475</v>
      </c>
      <c r="D46" s="579"/>
      <c r="E46" s="579"/>
      <c r="F46" s="579"/>
      <c r="G46" s="579"/>
      <c r="H46" s="579"/>
      <c r="I46" s="579"/>
      <c r="J46" s="579"/>
      <c r="K46" s="579"/>
      <c r="L46" s="579"/>
      <c r="M46" s="579" t="s">
        <v>541</v>
      </c>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v>55</v>
      </c>
      <c r="AL46" s="581"/>
      <c r="AM46" s="581"/>
      <c r="AN46" s="581"/>
      <c r="AO46" s="581"/>
      <c r="AP46" s="582"/>
      <c r="AQ46" s="583">
        <v>4</v>
      </c>
      <c r="AR46" s="579"/>
      <c r="AS46" s="579"/>
      <c r="AT46" s="579"/>
      <c r="AU46" s="580">
        <v>94</v>
      </c>
      <c r="AV46" s="581"/>
      <c r="AW46" s="581"/>
      <c r="AX46" s="582"/>
    </row>
    <row r="47" spans="1:50" ht="24" hidden="1" customHeight="1">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83"/>
      <c r="AR47" s="579"/>
      <c r="AS47" s="579"/>
      <c r="AT47" s="579"/>
      <c r="AU47" s="580"/>
      <c r="AV47" s="581"/>
      <c r="AW47" s="581"/>
      <c r="AX47" s="582"/>
    </row>
    <row r="48" spans="1:50" ht="24" hidden="1" customHeight="1">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83"/>
      <c r="AR48" s="579"/>
      <c r="AS48" s="579"/>
      <c r="AT48" s="579"/>
      <c r="AU48" s="580"/>
      <c r="AV48" s="581"/>
      <c r="AW48" s="581"/>
      <c r="AX48" s="582"/>
    </row>
    <row r="49" spans="1:50" ht="24" hidden="1" customHeight="1">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83"/>
      <c r="AR49" s="579"/>
      <c r="AS49" s="579"/>
      <c r="AT49" s="579"/>
      <c r="AU49" s="580"/>
      <c r="AV49" s="581"/>
      <c r="AW49" s="581"/>
      <c r="AX49" s="582"/>
    </row>
    <row r="50" spans="1:50" ht="24" hidden="1" customHeight="1">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83"/>
      <c r="AR50" s="579"/>
      <c r="AS50" s="579"/>
      <c r="AT50" s="579"/>
      <c r="AU50" s="580"/>
      <c r="AV50" s="581"/>
      <c r="AW50" s="581"/>
      <c r="AX50" s="582"/>
    </row>
    <row r="51" spans="1:50" ht="24" hidden="1" customHeight="1">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83"/>
      <c r="AR51" s="579"/>
      <c r="AS51" s="579"/>
      <c r="AT51" s="579"/>
      <c r="AU51" s="580"/>
      <c r="AV51" s="581"/>
      <c r="AW51" s="581"/>
      <c r="AX51" s="582"/>
    </row>
    <row r="52" spans="1:50" ht="24" hidden="1" customHeight="1">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83"/>
      <c r="AR52" s="579"/>
      <c r="AS52" s="579"/>
      <c r="AT52" s="579"/>
      <c r="AU52" s="580"/>
      <c r="AV52" s="581"/>
      <c r="AW52" s="581"/>
      <c r="AX52" s="582"/>
    </row>
    <row r="53" spans="1:50" ht="24" hidden="1" customHeight="1">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83"/>
      <c r="AR53" s="579"/>
      <c r="AS53" s="579"/>
      <c r="AT53" s="579"/>
      <c r="AU53" s="580"/>
      <c r="AV53" s="581"/>
      <c r="AW53" s="581"/>
      <c r="AX53" s="582"/>
    </row>
    <row r="54" spans="1:50" ht="24" hidden="1" customHeight="1">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83"/>
      <c r="AR54" s="579"/>
      <c r="AS54" s="579"/>
      <c r="AT54" s="579"/>
      <c r="AU54" s="580"/>
      <c r="AV54" s="581"/>
      <c r="AW54" s="581"/>
      <c r="AX54" s="582"/>
    </row>
    <row r="55" spans="1:50" ht="24" hidden="1" customHeight="1">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83"/>
      <c r="AR55" s="579"/>
      <c r="AS55" s="579"/>
      <c r="AT55" s="579"/>
      <c r="AU55" s="580"/>
      <c r="AV55" s="581"/>
      <c r="AW55" s="581"/>
      <c r="AX55" s="582"/>
    </row>
    <row r="56" spans="1:50" ht="24" hidden="1" customHeight="1">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83"/>
      <c r="AR56" s="579"/>
      <c r="AS56" s="579"/>
      <c r="AT56" s="579"/>
      <c r="AU56" s="580"/>
      <c r="AV56" s="581"/>
      <c r="AW56" s="581"/>
      <c r="AX56" s="582"/>
    </row>
    <row r="57" spans="1:50" ht="24" hidden="1" customHeight="1">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83"/>
      <c r="AR57" s="579"/>
      <c r="AS57" s="579"/>
      <c r="AT57" s="579"/>
      <c r="AU57" s="580"/>
      <c r="AV57" s="581"/>
      <c r="AW57" s="581"/>
      <c r="AX57" s="582"/>
    </row>
    <row r="58" spans="1:50" ht="24" hidden="1" customHeight="1">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83"/>
      <c r="AR58" s="579"/>
      <c r="AS58" s="579"/>
      <c r="AT58" s="579"/>
      <c r="AU58" s="580"/>
      <c r="AV58" s="581"/>
      <c r="AW58" s="581"/>
      <c r="AX58" s="582"/>
    </row>
    <row r="59" spans="1:50" ht="24" hidden="1" customHeight="1">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83"/>
      <c r="AR59" s="579"/>
      <c r="AS59" s="579"/>
      <c r="AT59" s="579"/>
      <c r="AU59" s="580"/>
      <c r="AV59" s="581"/>
      <c r="AW59" s="581"/>
      <c r="AX59" s="582"/>
    </row>
    <row r="60" spans="1:50" ht="24" hidden="1" customHeight="1">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83"/>
      <c r="AR60" s="579"/>
      <c r="AS60" s="579"/>
      <c r="AT60" s="579"/>
      <c r="AU60" s="580"/>
      <c r="AV60" s="581"/>
      <c r="AW60" s="581"/>
      <c r="AX60" s="582"/>
    </row>
    <row r="61" spans="1:50" ht="24" hidden="1" customHeight="1">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83"/>
      <c r="AR61" s="579"/>
      <c r="AS61" s="579"/>
      <c r="AT61" s="579"/>
      <c r="AU61" s="580"/>
      <c r="AV61" s="581"/>
      <c r="AW61" s="581"/>
      <c r="AX61" s="582"/>
    </row>
    <row r="62" spans="1:50" ht="24" hidden="1" customHeight="1">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83"/>
      <c r="AR62" s="579"/>
      <c r="AS62" s="579"/>
      <c r="AT62" s="579"/>
      <c r="AU62" s="580"/>
      <c r="AV62" s="581"/>
      <c r="AW62" s="581"/>
      <c r="AX62" s="582"/>
    </row>
    <row r="63" spans="1:50" ht="24" hidden="1" customHeight="1">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83"/>
      <c r="AR63" s="579"/>
      <c r="AS63" s="579"/>
      <c r="AT63" s="579"/>
      <c r="AU63" s="580"/>
      <c r="AV63" s="581"/>
      <c r="AW63" s="581"/>
      <c r="AX63" s="582"/>
    </row>
    <row r="64" spans="1:50" ht="24" hidden="1" customHeight="1">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83"/>
      <c r="AR64" s="579"/>
      <c r="AS64" s="579"/>
      <c r="AT64" s="579"/>
      <c r="AU64" s="580"/>
      <c r="AV64" s="581"/>
      <c r="AW64" s="581"/>
      <c r="AX64" s="582"/>
    </row>
    <row r="65" spans="1:50" ht="24" hidden="1" customHeight="1">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83"/>
      <c r="AR65" s="579"/>
      <c r="AS65" s="579"/>
      <c r="AT65" s="579"/>
      <c r="AU65" s="580"/>
      <c r="AV65" s="581"/>
      <c r="AW65" s="581"/>
      <c r="AX65" s="582"/>
    </row>
    <row r="66" spans="1:50" ht="24" hidden="1" customHeight="1">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83"/>
      <c r="AR66" s="579"/>
      <c r="AS66" s="579"/>
      <c r="AT66" s="579"/>
      <c r="AU66" s="580"/>
      <c r="AV66" s="581"/>
      <c r="AW66" s="581"/>
      <c r="AX66" s="582"/>
    </row>
    <row r="68" spans="1:50">
      <c r="A68" s="9"/>
      <c r="B68" s="70" t="s">
        <v>640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8"/>
      <c r="B69" s="57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4" t="s">
        <v>33</v>
      </c>
      <c r="AL69" s="241"/>
      <c r="AM69" s="241"/>
      <c r="AN69" s="241"/>
      <c r="AO69" s="241"/>
      <c r="AP69" s="241"/>
      <c r="AQ69" s="241" t="s">
        <v>23</v>
      </c>
      <c r="AR69" s="241"/>
      <c r="AS69" s="241"/>
      <c r="AT69" s="241"/>
      <c r="AU69" s="92" t="s">
        <v>24</v>
      </c>
      <c r="AV69" s="93"/>
      <c r="AW69" s="93"/>
      <c r="AX69" s="585"/>
    </row>
    <row r="70" spans="1:50" ht="37.5" customHeight="1">
      <c r="A70" s="578">
        <v>1</v>
      </c>
      <c r="B70" s="578">
        <v>1</v>
      </c>
      <c r="C70" s="583" t="s">
        <v>583</v>
      </c>
      <c r="D70" s="579"/>
      <c r="E70" s="579"/>
      <c r="F70" s="579"/>
      <c r="G70" s="579"/>
      <c r="H70" s="579"/>
      <c r="I70" s="579"/>
      <c r="J70" s="579"/>
      <c r="K70" s="579"/>
      <c r="L70" s="579"/>
      <c r="M70" s="583" t="s">
        <v>584</v>
      </c>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v>3</v>
      </c>
      <c r="AL70" s="581"/>
      <c r="AM70" s="581"/>
      <c r="AN70" s="581"/>
      <c r="AO70" s="581"/>
      <c r="AP70" s="582"/>
      <c r="AQ70" s="583">
        <v>2</v>
      </c>
      <c r="AR70" s="579"/>
      <c r="AS70" s="579"/>
      <c r="AT70" s="579"/>
      <c r="AU70" s="580">
        <v>72</v>
      </c>
      <c r="AV70" s="581"/>
      <c r="AW70" s="581"/>
      <c r="AX70" s="582"/>
    </row>
    <row r="71" spans="1:50" ht="42.75" customHeight="1">
      <c r="A71" s="578">
        <v>2</v>
      </c>
      <c r="B71" s="578">
        <v>1</v>
      </c>
      <c r="C71" s="583" t="s">
        <v>602</v>
      </c>
      <c r="D71" s="579"/>
      <c r="E71" s="579"/>
      <c r="F71" s="579"/>
      <c r="G71" s="579"/>
      <c r="H71" s="579"/>
      <c r="I71" s="579"/>
      <c r="J71" s="579"/>
      <c r="K71" s="579"/>
      <c r="L71" s="579"/>
      <c r="M71" s="579" t="s">
        <v>545</v>
      </c>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v>1</v>
      </c>
      <c r="AL71" s="581"/>
      <c r="AM71" s="581"/>
      <c r="AN71" s="581"/>
      <c r="AO71" s="581"/>
      <c r="AP71" s="582"/>
      <c r="AQ71" s="583">
        <v>1</v>
      </c>
      <c r="AR71" s="579"/>
      <c r="AS71" s="579"/>
      <c r="AT71" s="579"/>
      <c r="AU71" s="580">
        <v>100</v>
      </c>
      <c r="AV71" s="581"/>
      <c r="AW71" s="581"/>
      <c r="AX71" s="582"/>
    </row>
    <row r="72" spans="1:50" ht="45.75" customHeight="1">
      <c r="A72" s="578">
        <v>3</v>
      </c>
      <c r="B72" s="578">
        <v>1</v>
      </c>
      <c r="C72" s="583" t="s">
        <v>603</v>
      </c>
      <c r="D72" s="579"/>
      <c r="E72" s="579"/>
      <c r="F72" s="579"/>
      <c r="G72" s="579"/>
      <c r="H72" s="579"/>
      <c r="I72" s="579"/>
      <c r="J72" s="579"/>
      <c r="K72" s="579"/>
      <c r="L72" s="579"/>
      <c r="M72" s="579" t="s">
        <v>546</v>
      </c>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v>0.5</v>
      </c>
      <c r="AL72" s="581"/>
      <c r="AM72" s="581"/>
      <c r="AN72" s="581"/>
      <c r="AO72" s="581"/>
      <c r="AP72" s="582"/>
      <c r="AQ72" s="583">
        <v>1</v>
      </c>
      <c r="AR72" s="579"/>
      <c r="AS72" s="579"/>
      <c r="AT72" s="579"/>
      <c r="AU72" s="580">
        <v>100</v>
      </c>
      <c r="AV72" s="581"/>
      <c r="AW72" s="581"/>
      <c r="AX72" s="582"/>
    </row>
    <row r="73" spans="1:50" ht="39" customHeight="1">
      <c r="A73" s="578">
        <v>4</v>
      </c>
      <c r="B73" s="578">
        <v>1</v>
      </c>
      <c r="C73" s="579" t="s">
        <v>542</v>
      </c>
      <c r="D73" s="579"/>
      <c r="E73" s="579"/>
      <c r="F73" s="579"/>
      <c r="G73" s="579"/>
      <c r="H73" s="579"/>
      <c r="I73" s="579"/>
      <c r="J73" s="579"/>
      <c r="K73" s="579"/>
      <c r="L73" s="579"/>
      <c r="M73" s="579" t="s">
        <v>574</v>
      </c>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v>0.3</v>
      </c>
      <c r="AL73" s="581"/>
      <c r="AM73" s="581"/>
      <c r="AN73" s="581"/>
      <c r="AO73" s="581"/>
      <c r="AP73" s="582"/>
      <c r="AQ73" s="583">
        <v>1</v>
      </c>
      <c r="AR73" s="579"/>
      <c r="AS73" s="579"/>
      <c r="AT73" s="579"/>
      <c r="AU73" s="580">
        <v>99</v>
      </c>
      <c r="AV73" s="581"/>
      <c r="AW73" s="581"/>
      <c r="AX73" s="582"/>
    </row>
    <row r="74" spans="1:50" ht="39" customHeight="1">
      <c r="A74" s="578">
        <v>5</v>
      </c>
      <c r="B74" s="578">
        <v>1</v>
      </c>
      <c r="C74" s="583" t="s">
        <v>604</v>
      </c>
      <c r="D74" s="579"/>
      <c r="E74" s="579"/>
      <c r="F74" s="579"/>
      <c r="G74" s="579"/>
      <c r="H74" s="579"/>
      <c r="I74" s="579"/>
      <c r="J74" s="579"/>
      <c r="K74" s="579"/>
      <c r="L74" s="579"/>
      <c r="M74" s="579" t="s">
        <v>547</v>
      </c>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v>0.3</v>
      </c>
      <c r="AL74" s="581"/>
      <c r="AM74" s="581"/>
      <c r="AN74" s="581"/>
      <c r="AO74" s="581"/>
      <c r="AP74" s="582"/>
      <c r="AQ74" s="583">
        <v>1</v>
      </c>
      <c r="AR74" s="579"/>
      <c r="AS74" s="579"/>
      <c r="AT74" s="579"/>
      <c r="AU74" s="580">
        <v>100</v>
      </c>
      <c r="AV74" s="581"/>
      <c r="AW74" s="581"/>
      <c r="AX74" s="582"/>
    </row>
    <row r="75" spans="1:50" ht="39" customHeight="1">
      <c r="A75" s="578">
        <v>6</v>
      </c>
      <c r="B75" s="578">
        <v>1</v>
      </c>
      <c r="C75" s="579" t="s">
        <v>543</v>
      </c>
      <c r="D75" s="579"/>
      <c r="E75" s="579"/>
      <c r="F75" s="579"/>
      <c r="G75" s="579"/>
      <c r="H75" s="579"/>
      <c r="I75" s="579"/>
      <c r="J75" s="579"/>
      <c r="K75" s="579"/>
      <c r="L75" s="579"/>
      <c r="M75" s="579" t="s">
        <v>547</v>
      </c>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v>0.2</v>
      </c>
      <c r="AL75" s="581"/>
      <c r="AM75" s="581"/>
      <c r="AN75" s="581"/>
      <c r="AO75" s="581"/>
      <c r="AP75" s="582"/>
      <c r="AQ75" s="583">
        <v>1</v>
      </c>
      <c r="AR75" s="579"/>
      <c r="AS75" s="579"/>
      <c r="AT75" s="579"/>
      <c r="AU75" s="580">
        <v>100</v>
      </c>
      <c r="AV75" s="581"/>
      <c r="AW75" s="581"/>
      <c r="AX75" s="582"/>
    </row>
    <row r="76" spans="1:50" ht="38.25" customHeight="1">
      <c r="A76" s="578">
        <v>7</v>
      </c>
      <c r="B76" s="578">
        <v>1</v>
      </c>
      <c r="C76" s="579" t="s">
        <v>544</v>
      </c>
      <c r="D76" s="579"/>
      <c r="E76" s="579"/>
      <c r="F76" s="579"/>
      <c r="G76" s="579"/>
      <c r="H76" s="579"/>
      <c r="I76" s="579"/>
      <c r="J76" s="579"/>
      <c r="K76" s="579"/>
      <c r="L76" s="579"/>
      <c r="M76" s="579" t="s">
        <v>548</v>
      </c>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v>0.1</v>
      </c>
      <c r="AL76" s="581"/>
      <c r="AM76" s="581"/>
      <c r="AN76" s="581"/>
      <c r="AO76" s="581"/>
      <c r="AP76" s="582"/>
      <c r="AQ76" s="583">
        <v>2</v>
      </c>
      <c r="AR76" s="579"/>
      <c r="AS76" s="579"/>
      <c r="AT76" s="579"/>
      <c r="AU76" s="580">
        <v>41</v>
      </c>
      <c r="AV76" s="581"/>
      <c r="AW76" s="581"/>
      <c r="AX76" s="582"/>
    </row>
    <row r="77" spans="1:50" ht="24" hidden="1" customHeight="1">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83"/>
      <c r="AR77" s="579"/>
      <c r="AS77" s="579"/>
      <c r="AT77" s="579"/>
      <c r="AU77" s="580"/>
      <c r="AV77" s="581"/>
      <c r="AW77" s="581"/>
      <c r="AX77" s="582"/>
    </row>
    <row r="78" spans="1:50" ht="24" hidden="1" customHeight="1">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83"/>
      <c r="AR78" s="579"/>
      <c r="AS78" s="579"/>
      <c r="AT78" s="579"/>
      <c r="AU78" s="580"/>
      <c r="AV78" s="581"/>
      <c r="AW78" s="581"/>
      <c r="AX78" s="582"/>
    </row>
    <row r="79" spans="1:50" ht="24" hidden="1" customHeight="1">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83"/>
      <c r="AR79" s="579"/>
      <c r="AS79" s="579"/>
      <c r="AT79" s="579"/>
      <c r="AU79" s="580"/>
      <c r="AV79" s="581"/>
      <c r="AW79" s="581"/>
      <c r="AX79" s="582"/>
    </row>
    <row r="80" spans="1:50" ht="24" hidden="1" customHeight="1">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83"/>
      <c r="AR80" s="579"/>
      <c r="AS80" s="579"/>
      <c r="AT80" s="579"/>
      <c r="AU80" s="580"/>
      <c r="AV80" s="581"/>
      <c r="AW80" s="581"/>
      <c r="AX80" s="582"/>
    </row>
    <row r="81" spans="1:50" ht="24" hidden="1" customHeight="1">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83"/>
      <c r="AR81" s="579"/>
      <c r="AS81" s="579"/>
      <c r="AT81" s="579"/>
      <c r="AU81" s="580"/>
      <c r="AV81" s="581"/>
      <c r="AW81" s="581"/>
      <c r="AX81" s="582"/>
    </row>
    <row r="82" spans="1:50" ht="24" hidden="1" customHeight="1">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83"/>
      <c r="AR82" s="579"/>
      <c r="AS82" s="579"/>
      <c r="AT82" s="579"/>
      <c r="AU82" s="580"/>
      <c r="AV82" s="581"/>
      <c r="AW82" s="581"/>
      <c r="AX82" s="582"/>
    </row>
    <row r="83" spans="1:50" ht="24" hidden="1" customHeight="1">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83"/>
      <c r="AR83" s="579"/>
      <c r="AS83" s="579"/>
      <c r="AT83" s="579"/>
      <c r="AU83" s="580"/>
      <c r="AV83" s="581"/>
      <c r="AW83" s="581"/>
      <c r="AX83" s="582"/>
    </row>
    <row r="84" spans="1:50" ht="24" hidden="1" customHeight="1">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83"/>
      <c r="AR84" s="579"/>
      <c r="AS84" s="579"/>
      <c r="AT84" s="579"/>
      <c r="AU84" s="580"/>
      <c r="AV84" s="581"/>
      <c r="AW84" s="581"/>
      <c r="AX84" s="582"/>
    </row>
    <row r="85" spans="1:50" ht="24" hidden="1" customHeight="1">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83"/>
      <c r="AR85" s="579"/>
      <c r="AS85" s="579"/>
      <c r="AT85" s="579"/>
      <c r="AU85" s="580"/>
      <c r="AV85" s="581"/>
      <c r="AW85" s="581"/>
      <c r="AX85" s="582"/>
    </row>
    <row r="86" spans="1:50" ht="24" hidden="1" customHeight="1">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83"/>
      <c r="AR86" s="579"/>
      <c r="AS86" s="579"/>
      <c r="AT86" s="579"/>
      <c r="AU86" s="580"/>
      <c r="AV86" s="581"/>
      <c r="AW86" s="581"/>
      <c r="AX86" s="582"/>
    </row>
    <row r="87" spans="1:50" ht="24" hidden="1" customHeight="1">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83"/>
      <c r="AR87" s="579"/>
      <c r="AS87" s="579"/>
      <c r="AT87" s="579"/>
      <c r="AU87" s="580"/>
      <c r="AV87" s="581"/>
      <c r="AW87" s="581"/>
      <c r="AX87" s="582"/>
    </row>
    <row r="88" spans="1:50" ht="24" hidden="1" customHeight="1">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83"/>
      <c r="AR88" s="579"/>
      <c r="AS88" s="579"/>
      <c r="AT88" s="579"/>
      <c r="AU88" s="580"/>
      <c r="AV88" s="581"/>
      <c r="AW88" s="581"/>
      <c r="AX88" s="582"/>
    </row>
    <row r="89" spans="1:50" ht="24" hidden="1" customHeight="1">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83"/>
      <c r="AR89" s="579"/>
      <c r="AS89" s="579"/>
      <c r="AT89" s="579"/>
      <c r="AU89" s="580"/>
      <c r="AV89" s="581"/>
      <c r="AW89" s="581"/>
      <c r="AX89" s="582"/>
    </row>
    <row r="90" spans="1:50" ht="24" hidden="1" customHeight="1">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83"/>
      <c r="AR90" s="579"/>
      <c r="AS90" s="579"/>
      <c r="AT90" s="579"/>
      <c r="AU90" s="580"/>
      <c r="AV90" s="581"/>
      <c r="AW90" s="581"/>
      <c r="AX90" s="582"/>
    </row>
    <row r="91" spans="1:50" ht="24" hidden="1" customHeight="1">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83"/>
      <c r="AR91" s="579"/>
      <c r="AS91" s="579"/>
      <c r="AT91" s="579"/>
      <c r="AU91" s="580"/>
      <c r="AV91" s="581"/>
      <c r="AW91" s="581"/>
      <c r="AX91" s="582"/>
    </row>
    <row r="92" spans="1:50" ht="24" hidden="1" customHeight="1">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83"/>
      <c r="AR92" s="579"/>
      <c r="AS92" s="579"/>
      <c r="AT92" s="579"/>
      <c r="AU92" s="580"/>
      <c r="AV92" s="581"/>
      <c r="AW92" s="581"/>
      <c r="AX92" s="582"/>
    </row>
    <row r="93" spans="1:50" ht="24" hidden="1" customHeight="1">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83"/>
      <c r="AR93" s="579"/>
      <c r="AS93" s="579"/>
      <c r="AT93" s="579"/>
      <c r="AU93" s="580"/>
      <c r="AV93" s="581"/>
      <c r="AW93" s="581"/>
      <c r="AX93" s="582"/>
    </row>
    <row r="94" spans="1:50" ht="24" hidden="1" customHeight="1">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83"/>
      <c r="AR94" s="579"/>
      <c r="AS94" s="579"/>
      <c r="AT94" s="579"/>
      <c r="AU94" s="580"/>
      <c r="AV94" s="581"/>
      <c r="AW94" s="581"/>
      <c r="AX94" s="582"/>
    </row>
    <row r="95" spans="1:50" ht="24" hidden="1" customHeight="1">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83"/>
      <c r="AR95" s="579"/>
      <c r="AS95" s="579"/>
      <c r="AT95" s="579"/>
      <c r="AU95" s="580"/>
      <c r="AV95" s="581"/>
      <c r="AW95" s="581"/>
      <c r="AX95" s="582"/>
    </row>
    <row r="96" spans="1:50" ht="24" hidden="1" customHeight="1">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83"/>
      <c r="AR96" s="579"/>
      <c r="AS96" s="579"/>
      <c r="AT96" s="579"/>
      <c r="AU96" s="580"/>
      <c r="AV96" s="581"/>
      <c r="AW96" s="581"/>
      <c r="AX96" s="582"/>
    </row>
    <row r="97" spans="1:50" ht="24" hidden="1" customHeight="1">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83"/>
      <c r="AR97" s="579"/>
      <c r="AS97" s="579"/>
      <c r="AT97" s="579"/>
      <c r="AU97" s="580"/>
      <c r="AV97" s="581"/>
      <c r="AW97" s="581"/>
      <c r="AX97" s="582"/>
    </row>
    <row r="98" spans="1:50" ht="24" hidden="1" customHeight="1">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83"/>
      <c r="AR98" s="579"/>
      <c r="AS98" s="579"/>
      <c r="AT98" s="579"/>
      <c r="AU98" s="580"/>
      <c r="AV98" s="581"/>
      <c r="AW98" s="581"/>
      <c r="AX98" s="582"/>
    </row>
    <row r="99" spans="1:50" ht="24" hidden="1" customHeight="1">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83"/>
      <c r="AR99" s="579"/>
      <c r="AS99" s="579"/>
      <c r="AT99" s="579"/>
      <c r="AU99" s="580"/>
      <c r="AV99" s="581"/>
      <c r="AW99" s="581"/>
      <c r="AX99" s="582"/>
    </row>
    <row r="100" spans="1:50" ht="90" customHeight="1"/>
    <row r="101" spans="1:50">
      <c r="A101" s="9"/>
      <c r="B101" s="70" t="s">
        <v>641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8"/>
      <c r="B102" s="57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4" t="s">
        <v>33</v>
      </c>
      <c r="AL102" s="241"/>
      <c r="AM102" s="241"/>
      <c r="AN102" s="241"/>
      <c r="AO102" s="241"/>
      <c r="AP102" s="241"/>
      <c r="AQ102" s="241" t="s">
        <v>23</v>
      </c>
      <c r="AR102" s="241"/>
      <c r="AS102" s="241"/>
      <c r="AT102" s="241"/>
      <c r="AU102" s="92" t="s">
        <v>24</v>
      </c>
      <c r="AV102" s="93"/>
      <c r="AW102" s="93"/>
      <c r="AX102" s="585"/>
    </row>
    <row r="103" spans="1:50" ht="42" customHeight="1">
      <c r="A103" s="578">
        <v>1</v>
      </c>
      <c r="B103" s="578">
        <v>1</v>
      </c>
      <c r="C103" s="579" t="s">
        <v>549</v>
      </c>
      <c r="D103" s="579"/>
      <c r="E103" s="579"/>
      <c r="F103" s="579"/>
      <c r="G103" s="579"/>
      <c r="H103" s="579"/>
      <c r="I103" s="579"/>
      <c r="J103" s="579"/>
      <c r="K103" s="579"/>
      <c r="L103" s="579"/>
      <c r="M103" s="579" t="s">
        <v>550</v>
      </c>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v>5.0000000000000001E-4</v>
      </c>
      <c r="AL103" s="581"/>
      <c r="AM103" s="581"/>
      <c r="AN103" s="581"/>
      <c r="AO103" s="581"/>
      <c r="AP103" s="582"/>
      <c r="AQ103" s="583">
        <v>1</v>
      </c>
      <c r="AR103" s="579"/>
      <c r="AS103" s="579"/>
      <c r="AT103" s="579"/>
      <c r="AU103" s="580">
        <v>100</v>
      </c>
      <c r="AV103" s="581"/>
      <c r="AW103" s="581"/>
      <c r="AX103" s="582"/>
    </row>
    <row r="104" spans="1:50" ht="24.75" hidden="1" customHeight="1">
      <c r="A104" s="578">
        <v>2</v>
      </c>
      <c r="B104" s="578">
        <v>1</v>
      </c>
      <c r="C104" s="583"/>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83"/>
      <c r="AR104" s="579"/>
      <c r="AS104" s="579"/>
      <c r="AT104" s="579"/>
      <c r="AU104" s="580"/>
      <c r="AV104" s="581"/>
      <c r="AW104" s="581"/>
      <c r="AX104" s="582"/>
    </row>
    <row r="105" spans="1:50" ht="24.75" hidden="1" customHeight="1">
      <c r="A105" s="578">
        <v>3</v>
      </c>
      <c r="B105" s="578">
        <v>1</v>
      </c>
      <c r="C105" s="583"/>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83"/>
      <c r="AR105" s="579"/>
      <c r="AS105" s="579"/>
      <c r="AT105" s="579"/>
      <c r="AU105" s="580"/>
      <c r="AV105" s="581"/>
      <c r="AW105" s="581"/>
      <c r="AX105" s="582"/>
    </row>
    <row r="106" spans="1:50" ht="24.75" hidden="1" customHeight="1">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83"/>
      <c r="AR106" s="579"/>
      <c r="AS106" s="579"/>
      <c r="AT106" s="579"/>
      <c r="AU106" s="580"/>
      <c r="AV106" s="581"/>
      <c r="AW106" s="581"/>
      <c r="AX106" s="582"/>
    </row>
    <row r="107" spans="1:50" ht="24.75" hidden="1" customHeight="1">
      <c r="A107" s="578">
        <v>5</v>
      </c>
      <c r="B107" s="578">
        <v>1</v>
      </c>
      <c r="C107" s="583"/>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83"/>
      <c r="AR107" s="579"/>
      <c r="AS107" s="579"/>
      <c r="AT107" s="579"/>
      <c r="AU107" s="580"/>
      <c r="AV107" s="581"/>
      <c r="AW107" s="581"/>
      <c r="AX107" s="582"/>
    </row>
    <row r="108" spans="1:50" ht="24.75" hidden="1" customHeight="1">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83"/>
      <c r="AR108" s="579"/>
      <c r="AS108" s="579"/>
      <c r="AT108" s="579"/>
      <c r="AU108" s="580"/>
      <c r="AV108" s="581"/>
      <c r="AW108" s="581"/>
      <c r="AX108" s="582"/>
    </row>
    <row r="109" spans="1:50" ht="24.75" hidden="1" customHeight="1">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83"/>
      <c r="AR109" s="579"/>
      <c r="AS109" s="579"/>
      <c r="AT109" s="579"/>
      <c r="AU109" s="580"/>
      <c r="AV109" s="581"/>
      <c r="AW109" s="581"/>
      <c r="AX109" s="582"/>
    </row>
    <row r="110" spans="1:50" ht="24.75" hidden="1" customHeight="1">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83"/>
      <c r="AR110" s="579"/>
      <c r="AS110" s="579"/>
      <c r="AT110" s="579"/>
      <c r="AU110" s="580"/>
      <c r="AV110" s="581"/>
      <c r="AW110" s="581"/>
      <c r="AX110" s="582"/>
    </row>
    <row r="111" spans="1:50" ht="24.75" hidden="1" customHeight="1">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83"/>
      <c r="AR111" s="579"/>
      <c r="AS111" s="579"/>
      <c r="AT111" s="579"/>
      <c r="AU111" s="580"/>
      <c r="AV111" s="581"/>
      <c r="AW111" s="581"/>
      <c r="AX111" s="582"/>
    </row>
    <row r="112" spans="1:50" ht="24.75" hidden="1" customHeight="1">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83"/>
      <c r="AR112" s="579"/>
      <c r="AS112" s="579"/>
      <c r="AT112" s="579"/>
      <c r="AU112" s="580"/>
      <c r="AV112" s="581"/>
      <c r="AW112" s="581"/>
      <c r="AX112" s="582"/>
    </row>
    <row r="113" spans="1:50" ht="24" hidden="1" customHeight="1">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83"/>
      <c r="AR113" s="579"/>
      <c r="AS113" s="579"/>
      <c r="AT113" s="579"/>
      <c r="AU113" s="580"/>
      <c r="AV113" s="581"/>
      <c r="AW113" s="581"/>
      <c r="AX113" s="582"/>
    </row>
    <row r="114" spans="1:50" ht="24" hidden="1" customHeight="1">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83"/>
      <c r="AR114" s="579"/>
      <c r="AS114" s="579"/>
      <c r="AT114" s="579"/>
      <c r="AU114" s="580"/>
      <c r="AV114" s="581"/>
      <c r="AW114" s="581"/>
      <c r="AX114" s="582"/>
    </row>
    <row r="115" spans="1:50" ht="24" hidden="1" customHeight="1">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83"/>
      <c r="AR115" s="579"/>
      <c r="AS115" s="579"/>
      <c r="AT115" s="579"/>
      <c r="AU115" s="580"/>
      <c r="AV115" s="581"/>
      <c r="AW115" s="581"/>
      <c r="AX115" s="582"/>
    </row>
    <row r="116" spans="1:50" ht="24" hidden="1" customHeight="1">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83"/>
      <c r="AR116" s="579"/>
      <c r="AS116" s="579"/>
      <c r="AT116" s="579"/>
      <c r="AU116" s="580"/>
      <c r="AV116" s="581"/>
      <c r="AW116" s="581"/>
      <c r="AX116" s="582"/>
    </row>
    <row r="117" spans="1:50" ht="24" hidden="1" customHeight="1">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83"/>
      <c r="AR117" s="579"/>
      <c r="AS117" s="579"/>
      <c r="AT117" s="579"/>
      <c r="AU117" s="580"/>
      <c r="AV117" s="581"/>
      <c r="AW117" s="581"/>
      <c r="AX117" s="582"/>
    </row>
    <row r="118" spans="1:50" ht="24" hidden="1" customHeight="1">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83"/>
      <c r="AR118" s="579"/>
      <c r="AS118" s="579"/>
      <c r="AT118" s="579"/>
      <c r="AU118" s="580"/>
      <c r="AV118" s="581"/>
      <c r="AW118" s="581"/>
      <c r="AX118" s="582"/>
    </row>
    <row r="119" spans="1:50" ht="24" hidden="1" customHeight="1">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83"/>
      <c r="AR119" s="579"/>
      <c r="AS119" s="579"/>
      <c r="AT119" s="579"/>
      <c r="AU119" s="580"/>
      <c r="AV119" s="581"/>
      <c r="AW119" s="581"/>
      <c r="AX119" s="582"/>
    </row>
    <row r="120" spans="1:50" ht="24" hidden="1" customHeight="1">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83"/>
      <c r="AR120" s="579"/>
      <c r="AS120" s="579"/>
      <c r="AT120" s="579"/>
      <c r="AU120" s="580"/>
      <c r="AV120" s="581"/>
      <c r="AW120" s="581"/>
      <c r="AX120" s="582"/>
    </row>
    <row r="121" spans="1:50" ht="24" hidden="1" customHeight="1">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83"/>
      <c r="AR121" s="579"/>
      <c r="AS121" s="579"/>
      <c r="AT121" s="579"/>
      <c r="AU121" s="580"/>
      <c r="AV121" s="581"/>
      <c r="AW121" s="581"/>
      <c r="AX121" s="582"/>
    </row>
    <row r="122" spans="1:50" ht="24" hidden="1" customHeight="1">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83"/>
      <c r="AR122" s="579"/>
      <c r="AS122" s="579"/>
      <c r="AT122" s="579"/>
      <c r="AU122" s="580"/>
      <c r="AV122" s="581"/>
      <c r="AW122" s="581"/>
      <c r="AX122" s="582"/>
    </row>
    <row r="123" spans="1:50" ht="24" hidden="1" customHeight="1">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83"/>
      <c r="AR123" s="579"/>
      <c r="AS123" s="579"/>
      <c r="AT123" s="579"/>
      <c r="AU123" s="580"/>
      <c r="AV123" s="581"/>
      <c r="AW123" s="581"/>
      <c r="AX123" s="582"/>
    </row>
    <row r="124" spans="1:50" ht="24" hidden="1" customHeight="1">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83"/>
      <c r="AR124" s="579"/>
      <c r="AS124" s="579"/>
      <c r="AT124" s="579"/>
      <c r="AU124" s="580"/>
      <c r="AV124" s="581"/>
      <c r="AW124" s="581"/>
      <c r="AX124" s="582"/>
    </row>
    <row r="125" spans="1:50" ht="24" hidden="1" customHeight="1">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83"/>
      <c r="AR125" s="579"/>
      <c r="AS125" s="579"/>
      <c r="AT125" s="579"/>
      <c r="AU125" s="580"/>
      <c r="AV125" s="581"/>
      <c r="AW125" s="581"/>
      <c r="AX125" s="582"/>
    </row>
    <row r="126" spans="1:50" ht="24" hidden="1" customHeight="1">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83"/>
      <c r="AR126" s="579"/>
      <c r="AS126" s="579"/>
      <c r="AT126" s="579"/>
      <c r="AU126" s="580"/>
      <c r="AV126" s="581"/>
      <c r="AW126" s="581"/>
      <c r="AX126" s="582"/>
    </row>
    <row r="127" spans="1:50" ht="24" hidden="1" customHeight="1">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83"/>
      <c r="AR127" s="579"/>
      <c r="AS127" s="579"/>
      <c r="AT127" s="579"/>
      <c r="AU127" s="580"/>
      <c r="AV127" s="581"/>
      <c r="AW127" s="581"/>
      <c r="AX127" s="582"/>
    </row>
    <row r="128" spans="1:50" ht="24" hidden="1" customHeight="1">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83"/>
      <c r="AR128" s="579"/>
      <c r="AS128" s="579"/>
      <c r="AT128" s="579"/>
      <c r="AU128" s="580"/>
      <c r="AV128" s="581"/>
      <c r="AW128" s="581"/>
      <c r="AX128" s="582"/>
    </row>
    <row r="129" spans="1:50" ht="24" hidden="1" customHeight="1">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83"/>
      <c r="AR129" s="579"/>
      <c r="AS129" s="579"/>
      <c r="AT129" s="579"/>
      <c r="AU129" s="580"/>
      <c r="AV129" s="581"/>
      <c r="AW129" s="581"/>
      <c r="AX129" s="582"/>
    </row>
    <row r="130" spans="1:50" ht="24" hidden="1" customHeight="1">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83"/>
      <c r="AR130" s="579"/>
      <c r="AS130" s="579"/>
      <c r="AT130" s="579"/>
      <c r="AU130" s="580"/>
      <c r="AV130" s="581"/>
      <c r="AW130" s="581"/>
      <c r="AX130" s="582"/>
    </row>
    <row r="131" spans="1:50" ht="24" hidden="1" customHeight="1">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83"/>
      <c r="AR131" s="579"/>
      <c r="AS131" s="579"/>
      <c r="AT131" s="579"/>
      <c r="AU131" s="580"/>
      <c r="AV131" s="581"/>
      <c r="AW131" s="581"/>
      <c r="AX131" s="582"/>
    </row>
    <row r="132" spans="1:50" ht="24" hidden="1" customHeight="1">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83"/>
      <c r="AR132" s="579"/>
      <c r="AS132" s="579"/>
      <c r="AT132" s="579"/>
      <c r="AU132" s="580"/>
      <c r="AV132" s="581"/>
      <c r="AW132" s="581"/>
      <c r="AX132" s="582"/>
    </row>
    <row r="134" spans="1:50">
      <c r="A134" s="9"/>
      <c r="B134" s="70" t="s">
        <v>642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8"/>
      <c r="B135" s="578"/>
      <c r="C135" s="241" t="s">
        <v>395</v>
      </c>
      <c r="D135" s="241"/>
      <c r="E135" s="241"/>
      <c r="F135" s="241"/>
      <c r="G135" s="241"/>
      <c r="H135" s="241"/>
      <c r="I135" s="241"/>
      <c r="J135" s="241"/>
      <c r="K135" s="241"/>
      <c r="L135" s="241"/>
      <c r="M135" s="241" t="s">
        <v>396</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4" t="s">
        <v>397</v>
      </c>
      <c r="AL135" s="241"/>
      <c r="AM135" s="241"/>
      <c r="AN135" s="241"/>
      <c r="AO135" s="241"/>
      <c r="AP135" s="241"/>
      <c r="AQ135" s="241" t="s">
        <v>23</v>
      </c>
      <c r="AR135" s="241"/>
      <c r="AS135" s="241"/>
      <c r="AT135" s="241"/>
      <c r="AU135" s="92" t="s">
        <v>24</v>
      </c>
      <c r="AV135" s="93"/>
      <c r="AW135" s="93"/>
      <c r="AX135" s="585"/>
    </row>
    <row r="136" spans="1:50" ht="45.75" customHeight="1">
      <c r="A136" s="578">
        <v>1</v>
      </c>
      <c r="B136" s="578">
        <v>1</v>
      </c>
      <c r="C136" s="579" t="s">
        <v>551</v>
      </c>
      <c r="D136" s="579"/>
      <c r="E136" s="579"/>
      <c r="F136" s="579"/>
      <c r="G136" s="579"/>
      <c r="H136" s="579"/>
      <c r="I136" s="579"/>
      <c r="J136" s="579"/>
      <c r="K136" s="579"/>
      <c r="L136" s="579"/>
      <c r="M136" s="579" t="s">
        <v>557</v>
      </c>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v>245</v>
      </c>
      <c r="AL136" s="581"/>
      <c r="AM136" s="581"/>
      <c r="AN136" s="581"/>
      <c r="AO136" s="581"/>
      <c r="AP136" s="582"/>
      <c r="AQ136" s="583">
        <v>1</v>
      </c>
      <c r="AR136" s="579"/>
      <c r="AS136" s="579"/>
      <c r="AT136" s="579"/>
      <c r="AU136" s="580">
        <v>100</v>
      </c>
      <c r="AV136" s="581"/>
      <c r="AW136" s="581"/>
      <c r="AX136" s="582"/>
    </row>
    <row r="137" spans="1:50" ht="24" customHeight="1">
      <c r="A137" s="578">
        <v>2</v>
      </c>
      <c r="B137" s="578">
        <v>1</v>
      </c>
      <c r="C137" s="583" t="s">
        <v>594</v>
      </c>
      <c r="D137" s="579"/>
      <c r="E137" s="579"/>
      <c r="F137" s="579"/>
      <c r="G137" s="579"/>
      <c r="H137" s="579"/>
      <c r="I137" s="579"/>
      <c r="J137" s="579"/>
      <c r="K137" s="579"/>
      <c r="L137" s="579"/>
      <c r="M137" s="579" t="s">
        <v>558</v>
      </c>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v>129</v>
      </c>
      <c r="AL137" s="581"/>
      <c r="AM137" s="581"/>
      <c r="AN137" s="581"/>
      <c r="AO137" s="581"/>
      <c r="AP137" s="582"/>
      <c r="AQ137" s="583">
        <v>1</v>
      </c>
      <c r="AR137" s="579"/>
      <c r="AS137" s="579"/>
      <c r="AT137" s="579"/>
      <c r="AU137" s="580">
        <v>100</v>
      </c>
      <c r="AV137" s="581"/>
      <c r="AW137" s="581"/>
      <c r="AX137" s="582"/>
    </row>
    <row r="138" spans="1:50" ht="24" customHeight="1">
      <c r="A138" s="578">
        <v>3</v>
      </c>
      <c r="B138" s="578">
        <v>1</v>
      </c>
      <c r="C138" s="583" t="s">
        <v>595</v>
      </c>
      <c r="D138" s="579"/>
      <c r="E138" s="579"/>
      <c r="F138" s="579"/>
      <c r="G138" s="579"/>
      <c r="H138" s="579"/>
      <c r="I138" s="579"/>
      <c r="J138" s="579"/>
      <c r="K138" s="579"/>
      <c r="L138" s="579"/>
      <c r="M138" s="579" t="s">
        <v>558</v>
      </c>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v>128</v>
      </c>
      <c r="AL138" s="581"/>
      <c r="AM138" s="581"/>
      <c r="AN138" s="581"/>
      <c r="AO138" s="581"/>
      <c r="AP138" s="582"/>
      <c r="AQ138" s="583">
        <v>1</v>
      </c>
      <c r="AR138" s="579"/>
      <c r="AS138" s="579"/>
      <c r="AT138" s="579"/>
      <c r="AU138" s="580">
        <v>100</v>
      </c>
      <c r="AV138" s="581"/>
      <c r="AW138" s="581"/>
      <c r="AX138" s="582"/>
    </row>
    <row r="139" spans="1:50" ht="24" customHeight="1">
      <c r="A139" s="578">
        <v>4</v>
      </c>
      <c r="B139" s="578">
        <v>1</v>
      </c>
      <c r="C139" s="579" t="s">
        <v>552</v>
      </c>
      <c r="D139" s="579"/>
      <c r="E139" s="579"/>
      <c r="F139" s="579"/>
      <c r="G139" s="579"/>
      <c r="H139" s="579"/>
      <c r="I139" s="579"/>
      <c r="J139" s="579"/>
      <c r="K139" s="579"/>
      <c r="L139" s="579"/>
      <c r="M139" s="579" t="s">
        <v>558</v>
      </c>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v>74</v>
      </c>
      <c r="AL139" s="581"/>
      <c r="AM139" s="581"/>
      <c r="AN139" s="581"/>
      <c r="AO139" s="581"/>
      <c r="AP139" s="582"/>
      <c r="AQ139" s="583">
        <v>1</v>
      </c>
      <c r="AR139" s="579"/>
      <c r="AS139" s="579"/>
      <c r="AT139" s="579"/>
      <c r="AU139" s="580">
        <v>100</v>
      </c>
      <c r="AV139" s="581"/>
      <c r="AW139" s="581"/>
      <c r="AX139" s="582"/>
    </row>
    <row r="140" spans="1:50" ht="24" customHeight="1">
      <c r="A140" s="578">
        <v>5</v>
      </c>
      <c r="B140" s="578">
        <v>1</v>
      </c>
      <c r="C140" s="579" t="s">
        <v>553</v>
      </c>
      <c r="D140" s="579"/>
      <c r="E140" s="579"/>
      <c r="F140" s="579"/>
      <c r="G140" s="579"/>
      <c r="H140" s="579"/>
      <c r="I140" s="579"/>
      <c r="J140" s="579"/>
      <c r="K140" s="579"/>
      <c r="L140" s="579"/>
      <c r="M140" s="579" t="s">
        <v>558</v>
      </c>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v>22</v>
      </c>
      <c r="AL140" s="581"/>
      <c r="AM140" s="581"/>
      <c r="AN140" s="581"/>
      <c r="AO140" s="581"/>
      <c r="AP140" s="582"/>
      <c r="AQ140" s="583">
        <v>1</v>
      </c>
      <c r="AR140" s="579"/>
      <c r="AS140" s="579"/>
      <c r="AT140" s="579"/>
      <c r="AU140" s="580">
        <v>100</v>
      </c>
      <c r="AV140" s="581"/>
      <c r="AW140" s="581"/>
      <c r="AX140" s="582"/>
    </row>
    <row r="141" spans="1:50" ht="24" customHeight="1">
      <c r="A141" s="578">
        <v>6</v>
      </c>
      <c r="B141" s="578">
        <v>1</v>
      </c>
      <c r="C141" s="583" t="s">
        <v>593</v>
      </c>
      <c r="D141" s="579"/>
      <c r="E141" s="579"/>
      <c r="F141" s="579"/>
      <c r="G141" s="579"/>
      <c r="H141" s="579"/>
      <c r="I141" s="579"/>
      <c r="J141" s="579"/>
      <c r="K141" s="579"/>
      <c r="L141" s="579"/>
      <c r="M141" s="579" t="s">
        <v>559</v>
      </c>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v>10</v>
      </c>
      <c r="AL141" s="581"/>
      <c r="AM141" s="581"/>
      <c r="AN141" s="581"/>
      <c r="AO141" s="581"/>
      <c r="AP141" s="582"/>
      <c r="AQ141" s="583">
        <v>1</v>
      </c>
      <c r="AR141" s="579"/>
      <c r="AS141" s="579"/>
      <c r="AT141" s="579"/>
      <c r="AU141" s="580">
        <v>100</v>
      </c>
      <c r="AV141" s="581"/>
      <c r="AW141" s="581"/>
      <c r="AX141" s="582"/>
    </row>
    <row r="142" spans="1:50" ht="24" customHeight="1">
      <c r="A142" s="578">
        <v>7</v>
      </c>
      <c r="B142" s="578">
        <v>1</v>
      </c>
      <c r="C142" s="579" t="s">
        <v>554</v>
      </c>
      <c r="D142" s="579"/>
      <c r="E142" s="579"/>
      <c r="F142" s="579"/>
      <c r="G142" s="579"/>
      <c r="H142" s="579"/>
      <c r="I142" s="579"/>
      <c r="J142" s="579"/>
      <c r="K142" s="579"/>
      <c r="L142" s="579"/>
      <c r="M142" s="579" t="s">
        <v>559</v>
      </c>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v>10</v>
      </c>
      <c r="AL142" s="581"/>
      <c r="AM142" s="581"/>
      <c r="AN142" s="581"/>
      <c r="AO142" s="581"/>
      <c r="AP142" s="582"/>
      <c r="AQ142" s="583">
        <v>1</v>
      </c>
      <c r="AR142" s="579"/>
      <c r="AS142" s="579"/>
      <c r="AT142" s="579"/>
      <c r="AU142" s="580">
        <v>100</v>
      </c>
      <c r="AV142" s="581"/>
      <c r="AW142" s="581"/>
      <c r="AX142" s="582"/>
    </row>
    <row r="143" spans="1:50" ht="24" customHeight="1">
      <c r="A143" s="578">
        <v>8</v>
      </c>
      <c r="B143" s="578">
        <v>1</v>
      </c>
      <c r="C143" s="579" t="s">
        <v>555</v>
      </c>
      <c r="D143" s="579"/>
      <c r="E143" s="579"/>
      <c r="F143" s="579"/>
      <c r="G143" s="579"/>
      <c r="H143" s="579"/>
      <c r="I143" s="579"/>
      <c r="J143" s="579"/>
      <c r="K143" s="579"/>
      <c r="L143" s="579"/>
      <c r="M143" s="579" t="s">
        <v>559</v>
      </c>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v>3</v>
      </c>
      <c r="AL143" s="581"/>
      <c r="AM143" s="581"/>
      <c r="AN143" s="581"/>
      <c r="AO143" s="581"/>
      <c r="AP143" s="582"/>
      <c r="AQ143" s="583">
        <v>1</v>
      </c>
      <c r="AR143" s="579"/>
      <c r="AS143" s="579"/>
      <c r="AT143" s="579"/>
      <c r="AU143" s="580">
        <v>100</v>
      </c>
      <c r="AV143" s="581"/>
      <c r="AW143" s="581"/>
      <c r="AX143" s="582"/>
    </row>
    <row r="144" spans="1:50" ht="24" customHeight="1">
      <c r="A144" s="578">
        <v>9</v>
      </c>
      <c r="B144" s="578">
        <v>1</v>
      </c>
      <c r="C144" s="583" t="s">
        <v>596</v>
      </c>
      <c r="D144" s="579"/>
      <c r="E144" s="579"/>
      <c r="F144" s="579"/>
      <c r="G144" s="579"/>
      <c r="H144" s="579"/>
      <c r="I144" s="579"/>
      <c r="J144" s="579"/>
      <c r="K144" s="579"/>
      <c r="L144" s="579"/>
      <c r="M144" s="579" t="s">
        <v>559</v>
      </c>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v>3</v>
      </c>
      <c r="AL144" s="581"/>
      <c r="AM144" s="581"/>
      <c r="AN144" s="581"/>
      <c r="AO144" s="581"/>
      <c r="AP144" s="582"/>
      <c r="AQ144" s="583">
        <v>1</v>
      </c>
      <c r="AR144" s="579"/>
      <c r="AS144" s="579"/>
      <c r="AT144" s="579"/>
      <c r="AU144" s="580">
        <v>100</v>
      </c>
      <c r="AV144" s="581"/>
      <c r="AW144" s="581"/>
      <c r="AX144" s="582"/>
    </row>
    <row r="145" spans="1:50" ht="24" customHeight="1">
      <c r="A145" s="578">
        <v>10</v>
      </c>
      <c r="B145" s="578">
        <v>1</v>
      </c>
      <c r="C145" s="579" t="s">
        <v>556</v>
      </c>
      <c r="D145" s="579"/>
      <c r="E145" s="579"/>
      <c r="F145" s="579"/>
      <c r="G145" s="579"/>
      <c r="H145" s="579"/>
      <c r="I145" s="579"/>
      <c r="J145" s="579"/>
      <c r="K145" s="579"/>
      <c r="L145" s="579"/>
      <c r="M145" s="579" t="s">
        <v>560</v>
      </c>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v>2</v>
      </c>
      <c r="AL145" s="581"/>
      <c r="AM145" s="581"/>
      <c r="AN145" s="581"/>
      <c r="AO145" s="581"/>
      <c r="AP145" s="582"/>
      <c r="AQ145" s="583">
        <v>1</v>
      </c>
      <c r="AR145" s="579"/>
      <c r="AS145" s="579"/>
      <c r="AT145" s="579"/>
      <c r="AU145" s="580">
        <v>100</v>
      </c>
      <c r="AV145" s="581"/>
      <c r="AW145" s="581"/>
      <c r="AX145" s="582"/>
    </row>
    <row r="146" spans="1:50" ht="24" hidden="1" customHeight="1">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83"/>
      <c r="AR146" s="579"/>
      <c r="AS146" s="579"/>
      <c r="AT146" s="579"/>
      <c r="AU146" s="580"/>
      <c r="AV146" s="581"/>
      <c r="AW146" s="581"/>
      <c r="AX146" s="582"/>
    </row>
    <row r="147" spans="1:50" ht="24" hidden="1" customHeight="1">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83"/>
      <c r="AR147" s="579"/>
      <c r="AS147" s="579"/>
      <c r="AT147" s="579"/>
      <c r="AU147" s="580"/>
      <c r="AV147" s="581"/>
      <c r="AW147" s="581"/>
      <c r="AX147" s="582"/>
    </row>
    <row r="148" spans="1:50" ht="24" hidden="1" customHeight="1">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83"/>
      <c r="AR148" s="579"/>
      <c r="AS148" s="579"/>
      <c r="AT148" s="579"/>
      <c r="AU148" s="580"/>
      <c r="AV148" s="581"/>
      <c r="AW148" s="581"/>
      <c r="AX148" s="582"/>
    </row>
    <row r="149" spans="1:50" ht="24" hidden="1" customHeight="1">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83"/>
      <c r="AR149" s="579"/>
      <c r="AS149" s="579"/>
      <c r="AT149" s="579"/>
      <c r="AU149" s="580"/>
      <c r="AV149" s="581"/>
      <c r="AW149" s="581"/>
      <c r="AX149" s="582"/>
    </row>
    <row r="150" spans="1:50" ht="24" hidden="1" customHeight="1">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83"/>
      <c r="AR150" s="579"/>
      <c r="AS150" s="579"/>
      <c r="AT150" s="579"/>
      <c r="AU150" s="580"/>
      <c r="AV150" s="581"/>
      <c r="AW150" s="581"/>
      <c r="AX150" s="582"/>
    </row>
    <row r="151" spans="1:50" ht="24" hidden="1" customHeight="1">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83"/>
      <c r="AR151" s="579"/>
      <c r="AS151" s="579"/>
      <c r="AT151" s="579"/>
      <c r="AU151" s="580"/>
      <c r="AV151" s="581"/>
      <c r="AW151" s="581"/>
      <c r="AX151" s="582"/>
    </row>
    <row r="152" spans="1:50" ht="24" hidden="1" customHeight="1">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83"/>
      <c r="AR152" s="579"/>
      <c r="AS152" s="579"/>
      <c r="AT152" s="579"/>
      <c r="AU152" s="580"/>
      <c r="AV152" s="581"/>
      <c r="AW152" s="581"/>
      <c r="AX152" s="582"/>
    </row>
    <row r="153" spans="1:50" ht="24" hidden="1" customHeight="1">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83"/>
      <c r="AR153" s="579"/>
      <c r="AS153" s="579"/>
      <c r="AT153" s="579"/>
      <c r="AU153" s="580"/>
      <c r="AV153" s="581"/>
      <c r="AW153" s="581"/>
      <c r="AX153" s="582"/>
    </row>
    <row r="154" spans="1:50" ht="24" hidden="1" customHeight="1">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83"/>
      <c r="AR154" s="579"/>
      <c r="AS154" s="579"/>
      <c r="AT154" s="579"/>
      <c r="AU154" s="580"/>
      <c r="AV154" s="581"/>
      <c r="AW154" s="581"/>
      <c r="AX154" s="582"/>
    </row>
    <row r="155" spans="1:50" ht="24" hidden="1" customHeight="1">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83"/>
      <c r="AR155" s="579"/>
      <c r="AS155" s="579"/>
      <c r="AT155" s="579"/>
      <c r="AU155" s="580"/>
      <c r="AV155" s="581"/>
      <c r="AW155" s="581"/>
      <c r="AX155" s="582"/>
    </row>
    <row r="156" spans="1:50" ht="24" hidden="1" customHeight="1">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83"/>
      <c r="AR156" s="579"/>
      <c r="AS156" s="579"/>
      <c r="AT156" s="579"/>
      <c r="AU156" s="580"/>
      <c r="AV156" s="581"/>
      <c r="AW156" s="581"/>
      <c r="AX156" s="582"/>
    </row>
    <row r="157" spans="1:50" ht="24" hidden="1" customHeight="1">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83"/>
      <c r="AR157" s="579"/>
      <c r="AS157" s="579"/>
      <c r="AT157" s="579"/>
      <c r="AU157" s="580"/>
      <c r="AV157" s="581"/>
      <c r="AW157" s="581"/>
      <c r="AX157" s="582"/>
    </row>
    <row r="158" spans="1:50" ht="24" hidden="1" customHeight="1">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83"/>
      <c r="AR158" s="579"/>
      <c r="AS158" s="579"/>
      <c r="AT158" s="579"/>
      <c r="AU158" s="580"/>
      <c r="AV158" s="581"/>
      <c r="AW158" s="581"/>
      <c r="AX158" s="582"/>
    </row>
    <row r="159" spans="1:50" ht="24" hidden="1" customHeight="1">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83"/>
      <c r="AR159" s="579"/>
      <c r="AS159" s="579"/>
      <c r="AT159" s="579"/>
      <c r="AU159" s="580"/>
      <c r="AV159" s="581"/>
      <c r="AW159" s="581"/>
      <c r="AX159" s="582"/>
    </row>
    <row r="160" spans="1:50" ht="24" hidden="1" customHeight="1">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83"/>
      <c r="AR160" s="579"/>
      <c r="AS160" s="579"/>
      <c r="AT160" s="579"/>
      <c r="AU160" s="580"/>
      <c r="AV160" s="581"/>
      <c r="AW160" s="581"/>
      <c r="AX160" s="582"/>
    </row>
    <row r="161" spans="1:50" ht="24" hidden="1" customHeight="1">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83"/>
      <c r="AR161" s="579"/>
      <c r="AS161" s="579"/>
      <c r="AT161" s="579"/>
      <c r="AU161" s="580"/>
      <c r="AV161" s="581"/>
      <c r="AW161" s="581"/>
      <c r="AX161" s="582"/>
    </row>
    <row r="162" spans="1:50" ht="24" hidden="1" customHeight="1">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83"/>
      <c r="AR162" s="579"/>
      <c r="AS162" s="579"/>
      <c r="AT162" s="579"/>
      <c r="AU162" s="580"/>
      <c r="AV162" s="581"/>
      <c r="AW162" s="581"/>
      <c r="AX162" s="582"/>
    </row>
    <row r="163" spans="1:50" ht="24" hidden="1" customHeight="1">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83"/>
      <c r="AR163" s="579"/>
      <c r="AS163" s="579"/>
      <c r="AT163" s="579"/>
      <c r="AU163" s="580"/>
      <c r="AV163" s="581"/>
      <c r="AW163" s="581"/>
      <c r="AX163" s="582"/>
    </row>
    <row r="164" spans="1:50" ht="24" hidden="1" customHeight="1">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83"/>
      <c r="AR164" s="579"/>
      <c r="AS164" s="579"/>
      <c r="AT164" s="579"/>
      <c r="AU164" s="580"/>
      <c r="AV164" s="581"/>
      <c r="AW164" s="581"/>
      <c r="AX164" s="582"/>
    </row>
    <row r="165" spans="1:50" ht="24" hidden="1" customHeight="1">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83"/>
      <c r="AR165" s="579"/>
      <c r="AS165" s="579"/>
      <c r="AT165" s="579"/>
      <c r="AU165" s="580"/>
      <c r="AV165" s="581"/>
      <c r="AW165" s="581"/>
      <c r="AX165" s="582"/>
    </row>
    <row r="167" spans="1:50">
      <c r="A167" s="9"/>
      <c r="B167" s="70" t="s">
        <v>644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8"/>
      <c r="B168" s="578"/>
      <c r="C168" s="241" t="s">
        <v>395</v>
      </c>
      <c r="D168" s="241"/>
      <c r="E168" s="241"/>
      <c r="F168" s="241"/>
      <c r="G168" s="241"/>
      <c r="H168" s="241"/>
      <c r="I168" s="241"/>
      <c r="J168" s="241"/>
      <c r="K168" s="241"/>
      <c r="L168" s="241"/>
      <c r="M168" s="241" t="s">
        <v>396</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4" t="s">
        <v>397</v>
      </c>
      <c r="AL168" s="241"/>
      <c r="AM168" s="241"/>
      <c r="AN168" s="241"/>
      <c r="AO168" s="241"/>
      <c r="AP168" s="241"/>
      <c r="AQ168" s="241" t="s">
        <v>23</v>
      </c>
      <c r="AR168" s="241"/>
      <c r="AS168" s="241"/>
      <c r="AT168" s="241"/>
      <c r="AU168" s="92" t="s">
        <v>24</v>
      </c>
      <c r="AV168" s="93"/>
      <c r="AW168" s="93"/>
      <c r="AX168" s="585"/>
    </row>
    <row r="169" spans="1:50" ht="24" customHeight="1">
      <c r="A169" s="578">
        <v>1</v>
      </c>
      <c r="B169" s="578">
        <v>1</v>
      </c>
      <c r="C169" s="583" t="s">
        <v>628</v>
      </c>
      <c r="D169" s="579"/>
      <c r="E169" s="579"/>
      <c r="F169" s="579"/>
      <c r="G169" s="579"/>
      <c r="H169" s="579"/>
      <c r="I169" s="579"/>
      <c r="J169" s="579"/>
      <c r="K169" s="579"/>
      <c r="L169" s="579"/>
      <c r="M169" s="579" t="s">
        <v>575</v>
      </c>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v>4</v>
      </c>
      <c r="AL169" s="581"/>
      <c r="AM169" s="581"/>
      <c r="AN169" s="581"/>
      <c r="AO169" s="581"/>
      <c r="AP169" s="582"/>
      <c r="AQ169" s="583">
        <v>1</v>
      </c>
      <c r="AR169" s="579"/>
      <c r="AS169" s="579"/>
      <c r="AT169" s="579"/>
      <c r="AU169" s="580">
        <v>100</v>
      </c>
      <c r="AV169" s="581"/>
      <c r="AW169" s="581"/>
      <c r="AX169" s="582"/>
    </row>
    <row r="170" spans="1:50" ht="24" customHeight="1">
      <c r="A170" s="578">
        <v>2</v>
      </c>
      <c r="B170" s="578">
        <v>1</v>
      </c>
      <c r="C170" s="583" t="s">
        <v>629</v>
      </c>
      <c r="D170" s="579"/>
      <c r="E170" s="579"/>
      <c r="F170" s="579"/>
      <c r="G170" s="579"/>
      <c r="H170" s="579"/>
      <c r="I170" s="579"/>
      <c r="J170" s="579"/>
      <c r="K170" s="579"/>
      <c r="L170" s="579"/>
      <c r="M170" s="579" t="s">
        <v>575</v>
      </c>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v>4</v>
      </c>
      <c r="AL170" s="581"/>
      <c r="AM170" s="581"/>
      <c r="AN170" s="581"/>
      <c r="AO170" s="581"/>
      <c r="AP170" s="582"/>
      <c r="AQ170" s="583">
        <v>1</v>
      </c>
      <c r="AR170" s="579"/>
      <c r="AS170" s="579"/>
      <c r="AT170" s="579"/>
      <c r="AU170" s="580">
        <v>100</v>
      </c>
      <c r="AV170" s="581"/>
      <c r="AW170" s="581"/>
      <c r="AX170" s="582"/>
    </row>
    <row r="171" spans="1:50" ht="24" customHeight="1">
      <c r="A171" s="578">
        <v>3</v>
      </c>
      <c r="B171" s="578">
        <v>1</v>
      </c>
      <c r="C171" s="583" t="s">
        <v>630</v>
      </c>
      <c r="D171" s="579"/>
      <c r="E171" s="579"/>
      <c r="F171" s="579"/>
      <c r="G171" s="579"/>
      <c r="H171" s="579"/>
      <c r="I171" s="579"/>
      <c r="J171" s="579"/>
      <c r="K171" s="579"/>
      <c r="L171" s="579"/>
      <c r="M171" s="579" t="s">
        <v>575</v>
      </c>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v>3</v>
      </c>
      <c r="AL171" s="581"/>
      <c r="AM171" s="581"/>
      <c r="AN171" s="581"/>
      <c r="AO171" s="581"/>
      <c r="AP171" s="582"/>
      <c r="AQ171" s="583">
        <v>1</v>
      </c>
      <c r="AR171" s="579"/>
      <c r="AS171" s="579"/>
      <c r="AT171" s="579"/>
      <c r="AU171" s="580">
        <v>100</v>
      </c>
      <c r="AV171" s="581"/>
      <c r="AW171" s="581"/>
      <c r="AX171" s="582"/>
    </row>
    <row r="172" spans="1:50" ht="24" customHeight="1">
      <c r="A172" s="578">
        <v>4</v>
      </c>
      <c r="B172" s="578">
        <v>1</v>
      </c>
      <c r="C172" s="583" t="s">
        <v>631</v>
      </c>
      <c r="D172" s="579"/>
      <c r="E172" s="579"/>
      <c r="F172" s="579"/>
      <c r="G172" s="579"/>
      <c r="H172" s="579"/>
      <c r="I172" s="579"/>
      <c r="J172" s="579"/>
      <c r="K172" s="579"/>
      <c r="L172" s="579"/>
      <c r="M172" s="579" t="s">
        <v>575</v>
      </c>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v>3</v>
      </c>
      <c r="AL172" s="581"/>
      <c r="AM172" s="581"/>
      <c r="AN172" s="581"/>
      <c r="AO172" s="581"/>
      <c r="AP172" s="582"/>
      <c r="AQ172" s="583">
        <v>1</v>
      </c>
      <c r="AR172" s="579"/>
      <c r="AS172" s="579"/>
      <c r="AT172" s="579"/>
      <c r="AU172" s="580">
        <v>100</v>
      </c>
      <c r="AV172" s="581"/>
      <c r="AW172" s="581"/>
      <c r="AX172" s="582"/>
    </row>
    <row r="173" spans="1:50" ht="24" customHeight="1">
      <c r="A173" s="578">
        <v>5</v>
      </c>
      <c r="B173" s="578">
        <v>1</v>
      </c>
      <c r="C173" s="583" t="s">
        <v>632</v>
      </c>
      <c r="D173" s="579"/>
      <c r="E173" s="579"/>
      <c r="F173" s="579"/>
      <c r="G173" s="579"/>
      <c r="H173" s="579"/>
      <c r="I173" s="579"/>
      <c r="J173" s="579"/>
      <c r="K173" s="579"/>
      <c r="L173" s="579"/>
      <c r="M173" s="579" t="s">
        <v>575</v>
      </c>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v>2</v>
      </c>
      <c r="AL173" s="581"/>
      <c r="AM173" s="581"/>
      <c r="AN173" s="581"/>
      <c r="AO173" s="581"/>
      <c r="AP173" s="582"/>
      <c r="AQ173" s="583">
        <v>1</v>
      </c>
      <c r="AR173" s="579"/>
      <c r="AS173" s="579"/>
      <c r="AT173" s="579"/>
      <c r="AU173" s="580">
        <v>100</v>
      </c>
      <c r="AV173" s="581"/>
      <c r="AW173" s="581"/>
      <c r="AX173" s="582"/>
    </row>
    <row r="174" spans="1:50" ht="24" customHeight="1">
      <c r="A174" s="578">
        <v>6</v>
      </c>
      <c r="B174" s="578">
        <v>1</v>
      </c>
      <c r="C174" s="583" t="s">
        <v>633</v>
      </c>
      <c r="D174" s="579"/>
      <c r="E174" s="579"/>
      <c r="F174" s="579"/>
      <c r="G174" s="579"/>
      <c r="H174" s="579"/>
      <c r="I174" s="579"/>
      <c r="J174" s="579"/>
      <c r="K174" s="579"/>
      <c r="L174" s="579"/>
      <c r="M174" s="579" t="s">
        <v>575</v>
      </c>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v>2</v>
      </c>
      <c r="AL174" s="581"/>
      <c r="AM174" s="581"/>
      <c r="AN174" s="581"/>
      <c r="AO174" s="581"/>
      <c r="AP174" s="582"/>
      <c r="AQ174" s="583">
        <v>1</v>
      </c>
      <c r="AR174" s="579"/>
      <c r="AS174" s="579"/>
      <c r="AT174" s="579"/>
      <c r="AU174" s="580">
        <v>100</v>
      </c>
      <c r="AV174" s="581"/>
      <c r="AW174" s="581"/>
      <c r="AX174" s="582"/>
    </row>
    <row r="175" spans="1:50" ht="24" customHeight="1">
      <c r="A175" s="578">
        <v>7</v>
      </c>
      <c r="B175" s="578">
        <v>1</v>
      </c>
      <c r="C175" s="583" t="s">
        <v>634</v>
      </c>
      <c r="D175" s="579"/>
      <c r="E175" s="579"/>
      <c r="F175" s="579"/>
      <c r="G175" s="579"/>
      <c r="H175" s="579"/>
      <c r="I175" s="579"/>
      <c r="J175" s="579"/>
      <c r="K175" s="579"/>
      <c r="L175" s="579"/>
      <c r="M175" s="579" t="s">
        <v>575</v>
      </c>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v>2</v>
      </c>
      <c r="AL175" s="581"/>
      <c r="AM175" s="581"/>
      <c r="AN175" s="581"/>
      <c r="AO175" s="581"/>
      <c r="AP175" s="582"/>
      <c r="AQ175" s="583">
        <v>1</v>
      </c>
      <c r="AR175" s="579"/>
      <c r="AS175" s="579"/>
      <c r="AT175" s="579"/>
      <c r="AU175" s="580">
        <v>100</v>
      </c>
      <c r="AV175" s="581"/>
      <c r="AW175" s="581"/>
      <c r="AX175" s="582"/>
    </row>
    <row r="176" spans="1:50" ht="24" customHeight="1">
      <c r="A176" s="578">
        <v>8</v>
      </c>
      <c r="B176" s="578">
        <v>1</v>
      </c>
      <c r="C176" s="583" t="s">
        <v>635</v>
      </c>
      <c r="D176" s="579"/>
      <c r="E176" s="579"/>
      <c r="F176" s="579"/>
      <c r="G176" s="579"/>
      <c r="H176" s="579"/>
      <c r="I176" s="579"/>
      <c r="J176" s="579"/>
      <c r="K176" s="579"/>
      <c r="L176" s="579"/>
      <c r="M176" s="579" t="s">
        <v>575</v>
      </c>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v>2</v>
      </c>
      <c r="AL176" s="581"/>
      <c r="AM176" s="581"/>
      <c r="AN176" s="581"/>
      <c r="AO176" s="581"/>
      <c r="AP176" s="582"/>
      <c r="AQ176" s="583">
        <v>1</v>
      </c>
      <c r="AR176" s="579"/>
      <c r="AS176" s="579"/>
      <c r="AT176" s="579"/>
      <c r="AU176" s="580">
        <v>100</v>
      </c>
      <c r="AV176" s="581"/>
      <c r="AW176" s="581"/>
      <c r="AX176" s="582"/>
    </row>
    <row r="177" spans="1:50" ht="24" customHeight="1">
      <c r="A177" s="578">
        <v>9</v>
      </c>
      <c r="B177" s="578">
        <v>1</v>
      </c>
      <c r="C177" s="583" t="s">
        <v>636</v>
      </c>
      <c r="D177" s="579"/>
      <c r="E177" s="579"/>
      <c r="F177" s="579"/>
      <c r="G177" s="579"/>
      <c r="H177" s="579"/>
      <c r="I177" s="579"/>
      <c r="J177" s="579"/>
      <c r="K177" s="579"/>
      <c r="L177" s="579"/>
      <c r="M177" s="579" t="s">
        <v>575</v>
      </c>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v>2</v>
      </c>
      <c r="AL177" s="581"/>
      <c r="AM177" s="581"/>
      <c r="AN177" s="581"/>
      <c r="AO177" s="581"/>
      <c r="AP177" s="582"/>
      <c r="AQ177" s="583">
        <v>1</v>
      </c>
      <c r="AR177" s="579"/>
      <c r="AS177" s="579"/>
      <c r="AT177" s="579"/>
      <c r="AU177" s="580">
        <v>100</v>
      </c>
      <c r="AV177" s="581"/>
      <c r="AW177" s="581"/>
      <c r="AX177" s="582"/>
    </row>
    <row r="178" spans="1:50" ht="24" customHeight="1">
      <c r="A178" s="578">
        <v>10</v>
      </c>
      <c r="B178" s="578">
        <v>1</v>
      </c>
      <c r="C178" s="583" t="s">
        <v>637</v>
      </c>
      <c r="D178" s="579"/>
      <c r="E178" s="579"/>
      <c r="F178" s="579"/>
      <c r="G178" s="579"/>
      <c r="H178" s="579"/>
      <c r="I178" s="579"/>
      <c r="J178" s="579"/>
      <c r="K178" s="579"/>
      <c r="L178" s="579"/>
      <c r="M178" s="579" t="s">
        <v>575</v>
      </c>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v>2</v>
      </c>
      <c r="AL178" s="581"/>
      <c r="AM178" s="581"/>
      <c r="AN178" s="581"/>
      <c r="AO178" s="581"/>
      <c r="AP178" s="582"/>
      <c r="AQ178" s="583">
        <v>1</v>
      </c>
      <c r="AR178" s="579"/>
      <c r="AS178" s="579"/>
      <c r="AT178" s="579"/>
      <c r="AU178" s="580">
        <v>100</v>
      </c>
      <c r="AV178" s="581"/>
      <c r="AW178" s="581"/>
      <c r="AX178" s="582"/>
    </row>
    <row r="179" spans="1:50" ht="24" hidden="1" customHeight="1">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83"/>
      <c r="AR179" s="579"/>
      <c r="AS179" s="579"/>
      <c r="AT179" s="579"/>
      <c r="AU179" s="580"/>
      <c r="AV179" s="581"/>
      <c r="AW179" s="581"/>
      <c r="AX179" s="582"/>
    </row>
    <row r="180" spans="1:50" ht="24" hidden="1" customHeight="1">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83"/>
      <c r="AR180" s="579"/>
      <c r="AS180" s="579"/>
      <c r="AT180" s="579"/>
      <c r="AU180" s="580"/>
      <c r="AV180" s="581"/>
      <c r="AW180" s="581"/>
      <c r="AX180" s="582"/>
    </row>
    <row r="181" spans="1:50" ht="24" hidden="1" customHeight="1">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83"/>
      <c r="AR181" s="579"/>
      <c r="AS181" s="579"/>
      <c r="AT181" s="579"/>
      <c r="AU181" s="580"/>
      <c r="AV181" s="581"/>
      <c r="AW181" s="581"/>
      <c r="AX181" s="582"/>
    </row>
    <row r="182" spans="1:50" ht="24" hidden="1" customHeight="1">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83"/>
      <c r="AR182" s="579"/>
      <c r="AS182" s="579"/>
      <c r="AT182" s="579"/>
      <c r="AU182" s="580"/>
      <c r="AV182" s="581"/>
      <c r="AW182" s="581"/>
      <c r="AX182" s="582"/>
    </row>
    <row r="183" spans="1:50" ht="24" hidden="1" customHeight="1">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83"/>
      <c r="AR183" s="579"/>
      <c r="AS183" s="579"/>
      <c r="AT183" s="579"/>
      <c r="AU183" s="580"/>
      <c r="AV183" s="581"/>
      <c r="AW183" s="581"/>
      <c r="AX183" s="582"/>
    </row>
    <row r="184" spans="1:50" ht="24" hidden="1" customHeight="1">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83"/>
      <c r="AR184" s="579"/>
      <c r="AS184" s="579"/>
      <c r="AT184" s="579"/>
      <c r="AU184" s="580"/>
      <c r="AV184" s="581"/>
      <c r="AW184" s="581"/>
      <c r="AX184" s="582"/>
    </row>
    <row r="185" spans="1:50" ht="24" hidden="1" customHeight="1">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83"/>
      <c r="AR185" s="579"/>
      <c r="AS185" s="579"/>
      <c r="AT185" s="579"/>
      <c r="AU185" s="580"/>
      <c r="AV185" s="581"/>
      <c r="AW185" s="581"/>
      <c r="AX185" s="582"/>
    </row>
    <row r="186" spans="1:50" ht="24" hidden="1" customHeight="1">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83"/>
      <c r="AR186" s="579"/>
      <c r="AS186" s="579"/>
      <c r="AT186" s="579"/>
      <c r="AU186" s="580"/>
      <c r="AV186" s="581"/>
      <c r="AW186" s="581"/>
      <c r="AX186" s="582"/>
    </row>
    <row r="187" spans="1:50" ht="24" hidden="1" customHeight="1">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83"/>
      <c r="AR187" s="579"/>
      <c r="AS187" s="579"/>
      <c r="AT187" s="579"/>
      <c r="AU187" s="580"/>
      <c r="AV187" s="581"/>
      <c r="AW187" s="581"/>
      <c r="AX187" s="582"/>
    </row>
    <row r="188" spans="1:50" ht="24" hidden="1" customHeight="1">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83"/>
      <c r="AR188" s="579"/>
      <c r="AS188" s="579"/>
      <c r="AT188" s="579"/>
      <c r="AU188" s="580"/>
      <c r="AV188" s="581"/>
      <c r="AW188" s="581"/>
      <c r="AX188" s="582"/>
    </row>
    <row r="189" spans="1:50" ht="24" hidden="1" customHeight="1">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83"/>
      <c r="AR189" s="579"/>
      <c r="AS189" s="579"/>
      <c r="AT189" s="579"/>
      <c r="AU189" s="580"/>
      <c r="AV189" s="581"/>
      <c r="AW189" s="581"/>
      <c r="AX189" s="582"/>
    </row>
    <row r="190" spans="1:50" ht="24" hidden="1" customHeight="1">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83"/>
      <c r="AR190" s="579"/>
      <c r="AS190" s="579"/>
      <c r="AT190" s="579"/>
      <c r="AU190" s="580"/>
      <c r="AV190" s="581"/>
      <c r="AW190" s="581"/>
      <c r="AX190" s="582"/>
    </row>
    <row r="191" spans="1:50" ht="24" hidden="1" customHeight="1">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83"/>
      <c r="AR191" s="579"/>
      <c r="AS191" s="579"/>
      <c r="AT191" s="579"/>
      <c r="AU191" s="580"/>
      <c r="AV191" s="581"/>
      <c r="AW191" s="581"/>
      <c r="AX191" s="582"/>
    </row>
    <row r="192" spans="1:50" ht="24" hidden="1" customHeight="1">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83"/>
      <c r="AR192" s="579"/>
      <c r="AS192" s="579"/>
      <c r="AT192" s="579"/>
      <c r="AU192" s="580"/>
      <c r="AV192" s="581"/>
      <c r="AW192" s="581"/>
      <c r="AX192" s="582"/>
    </row>
    <row r="193" spans="1:50" ht="24" hidden="1" customHeight="1">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83"/>
      <c r="AR193" s="579"/>
      <c r="AS193" s="579"/>
      <c r="AT193" s="579"/>
      <c r="AU193" s="580"/>
      <c r="AV193" s="581"/>
      <c r="AW193" s="581"/>
      <c r="AX193" s="582"/>
    </row>
    <row r="194" spans="1:50" ht="24" hidden="1" customHeight="1">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83"/>
      <c r="AR194" s="579"/>
      <c r="AS194" s="579"/>
      <c r="AT194" s="579"/>
      <c r="AU194" s="580"/>
      <c r="AV194" s="581"/>
      <c r="AW194" s="581"/>
      <c r="AX194" s="582"/>
    </row>
    <row r="195" spans="1:50" ht="24" hidden="1" customHeight="1">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83"/>
      <c r="AR195" s="579"/>
      <c r="AS195" s="579"/>
      <c r="AT195" s="579"/>
      <c r="AU195" s="580"/>
      <c r="AV195" s="581"/>
      <c r="AW195" s="581"/>
      <c r="AX195" s="582"/>
    </row>
    <row r="196" spans="1:50" ht="24" hidden="1" customHeight="1">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83"/>
      <c r="AR196" s="579"/>
      <c r="AS196" s="579"/>
      <c r="AT196" s="579"/>
      <c r="AU196" s="580"/>
      <c r="AV196" s="581"/>
      <c r="AW196" s="581"/>
      <c r="AX196" s="582"/>
    </row>
    <row r="197" spans="1:50" ht="24" hidden="1" customHeight="1">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83"/>
      <c r="AR197" s="579"/>
      <c r="AS197" s="579"/>
      <c r="AT197" s="579"/>
      <c r="AU197" s="580"/>
      <c r="AV197" s="581"/>
      <c r="AW197" s="581"/>
      <c r="AX197" s="582"/>
    </row>
    <row r="198" spans="1:50" ht="24" hidden="1" customHeight="1">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83"/>
      <c r="AR198" s="579"/>
      <c r="AS198" s="579"/>
      <c r="AT198" s="579"/>
      <c r="AU198" s="580"/>
      <c r="AV198" s="581"/>
      <c r="AW198" s="581"/>
      <c r="AX198" s="582"/>
    </row>
    <row r="199" spans="1:50" ht="90.75" customHeight="1"/>
    <row r="200" spans="1:50" hidden="1">
      <c r="A200" s="9"/>
      <c r="B200" s="70" t="s">
        <v>643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78"/>
      <c r="B201" s="578"/>
      <c r="C201" s="241" t="s">
        <v>395</v>
      </c>
      <c r="D201" s="241"/>
      <c r="E201" s="241"/>
      <c r="F201" s="241"/>
      <c r="G201" s="241"/>
      <c r="H201" s="241"/>
      <c r="I201" s="241"/>
      <c r="J201" s="241"/>
      <c r="K201" s="241"/>
      <c r="L201" s="241"/>
      <c r="M201" s="241" t="s">
        <v>396</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4" t="s">
        <v>397</v>
      </c>
      <c r="AL201" s="241"/>
      <c r="AM201" s="241"/>
      <c r="AN201" s="241"/>
      <c r="AO201" s="241"/>
      <c r="AP201" s="241"/>
      <c r="AQ201" s="241" t="s">
        <v>23</v>
      </c>
      <c r="AR201" s="241"/>
      <c r="AS201" s="241"/>
      <c r="AT201" s="241"/>
      <c r="AU201" s="92" t="s">
        <v>24</v>
      </c>
      <c r="AV201" s="93"/>
      <c r="AW201" s="93"/>
      <c r="AX201" s="585"/>
    </row>
    <row r="202" spans="1:50" ht="24" hidden="1" customHeight="1">
      <c r="A202" s="578">
        <v>1</v>
      </c>
      <c r="B202" s="578">
        <v>1</v>
      </c>
      <c r="C202" s="583"/>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83"/>
      <c r="AR202" s="579"/>
      <c r="AS202" s="579"/>
      <c r="AT202" s="579"/>
      <c r="AU202" s="580"/>
      <c r="AV202" s="581"/>
      <c r="AW202" s="581"/>
      <c r="AX202" s="582"/>
    </row>
    <row r="203" spans="1:50" ht="24" hidden="1" customHeight="1">
      <c r="A203" s="578">
        <v>2</v>
      </c>
      <c r="B203" s="578">
        <v>1</v>
      </c>
      <c r="C203" s="583"/>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83"/>
      <c r="AR203" s="579"/>
      <c r="AS203" s="579"/>
      <c r="AT203" s="579"/>
      <c r="AU203" s="580"/>
      <c r="AV203" s="581"/>
      <c r="AW203" s="581"/>
      <c r="AX203" s="582"/>
    </row>
    <row r="204" spans="1:50" ht="24" hidden="1" customHeight="1">
      <c r="A204" s="578">
        <v>3</v>
      </c>
      <c r="B204" s="578">
        <v>1</v>
      </c>
      <c r="C204" s="583"/>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83"/>
      <c r="AR204" s="579"/>
      <c r="AS204" s="579"/>
      <c r="AT204" s="579"/>
      <c r="AU204" s="580"/>
      <c r="AV204" s="581"/>
      <c r="AW204" s="581"/>
      <c r="AX204" s="582"/>
    </row>
    <row r="205" spans="1:50" ht="24" hidden="1" customHeight="1">
      <c r="A205" s="578">
        <v>4</v>
      </c>
      <c r="B205" s="578">
        <v>1</v>
      </c>
      <c r="C205" s="583"/>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83"/>
      <c r="AR205" s="579"/>
      <c r="AS205" s="579"/>
      <c r="AT205" s="579"/>
      <c r="AU205" s="580"/>
      <c r="AV205" s="581"/>
      <c r="AW205" s="581"/>
      <c r="AX205" s="582"/>
    </row>
    <row r="206" spans="1:50" ht="24" hidden="1" customHeight="1">
      <c r="A206" s="578">
        <v>5</v>
      </c>
      <c r="B206" s="578">
        <v>1</v>
      </c>
      <c r="C206" s="583"/>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83"/>
      <c r="AR206" s="579"/>
      <c r="AS206" s="579"/>
      <c r="AT206" s="579"/>
      <c r="AU206" s="580"/>
      <c r="AV206" s="581"/>
      <c r="AW206" s="581"/>
      <c r="AX206" s="582"/>
    </row>
    <row r="207" spans="1:50" ht="24" hidden="1" customHeight="1">
      <c r="A207" s="578">
        <v>6</v>
      </c>
      <c r="B207" s="578">
        <v>1</v>
      </c>
      <c r="C207" s="583"/>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83"/>
      <c r="AR207" s="579"/>
      <c r="AS207" s="579"/>
      <c r="AT207" s="579"/>
      <c r="AU207" s="580"/>
      <c r="AV207" s="581"/>
      <c r="AW207" s="581"/>
      <c r="AX207" s="582"/>
    </row>
    <row r="208" spans="1:50" ht="24" hidden="1" customHeight="1">
      <c r="A208" s="578">
        <v>7</v>
      </c>
      <c r="B208" s="578">
        <v>1</v>
      </c>
      <c r="C208" s="583"/>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83"/>
      <c r="AR208" s="579"/>
      <c r="AS208" s="579"/>
      <c r="AT208" s="579"/>
      <c r="AU208" s="580"/>
      <c r="AV208" s="581"/>
      <c r="AW208" s="581"/>
      <c r="AX208" s="582"/>
    </row>
    <row r="209" spans="1:50" ht="24" hidden="1" customHeight="1">
      <c r="A209" s="578">
        <v>8</v>
      </c>
      <c r="B209" s="578">
        <v>1</v>
      </c>
      <c r="C209" s="583"/>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83"/>
      <c r="AR209" s="579"/>
      <c r="AS209" s="579"/>
      <c r="AT209" s="579"/>
      <c r="AU209" s="580"/>
      <c r="AV209" s="581"/>
      <c r="AW209" s="581"/>
      <c r="AX209" s="582"/>
    </row>
    <row r="210" spans="1:50" ht="24" hidden="1" customHeight="1">
      <c r="A210" s="578">
        <v>9</v>
      </c>
      <c r="B210" s="578">
        <v>1</v>
      </c>
      <c r="C210" s="583"/>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83"/>
      <c r="AR210" s="579"/>
      <c r="AS210" s="579"/>
      <c r="AT210" s="579"/>
      <c r="AU210" s="580"/>
      <c r="AV210" s="581"/>
      <c r="AW210" s="581"/>
      <c r="AX210" s="582"/>
    </row>
    <row r="211" spans="1:50" ht="24" hidden="1" customHeight="1">
      <c r="A211" s="578">
        <v>10</v>
      </c>
      <c r="B211" s="578">
        <v>1</v>
      </c>
      <c r="C211" s="583"/>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83"/>
      <c r="AR211" s="579"/>
      <c r="AS211" s="579"/>
      <c r="AT211" s="579"/>
      <c r="AU211" s="580"/>
      <c r="AV211" s="581"/>
      <c r="AW211" s="581"/>
      <c r="AX211" s="582"/>
    </row>
    <row r="212" spans="1:50" ht="24" hidden="1" customHeight="1">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83"/>
      <c r="AR212" s="579"/>
      <c r="AS212" s="579"/>
      <c r="AT212" s="579"/>
      <c r="AU212" s="580"/>
      <c r="AV212" s="581"/>
      <c r="AW212" s="581"/>
      <c r="AX212" s="582"/>
    </row>
    <row r="213" spans="1:50" ht="24" hidden="1" customHeight="1">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83"/>
      <c r="AR213" s="579"/>
      <c r="AS213" s="579"/>
      <c r="AT213" s="579"/>
      <c r="AU213" s="580"/>
      <c r="AV213" s="581"/>
      <c r="AW213" s="581"/>
      <c r="AX213" s="582"/>
    </row>
    <row r="214" spans="1:50" ht="24" hidden="1" customHeight="1">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83"/>
      <c r="AR214" s="579"/>
      <c r="AS214" s="579"/>
      <c r="AT214" s="579"/>
      <c r="AU214" s="580"/>
      <c r="AV214" s="581"/>
      <c r="AW214" s="581"/>
      <c r="AX214" s="582"/>
    </row>
    <row r="215" spans="1:50" ht="24" hidden="1" customHeight="1">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83"/>
      <c r="AR215" s="579"/>
      <c r="AS215" s="579"/>
      <c r="AT215" s="579"/>
      <c r="AU215" s="580"/>
      <c r="AV215" s="581"/>
      <c r="AW215" s="581"/>
      <c r="AX215" s="582"/>
    </row>
    <row r="216" spans="1:50" ht="24" hidden="1" customHeight="1">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83"/>
      <c r="AR216" s="579"/>
      <c r="AS216" s="579"/>
      <c r="AT216" s="579"/>
      <c r="AU216" s="580"/>
      <c r="AV216" s="581"/>
      <c r="AW216" s="581"/>
      <c r="AX216" s="582"/>
    </row>
    <row r="217" spans="1:50" ht="24" hidden="1" customHeight="1">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83"/>
      <c r="AR217" s="579"/>
      <c r="AS217" s="579"/>
      <c r="AT217" s="579"/>
      <c r="AU217" s="580"/>
      <c r="AV217" s="581"/>
      <c r="AW217" s="581"/>
      <c r="AX217" s="582"/>
    </row>
    <row r="218" spans="1:50" ht="24" hidden="1" customHeight="1">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83"/>
      <c r="AR218" s="579"/>
      <c r="AS218" s="579"/>
      <c r="AT218" s="579"/>
      <c r="AU218" s="580"/>
      <c r="AV218" s="581"/>
      <c r="AW218" s="581"/>
      <c r="AX218" s="582"/>
    </row>
    <row r="219" spans="1:50" ht="24" hidden="1" customHeight="1">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83"/>
      <c r="AR219" s="579"/>
      <c r="AS219" s="579"/>
      <c r="AT219" s="579"/>
      <c r="AU219" s="580"/>
      <c r="AV219" s="581"/>
      <c r="AW219" s="581"/>
      <c r="AX219" s="582"/>
    </row>
    <row r="220" spans="1:50" ht="24" hidden="1" customHeight="1">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83"/>
      <c r="AR220" s="579"/>
      <c r="AS220" s="579"/>
      <c r="AT220" s="579"/>
      <c r="AU220" s="580"/>
      <c r="AV220" s="581"/>
      <c r="AW220" s="581"/>
      <c r="AX220" s="582"/>
    </row>
    <row r="221" spans="1:50" ht="24" hidden="1" customHeight="1">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83"/>
      <c r="AR221" s="579"/>
      <c r="AS221" s="579"/>
      <c r="AT221" s="579"/>
      <c r="AU221" s="580"/>
      <c r="AV221" s="581"/>
      <c r="AW221" s="581"/>
      <c r="AX221" s="582"/>
    </row>
    <row r="222" spans="1:50" ht="24" hidden="1" customHeight="1">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83"/>
      <c r="AR222" s="579"/>
      <c r="AS222" s="579"/>
      <c r="AT222" s="579"/>
      <c r="AU222" s="580"/>
      <c r="AV222" s="581"/>
      <c r="AW222" s="581"/>
      <c r="AX222" s="582"/>
    </row>
    <row r="223" spans="1:50" ht="24" hidden="1" customHeight="1">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83"/>
      <c r="AR223" s="579"/>
      <c r="AS223" s="579"/>
      <c r="AT223" s="579"/>
      <c r="AU223" s="580"/>
      <c r="AV223" s="581"/>
      <c r="AW223" s="581"/>
      <c r="AX223" s="582"/>
    </row>
    <row r="224" spans="1:50" ht="24" hidden="1" customHeight="1">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83"/>
      <c r="AR224" s="579"/>
      <c r="AS224" s="579"/>
      <c r="AT224" s="579"/>
      <c r="AU224" s="580"/>
      <c r="AV224" s="581"/>
      <c r="AW224" s="581"/>
      <c r="AX224" s="582"/>
    </row>
    <row r="225" spans="1:50" ht="24" hidden="1" customHeight="1">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83"/>
      <c r="AR225" s="579"/>
      <c r="AS225" s="579"/>
      <c r="AT225" s="579"/>
      <c r="AU225" s="580"/>
      <c r="AV225" s="581"/>
      <c r="AW225" s="581"/>
      <c r="AX225" s="582"/>
    </row>
    <row r="226" spans="1:50" ht="24" hidden="1" customHeight="1">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83"/>
      <c r="AR226" s="579"/>
      <c r="AS226" s="579"/>
      <c r="AT226" s="579"/>
      <c r="AU226" s="580"/>
      <c r="AV226" s="581"/>
      <c r="AW226" s="581"/>
      <c r="AX226" s="582"/>
    </row>
    <row r="227" spans="1:50" ht="24" hidden="1" customHeight="1">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83"/>
      <c r="AR227" s="579"/>
      <c r="AS227" s="579"/>
      <c r="AT227" s="579"/>
      <c r="AU227" s="580"/>
      <c r="AV227" s="581"/>
      <c r="AW227" s="581"/>
      <c r="AX227" s="582"/>
    </row>
    <row r="228" spans="1:50" ht="24" hidden="1" customHeight="1">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83"/>
      <c r="AR228" s="579"/>
      <c r="AS228" s="579"/>
      <c r="AT228" s="579"/>
      <c r="AU228" s="580"/>
      <c r="AV228" s="581"/>
      <c r="AW228" s="581"/>
      <c r="AX228" s="582"/>
    </row>
    <row r="229" spans="1:50" ht="24" hidden="1" customHeight="1">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83"/>
      <c r="AR229" s="579"/>
      <c r="AS229" s="579"/>
      <c r="AT229" s="579"/>
      <c r="AU229" s="580"/>
      <c r="AV229" s="581"/>
      <c r="AW229" s="581"/>
      <c r="AX229" s="582"/>
    </row>
    <row r="230" spans="1:50" ht="24" hidden="1" customHeight="1">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83"/>
      <c r="AR230" s="579"/>
      <c r="AS230" s="579"/>
      <c r="AT230" s="579"/>
      <c r="AU230" s="580"/>
      <c r="AV230" s="581"/>
      <c r="AW230" s="581"/>
      <c r="AX230" s="582"/>
    </row>
    <row r="231" spans="1:50" ht="24" hidden="1" customHeight="1">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83"/>
      <c r="AR231" s="579"/>
      <c r="AS231" s="579"/>
      <c r="AT231" s="579"/>
      <c r="AU231" s="580"/>
      <c r="AV231" s="581"/>
      <c r="AW231" s="581"/>
      <c r="AX231" s="582"/>
    </row>
    <row r="232" spans="1:50" ht="89.25" hidden="1" customHeight="1"/>
    <row r="233" spans="1:50" hidden="1">
      <c r="A233" s="9"/>
      <c r="B233" s="70" t="s">
        <v>398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78"/>
      <c r="B234" s="578"/>
      <c r="C234" s="241" t="s">
        <v>395</v>
      </c>
      <c r="D234" s="241"/>
      <c r="E234" s="241"/>
      <c r="F234" s="241"/>
      <c r="G234" s="241"/>
      <c r="H234" s="241"/>
      <c r="I234" s="241"/>
      <c r="J234" s="241"/>
      <c r="K234" s="241"/>
      <c r="L234" s="241"/>
      <c r="M234" s="241" t="s">
        <v>396</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4" t="s">
        <v>399</v>
      </c>
      <c r="AL234" s="241"/>
      <c r="AM234" s="241"/>
      <c r="AN234" s="241"/>
      <c r="AO234" s="241"/>
      <c r="AP234" s="241"/>
      <c r="AQ234" s="241" t="s">
        <v>23</v>
      </c>
      <c r="AR234" s="241"/>
      <c r="AS234" s="241"/>
      <c r="AT234" s="241"/>
      <c r="AU234" s="92" t="s">
        <v>24</v>
      </c>
      <c r="AV234" s="93"/>
      <c r="AW234" s="93"/>
      <c r="AX234" s="585"/>
    </row>
    <row r="235" spans="1:50" ht="24" hidden="1" customHeight="1">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83"/>
      <c r="AR235" s="579"/>
      <c r="AS235" s="579"/>
      <c r="AT235" s="579"/>
      <c r="AU235" s="580"/>
      <c r="AV235" s="581"/>
      <c r="AW235" s="581"/>
      <c r="AX235" s="582"/>
    </row>
    <row r="236" spans="1:50" ht="24" hidden="1" customHeight="1">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83"/>
      <c r="AR236" s="579"/>
      <c r="AS236" s="579"/>
      <c r="AT236" s="579"/>
      <c r="AU236" s="580"/>
      <c r="AV236" s="581"/>
      <c r="AW236" s="581"/>
      <c r="AX236" s="582"/>
    </row>
    <row r="237" spans="1:50" ht="24" hidden="1" customHeight="1">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83"/>
      <c r="AR237" s="579"/>
      <c r="AS237" s="579"/>
      <c r="AT237" s="579"/>
      <c r="AU237" s="580"/>
      <c r="AV237" s="581"/>
      <c r="AW237" s="581"/>
      <c r="AX237" s="582"/>
    </row>
    <row r="238" spans="1:50" ht="24" hidden="1" customHeight="1">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83"/>
      <c r="AR238" s="579"/>
      <c r="AS238" s="579"/>
      <c r="AT238" s="579"/>
      <c r="AU238" s="580"/>
      <c r="AV238" s="581"/>
      <c r="AW238" s="581"/>
      <c r="AX238" s="582"/>
    </row>
    <row r="239" spans="1:50" ht="24" hidden="1" customHeight="1">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83"/>
      <c r="AR239" s="579"/>
      <c r="AS239" s="579"/>
      <c r="AT239" s="579"/>
      <c r="AU239" s="580"/>
      <c r="AV239" s="581"/>
      <c r="AW239" s="581"/>
      <c r="AX239" s="582"/>
    </row>
    <row r="240" spans="1:50" ht="24" hidden="1" customHeight="1">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83"/>
      <c r="AR240" s="579"/>
      <c r="AS240" s="579"/>
      <c r="AT240" s="579"/>
      <c r="AU240" s="580"/>
      <c r="AV240" s="581"/>
      <c r="AW240" s="581"/>
      <c r="AX240" s="582"/>
    </row>
    <row r="241" spans="1:50" ht="24" hidden="1" customHeight="1">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83"/>
      <c r="AR241" s="579"/>
      <c r="AS241" s="579"/>
      <c r="AT241" s="579"/>
      <c r="AU241" s="580"/>
      <c r="AV241" s="581"/>
      <c r="AW241" s="581"/>
      <c r="AX241" s="582"/>
    </row>
    <row r="242" spans="1:50" ht="24" hidden="1" customHeight="1">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83"/>
      <c r="AR242" s="579"/>
      <c r="AS242" s="579"/>
      <c r="AT242" s="579"/>
      <c r="AU242" s="580"/>
      <c r="AV242" s="581"/>
      <c r="AW242" s="581"/>
      <c r="AX242" s="582"/>
    </row>
    <row r="243" spans="1:50" ht="24" hidden="1" customHeight="1">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83"/>
      <c r="AR243" s="579"/>
      <c r="AS243" s="579"/>
      <c r="AT243" s="579"/>
      <c r="AU243" s="580"/>
      <c r="AV243" s="581"/>
      <c r="AW243" s="581"/>
      <c r="AX243" s="582"/>
    </row>
    <row r="244" spans="1:50" ht="24" hidden="1" customHeight="1">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83"/>
      <c r="AR244" s="579"/>
      <c r="AS244" s="579"/>
      <c r="AT244" s="579"/>
      <c r="AU244" s="580"/>
      <c r="AV244" s="581"/>
      <c r="AW244" s="581"/>
      <c r="AX244" s="582"/>
    </row>
    <row r="245" spans="1:50" ht="24" hidden="1" customHeight="1">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83"/>
      <c r="AR245" s="579"/>
      <c r="AS245" s="579"/>
      <c r="AT245" s="579"/>
      <c r="AU245" s="580"/>
      <c r="AV245" s="581"/>
      <c r="AW245" s="581"/>
      <c r="AX245" s="582"/>
    </row>
    <row r="246" spans="1:50" ht="24" hidden="1" customHeight="1">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83"/>
      <c r="AR246" s="579"/>
      <c r="AS246" s="579"/>
      <c r="AT246" s="579"/>
      <c r="AU246" s="580"/>
      <c r="AV246" s="581"/>
      <c r="AW246" s="581"/>
      <c r="AX246" s="582"/>
    </row>
    <row r="247" spans="1:50" ht="24" hidden="1" customHeight="1">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83"/>
      <c r="AR247" s="579"/>
      <c r="AS247" s="579"/>
      <c r="AT247" s="579"/>
      <c r="AU247" s="580"/>
      <c r="AV247" s="581"/>
      <c r="AW247" s="581"/>
      <c r="AX247" s="582"/>
    </row>
    <row r="248" spans="1:50" ht="24" hidden="1" customHeight="1">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83"/>
      <c r="AR248" s="579"/>
      <c r="AS248" s="579"/>
      <c r="AT248" s="579"/>
      <c r="AU248" s="580"/>
      <c r="AV248" s="581"/>
      <c r="AW248" s="581"/>
      <c r="AX248" s="582"/>
    </row>
    <row r="249" spans="1:50" ht="24" hidden="1" customHeight="1">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83"/>
      <c r="AR249" s="579"/>
      <c r="AS249" s="579"/>
      <c r="AT249" s="579"/>
      <c r="AU249" s="580"/>
      <c r="AV249" s="581"/>
      <c r="AW249" s="581"/>
      <c r="AX249" s="582"/>
    </row>
    <row r="250" spans="1:50" ht="24" hidden="1" customHeight="1">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83"/>
      <c r="AR250" s="579"/>
      <c r="AS250" s="579"/>
      <c r="AT250" s="579"/>
      <c r="AU250" s="580"/>
      <c r="AV250" s="581"/>
      <c r="AW250" s="581"/>
      <c r="AX250" s="582"/>
    </row>
    <row r="251" spans="1:50" ht="24" hidden="1" customHeight="1">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83"/>
      <c r="AR251" s="579"/>
      <c r="AS251" s="579"/>
      <c r="AT251" s="579"/>
      <c r="AU251" s="580"/>
      <c r="AV251" s="581"/>
      <c r="AW251" s="581"/>
      <c r="AX251" s="582"/>
    </row>
    <row r="252" spans="1:50" ht="24" hidden="1" customHeight="1">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83"/>
      <c r="AR252" s="579"/>
      <c r="AS252" s="579"/>
      <c r="AT252" s="579"/>
      <c r="AU252" s="580"/>
      <c r="AV252" s="581"/>
      <c r="AW252" s="581"/>
      <c r="AX252" s="582"/>
    </row>
    <row r="253" spans="1:50" ht="24" hidden="1" customHeight="1">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83"/>
      <c r="AR253" s="579"/>
      <c r="AS253" s="579"/>
      <c r="AT253" s="579"/>
      <c r="AU253" s="580"/>
      <c r="AV253" s="581"/>
      <c r="AW253" s="581"/>
      <c r="AX253" s="582"/>
    </row>
    <row r="254" spans="1:50" ht="24" hidden="1" customHeight="1">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83"/>
      <c r="AR254" s="579"/>
      <c r="AS254" s="579"/>
      <c r="AT254" s="579"/>
      <c r="AU254" s="580"/>
      <c r="AV254" s="581"/>
      <c r="AW254" s="581"/>
      <c r="AX254" s="582"/>
    </row>
    <row r="255" spans="1:50" ht="24" hidden="1" customHeight="1">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83"/>
      <c r="AR255" s="579"/>
      <c r="AS255" s="579"/>
      <c r="AT255" s="579"/>
      <c r="AU255" s="580"/>
      <c r="AV255" s="581"/>
      <c r="AW255" s="581"/>
      <c r="AX255" s="582"/>
    </row>
    <row r="256" spans="1:50" ht="24" hidden="1" customHeight="1">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83"/>
      <c r="AR256" s="579"/>
      <c r="AS256" s="579"/>
      <c r="AT256" s="579"/>
      <c r="AU256" s="580"/>
      <c r="AV256" s="581"/>
      <c r="AW256" s="581"/>
      <c r="AX256" s="582"/>
    </row>
    <row r="257" spans="1:50" ht="24" hidden="1" customHeight="1">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83"/>
      <c r="AR257" s="579"/>
      <c r="AS257" s="579"/>
      <c r="AT257" s="579"/>
      <c r="AU257" s="580"/>
      <c r="AV257" s="581"/>
      <c r="AW257" s="581"/>
      <c r="AX257" s="582"/>
    </row>
    <row r="258" spans="1:50" ht="24" hidden="1" customHeight="1">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83"/>
      <c r="AR258" s="579"/>
      <c r="AS258" s="579"/>
      <c r="AT258" s="579"/>
      <c r="AU258" s="580"/>
      <c r="AV258" s="581"/>
      <c r="AW258" s="581"/>
      <c r="AX258" s="582"/>
    </row>
    <row r="259" spans="1:50" ht="24" hidden="1" customHeight="1">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83"/>
      <c r="AR259" s="579"/>
      <c r="AS259" s="579"/>
      <c r="AT259" s="579"/>
      <c r="AU259" s="580"/>
      <c r="AV259" s="581"/>
      <c r="AW259" s="581"/>
      <c r="AX259" s="582"/>
    </row>
    <row r="260" spans="1:50" ht="24" hidden="1" customHeight="1">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83"/>
      <c r="AR260" s="579"/>
      <c r="AS260" s="579"/>
      <c r="AT260" s="579"/>
      <c r="AU260" s="580"/>
      <c r="AV260" s="581"/>
      <c r="AW260" s="581"/>
      <c r="AX260" s="582"/>
    </row>
    <row r="261" spans="1:50" ht="24" hidden="1" customHeight="1">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83"/>
      <c r="AR261" s="579"/>
      <c r="AS261" s="579"/>
      <c r="AT261" s="579"/>
      <c r="AU261" s="580"/>
      <c r="AV261" s="581"/>
      <c r="AW261" s="581"/>
      <c r="AX261" s="582"/>
    </row>
    <row r="262" spans="1:50" ht="24" hidden="1" customHeight="1">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83"/>
      <c r="AR262" s="579"/>
      <c r="AS262" s="579"/>
      <c r="AT262" s="579"/>
      <c r="AU262" s="580"/>
      <c r="AV262" s="581"/>
      <c r="AW262" s="581"/>
      <c r="AX262" s="582"/>
    </row>
    <row r="263" spans="1:50" ht="24" hidden="1" customHeight="1">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83"/>
      <c r="AR263" s="579"/>
      <c r="AS263" s="579"/>
      <c r="AT263" s="579"/>
      <c r="AU263" s="580"/>
      <c r="AV263" s="581"/>
      <c r="AW263" s="581"/>
      <c r="AX263" s="582"/>
    </row>
    <row r="264" spans="1:50" ht="24" hidden="1" customHeight="1">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83"/>
      <c r="AR264" s="579"/>
      <c r="AS264" s="579"/>
      <c r="AT264" s="579"/>
      <c r="AU264" s="580"/>
      <c r="AV264" s="581"/>
      <c r="AW264" s="581"/>
      <c r="AX264" s="582"/>
    </row>
    <row r="265" spans="1:50" hidden="1"/>
    <row r="266" spans="1:50" hidden="1">
      <c r="A266" s="9"/>
      <c r="B266" s="70" t="s">
        <v>400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78"/>
      <c r="B267" s="578"/>
      <c r="C267" s="241" t="s">
        <v>395</v>
      </c>
      <c r="D267" s="241"/>
      <c r="E267" s="241"/>
      <c r="F267" s="241"/>
      <c r="G267" s="241"/>
      <c r="H267" s="241"/>
      <c r="I267" s="241"/>
      <c r="J267" s="241"/>
      <c r="K267" s="241"/>
      <c r="L267" s="241"/>
      <c r="M267" s="241" t="s">
        <v>396</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4" t="s">
        <v>397</v>
      </c>
      <c r="AL267" s="241"/>
      <c r="AM267" s="241"/>
      <c r="AN267" s="241"/>
      <c r="AO267" s="241"/>
      <c r="AP267" s="241"/>
      <c r="AQ267" s="241" t="s">
        <v>23</v>
      </c>
      <c r="AR267" s="241"/>
      <c r="AS267" s="241"/>
      <c r="AT267" s="241"/>
      <c r="AU267" s="92" t="s">
        <v>24</v>
      </c>
      <c r="AV267" s="93"/>
      <c r="AW267" s="93"/>
      <c r="AX267" s="585"/>
    </row>
    <row r="268" spans="1:50" ht="24" hidden="1" customHeight="1">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83"/>
      <c r="AR268" s="579"/>
      <c r="AS268" s="579"/>
      <c r="AT268" s="579"/>
      <c r="AU268" s="580"/>
      <c r="AV268" s="581"/>
      <c r="AW268" s="581"/>
      <c r="AX268" s="582"/>
    </row>
    <row r="269" spans="1:50" ht="24" hidden="1" customHeight="1">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83"/>
      <c r="AR269" s="579"/>
      <c r="AS269" s="579"/>
      <c r="AT269" s="579"/>
      <c r="AU269" s="580"/>
      <c r="AV269" s="581"/>
      <c r="AW269" s="581"/>
      <c r="AX269" s="582"/>
    </row>
    <row r="270" spans="1:50" ht="24" hidden="1" customHeight="1">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83"/>
      <c r="AR270" s="579"/>
      <c r="AS270" s="579"/>
      <c r="AT270" s="579"/>
      <c r="AU270" s="580"/>
      <c r="AV270" s="581"/>
      <c r="AW270" s="581"/>
      <c r="AX270" s="582"/>
    </row>
    <row r="271" spans="1:50" ht="24" hidden="1" customHeight="1">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83"/>
      <c r="AR271" s="579"/>
      <c r="AS271" s="579"/>
      <c r="AT271" s="579"/>
      <c r="AU271" s="580"/>
      <c r="AV271" s="581"/>
      <c r="AW271" s="581"/>
      <c r="AX271" s="582"/>
    </row>
    <row r="272" spans="1:50" ht="24" hidden="1" customHeight="1">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83"/>
      <c r="AR272" s="579"/>
      <c r="AS272" s="579"/>
      <c r="AT272" s="579"/>
      <c r="AU272" s="580"/>
      <c r="AV272" s="581"/>
      <c r="AW272" s="581"/>
      <c r="AX272" s="582"/>
    </row>
    <row r="273" spans="1:50" ht="24" hidden="1" customHeight="1">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83"/>
      <c r="AR273" s="579"/>
      <c r="AS273" s="579"/>
      <c r="AT273" s="579"/>
      <c r="AU273" s="580"/>
      <c r="AV273" s="581"/>
      <c r="AW273" s="581"/>
      <c r="AX273" s="582"/>
    </row>
    <row r="274" spans="1:50" ht="24" hidden="1" customHeight="1">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83"/>
      <c r="AR274" s="579"/>
      <c r="AS274" s="579"/>
      <c r="AT274" s="579"/>
      <c r="AU274" s="580"/>
      <c r="AV274" s="581"/>
      <c r="AW274" s="581"/>
      <c r="AX274" s="582"/>
    </row>
    <row r="275" spans="1:50" ht="24" hidden="1" customHeight="1">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83"/>
      <c r="AR275" s="579"/>
      <c r="AS275" s="579"/>
      <c r="AT275" s="579"/>
      <c r="AU275" s="580"/>
      <c r="AV275" s="581"/>
      <c r="AW275" s="581"/>
      <c r="AX275" s="582"/>
    </row>
    <row r="276" spans="1:50" ht="24" hidden="1" customHeight="1">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83"/>
      <c r="AR276" s="579"/>
      <c r="AS276" s="579"/>
      <c r="AT276" s="579"/>
      <c r="AU276" s="580"/>
      <c r="AV276" s="581"/>
      <c r="AW276" s="581"/>
      <c r="AX276" s="582"/>
    </row>
    <row r="277" spans="1:50" ht="24" hidden="1" customHeight="1">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83"/>
      <c r="AR277" s="579"/>
      <c r="AS277" s="579"/>
      <c r="AT277" s="579"/>
      <c r="AU277" s="580"/>
      <c r="AV277" s="581"/>
      <c r="AW277" s="581"/>
      <c r="AX277" s="582"/>
    </row>
    <row r="278" spans="1:50" ht="24" hidden="1" customHeight="1">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83"/>
      <c r="AR278" s="579"/>
      <c r="AS278" s="579"/>
      <c r="AT278" s="579"/>
      <c r="AU278" s="580"/>
      <c r="AV278" s="581"/>
      <c r="AW278" s="581"/>
      <c r="AX278" s="582"/>
    </row>
    <row r="279" spans="1:50" ht="24" hidden="1" customHeight="1">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83"/>
      <c r="AR279" s="579"/>
      <c r="AS279" s="579"/>
      <c r="AT279" s="579"/>
      <c r="AU279" s="580"/>
      <c r="AV279" s="581"/>
      <c r="AW279" s="581"/>
      <c r="AX279" s="582"/>
    </row>
    <row r="280" spans="1:50" ht="24" hidden="1" customHeight="1">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83"/>
      <c r="AR280" s="579"/>
      <c r="AS280" s="579"/>
      <c r="AT280" s="579"/>
      <c r="AU280" s="580"/>
      <c r="AV280" s="581"/>
      <c r="AW280" s="581"/>
      <c r="AX280" s="582"/>
    </row>
    <row r="281" spans="1:50" ht="24" hidden="1" customHeight="1">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83"/>
      <c r="AR281" s="579"/>
      <c r="AS281" s="579"/>
      <c r="AT281" s="579"/>
      <c r="AU281" s="580"/>
      <c r="AV281" s="581"/>
      <c r="AW281" s="581"/>
      <c r="AX281" s="582"/>
    </row>
    <row r="282" spans="1:50" ht="24" hidden="1" customHeight="1">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83"/>
      <c r="AR282" s="579"/>
      <c r="AS282" s="579"/>
      <c r="AT282" s="579"/>
      <c r="AU282" s="580"/>
      <c r="AV282" s="581"/>
      <c r="AW282" s="581"/>
      <c r="AX282" s="582"/>
    </row>
    <row r="283" spans="1:50" ht="24" hidden="1" customHeight="1">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83"/>
      <c r="AR283" s="579"/>
      <c r="AS283" s="579"/>
      <c r="AT283" s="579"/>
      <c r="AU283" s="580"/>
      <c r="AV283" s="581"/>
      <c r="AW283" s="581"/>
      <c r="AX283" s="582"/>
    </row>
    <row r="284" spans="1:50" ht="24" hidden="1" customHeight="1">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83"/>
      <c r="AR284" s="579"/>
      <c r="AS284" s="579"/>
      <c r="AT284" s="579"/>
      <c r="AU284" s="580"/>
      <c r="AV284" s="581"/>
      <c r="AW284" s="581"/>
      <c r="AX284" s="582"/>
    </row>
    <row r="285" spans="1:50" ht="24" hidden="1" customHeight="1">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83"/>
      <c r="AR285" s="579"/>
      <c r="AS285" s="579"/>
      <c r="AT285" s="579"/>
      <c r="AU285" s="580"/>
      <c r="AV285" s="581"/>
      <c r="AW285" s="581"/>
      <c r="AX285" s="582"/>
    </row>
    <row r="286" spans="1:50" ht="24" hidden="1" customHeight="1">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83"/>
      <c r="AR286" s="579"/>
      <c r="AS286" s="579"/>
      <c r="AT286" s="579"/>
      <c r="AU286" s="580"/>
      <c r="AV286" s="581"/>
      <c r="AW286" s="581"/>
      <c r="AX286" s="582"/>
    </row>
    <row r="287" spans="1:50" ht="24" hidden="1" customHeight="1">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83"/>
      <c r="AR287" s="579"/>
      <c r="AS287" s="579"/>
      <c r="AT287" s="579"/>
      <c r="AU287" s="580"/>
      <c r="AV287" s="581"/>
      <c r="AW287" s="581"/>
      <c r="AX287" s="582"/>
    </row>
    <row r="288" spans="1:50" ht="24" hidden="1" customHeight="1">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83"/>
      <c r="AR288" s="579"/>
      <c r="AS288" s="579"/>
      <c r="AT288" s="579"/>
      <c r="AU288" s="580"/>
      <c r="AV288" s="581"/>
      <c r="AW288" s="581"/>
      <c r="AX288" s="582"/>
    </row>
    <row r="289" spans="1:50" ht="24" hidden="1" customHeight="1">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83"/>
      <c r="AR289" s="579"/>
      <c r="AS289" s="579"/>
      <c r="AT289" s="579"/>
      <c r="AU289" s="580"/>
      <c r="AV289" s="581"/>
      <c r="AW289" s="581"/>
      <c r="AX289" s="582"/>
    </row>
    <row r="290" spans="1:50" ht="24" hidden="1" customHeight="1">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83"/>
      <c r="AR290" s="579"/>
      <c r="AS290" s="579"/>
      <c r="AT290" s="579"/>
      <c r="AU290" s="580"/>
      <c r="AV290" s="581"/>
      <c r="AW290" s="581"/>
      <c r="AX290" s="582"/>
    </row>
    <row r="291" spans="1:50" ht="24" hidden="1" customHeight="1">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83"/>
      <c r="AR291" s="579"/>
      <c r="AS291" s="579"/>
      <c r="AT291" s="579"/>
      <c r="AU291" s="580"/>
      <c r="AV291" s="581"/>
      <c r="AW291" s="581"/>
      <c r="AX291" s="582"/>
    </row>
    <row r="292" spans="1:50" ht="24" hidden="1" customHeight="1">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83"/>
      <c r="AR292" s="579"/>
      <c r="AS292" s="579"/>
      <c r="AT292" s="579"/>
      <c r="AU292" s="580"/>
      <c r="AV292" s="581"/>
      <c r="AW292" s="581"/>
      <c r="AX292" s="582"/>
    </row>
    <row r="293" spans="1:50" ht="24" hidden="1" customHeight="1">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83"/>
      <c r="AR293" s="579"/>
      <c r="AS293" s="579"/>
      <c r="AT293" s="579"/>
      <c r="AU293" s="580"/>
      <c r="AV293" s="581"/>
      <c r="AW293" s="581"/>
      <c r="AX293" s="582"/>
    </row>
    <row r="294" spans="1:50" ht="24" hidden="1" customHeight="1">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83"/>
      <c r="AR294" s="579"/>
      <c r="AS294" s="579"/>
      <c r="AT294" s="579"/>
      <c r="AU294" s="580"/>
      <c r="AV294" s="581"/>
      <c r="AW294" s="581"/>
      <c r="AX294" s="582"/>
    </row>
    <row r="295" spans="1:50" ht="24" hidden="1" customHeight="1">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83"/>
      <c r="AR295" s="579"/>
      <c r="AS295" s="579"/>
      <c r="AT295" s="579"/>
      <c r="AU295" s="580"/>
      <c r="AV295" s="581"/>
      <c r="AW295" s="581"/>
      <c r="AX295" s="582"/>
    </row>
    <row r="296" spans="1:50" ht="24" hidden="1" customHeight="1">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83"/>
      <c r="AR296" s="579"/>
      <c r="AS296" s="579"/>
      <c r="AT296" s="579"/>
      <c r="AU296" s="580"/>
      <c r="AV296" s="581"/>
      <c r="AW296" s="581"/>
      <c r="AX296" s="582"/>
    </row>
    <row r="297" spans="1:50" ht="24" hidden="1" customHeight="1">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83"/>
      <c r="AR297" s="579"/>
      <c r="AS297" s="579"/>
      <c r="AT297" s="579"/>
      <c r="AU297" s="580"/>
      <c r="AV297" s="581"/>
      <c r="AW297" s="581"/>
      <c r="AX297" s="582"/>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401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78"/>
      <c r="B300" s="57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4" t="s">
        <v>33</v>
      </c>
      <c r="AL300" s="241"/>
      <c r="AM300" s="241"/>
      <c r="AN300" s="241"/>
      <c r="AO300" s="241"/>
      <c r="AP300" s="241"/>
      <c r="AQ300" s="241" t="s">
        <v>23</v>
      </c>
      <c r="AR300" s="241"/>
      <c r="AS300" s="241"/>
      <c r="AT300" s="241"/>
      <c r="AU300" s="92" t="s">
        <v>24</v>
      </c>
      <c r="AV300" s="93"/>
      <c r="AW300" s="93"/>
      <c r="AX300" s="585"/>
    </row>
    <row r="301" spans="1:50" ht="24" hidden="1" customHeight="1">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83"/>
      <c r="AR301" s="579"/>
      <c r="AS301" s="579"/>
      <c r="AT301" s="579"/>
      <c r="AU301" s="580"/>
      <c r="AV301" s="581"/>
      <c r="AW301" s="581"/>
      <c r="AX301" s="582"/>
    </row>
    <row r="302" spans="1:50" ht="24" hidden="1" customHeight="1">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83"/>
      <c r="AR302" s="579"/>
      <c r="AS302" s="579"/>
      <c r="AT302" s="579"/>
      <c r="AU302" s="580"/>
      <c r="AV302" s="581"/>
      <c r="AW302" s="581"/>
      <c r="AX302" s="582"/>
    </row>
    <row r="303" spans="1:50" ht="24" hidden="1" customHeight="1">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83"/>
      <c r="AR303" s="579"/>
      <c r="AS303" s="579"/>
      <c r="AT303" s="579"/>
      <c r="AU303" s="580"/>
      <c r="AV303" s="581"/>
      <c r="AW303" s="581"/>
      <c r="AX303" s="582"/>
    </row>
    <row r="304" spans="1:50" ht="24" hidden="1" customHeight="1">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83"/>
      <c r="AR304" s="579"/>
      <c r="AS304" s="579"/>
      <c r="AT304" s="579"/>
      <c r="AU304" s="580"/>
      <c r="AV304" s="581"/>
      <c r="AW304" s="581"/>
      <c r="AX304" s="582"/>
    </row>
    <row r="305" spans="1:50" ht="24" hidden="1" customHeight="1">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83"/>
      <c r="AR305" s="579"/>
      <c r="AS305" s="579"/>
      <c r="AT305" s="579"/>
      <c r="AU305" s="580"/>
      <c r="AV305" s="581"/>
      <c r="AW305" s="581"/>
      <c r="AX305" s="582"/>
    </row>
    <row r="306" spans="1:50" ht="24" hidden="1" customHeight="1">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83"/>
      <c r="AR306" s="579"/>
      <c r="AS306" s="579"/>
      <c r="AT306" s="579"/>
      <c r="AU306" s="580"/>
      <c r="AV306" s="581"/>
      <c r="AW306" s="581"/>
      <c r="AX306" s="582"/>
    </row>
    <row r="307" spans="1:50" ht="24" hidden="1" customHeight="1">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83"/>
      <c r="AR307" s="579"/>
      <c r="AS307" s="579"/>
      <c r="AT307" s="579"/>
      <c r="AU307" s="580"/>
      <c r="AV307" s="581"/>
      <c r="AW307" s="581"/>
      <c r="AX307" s="582"/>
    </row>
    <row r="308" spans="1:50" ht="24" hidden="1" customHeight="1">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83"/>
      <c r="AR308" s="579"/>
      <c r="AS308" s="579"/>
      <c r="AT308" s="579"/>
      <c r="AU308" s="580"/>
      <c r="AV308" s="581"/>
      <c r="AW308" s="581"/>
      <c r="AX308" s="582"/>
    </row>
    <row r="309" spans="1:50" ht="24" hidden="1" customHeight="1">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83"/>
      <c r="AR309" s="579"/>
      <c r="AS309" s="579"/>
      <c r="AT309" s="579"/>
      <c r="AU309" s="580"/>
      <c r="AV309" s="581"/>
      <c r="AW309" s="581"/>
      <c r="AX309" s="582"/>
    </row>
    <row r="310" spans="1:50" ht="24" hidden="1" customHeight="1">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83"/>
      <c r="AR310" s="579"/>
      <c r="AS310" s="579"/>
      <c r="AT310" s="579"/>
      <c r="AU310" s="580"/>
      <c r="AV310" s="581"/>
      <c r="AW310" s="581"/>
      <c r="AX310" s="582"/>
    </row>
    <row r="311" spans="1:50" ht="24" hidden="1" customHeight="1">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83"/>
      <c r="AR311" s="579"/>
      <c r="AS311" s="579"/>
      <c r="AT311" s="579"/>
      <c r="AU311" s="580"/>
      <c r="AV311" s="581"/>
      <c r="AW311" s="581"/>
      <c r="AX311" s="582"/>
    </row>
    <row r="312" spans="1:50" ht="24" hidden="1" customHeight="1">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83"/>
      <c r="AR312" s="579"/>
      <c r="AS312" s="579"/>
      <c r="AT312" s="579"/>
      <c r="AU312" s="580"/>
      <c r="AV312" s="581"/>
      <c r="AW312" s="581"/>
      <c r="AX312" s="582"/>
    </row>
    <row r="313" spans="1:50" ht="24" hidden="1" customHeight="1">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83"/>
      <c r="AR313" s="579"/>
      <c r="AS313" s="579"/>
      <c r="AT313" s="579"/>
      <c r="AU313" s="580"/>
      <c r="AV313" s="581"/>
      <c r="AW313" s="581"/>
      <c r="AX313" s="582"/>
    </row>
    <row r="314" spans="1:50" ht="24" hidden="1" customHeight="1">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83"/>
      <c r="AR314" s="579"/>
      <c r="AS314" s="579"/>
      <c r="AT314" s="579"/>
      <c r="AU314" s="580"/>
      <c r="AV314" s="581"/>
      <c r="AW314" s="581"/>
      <c r="AX314" s="582"/>
    </row>
    <row r="315" spans="1:50" ht="24" hidden="1" customHeight="1">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83"/>
      <c r="AR315" s="579"/>
      <c r="AS315" s="579"/>
      <c r="AT315" s="579"/>
      <c r="AU315" s="580"/>
      <c r="AV315" s="581"/>
      <c r="AW315" s="581"/>
      <c r="AX315" s="582"/>
    </row>
    <row r="316" spans="1:50" ht="24" hidden="1" customHeight="1">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83"/>
      <c r="AR316" s="579"/>
      <c r="AS316" s="579"/>
      <c r="AT316" s="579"/>
      <c r="AU316" s="580"/>
      <c r="AV316" s="581"/>
      <c r="AW316" s="581"/>
      <c r="AX316" s="582"/>
    </row>
    <row r="317" spans="1:50" ht="24" hidden="1" customHeight="1">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83"/>
      <c r="AR317" s="579"/>
      <c r="AS317" s="579"/>
      <c r="AT317" s="579"/>
      <c r="AU317" s="580"/>
      <c r="AV317" s="581"/>
      <c r="AW317" s="581"/>
      <c r="AX317" s="582"/>
    </row>
    <row r="318" spans="1:50" ht="24" hidden="1" customHeight="1">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83"/>
      <c r="AR318" s="579"/>
      <c r="AS318" s="579"/>
      <c r="AT318" s="579"/>
      <c r="AU318" s="580"/>
      <c r="AV318" s="581"/>
      <c r="AW318" s="581"/>
      <c r="AX318" s="582"/>
    </row>
    <row r="319" spans="1:50" ht="24" hidden="1" customHeight="1">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83"/>
      <c r="AR319" s="579"/>
      <c r="AS319" s="579"/>
      <c r="AT319" s="579"/>
      <c r="AU319" s="580"/>
      <c r="AV319" s="581"/>
      <c r="AW319" s="581"/>
      <c r="AX319" s="582"/>
    </row>
    <row r="320" spans="1:50" ht="24" hidden="1" customHeight="1">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83"/>
      <c r="AR320" s="579"/>
      <c r="AS320" s="579"/>
      <c r="AT320" s="579"/>
      <c r="AU320" s="580"/>
      <c r="AV320" s="581"/>
      <c r="AW320" s="581"/>
      <c r="AX320" s="582"/>
    </row>
    <row r="321" spans="1:50" ht="24" hidden="1" customHeight="1">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83"/>
      <c r="AR321" s="579"/>
      <c r="AS321" s="579"/>
      <c r="AT321" s="579"/>
      <c r="AU321" s="580"/>
      <c r="AV321" s="581"/>
      <c r="AW321" s="581"/>
      <c r="AX321" s="582"/>
    </row>
    <row r="322" spans="1:50" ht="24" hidden="1" customHeight="1">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83"/>
      <c r="AR322" s="579"/>
      <c r="AS322" s="579"/>
      <c r="AT322" s="579"/>
      <c r="AU322" s="580"/>
      <c r="AV322" s="581"/>
      <c r="AW322" s="581"/>
      <c r="AX322" s="582"/>
    </row>
    <row r="323" spans="1:50" ht="24" hidden="1" customHeight="1">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83"/>
      <c r="AR323" s="579"/>
      <c r="AS323" s="579"/>
      <c r="AT323" s="579"/>
      <c r="AU323" s="580"/>
      <c r="AV323" s="581"/>
      <c r="AW323" s="581"/>
      <c r="AX323" s="582"/>
    </row>
    <row r="324" spans="1:50" ht="24" hidden="1" customHeight="1">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83"/>
      <c r="AR324" s="579"/>
      <c r="AS324" s="579"/>
      <c r="AT324" s="579"/>
      <c r="AU324" s="580"/>
      <c r="AV324" s="581"/>
      <c r="AW324" s="581"/>
      <c r="AX324" s="582"/>
    </row>
    <row r="325" spans="1:50" ht="24" hidden="1" customHeight="1">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83"/>
      <c r="AR325" s="579"/>
      <c r="AS325" s="579"/>
      <c r="AT325" s="579"/>
      <c r="AU325" s="580"/>
      <c r="AV325" s="581"/>
      <c r="AW325" s="581"/>
      <c r="AX325" s="582"/>
    </row>
    <row r="326" spans="1:50" ht="24" hidden="1" customHeight="1">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83"/>
      <c r="AR326" s="579"/>
      <c r="AS326" s="579"/>
      <c r="AT326" s="579"/>
      <c r="AU326" s="580"/>
      <c r="AV326" s="581"/>
      <c r="AW326" s="581"/>
      <c r="AX326" s="582"/>
    </row>
    <row r="327" spans="1:50" ht="24" hidden="1" customHeight="1">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83"/>
      <c r="AR327" s="579"/>
      <c r="AS327" s="579"/>
      <c r="AT327" s="579"/>
      <c r="AU327" s="580"/>
      <c r="AV327" s="581"/>
      <c r="AW327" s="581"/>
      <c r="AX327" s="582"/>
    </row>
    <row r="328" spans="1:50" ht="24" hidden="1" customHeight="1">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83"/>
      <c r="AR328" s="579"/>
      <c r="AS328" s="579"/>
      <c r="AT328" s="579"/>
      <c r="AU328" s="580"/>
      <c r="AV328" s="581"/>
      <c r="AW328" s="581"/>
      <c r="AX328" s="582"/>
    </row>
    <row r="329" spans="1:50" ht="24" hidden="1" customHeight="1">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83"/>
      <c r="AR329" s="579"/>
      <c r="AS329" s="579"/>
      <c r="AT329" s="579"/>
      <c r="AU329" s="580"/>
      <c r="AV329" s="581"/>
      <c r="AW329" s="581"/>
      <c r="AX329" s="582"/>
    </row>
    <row r="330" spans="1:50" ht="24" hidden="1" customHeight="1">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83"/>
      <c r="AR330" s="579"/>
      <c r="AS330" s="579"/>
      <c r="AT330" s="579"/>
      <c r="AU330" s="580"/>
      <c r="AV330" s="581"/>
      <c r="AW330" s="581"/>
      <c r="AX330" s="582"/>
    </row>
    <row r="331" spans="1:50" hidden="1"/>
    <row r="332" spans="1:50" hidden="1">
      <c r="A332" s="9"/>
      <c r="B332" s="70" t="s">
        <v>402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78"/>
      <c r="B333" s="578"/>
      <c r="C333" s="241" t="s">
        <v>395</v>
      </c>
      <c r="D333" s="241"/>
      <c r="E333" s="241"/>
      <c r="F333" s="241"/>
      <c r="G333" s="241"/>
      <c r="H333" s="241"/>
      <c r="I333" s="241"/>
      <c r="J333" s="241"/>
      <c r="K333" s="241"/>
      <c r="L333" s="241"/>
      <c r="M333" s="241" t="s">
        <v>396</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4" t="s">
        <v>397</v>
      </c>
      <c r="AL333" s="241"/>
      <c r="AM333" s="241"/>
      <c r="AN333" s="241"/>
      <c r="AO333" s="241"/>
      <c r="AP333" s="241"/>
      <c r="AQ333" s="241" t="s">
        <v>23</v>
      </c>
      <c r="AR333" s="241"/>
      <c r="AS333" s="241"/>
      <c r="AT333" s="241"/>
      <c r="AU333" s="92" t="s">
        <v>24</v>
      </c>
      <c r="AV333" s="93"/>
      <c r="AW333" s="93"/>
      <c r="AX333" s="585"/>
    </row>
    <row r="334" spans="1:50" ht="24" hidden="1" customHeight="1">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83"/>
      <c r="AR334" s="579"/>
      <c r="AS334" s="579"/>
      <c r="AT334" s="579"/>
      <c r="AU334" s="580"/>
      <c r="AV334" s="581"/>
      <c r="AW334" s="581"/>
      <c r="AX334" s="582"/>
    </row>
    <row r="335" spans="1:50" ht="24" hidden="1" customHeight="1">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83"/>
      <c r="AR335" s="579"/>
      <c r="AS335" s="579"/>
      <c r="AT335" s="579"/>
      <c r="AU335" s="580"/>
      <c r="AV335" s="581"/>
      <c r="AW335" s="581"/>
      <c r="AX335" s="582"/>
    </row>
    <row r="336" spans="1:50" ht="24" hidden="1" customHeight="1">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83"/>
      <c r="AR336" s="579"/>
      <c r="AS336" s="579"/>
      <c r="AT336" s="579"/>
      <c r="AU336" s="580"/>
      <c r="AV336" s="581"/>
      <c r="AW336" s="581"/>
      <c r="AX336" s="582"/>
    </row>
    <row r="337" spans="1:50" ht="24" hidden="1" customHeight="1">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83"/>
      <c r="AR337" s="579"/>
      <c r="AS337" s="579"/>
      <c r="AT337" s="579"/>
      <c r="AU337" s="580"/>
      <c r="AV337" s="581"/>
      <c r="AW337" s="581"/>
      <c r="AX337" s="582"/>
    </row>
    <row r="338" spans="1:50" ht="24" hidden="1" customHeight="1">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83"/>
      <c r="AR338" s="579"/>
      <c r="AS338" s="579"/>
      <c r="AT338" s="579"/>
      <c r="AU338" s="580"/>
      <c r="AV338" s="581"/>
      <c r="AW338" s="581"/>
      <c r="AX338" s="582"/>
    </row>
    <row r="339" spans="1:50" ht="24" hidden="1" customHeight="1">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83"/>
      <c r="AR339" s="579"/>
      <c r="AS339" s="579"/>
      <c r="AT339" s="579"/>
      <c r="AU339" s="580"/>
      <c r="AV339" s="581"/>
      <c r="AW339" s="581"/>
      <c r="AX339" s="582"/>
    </row>
    <row r="340" spans="1:50" ht="24" hidden="1" customHeight="1">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83"/>
      <c r="AR340" s="579"/>
      <c r="AS340" s="579"/>
      <c r="AT340" s="579"/>
      <c r="AU340" s="580"/>
      <c r="AV340" s="581"/>
      <c r="AW340" s="581"/>
      <c r="AX340" s="582"/>
    </row>
    <row r="341" spans="1:50" ht="24" hidden="1" customHeight="1">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83"/>
      <c r="AR341" s="579"/>
      <c r="AS341" s="579"/>
      <c r="AT341" s="579"/>
      <c r="AU341" s="580"/>
      <c r="AV341" s="581"/>
      <c r="AW341" s="581"/>
      <c r="AX341" s="582"/>
    </row>
    <row r="342" spans="1:50" ht="24" hidden="1" customHeight="1">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83"/>
      <c r="AR342" s="579"/>
      <c r="AS342" s="579"/>
      <c r="AT342" s="579"/>
      <c r="AU342" s="580"/>
      <c r="AV342" s="581"/>
      <c r="AW342" s="581"/>
      <c r="AX342" s="582"/>
    </row>
    <row r="343" spans="1:50" ht="24" hidden="1" customHeight="1">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83"/>
      <c r="AR343" s="579"/>
      <c r="AS343" s="579"/>
      <c r="AT343" s="579"/>
      <c r="AU343" s="580"/>
      <c r="AV343" s="581"/>
      <c r="AW343" s="581"/>
      <c r="AX343" s="582"/>
    </row>
    <row r="344" spans="1:50" ht="24" hidden="1" customHeight="1">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83"/>
      <c r="AR344" s="579"/>
      <c r="AS344" s="579"/>
      <c r="AT344" s="579"/>
      <c r="AU344" s="580"/>
      <c r="AV344" s="581"/>
      <c r="AW344" s="581"/>
      <c r="AX344" s="582"/>
    </row>
    <row r="345" spans="1:50" ht="24" hidden="1" customHeight="1">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83"/>
      <c r="AR345" s="579"/>
      <c r="AS345" s="579"/>
      <c r="AT345" s="579"/>
      <c r="AU345" s="580"/>
      <c r="AV345" s="581"/>
      <c r="AW345" s="581"/>
      <c r="AX345" s="582"/>
    </row>
    <row r="346" spans="1:50" ht="24" hidden="1" customHeight="1">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83"/>
      <c r="AR346" s="579"/>
      <c r="AS346" s="579"/>
      <c r="AT346" s="579"/>
      <c r="AU346" s="580"/>
      <c r="AV346" s="581"/>
      <c r="AW346" s="581"/>
      <c r="AX346" s="582"/>
    </row>
    <row r="347" spans="1:50" ht="24" hidden="1" customHeight="1">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83"/>
      <c r="AR347" s="579"/>
      <c r="AS347" s="579"/>
      <c r="AT347" s="579"/>
      <c r="AU347" s="580"/>
      <c r="AV347" s="581"/>
      <c r="AW347" s="581"/>
      <c r="AX347" s="582"/>
    </row>
    <row r="348" spans="1:50" ht="24" hidden="1" customHeight="1">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83"/>
      <c r="AR348" s="579"/>
      <c r="AS348" s="579"/>
      <c r="AT348" s="579"/>
      <c r="AU348" s="580"/>
      <c r="AV348" s="581"/>
      <c r="AW348" s="581"/>
      <c r="AX348" s="582"/>
    </row>
    <row r="349" spans="1:50" ht="24" hidden="1" customHeight="1">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83"/>
      <c r="AR349" s="579"/>
      <c r="AS349" s="579"/>
      <c r="AT349" s="579"/>
      <c r="AU349" s="580"/>
      <c r="AV349" s="581"/>
      <c r="AW349" s="581"/>
      <c r="AX349" s="582"/>
    </row>
    <row r="350" spans="1:50" ht="24" hidden="1" customHeight="1">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83"/>
      <c r="AR350" s="579"/>
      <c r="AS350" s="579"/>
      <c r="AT350" s="579"/>
      <c r="AU350" s="580"/>
      <c r="AV350" s="581"/>
      <c r="AW350" s="581"/>
      <c r="AX350" s="582"/>
    </row>
    <row r="351" spans="1:50" ht="24" hidden="1" customHeight="1">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83"/>
      <c r="AR351" s="579"/>
      <c r="AS351" s="579"/>
      <c r="AT351" s="579"/>
      <c r="AU351" s="580"/>
      <c r="AV351" s="581"/>
      <c r="AW351" s="581"/>
      <c r="AX351" s="582"/>
    </row>
    <row r="352" spans="1:50" ht="24" hidden="1" customHeight="1">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83"/>
      <c r="AR352" s="579"/>
      <c r="AS352" s="579"/>
      <c r="AT352" s="579"/>
      <c r="AU352" s="580"/>
      <c r="AV352" s="581"/>
      <c r="AW352" s="581"/>
      <c r="AX352" s="582"/>
    </row>
    <row r="353" spans="1:50" ht="24" hidden="1" customHeight="1">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83"/>
      <c r="AR353" s="579"/>
      <c r="AS353" s="579"/>
      <c r="AT353" s="579"/>
      <c r="AU353" s="580"/>
      <c r="AV353" s="581"/>
      <c r="AW353" s="581"/>
      <c r="AX353" s="582"/>
    </row>
    <row r="354" spans="1:50" ht="24" hidden="1" customHeight="1">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83"/>
      <c r="AR354" s="579"/>
      <c r="AS354" s="579"/>
      <c r="AT354" s="579"/>
      <c r="AU354" s="580"/>
      <c r="AV354" s="581"/>
      <c r="AW354" s="581"/>
      <c r="AX354" s="582"/>
    </row>
    <row r="355" spans="1:50" ht="24" hidden="1" customHeight="1">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83"/>
      <c r="AR355" s="579"/>
      <c r="AS355" s="579"/>
      <c r="AT355" s="579"/>
      <c r="AU355" s="580"/>
      <c r="AV355" s="581"/>
      <c r="AW355" s="581"/>
      <c r="AX355" s="582"/>
    </row>
    <row r="356" spans="1:50" ht="24" hidden="1" customHeight="1">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83"/>
      <c r="AR356" s="579"/>
      <c r="AS356" s="579"/>
      <c r="AT356" s="579"/>
      <c r="AU356" s="580"/>
      <c r="AV356" s="581"/>
      <c r="AW356" s="581"/>
      <c r="AX356" s="582"/>
    </row>
    <row r="357" spans="1:50" ht="24" hidden="1" customHeight="1">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83"/>
      <c r="AR357" s="579"/>
      <c r="AS357" s="579"/>
      <c r="AT357" s="579"/>
      <c r="AU357" s="580"/>
      <c r="AV357" s="581"/>
      <c r="AW357" s="581"/>
      <c r="AX357" s="582"/>
    </row>
    <row r="358" spans="1:50" ht="24" hidden="1" customHeight="1">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83"/>
      <c r="AR358" s="579"/>
      <c r="AS358" s="579"/>
      <c r="AT358" s="579"/>
      <c r="AU358" s="580"/>
      <c r="AV358" s="581"/>
      <c r="AW358" s="581"/>
      <c r="AX358" s="582"/>
    </row>
    <row r="359" spans="1:50" ht="24" hidden="1" customHeight="1">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83"/>
      <c r="AR359" s="579"/>
      <c r="AS359" s="579"/>
      <c r="AT359" s="579"/>
      <c r="AU359" s="580"/>
      <c r="AV359" s="581"/>
      <c r="AW359" s="581"/>
      <c r="AX359" s="582"/>
    </row>
    <row r="360" spans="1:50" ht="24" hidden="1" customHeight="1">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83"/>
      <c r="AR360" s="579"/>
      <c r="AS360" s="579"/>
      <c r="AT360" s="579"/>
      <c r="AU360" s="580"/>
      <c r="AV360" s="581"/>
      <c r="AW360" s="581"/>
      <c r="AX360" s="582"/>
    </row>
    <row r="361" spans="1:50" ht="24" hidden="1" customHeight="1">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83"/>
      <c r="AR361" s="579"/>
      <c r="AS361" s="579"/>
      <c r="AT361" s="579"/>
      <c r="AU361" s="580"/>
      <c r="AV361" s="581"/>
      <c r="AW361" s="581"/>
      <c r="AX361" s="582"/>
    </row>
    <row r="362" spans="1:50" ht="24" hidden="1" customHeight="1">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83"/>
      <c r="AR362" s="579"/>
      <c r="AS362" s="579"/>
      <c r="AT362" s="579"/>
      <c r="AU362" s="580"/>
      <c r="AV362" s="581"/>
      <c r="AW362" s="581"/>
      <c r="AX362" s="582"/>
    </row>
    <row r="363" spans="1:50" ht="24" hidden="1" customHeight="1">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83"/>
      <c r="AR363" s="579"/>
      <c r="AS363" s="579"/>
      <c r="AT363" s="579"/>
      <c r="AU363" s="580"/>
      <c r="AV363" s="581"/>
      <c r="AW363" s="581"/>
      <c r="AX363" s="582"/>
    </row>
    <row r="364" spans="1:50" hidden="1"/>
    <row r="365" spans="1:50" hidden="1">
      <c r="A365" s="9"/>
      <c r="B365" s="70" t="s">
        <v>403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78"/>
      <c r="B366" s="57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4" t="s">
        <v>33</v>
      </c>
      <c r="AL366" s="241"/>
      <c r="AM366" s="241"/>
      <c r="AN366" s="241"/>
      <c r="AO366" s="241"/>
      <c r="AP366" s="241"/>
      <c r="AQ366" s="241" t="s">
        <v>23</v>
      </c>
      <c r="AR366" s="241"/>
      <c r="AS366" s="241"/>
      <c r="AT366" s="241"/>
      <c r="AU366" s="92" t="s">
        <v>24</v>
      </c>
      <c r="AV366" s="93"/>
      <c r="AW366" s="93"/>
      <c r="AX366" s="585"/>
    </row>
    <row r="367" spans="1:50" ht="24" hidden="1" customHeight="1">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83"/>
      <c r="AR367" s="579"/>
      <c r="AS367" s="579"/>
      <c r="AT367" s="579"/>
      <c r="AU367" s="580"/>
      <c r="AV367" s="581"/>
      <c r="AW367" s="581"/>
      <c r="AX367" s="582"/>
    </row>
    <row r="368" spans="1:50" ht="24" hidden="1" customHeight="1">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83"/>
      <c r="AR368" s="579"/>
      <c r="AS368" s="579"/>
      <c r="AT368" s="579"/>
      <c r="AU368" s="580"/>
      <c r="AV368" s="581"/>
      <c r="AW368" s="581"/>
      <c r="AX368" s="582"/>
    </row>
    <row r="369" spans="1:50" ht="24" hidden="1" customHeight="1">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83"/>
      <c r="AR369" s="579"/>
      <c r="AS369" s="579"/>
      <c r="AT369" s="579"/>
      <c r="AU369" s="580"/>
      <c r="AV369" s="581"/>
      <c r="AW369" s="581"/>
      <c r="AX369" s="582"/>
    </row>
    <row r="370" spans="1:50" ht="24" hidden="1" customHeight="1">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83"/>
      <c r="AR370" s="579"/>
      <c r="AS370" s="579"/>
      <c r="AT370" s="579"/>
      <c r="AU370" s="580"/>
      <c r="AV370" s="581"/>
      <c r="AW370" s="581"/>
      <c r="AX370" s="582"/>
    </row>
    <row r="371" spans="1:50" ht="24" hidden="1" customHeight="1">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83"/>
      <c r="AR371" s="579"/>
      <c r="AS371" s="579"/>
      <c r="AT371" s="579"/>
      <c r="AU371" s="580"/>
      <c r="AV371" s="581"/>
      <c r="AW371" s="581"/>
      <c r="AX371" s="582"/>
    </row>
    <row r="372" spans="1:50" ht="24" hidden="1" customHeight="1">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83"/>
      <c r="AR372" s="579"/>
      <c r="AS372" s="579"/>
      <c r="AT372" s="579"/>
      <c r="AU372" s="580"/>
      <c r="AV372" s="581"/>
      <c r="AW372" s="581"/>
      <c r="AX372" s="582"/>
    </row>
    <row r="373" spans="1:50" ht="24" hidden="1" customHeight="1">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83"/>
      <c r="AR373" s="579"/>
      <c r="AS373" s="579"/>
      <c r="AT373" s="579"/>
      <c r="AU373" s="580"/>
      <c r="AV373" s="581"/>
      <c r="AW373" s="581"/>
      <c r="AX373" s="582"/>
    </row>
    <row r="374" spans="1:50" ht="24" hidden="1" customHeight="1">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83"/>
      <c r="AR374" s="579"/>
      <c r="AS374" s="579"/>
      <c r="AT374" s="579"/>
      <c r="AU374" s="580"/>
      <c r="AV374" s="581"/>
      <c r="AW374" s="581"/>
      <c r="AX374" s="582"/>
    </row>
    <row r="375" spans="1:50" ht="24" hidden="1" customHeight="1">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83"/>
      <c r="AR375" s="579"/>
      <c r="AS375" s="579"/>
      <c r="AT375" s="579"/>
      <c r="AU375" s="580"/>
      <c r="AV375" s="581"/>
      <c r="AW375" s="581"/>
      <c r="AX375" s="582"/>
    </row>
    <row r="376" spans="1:50" ht="24" hidden="1" customHeight="1">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83"/>
      <c r="AR376" s="579"/>
      <c r="AS376" s="579"/>
      <c r="AT376" s="579"/>
      <c r="AU376" s="580"/>
      <c r="AV376" s="581"/>
      <c r="AW376" s="581"/>
      <c r="AX376" s="582"/>
    </row>
    <row r="377" spans="1:50" ht="24" hidden="1" customHeight="1">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83"/>
      <c r="AR377" s="579"/>
      <c r="AS377" s="579"/>
      <c r="AT377" s="579"/>
      <c r="AU377" s="580"/>
      <c r="AV377" s="581"/>
      <c r="AW377" s="581"/>
      <c r="AX377" s="582"/>
    </row>
    <row r="378" spans="1:50" ht="24" hidden="1" customHeight="1">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83"/>
      <c r="AR378" s="579"/>
      <c r="AS378" s="579"/>
      <c r="AT378" s="579"/>
      <c r="AU378" s="580"/>
      <c r="AV378" s="581"/>
      <c r="AW378" s="581"/>
      <c r="AX378" s="582"/>
    </row>
    <row r="379" spans="1:50" ht="24" hidden="1" customHeight="1">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83"/>
      <c r="AR379" s="579"/>
      <c r="AS379" s="579"/>
      <c r="AT379" s="579"/>
      <c r="AU379" s="580"/>
      <c r="AV379" s="581"/>
      <c r="AW379" s="581"/>
      <c r="AX379" s="582"/>
    </row>
    <row r="380" spans="1:50" ht="24" hidden="1" customHeight="1">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83"/>
      <c r="AR380" s="579"/>
      <c r="AS380" s="579"/>
      <c r="AT380" s="579"/>
      <c r="AU380" s="580"/>
      <c r="AV380" s="581"/>
      <c r="AW380" s="581"/>
      <c r="AX380" s="582"/>
    </row>
    <row r="381" spans="1:50" ht="24" hidden="1" customHeight="1">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83"/>
      <c r="AR381" s="579"/>
      <c r="AS381" s="579"/>
      <c r="AT381" s="579"/>
      <c r="AU381" s="580"/>
      <c r="AV381" s="581"/>
      <c r="AW381" s="581"/>
      <c r="AX381" s="582"/>
    </row>
    <row r="382" spans="1:50" ht="24" hidden="1" customHeight="1">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83"/>
      <c r="AR382" s="579"/>
      <c r="AS382" s="579"/>
      <c r="AT382" s="579"/>
      <c r="AU382" s="580"/>
      <c r="AV382" s="581"/>
      <c r="AW382" s="581"/>
      <c r="AX382" s="582"/>
    </row>
    <row r="383" spans="1:50" ht="24" hidden="1" customHeight="1">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83"/>
      <c r="AR383" s="579"/>
      <c r="AS383" s="579"/>
      <c r="AT383" s="579"/>
      <c r="AU383" s="580"/>
      <c r="AV383" s="581"/>
      <c r="AW383" s="581"/>
      <c r="AX383" s="582"/>
    </row>
    <row r="384" spans="1:50" ht="24" hidden="1" customHeight="1">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83"/>
      <c r="AR384" s="579"/>
      <c r="AS384" s="579"/>
      <c r="AT384" s="579"/>
      <c r="AU384" s="580"/>
      <c r="AV384" s="581"/>
      <c r="AW384" s="581"/>
      <c r="AX384" s="582"/>
    </row>
    <row r="385" spans="1:50" ht="24" hidden="1" customHeight="1">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83"/>
      <c r="AR385" s="579"/>
      <c r="AS385" s="579"/>
      <c r="AT385" s="579"/>
      <c r="AU385" s="580"/>
      <c r="AV385" s="581"/>
      <c r="AW385" s="581"/>
      <c r="AX385" s="582"/>
    </row>
    <row r="386" spans="1:50" ht="24" hidden="1" customHeight="1">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83"/>
      <c r="AR386" s="579"/>
      <c r="AS386" s="579"/>
      <c r="AT386" s="579"/>
      <c r="AU386" s="580"/>
      <c r="AV386" s="581"/>
      <c r="AW386" s="581"/>
      <c r="AX386" s="582"/>
    </row>
    <row r="387" spans="1:50" ht="24" hidden="1" customHeight="1">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83"/>
      <c r="AR387" s="579"/>
      <c r="AS387" s="579"/>
      <c r="AT387" s="579"/>
      <c r="AU387" s="580"/>
      <c r="AV387" s="581"/>
      <c r="AW387" s="581"/>
      <c r="AX387" s="582"/>
    </row>
    <row r="388" spans="1:50" ht="24" hidden="1" customHeight="1">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83"/>
      <c r="AR388" s="579"/>
      <c r="AS388" s="579"/>
      <c r="AT388" s="579"/>
      <c r="AU388" s="580"/>
      <c r="AV388" s="581"/>
      <c r="AW388" s="581"/>
      <c r="AX388" s="582"/>
    </row>
    <row r="389" spans="1:50" ht="24" hidden="1" customHeight="1">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83"/>
      <c r="AR389" s="579"/>
      <c r="AS389" s="579"/>
      <c r="AT389" s="579"/>
      <c r="AU389" s="580"/>
      <c r="AV389" s="581"/>
      <c r="AW389" s="581"/>
      <c r="AX389" s="582"/>
    </row>
    <row r="390" spans="1:50" ht="24" hidden="1" customHeight="1">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83"/>
      <c r="AR390" s="579"/>
      <c r="AS390" s="579"/>
      <c r="AT390" s="579"/>
      <c r="AU390" s="580"/>
      <c r="AV390" s="581"/>
      <c r="AW390" s="581"/>
      <c r="AX390" s="582"/>
    </row>
    <row r="391" spans="1:50" ht="24" hidden="1" customHeight="1">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83"/>
      <c r="AR391" s="579"/>
      <c r="AS391" s="579"/>
      <c r="AT391" s="579"/>
      <c r="AU391" s="580"/>
      <c r="AV391" s="581"/>
      <c r="AW391" s="581"/>
      <c r="AX391" s="582"/>
    </row>
    <row r="392" spans="1:50" ht="24" hidden="1" customHeight="1">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83"/>
      <c r="AR392" s="579"/>
      <c r="AS392" s="579"/>
      <c r="AT392" s="579"/>
      <c r="AU392" s="580"/>
      <c r="AV392" s="581"/>
      <c r="AW392" s="581"/>
      <c r="AX392" s="582"/>
    </row>
    <row r="393" spans="1:50" ht="24" hidden="1" customHeight="1">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83"/>
      <c r="AR393" s="579"/>
      <c r="AS393" s="579"/>
      <c r="AT393" s="579"/>
      <c r="AU393" s="580"/>
      <c r="AV393" s="581"/>
      <c r="AW393" s="581"/>
      <c r="AX393" s="582"/>
    </row>
    <row r="394" spans="1:50" ht="24" hidden="1" customHeight="1">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83"/>
      <c r="AR394" s="579"/>
      <c r="AS394" s="579"/>
      <c r="AT394" s="579"/>
      <c r="AU394" s="580"/>
      <c r="AV394" s="581"/>
      <c r="AW394" s="581"/>
      <c r="AX394" s="582"/>
    </row>
    <row r="395" spans="1:50" ht="24" hidden="1" customHeight="1">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83"/>
      <c r="AR395" s="579"/>
      <c r="AS395" s="579"/>
      <c r="AT395" s="579"/>
      <c r="AU395" s="580"/>
      <c r="AV395" s="581"/>
      <c r="AW395" s="581"/>
      <c r="AX395" s="582"/>
    </row>
    <row r="396" spans="1:50" ht="24" hidden="1" customHeight="1">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83"/>
      <c r="AR396" s="579"/>
      <c r="AS396" s="579"/>
      <c r="AT396" s="579"/>
      <c r="AU396" s="580"/>
      <c r="AV396" s="581"/>
      <c r="AW396" s="581"/>
      <c r="AX396" s="582"/>
    </row>
    <row r="397" spans="1:50" hidden="1"/>
    <row r="398" spans="1:50" hidden="1">
      <c r="A398" s="9"/>
      <c r="B398" s="70" t="s">
        <v>404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78"/>
      <c r="B399" s="578"/>
      <c r="C399" s="241" t="s">
        <v>395</v>
      </c>
      <c r="D399" s="241"/>
      <c r="E399" s="241"/>
      <c r="F399" s="241"/>
      <c r="G399" s="241"/>
      <c r="H399" s="241"/>
      <c r="I399" s="241"/>
      <c r="J399" s="241"/>
      <c r="K399" s="241"/>
      <c r="L399" s="241"/>
      <c r="M399" s="241" t="s">
        <v>396</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4" t="s">
        <v>397</v>
      </c>
      <c r="AL399" s="241"/>
      <c r="AM399" s="241"/>
      <c r="AN399" s="241"/>
      <c r="AO399" s="241"/>
      <c r="AP399" s="241"/>
      <c r="AQ399" s="241" t="s">
        <v>23</v>
      </c>
      <c r="AR399" s="241"/>
      <c r="AS399" s="241"/>
      <c r="AT399" s="241"/>
      <c r="AU399" s="92" t="s">
        <v>24</v>
      </c>
      <c r="AV399" s="93"/>
      <c r="AW399" s="93"/>
      <c r="AX399" s="585"/>
    </row>
    <row r="400" spans="1:50" ht="24" hidden="1" customHeight="1">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83"/>
      <c r="AR400" s="579"/>
      <c r="AS400" s="579"/>
      <c r="AT400" s="579"/>
      <c r="AU400" s="580"/>
      <c r="AV400" s="581"/>
      <c r="AW400" s="581"/>
      <c r="AX400" s="582"/>
    </row>
    <row r="401" spans="1:50" ht="24" hidden="1" customHeight="1">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83"/>
      <c r="AR401" s="579"/>
      <c r="AS401" s="579"/>
      <c r="AT401" s="579"/>
      <c r="AU401" s="580"/>
      <c r="AV401" s="581"/>
      <c r="AW401" s="581"/>
      <c r="AX401" s="582"/>
    </row>
    <row r="402" spans="1:50" ht="24" hidden="1" customHeight="1">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83"/>
      <c r="AR402" s="579"/>
      <c r="AS402" s="579"/>
      <c r="AT402" s="579"/>
      <c r="AU402" s="580"/>
      <c r="AV402" s="581"/>
      <c r="AW402" s="581"/>
      <c r="AX402" s="582"/>
    </row>
    <row r="403" spans="1:50" ht="24" hidden="1" customHeight="1">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83"/>
      <c r="AR403" s="579"/>
      <c r="AS403" s="579"/>
      <c r="AT403" s="579"/>
      <c r="AU403" s="580"/>
      <c r="AV403" s="581"/>
      <c r="AW403" s="581"/>
      <c r="AX403" s="582"/>
    </row>
    <row r="404" spans="1:50" ht="24" hidden="1" customHeight="1">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83"/>
      <c r="AR404" s="579"/>
      <c r="AS404" s="579"/>
      <c r="AT404" s="579"/>
      <c r="AU404" s="580"/>
      <c r="AV404" s="581"/>
      <c r="AW404" s="581"/>
      <c r="AX404" s="582"/>
    </row>
    <row r="405" spans="1:50" ht="24" hidden="1" customHeight="1">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83"/>
      <c r="AR405" s="579"/>
      <c r="AS405" s="579"/>
      <c r="AT405" s="579"/>
      <c r="AU405" s="580"/>
      <c r="AV405" s="581"/>
      <c r="AW405" s="581"/>
      <c r="AX405" s="582"/>
    </row>
    <row r="406" spans="1:50" ht="24" hidden="1" customHeight="1">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83"/>
      <c r="AR406" s="579"/>
      <c r="AS406" s="579"/>
      <c r="AT406" s="579"/>
      <c r="AU406" s="580"/>
      <c r="AV406" s="581"/>
      <c r="AW406" s="581"/>
      <c r="AX406" s="582"/>
    </row>
    <row r="407" spans="1:50" ht="24" hidden="1" customHeight="1">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83"/>
      <c r="AR407" s="579"/>
      <c r="AS407" s="579"/>
      <c r="AT407" s="579"/>
      <c r="AU407" s="580"/>
      <c r="AV407" s="581"/>
      <c r="AW407" s="581"/>
      <c r="AX407" s="582"/>
    </row>
    <row r="408" spans="1:50" ht="24" hidden="1" customHeight="1">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83"/>
      <c r="AR408" s="579"/>
      <c r="AS408" s="579"/>
      <c r="AT408" s="579"/>
      <c r="AU408" s="580"/>
      <c r="AV408" s="581"/>
      <c r="AW408" s="581"/>
      <c r="AX408" s="582"/>
    </row>
    <row r="409" spans="1:50" ht="24" hidden="1" customHeight="1">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83"/>
      <c r="AR409" s="579"/>
      <c r="AS409" s="579"/>
      <c r="AT409" s="579"/>
      <c r="AU409" s="580"/>
      <c r="AV409" s="581"/>
      <c r="AW409" s="581"/>
      <c r="AX409" s="582"/>
    </row>
    <row r="410" spans="1:50" ht="24" hidden="1" customHeight="1">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83"/>
      <c r="AR410" s="579"/>
      <c r="AS410" s="579"/>
      <c r="AT410" s="579"/>
      <c r="AU410" s="580"/>
      <c r="AV410" s="581"/>
      <c r="AW410" s="581"/>
      <c r="AX410" s="582"/>
    </row>
    <row r="411" spans="1:50" ht="24" hidden="1" customHeight="1">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83"/>
      <c r="AR411" s="579"/>
      <c r="AS411" s="579"/>
      <c r="AT411" s="579"/>
      <c r="AU411" s="580"/>
      <c r="AV411" s="581"/>
      <c r="AW411" s="581"/>
      <c r="AX411" s="582"/>
    </row>
    <row r="412" spans="1:50" ht="24" hidden="1" customHeight="1">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83"/>
      <c r="AR412" s="579"/>
      <c r="AS412" s="579"/>
      <c r="AT412" s="579"/>
      <c r="AU412" s="580"/>
      <c r="AV412" s="581"/>
      <c r="AW412" s="581"/>
      <c r="AX412" s="582"/>
    </row>
    <row r="413" spans="1:50" ht="24" hidden="1" customHeight="1">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83"/>
      <c r="AR413" s="579"/>
      <c r="AS413" s="579"/>
      <c r="AT413" s="579"/>
      <c r="AU413" s="580"/>
      <c r="AV413" s="581"/>
      <c r="AW413" s="581"/>
      <c r="AX413" s="582"/>
    </row>
    <row r="414" spans="1:50" ht="24" hidden="1" customHeight="1">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83"/>
      <c r="AR414" s="579"/>
      <c r="AS414" s="579"/>
      <c r="AT414" s="579"/>
      <c r="AU414" s="580"/>
      <c r="AV414" s="581"/>
      <c r="AW414" s="581"/>
      <c r="AX414" s="582"/>
    </row>
    <row r="415" spans="1:50" ht="24" hidden="1" customHeight="1">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83"/>
      <c r="AR415" s="579"/>
      <c r="AS415" s="579"/>
      <c r="AT415" s="579"/>
      <c r="AU415" s="580"/>
      <c r="AV415" s="581"/>
      <c r="AW415" s="581"/>
      <c r="AX415" s="582"/>
    </row>
    <row r="416" spans="1:50" ht="24" hidden="1" customHeight="1">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83"/>
      <c r="AR416" s="579"/>
      <c r="AS416" s="579"/>
      <c r="AT416" s="579"/>
      <c r="AU416" s="580"/>
      <c r="AV416" s="581"/>
      <c r="AW416" s="581"/>
      <c r="AX416" s="582"/>
    </row>
    <row r="417" spans="1:50" ht="24" hidden="1" customHeight="1">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83"/>
      <c r="AR417" s="579"/>
      <c r="AS417" s="579"/>
      <c r="AT417" s="579"/>
      <c r="AU417" s="580"/>
      <c r="AV417" s="581"/>
      <c r="AW417" s="581"/>
      <c r="AX417" s="582"/>
    </row>
    <row r="418" spans="1:50" ht="24" hidden="1" customHeight="1">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83"/>
      <c r="AR418" s="579"/>
      <c r="AS418" s="579"/>
      <c r="AT418" s="579"/>
      <c r="AU418" s="580"/>
      <c r="AV418" s="581"/>
      <c r="AW418" s="581"/>
      <c r="AX418" s="582"/>
    </row>
    <row r="419" spans="1:50" ht="24" hidden="1" customHeight="1">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83"/>
      <c r="AR419" s="579"/>
      <c r="AS419" s="579"/>
      <c r="AT419" s="579"/>
      <c r="AU419" s="580"/>
      <c r="AV419" s="581"/>
      <c r="AW419" s="581"/>
      <c r="AX419" s="582"/>
    </row>
    <row r="420" spans="1:50" ht="24" hidden="1" customHeight="1">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83"/>
      <c r="AR420" s="579"/>
      <c r="AS420" s="579"/>
      <c r="AT420" s="579"/>
      <c r="AU420" s="580"/>
      <c r="AV420" s="581"/>
      <c r="AW420" s="581"/>
      <c r="AX420" s="582"/>
    </row>
    <row r="421" spans="1:50" ht="24" hidden="1" customHeight="1">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83"/>
      <c r="AR421" s="579"/>
      <c r="AS421" s="579"/>
      <c r="AT421" s="579"/>
      <c r="AU421" s="580"/>
      <c r="AV421" s="581"/>
      <c r="AW421" s="581"/>
      <c r="AX421" s="582"/>
    </row>
    <row r="422" spans="1:50" ht="24" hidden="1" customHeight="1">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83"/>
      <c r="AR422" s="579"/>
      <c r="AS422" s="579"/>
      <c r="AT422" s="579"/>
      <c r="AU422" s="580"/>
      <c r="AV422" s="581"/>
      <c r="AW422" s="581"/>
      <c r="AX422" s="582"/>
    </row>
    <row r="423" spans="1:50" ht="24" hidden="1" customHeight="1">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83"/>
      <c r="AR423" s="579"/>
      <c r="AS423" s="579"/>
      <c r="AT423" s="579"/>
      <c r="AU423" s="580"/>
      <c r="AV423" s="581"/>
      <c r="AW423" s="581"/>
      <c r="AX423" s="582"/>
    </row>
    <row r="424" spans="1:50" ht="24" hidden="1" customHeight="1">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83"/>
      <c r="AR424" s="579"/>
      <c r="AS424" s="579"/>
      <c r="AT424" s="579"/>
      <c r="AU424" s="580"/>
      <c r="AV424" s="581"/>
      <c r="AW424" s="581"/>
      <c r="AX424" s="582"/>
    </row>
    <row r="425" spans="1:50" ht="24" hidden="1" customHeight="1">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83"/>
      <c r="AR425" s="579"/>
      <c r="AS425" s="579"/>
      <c r="AT425" s="579"/>
      <c r="AU425" s="580"/>
      <c r="AV425" s="581"/>
      <c r="AW425" s="581"/>
      <c r="AX425" s="582"/>
    </row>
    <row r="426" spans="1:50" ht="24" hidden="1" customHeight="1">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83"/>
      <c r="AR426" s="579"/>
      <c r="AS426" s="579"/>
      <c r="AT426" s="579"/>
      <c r="AU426" s="580"/>
      <c r="AV426" s="581"/>
      <c r="AW426" s="581"/>
      <c r="AX426" s="582"/>
    </row>
    <row r="427" spans="1:50" ht="24" hidden="1" customHeight="1">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83"/>
      <c r="AR427" s="579"/>
      <c r="AS427" s="579"/>
      <c r="AT427" s="579"/>
      <c r="AU427" s="580"/>
      <c r="AV427" s="581"/>
      <c r="AW427" s="581"/>
      <c r="AX427" s="582"/>
    </row>
    <row r="428" spans="1:50" ht="24" hidden="1" customHeight="1">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83"/>
      <c r="AR428" s="579"/>
      <c r="AS428" s="579"/>
      <c r="AT428" s="579"/>
      <c r="AU428" s="580"/>
      <c r="AV428" s="581"/>
      <c r="AW428" s="581"/>
      <c r="AX428" s="582"/>
    </row>
    <row r="429" spans="1:50" ht="24" hidden="1" customHeight="1">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83"/>
      <c r="AR429" s="579"/>
      <c r="AS429" s="579"/>
      <c r="AT429" s="579"/>
      <c r="AU429" s="580"/>
      <c r="AV429" s="581"/>
      <c r="AW429" s="581"/>
      <c r="AX429" s="582"/>
    </row>
    <row r="430" spans="1:50" hidden="1"/>
    <row r="431" spans="1:50" hidden="1">
      <c r="A431" s="9"/>
      <c r="B431" s="70" t="s">
        <v>405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78"/>
      <c r="B432" s="57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4" t="s">
        <v>33</v>
      </c>
      <c r="AL432" s="241"/>
      <c r="AM432" s="241"/>
      <c r="AN432" s="241"/>
      <c r="AO432" s="241"/>
      <c r="AP432" s="241"/>
      <c r="AQ432" s="241" t="s">
        <v>23</v>
      </c>
      <c r="AR432" s="241"/>
      <c r="AS432" s="241"/>
      <c r="AT432" s="241"/>
      <c r="AU432" s="92" t="s">
        <v>24</v>
      </c>
      <c r="AV432" s="93"/>
      <c r="AW432" s="93"/>
      <c r="AX432" s="585"/>
    </row>
    <row r="433" spans="1:50" ht="24" hidden="1" customHeight="1">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83"/>
      <c r="AR433" s="579"/>
      <c r="AS433" s="579"/>
      <c r="AT433" s="579"/>
      <c r="AU433" s="580"/>
      <c r="AV433" s="581"/>
      <c r="AW433" s="581"/>
      <c r="AX433" s="582"/>
    </row>
    <row r="434" spans="1:50" ht="24" hidden="1" customHeight="1">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83"/>
      <c r="AR434" s="579"/>
      <c r="AS434" s="579"/>
      <c r="AT434" s="579"/>
      <c r="AU434" s="580"/>
      <c r="AV434" s="581"/>
      <c r="AW434" s="581"/>
      <c r="AX434" s="582"/>
    </row>
    <row r="435" spans="1:50" ht="24" hidden="1" customHeight="1">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83"/>
      <c r="AR435" s="579"/>
      <c r="AS435" s="579"/>
      <c r="AT435" s="579"/>
      <c r="AU435" s="580"/>
      <c r="AV435" s="581"/>
      <c r="AW435" s="581"/>
      <c r="AX435" s="582"/>
    </row>
    <row r="436" spans="1:50" ht="24" hidden="1" customHeight="1">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83"/>
      <c r="AR436" s="579"/>
      <c r="AS436" s="579"/>
      <c r="AT436" s="579"/>
      <c r="AU436" s="580"/>
      <c r="AV436" s="581"/>
      <c r="AW436" s="581"/>
      <c r="AX436" s="582"/>
    </row>
    <row r="437" spans="1:50" ht="24" hidden="1" customHeight="1">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83"/>
      <c r="AR437" s="579"/>
      <c r="AS437" s="579"/>
      <c r="AT437" s="579"/>
      <c r="AU437" s="580"/>
      <c r="AV437" s="581"/>
      <c r="AW437" s="581"/>
      <c r="AX437" s="582"/>
    </row>
    <row r="438" spans="1:50" ht="24" hidden="1" customHeight="1">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83"/>
      <c r="AR438" s="579"/>
      <c r="AS438" s="579"/>
      <c r="AT438" s="579"/>
      <c r="AU438" s="580"/>
      <c r="AV438" s="581"/>
      <c r="AW438" s="581"/>
      <c r="AX438" s="582"/>
    </row>
    <row r="439" spans="1:50" ht="24" hidden="1" customHeight="1">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83"/>
      <c r="AR439" s="579"/>
      <c r="AS439" s="579"/>
      <c r="AT439" s="579"/>
      <c r="AU439" s="580"/>
      <c r="AV439" s="581"/>
      <c r="AW439" s="581"/>
      <c r="AX439" s="582"/>
    </row>
    <row r="440" spans="1:50" ht="24" hidden="1" customHeight="1">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83"/>
      <c r="AR440" s="579"/>
      <c r="AS440" s="579"/>
      <c r="AT440" s="579"/>
      <c r="AU440" s="580"/>
      <c r="AV440" s="581"/>
      <c r="AW440" s="581"/>
      <c r="AX440" s="582"/>
    </row>
    <row r="441" spans="1:50" ht="24" hidden="1" customHeight="1">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83"/>
      <c r="AR441" s="579"/>
      <c r="AS441" s="579"/>
      <c r="AT441" s="579"/>
      <c r="AU441" s="580"/>
      <c r="AV441" s="581"/>
      <c r="AW441" s="581"/>
      <c r="AX441" s="582"/>
    </row>
    <row r="442" spans="1:50" ht="24" hidden="1" customHeight="1">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83"/>
      <c r="AR442" s="579"/>
      <c r="AS442" s="579"/>
      <c r="AT442" s="579"/>
      <c r="AU442" s="580"/>
      <c r="AV442" s="581"/>
      <c r="AW442" s="581"/>
      <c r="AX442" s="582"/>
    </row>
    <row r="443" spans="1:50" ht="24" hidden="1" customHeight="1">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83"/>
      <c r="AR443" s="579"/>
      <c r="AS443" s="579"/>
      <c r="AT443" s="579"/>
      <c r="AU443" s="580"/>
      <c r="AV443" s="581"/>
      <c r="AW443" s="581"/>
      <c r="AX443" s="582"/>
    </row>
    <row r="444" spans="1:50" ht="24" hidden="1" customHeight="1">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83"/>
      <c r="AR444" s="579"/>
      <c r="AS444" s="579"/>
      <c r="AT444" s="579"/>
      <c r="AU444" s="580"/>
      <c r="AV444" s="581"/>
      <c r="AW444" s="581"/>
      <c r="AX444" s="582"/>
    </row>
    <row r="445" spans="1:50" ht="24" hidden="1" customHeight="1">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83"/>
      <c r="AR445" s="579"/>
      <c r="AS445" s="579"/>
      <c r="AT445" s="579"/>
      <c r="AU445" s="580"/>
      <c r="AV445" s="581"/>
      <c r="AW445" s="581"/>
      <c r="AX445" s="582"/>
    </row>
    <row r="446" spans="1:50" ht="24" hidden="1" customHeight="1">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83"/>
      <c r="AR446" s="579"/>
      <c r="AS446" s="579"/>
      <c r="AT446" s="579"/>
      <c r="AU446" s="580"/>
      <c r="AV446" s="581"/>
      <c r="AW446" s="581"/>
      <c r="AX446" s="582"/>
    </row>
    <row r="447" spans="1:50" ht="24" hidden="1" customHeight="1">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83"/>
      <c r="AR447" s="579"/>
      <c r="AS447" s="579"/>
      <c r="AT447" s="579"/>
      <c r="AU447" s="580"/>
      <c r="AV447" s="581"/>
      <c r="AW447" s="581"/>
      <c r="AX447" s="582"/>
    </row>
    <row r="448" spans="1:50" ht="24" hidden="1" customHeight="1">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83"/>
      <c r="AR448" s="579"/>
      <c r="AS448" s="579"/>
      <c r="AT448" s="579"/>
      <c r="AU448" s="580"/>
      <c r="AV448" s="581"/>
      <c r="AW448" s="581"/>
      <c r="AX448" s="582"/>
    </row>
    <row r="449" spans="1:50" ht="24" hidden="1" customHeight="1">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83"/>
      <c r="AR449" s="579"/>
      <c r="AS449" s="579"/>
      <c r="AT449" s="579"/>
      <c r="AU449" s="580"/>
      <c r="AV449" s="581"/>
      <c r="AW449" s="581"/>
      <c r="AX449" s="582"/>
    </row>
    <row r="450" spans="1:50" ht="24" hidden="1" customHeight="1">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83"/>
      <c r="AR450" s="579"/>
      <c r="AS450" s="579"/>
      <c r="AT450" s="579"/>
      <c r="AU450" s="580"/>
      <c r="AV450" s="581"/>
      <c r="AW450" s="581"/>
      <c r="AX450" s="582"/>
    </row>
    <row r="451" spans="1:50" ht="24" hidden="1" customHeight="1">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83"/>
      <c r="AR451" s="579"/>
      <c r="AS451" s="579"/>
      <c r="AT451" s="579"/>
      <c r="AU451" s="580"/>
      <c r="AV451" s="581"/>
      <c r="AW451" s="581"/>
      <c r="AX451" s="582"/>
    </row>
    <row r="452" spans="1:50" ht="24" hidden="1" customHeight="1">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83"/>
      <c r="AR452" s="579"/>
      <c r="AS452" s="579"/>
      <c r="AT452" s="579"/>
      <c r="AU452" s="580"/>
      <c r="AV452" s="581"/>
      <c r="AW452" s="581"/>
      <c r="AX452" s="582"/>
    </row>
    <row r="453" spans="1:50" ht="24" hidden="1" customHeight="1">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83"/>
      <c r="AR453" s="579"/>
      <c r="AS453" s="579"/>
      <c r="AT453" s="579"/>
      <c r="AU453" s="580"/>
      <c r="AV453" s="581"/>
      <c r="AW453" s="581"/>
      <c r="AX453" s="582"/>
    </row>
    <row r="454" spans="1:50" ht="24" hidden="1" customHeight="1">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83"/>
      <c r="AR454" s="579"/>
      <c r="AS454" s="579"/>
      <c r="AT454" s="579"/>
      <c r="AU454" s="580"/>
      <c r="AV454" s="581"/>
      <c r="AW454" s="581"/>
      <c r="AX454" s="582"/>
    </row>
    <row r="455" spans="1:50" ht="24" hidden="1" customHeight="1">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83"/>
      <c r="AR455" s="579"/>
      <c r="AS455" s="579"/>
      <c r="AT455" s="579"/>
      <c r="AU455" s="580"/>
      <c r="AV455" s="581"/>
      <c r="AW455" s="581"/>
      <c r="AX455" s="582"/>
    </row>
    <row r="456" spans="1:50" ht="24" hidden="1" customHeight="1">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83"/>
      <c r="AR456" s="579"/>
      <c r="AS456" s="579"/>
      <c r="AT456" s="579"/>
      <c r="AU456" s="580"/>
      <c r="AV456" s="581"/>
      <c r="AW456" s="581"/>
      <c r="AX456" s="582"/>
    </row>
    <row r="457" spans="1:50" ht="24" hidden="1" customHeight="1">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83"/>
      <c r="AR457" s="579"/>
      <c r="AS457" s="579"/>
      <c r="AT457" s="579"/>
      <c r="AU457" s="580"/>
      <c r="AV457" s="581"/>
      <c r="AW457" s="581"/>
      <c r="AX457" s="582"/>
    </row>
    <row r="458" spans="1:50" ht="24" hidden="1" customHeight="1">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83"/>
      <c r="AR458" s="579"/>
      <c r="AS458" s="579"/>
      <c r="AT458" s="579"/>
      <c r="AU458" s="580"/>
      <c r="AV458" s="581"/>
      <c r="AW458" s="581"/>
      <c r="AX458" s="582"/>
    </row>
    <row r="459" spans="1:50" ht="24" hidden="1" customHeight="1">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83"/>
      <c r="AR459" s="579"/>
      <c r="AS459" s="579"/>
      <c r="AT459" s="579"/>
      <c r="AU459" s="580"/>
      <c r="AV459" s="581"/>
      <c r="AW459" s="581"/>
      <c r="AX459" s="582"/>
    </row>
    <row r="460" spans="1:50" ht="24" hidden="1" customHeight="1">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83"/>
      <c r="AR460" s="579"/>
      <c r="AS460" s="579"/>
      <c r="AT460" s="579"/>
      <c r="AU460" s="580"/>
      <c r="AV460" s="581"/>
      <c r="AW460" s="581"/>
      <c r="AX460" s="582"/>
    </row>
    <row r="461" spans="1:50" ht="24" hidden="1" customHeight="1">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83"/>
      <c r="AR461" s="579"/>
      <c r="AS461" s="579"/>
      <c r="AT461" s="579"/>
      <c r="AU461" s="580"/>
      <c r="AV461" s="581"/>
      <c r="AW461" s="581"/>
      <c r="AX461" s="582"/>
    </row>
    <row r="462" spans="1:50" ht="24" hidden="1" customHeight="1">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83"/>
      <c r="AR462" s="579"/>
      <c r="AS462" s="579"/>
      <c r="AT462" s="579"/>
      <c r="AU462" s="580"/>
      <c r="AV462" s="581"/>
      <c r="AW462" s="581"/>
      <c r="AX462" s="582"/>
    </row>
    <row r="463" spans="1:50" hidden="1"/>
    <row r="464" spans="1:50" hidden="1">
      <c r="A464" s="9"/>
      <c r="B464" s="70" t="s">
        <v>406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78"/>
      <c r="B465" s="57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4" t="s">
        <v>33</v>
      </c>
      <c r="AL465" s="241"/>
      <c r="AM465" s="241"/>
      <c r="AN465" s="241"/>
      <c r="AO465" s="241"/>
      <c r="AP465" s="241"/>
      <c r="AQ465" s="241" t="s">
        <v>23</v>
      </c>
      <c r="AR465" s="241"/>
      <c r="AS465" s="241"/>
      <c r="AT465" s="241"/>
      <c r="AU465" s="92" t="s">
        <v>24</v>
      </c>
      <c r="AV465" s="93"/>
      <c r="AW465" s="93"/>
      <c r="AX465" s="585"/>
    </row>
    <row r="466" spans="1:50" ht="24" hidden="1" customHeight="1">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83"/>
      <c r="AR466" s="579"/>
      <c r="AS466" s="579"/>
      <c r="AT466" s="579"/>
      <c r="AU466" s="580"/>
      <c r="AV466" s="581"/>
      <c r="AW466" s="581"/>
      <c r="AX466" s="582"/>
    </row>
    <row r="467" spans="1:50" ht="24" hidden="1" customHeight="1">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83"/>
      <c r="AR467" s="579"/>
      <c r="AS467" s="579"/>
      <c r="AT467" s="579"/>
      <c r="AU467" s="580"/>
      <c r="AV467" s="581"/>
      <c r="AW467" s="581"/>
      <c r="AX467" s="582"/>
    </row>
    <row r="468" spans="1:50" ht="24" hidden="1" customHeight="1">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83"/>
      <c r="AR468" s="579"/>
      <c r="AS468" s="579"/>
      <c r="AT468" s="579"/>
      <c r="AU468" s="580"/>
      <c r="AV468" s="581"/>
      <c r="AW468" s="581"/>
      <c r="AX468" s="582"/>
    </row>
    <row r="469" spans="1:50" ht="24" hidden="1" customHeight="1">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83"/>
      <c r="AR469" s="579"/>
      <c r="AS469" s="579"/>
      <c r="AT469" s="579"/>
      <c r="AU469" s="580"/>
      <c r="AV469" s="581"/>
      <c r="AW469" s="581"/>
      <c r="AX469" s="582"/>
    </row>
    <row r="470" spans="1:50" ht="24" hidden="1" customHeight="1">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83"/>
      <c r="AR470" s="579"/>
      <c r="AS470" s="579"/>
      <c r="AT470" s="579"/>
      <c r="AU470" s="580"/>
      <c r="AV470" s="581"/>
      <c r="AW470" s="581"/>
      <c r="AX470" s="582"/>
    </row>
    <row r="471" spans="1:50" ht="24" hidden="1" customHeight="1">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83"/>
      <c r="AR471" s="579"/>
      <c r="AS471" s="579"/>
      <c r="AT471" s="579"/>
      <c r="AU471" s="580"/>
      <c r="AV471" s="581"/>
      <c r="AW471" s="581"/>
      <c r="AX471" s="582"/>
    </row>
    <row r="472" spans="1:50" ht="24" hidden="1" customHeight="1">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83"/>
      <c r="AR472" s="579"/>
      <c r="AS472" s="579"/>
      <c r="AT472" s="579"/>
      <c r="AU472" s="580"/>
      <c r="AV472" s="581"/>
      <c r="AW472" s="581"/>
      <c r="AX472" s="582"/>
    </row>
    <row r="473" spans="1:50" ht="24" hidden="1" customHeight="1">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83"/>
      <c r="AR473" s="579"/>
      <c r="AS473" s="579"/>
      <c r="AT473" s="579"/>
      <c r="AU473" s="580"/>
      <c r="AV473" s="581"/>
      <c r="AW473" s="581"/>
      <c r="AX473" s="582"/>
    </row>
    <row r="474" spans="1:50" ht="24" hidden="1" customHeight="1">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83"/>
      <c r="AR474" s="579"/>
      <c r="AS474" s="579"/>
      <c r="AT474" s="579"/>
      <c r="AU474" s="580"/>
      <c r="AV474" s="581"/>
      <c r="AW474" s="581"/>
      <c r="AX474" s="582"/>
    </row>
    <row r="475" spans="1:50" ht="24" hidden="1" customHeight="1">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83"/>
      <c r="AR475" s="579"/>
      <c r="AS475" s="579"/>
      <c r="AT475" s="579"/>
      <c r="AU475" s="580"/>
      <c r="AV475" s="581"/>
      <c r="AW475" s="581"/>
      <c r="AX475" s="582"/>
    </row>
    <row r="476" spans="1:50" ht="24" hidden="1" customHeight="1">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83"/>
      <c r="AR476" s="579"/>
      <c r="AS476" s="579"/>
      <c r="AT476" s="579"/>
      <c r="AU476" s="580"/>
      <c r="AV476" s="581"/>
      <c r="AW476" s="581"/>
      <c r="AX476" s="582"/>
    </row>
    <row r="477" spans="1:50" ht="24" hidden="1" customHeight="1">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83"/>
      <c r="AR477" s="579"/>
      <c r="AS477" s="579"/>
      <c r="AT477" s="579"/>
      <c r="AU477" s="580"/>
      <c r="AV477" s="581"/>
      <c r="AW477" s="581"/>
      <c r="AX477" s="582"/>
    </row>
    <row r="478" spans="1:50" ht="24" hidden="1" customHeight="1">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83"/>
      <c r="AR478" s="579"/>
      <c r="AS478" s="579"/>
      <c r="AT478" s="579"/>
      <c r="AU478" s="580"/>
      <c r="AV478" s="581"/>
      <c r="AW478" s="581"/>
      <c r="AX478" s="582"/>
    </row>
    <row r="479" spans="1:50" ht="24" hidden="1" customHeight="1">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83"/>
      <c r="AR479" s="579"/>
      <c r="AS479" s="579"/>
      <c r="AT479" s="579"/>
      <c r="AU479" s="580"/>
      <c r="AV479" s="581"/>
      <c r="AW479" s="581"/>
      <c r="AX479" s="582"/>
    </row>
    <row r="480" spans="1:50" ht="24" hidden="1" customHeight="1">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83"/>
      <c r="AR480" s="579"/>
      <c r="AS480" s="579"/>
      <c r="AT480" s="579"/>
      <c r="AU480" s="580"/>
      <c r="AV480" s="581"/>
      <c r="AW480" s="581"/>
      <c r="AX480" s="582"/>
    </row>
    <row r="481" spans="1:50" ht="24" hidden="1" customHeight="1">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83"/>
      <c r="AR481" s="579"/>
      <c r="AS481" s="579"/>
      <c r="AT481" s="579"/>
      <c r="AU481" s="580"/>
      <c r="AV481" s="581"/>
      <c r="AW481" s="581"/>
      <c r="AX481" s="582"/>
    </row>
    <row r="482" spans="1:50" ht="24" hidden="1" customHeight="1">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83"/>
      <c r="AR482" s="579"/>
      <c r="AS482" s="579"/>
      <c r="AT482" s="579"/>
      <c r="AU482" s="580"/>
      <c r="AV482" s="581"/>
      <c r="AW482" s="581"/>
      <c r="AX482" s="582"/>
    </row>
    <row r="483" spans="1:50" ht="24" hidden="1" customHeight="1">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83"/>
      <c r="AR483" s="579"/>
      <c r="AS483" s="579"/>
      <c r="AT483" s="579"/>
      <c r="AU483" s="580"/>
      <c r="AV483" s="581"/>
      <c r="AW483" s="581"/>
      <c r="AX483" s="582"/>
    </row>
    <row r="484" spans="1:50" ht="24" hidden="1" customHeight="1">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83"/>
      <c r="AR484" s="579"/>
      <c r="AS484" s="579"/>
      <c r="AT484" s="579"/>
      <c r="AU484" s="580"/>
      <c r="AV484" s="581"/>
      <c r="AW484" s="581"/>
      <c r="AX484" s="582"/>
    </row>
    <row r="485" spans="1:50" ht="24" hidden="1" customHeight="1">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83"/>
      <c r="AR485" s="579"/>
      <c r="AS485" s="579"/>
      <c r="AT485" s="579"/>
      <c r="AU485" s="580"/>
      <c r="AV485" s="581"/>
      <c r="AW485" s="581"/>
      <c r="AX485" s="582"/>
    </row>
    <row r="486" spans="1:50" ht="24" hidden="1" customHeight="1">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83"/>
      <c r="AR486" s="579"/>
      <c r="AS486" s="579"/>
      <c r="AT486" s="579"/>
      <c r="AU486" s="580"/>
      <c r="AV486" s="581"/>
      <c r="AW486" s="581"/>
      <c r="AX486" s="582"/>
    </row>
    <row r="487" spans="1:50" ht="24" hidden="1" customHeight="1">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83"/>
      <c r="AR487" s="579"/>
      <c r="AS487" s="579"/>
      <c r="AT487" s="579"/>
      <c r="AU487" s="580"/>
      <c r="AV487" s="581"/>
      <c r="AW487" s="581"/>
      <c r="AX487" s="582"/>
    </row>
    <row r="488" spans="1:50" ht="24" hidden="1" customHeight="1">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83"/>
      <c r="AR488" s="579"/>
      <c r="AS488" s="579"/>
      <c r="AT488" s="579"/>
      <c r="AU488" s="580"/>
      <c r="AV488" s="581"/>
      <c r="AW488" s="581"/>
      <c r="AX488" s="582"/>
    </row>
    <row r="489" spans="1:50" ht="24" hidden="1" customHeight="1">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83"/>
      <c r="AR489" s="579"/>
      <c r="AS489" s="579"/>
      <c r="AT489" s="579"/>
      <c r="AU489" s="580"/>
      <c r="AV489" s="581"/>
      <c r="AW489" s="581"/>
      <c r="AX489" s="582"/>
    </row>
    <row r="490" spans="1:50" ht="24" hidden="1" customHeight="1">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83"/>
      <c r="AR490" s="579"/>
      <c r="AS490" s="579"/>
      <c r="AT490" s="579"/>
      <c r="AU490" s="580"/>
      <c r="AV490" s="581"/>
      <c r="AW490" s="581"/>
      <c r="AX490" s="582"/>
    </row>
    <row r="491" spans="1:50" ht="24" hidden="1" customHeight="1">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83"/>
      <c r="AR491" s="579"/>
      <c r="AS491" s="579"/>
      <c r="AT491" s="579"/>
      <c r="AU491" s="580"/>
      <c r="AV491" s="581"/>
      <c r="AW491" s="581"/>
      <c r="AX491" s="582"/>
    </row>
    <row r="492" spans="1:50" ht="24" hidden="1" customHeight="1">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83"/>
      <c r="AR492" s="579"/>
      <c r="AS492" s="579"/>
      <c r="AT492" s="579"/>
      <c r="AU492" s="580"/>
      <c r="AV492" s="581"/>
      <c r="AW492" s="581"/>
      <c r="AX492" s="582"/>
    </row>
    <row r="493" spans="1:50" ht="24" hidden="1" customHeight="1">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83"/>
      <c r="AR493" s="579"/>
      <c r="AS493" s="579"/>
      <c r="AT493" s="579"/>
      <c r="AU493" s="580"/>
      <c r="AV493" s="581"/>
      <c r="AW493" s="581"/>
      <c r="AX493" s="582"/>
    </row>
    <row r="494" spans="1:50" ht="24" hidden="1" customHeight="1">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83"/>
      <c r="AR494" s="579"/>
      <c r="AS494" s="579"/>
      <c r="AT494" s="579"/>
      <c r="AU494" s="580"/>
      <c r="AV494" s="581"/>
      <c r="AW494" s="581"/>
      <c r="AX494" s="582"/>
    </row>
    <row r="495" spans="1:50" ht="24" hidden="1" customHeight="1">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83"/>
      <c r="AR495" s="579"/>
      <c r="AS495" s="579"/>
      <c r="AT495" s="579"/>
      <c r="AU495" s="580"/>
      <c r="AV495" s="581"/>
      <c r="AW495" s="581"/>
      <c r="AX495" s="582"/>
    </row>
    <row r="496" spans="1:50" hidden="1"/>
    <row r="497" spans="1:50" hidden="1">
      <c r="A497" s="9"/>
      <c r="B497" s="70" t="s">
        <v>407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78"/>
      <c r="B498" s="57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4" t="s">
        <v>33</v>
      </c>
      <c r="AL498" s="241"/>
      <c r="AM498" s="241"/>
      <c r="AN498" s="241"/>
      <c r="AO498" s="241"/>
      <c r="AP498" s="241"/>
      <c r="AQ498" s="241" t="s">
        <v>23</v>
      </c>
      <c r="AR498" s="241"/>
      <c r="AS498" s="241"/>
      <c r="AT498" s="241"/>
      <c r="AU498" s="92" t="s">
        <v>24</v>
      </c>
      <c r="AV498" s="93"/>
      <c r="AW498" s="93"/>
      <c r="AX498" s="585"/>
    </row>
    <row r="499" spans="1:50" ht="24" hidden="1" customHeight="1">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83"/>
      <c r="AR499" s="579"/>
      <c r="AS499" s="579"/>
      <c r="AT499" s="579"/>
      <c r="AU499" s="580"/>
      <c r="AV499" s="581"/>
      <c r="AW499" s="581"/>
      <c r="AX499" s="582"/>
    </row>
    <row r="500" spans="1:50" ht="24" hidden="1" customHeight="1">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83"/>
      <c r="AR500" s="579"/>
      <c r="AS500" s="579"/>
      <c r="AT500" s="579"/>
      <c r="AU500" s="580"/>
      <c r="AV500" s="581"/>
      <c r="AW500" s="581"/>
      <c r="AX500" s="582"/>
    </row>
    <row r="501" spans="1:50" ht="24" hidden="1" customHeight="1">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83"/>
      <c r="AR501" s="579"/>
      <c r="AS501" s="579"/>
      <c r="AT501" s="579"/>
      <c r="AU501" s="580"/>
      <c r="AV501" s="581"/>
      <c r="AW501" s="581"/>
      <c r="AX501" s="582"/>
    </row>
    <row r="502" spans="1:50" ht="24" hidden="1" customHeight="1">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83"/>
      <c r="AR502" s="579"/>
      <c r="AS502" s="579"/>
      <c r="AT502" s="579"/>
      <c r="AU502" s="580"/>
      <c r="AV502" s="581"/>
      <c r="AW502" s="581"/>
      <c r="AX502" s="582"/>
    </row>
    <row r="503" spans="1:50" ht="24" hidden="1" customHeight="1">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83"/>
      <c r="AR503" s="579"/>
      <c r="AS503" s="579"/>
      <c r="AT503" s="579"/>
      <c r="AU503" s="580"/>
      <c r="AV503" s="581"/>
      <c r="AW503" s="581"/>
      <c r="AX503" s="582"/>
    </row>
    <row r="504" spans="1:50" ht="24" hidden="1" customHeight="1">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83"/>
      <c r="AR504" s="579"/>
      <c r="AS504" s="579"/>
      <c r="AT504" s="579"/>
      <c r="AU504" s="580"/>
      <c r="AV504" s="581"/>
      <c r="AW504" s="581"/>
      <c r="AX504" s="582"/>
    </row>
    <row r="505" spans="1:50" ht="24" hidden="1" customHeight="1">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83"/>
      <c r="AR505" s="579"/>
      <c r="AS505" s="579"/>
      <c r="AT505" s="579"/>
      <c r="AU505" s="580"/>
      <c r="AV505" s="581"/>
      <c r="AW505" s="581"/>
      <c r="AX505" s="582"/>
    </row>
    <row r="506" spans="1:50" ht="24" hidden="1" customHeight="1">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83"/>
      <c r="AR506" s="579"/>
      <c r="AS506" s="579"/>
      <c r="AT506" s="579"/>
      <c r="AU506" s="580"/>
      <c r="AV506" s="581"/>
      <c r="AW506" s="581"/>
      <c r="AX506" s="582"/>
    </row>
    <row r="507" spans="1:50" ht="24" hidden="1" customHeight="1">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83"/>
      <c r="AR507" s="579"/>
      <c r="AS507" s="579"/>
      <c r="AT507" s="579"/>
      <c r="AU507" s="580"/>
      <c r="AV507" s="581"/>
      <c r="AW507" s="581"/>
      <c r="AX507" s="582"/>
    </row>
    <row r="508" spans="1:50" ht="24" hidden="1" customHeight="1">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83"/>
      <c r="AR508" s="579"/>
      <c r="AS508" s="579"/>
      <c r="AT508" s="579"/>
      <c r="AU508" s="580"/>
      <c r="AV508" s="581"/>
      <c r="AW508" s="581"/>
      <c r="AX508" s="582"/>
    </row>
    <row r="509" spans="1:50" ht="24" hidden="1" customHeight="1">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83"/>
      <c r="AR509" s="579"/>
      <c r="AS509" s="579"/>
      <c r="AT509" s="579"/>
      <c r="AU509" s="580"/>
      <c r="AV509" s="581"/>
      <c r="AW509" s="581"/>
      <c r="AX509" s="582"/>
    </row>
    <row r="510" spans="1:50" ht="24" hidden="1" customHeight="1">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83"/>
      <c r="AR510" s="579"/>
      <c r="AS510" s="579"/>
      <c r="AT510" s="579"/>
      <c r="AU510" s="580"/>
      <c r="AV510" s="581"/>
      <c r="AW510" s="581"/>
      <c r="AX510" s="582"/>
    </row>
    <row r="511" spans="1:50" ht="24" hidden="1" customHeight="1">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83"/>
      <c r="AR511" s="579"/>
      <c r="AS511" s="579"/>
      <c r="AT511" s="579"/>
      <c r="AU511" s="580"/>
      <c r="AV511" s="581"/>
      <c r="AW511" s="581"/>
      <c r="AX511" s="582"/>
    </row>
    <row r="512" spans="1:50" ht="24" hidden="1" customHeight="1">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83"/>
      <c r="AR512" s="579"/>
      <c r="AS512" s="579"/>
      <c r="AT512" s="579"/>
      <c r="AU512" s="580"/>
      <c r="AV512" s="581"/>
      <c r="AW512" s="581"/>
      <c r="AX512" s="582"/>
    </row>
    <row r="513" spans="1:50" ht="24" hidden="1" customHeight="1">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83"/>
      <c r="AR513" s="579"/>
      <c r="AS513" s="579"/>
      <c r="AT513" s="579"/>
      <c r="AU513" s="580"/>
      <c r="AV513" s="581"/>
      <c r="AW513" s="581"/>
      <c r="AX513" s="582"/>
    </row>
    <row r="514" spans="1:50" ht="24" hidden="1" customHeight="1">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83"/>
      <c r="AR514" s="579"/>
      <c r="AS514" s="579"/>
      <c r="AT514" s="579"/>
      <c r="AU514" s="580"/>
      <c r="AV514" s="581"/>
      <c r="AW514" s="581"/>
      <c r="AX514" s="582"/>
    </row>
    <row r="515" spans="1:50" ht="24" hidden="1" customHeight="1">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83"/>
      <c r="AR515" s="579"/>
      <c r="AS515" s="579"/>
      <c r="AT515" s="579"/>
      <c r="AU515" s="580"/>
      <c r="AV515" s="581"/>
      <c r="AW515" s="581"/>
      <c r="AX515" s="582"/>
    </row>
    <row r="516" spans="1:50" ht="24" hidden="1" customHeight="1">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83"/>
      <c r="AR516" s="579"/>
      <c r="AS516" s="579"/>
      <c r="AT516" s="579"/>
      <c r="AU516" s="580"/>
      <c r="AV516" s="581"/>
      <c r="AW516" s="581"/>
      <c r="AX516" s="582"/>
    </row>
    <row r="517" spans="1:50" ht="24" hidden="1" customHeight="1">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83"/>
      <c r="AR517" s="579"/>
      <c r="AS517" s="579"/>
      <c r="AT517" s="579"/>
      <c r="AU517" s="580"/>
      <c r="AV517" s="581"/>
      <c r="AW517" s="581"/>
      <c r="AX517" s="582"/>
    </row>
    <row r="518" spans="1:50" ht="24" hidden="1" customHeight="1">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83"/>
      <c r="AR518" s="579"/>
      <c r="AS518" s="579"/>
      <c r="AT518" s="579"/>
      <c r="AU518" s="580"/>
      <c r="AV518" s="581"/>
      <c r="AW518" s="581"/>
      <c r="AX518" s="582"/>
    </row>
    <row r="519" spans="1:50" ht="24" hidden="1" customHeight="1">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83"/>
      <c r="AR519" s="579"/>
      <c r="AS519" s="579"/>
      <c r="AT519" s="579"/>
      <c r="AU519" s="580"/>
      <c r="AV519" s="581"/>
      <c r="AW519" s="581"/>
      <c r="AX519" s="582"/>
    </row>
    <row r="520" spans="1:50" ht="24" hidden="1" customHeight="1">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83"/>
      <c r="AR520" s="579"/>
      <c r="AS520" s="579"/>
      <c r="AT520" s="579"/>
      <c r="AU520" s="580"/>
      <c r="AV520" s="581"/>
      <c r="AW520" s="581"/>
      <c r="AX520" s="582"/>
    </row>
    <row r="521" spans="1:50" ht="24" hidden="1" customHeight="1">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83"/>
      <c r="AR521" s="579"/>
      <c r="AS521" s="579"/>
      <c r="AT521" s="579"/>
      <c r="AU521" s="580"/>
      <c r="AV521" s="581"/>
      <c r="AW521" s="581"/>
      <c r="AX521" s="582"/>
    </row>
    <row r="522" spans="1:50" ht="24" hidden="1" customHeight="1">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83"/>
      <c r="AR522" s="579"/>
      <c r="AS522" s="579"/>
      <c r="AT522" s="579"/>
      <c r="AU522" s="580"/>
      <c r="AV522" s="581"/>
      <c r="AW522" s="581"/>
      <c r="AX522" s="582"/>
    </row>
    <row r="523" spans="1:50" ht="24" hidden="1" customHeight="1">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83"/>
      <c r="AR523" s="579"/>
      <c r="AS523" s="579"/>
      <c r="AT523" s="579"/>
      <c r="AU523" s="580"/>
      <c r="AV523" s="581"/>
      <c r="AW523" s="581"/>
      <c r="AX523" s="582"/>
    </row>
    <row r="524" spans="1:50" ht="24" hidden="1" customHeight="1">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83"/>
      <c r="AR524" s="579"/>
      <c r="AS524" s="579"/>
      <c r="AT524" s="579"/>
      <c r="AU524" s="580"/>
      <c r="AV524" s="581"/>
      <c r="AW524" s="581"/>
      <c r="AX524" s="582"/>
    </row>
    <row r="525" spans="1:50" ht="24" hidden="1" customHeight="1">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83"/>
      <c r="AR525" s="579"/>
      <c r="AS525" s="579"/>
      <c r="AT525" s="579"/>
      <c r="AU525" s="580"/>
      <c r="AV525" s="581"/>
      <c r="AW525" s="581"/>
      <c r="AX525" s="582"/>
    </row>
    <row r="526" spans="1:50" ht="24" hidden="1" customHeight="1">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83"/>
      <c r="AR526" s="579"/>
      <c r="AS526" s="579"/>
      <c r="AT526" s="579"/>
      <c r="AU526" s="580"/>
      <c r="AV526" s="581"/>
      <c r="AW526" s="581"/>
      <c r="AX526" s="582"/>
    </row>
    <row r="527" spans="1:50" ht="24" hidden="1" customHeight="1">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83"/>
      <c r="AR527" s="579"/>
      <c r="AS527" s="579"/>
      <c r="AT527" s="579"/>
      <c r="AU527" s="580"/>
      <c r="AV527" s="581"/>
      <c r="AW527" s="581"/>
      <c r="AX527" s="582"/>
    </row>
    <row r="528" spans="1:50" ht="24" hidden="1" customHeight="1">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83"/>
      <c r="AR528" s="579"/>
      <c r="AS528" s="579"/>
      <c r="AT528" s="579"/>
      <c r="AU528" s="580"/>
      <c r="AV528" s="581"/>
      <c r="AW528" s="581"/>
      <c r="AX528" s="582"/>
    </row>
    <row r="529" spans="1:50" hidden="1"/>
    <row r="530" spans="1:50" hidden="1">
      <c r="A530" s="9"/>
      <c r="B530" s="70" t="s">
        <v>408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78"/>
      <c r="B531" s="578"/>
      <c r="C531" s="241" t="s">
        <v>395</v>
      </c>
      <c r="D531" s="241"/>
      <c r="E531" s="241"/>
      <c r="F531" s="241"/>
      <c r="G531" s="241"/>
      <c r="H531" s="241"/>
      <c r="I531" s="241"/>
      <c r="J531" s="241"/>
      <c r="K531" s="241"/>
      <c r="L531" s="241"/>
      <c r="M531" s="241" t="s">
        <v>396</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4" t="s">
        <v>397</v>
      </c>
      <c r="AL531" s="241"/>
      <c r="AM531" s="241"/>
      <c r="AN531" s="241"/>
      <c r="AO531" s="241"/>
      <c r="AP531" s="241"/>
      <c r="AQ531" s="241" t="s">
        <v>23</v>
      </c>
      <c r="AR531" s="241"/>
      <c r="AS531" s="241"/>
      <c r="AT531" s="241"/>
      <c r="AU531" s="92" t="s">
        <v>24</v>
      </c>
      <c r="AV531" s="93"/>
      <c r="AW531" s="93"/>
      <c r="AX531" s="585"/>
    </row>
    <row r="532" spans="1:50" ht="24" hidden="1" customHeight="1">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83"/>
      <c r="AR532" s="579"/>
      <c r="AS532" s="579"/>
      <c r="AT532" s="579"/>
      <c r="AU532" s="580"/>
      <c r="AV532" s="581"/>
      <c r="AW532" s="581"/>
      <c r="AX532" s="582"/>
    </row>
    <row r="533" spans="1:50" ht="24" hidden="1" customHeight="1">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83"/>
      <c r="AR533" s="579"/>
      <c r="AS533" s="579"/>
      <c r="AT533" s="579"/>
      <c r="AU533" s="580"/>
      <c r="AV533" s="581"/>
      <c r="AW533" s="581"/>
      <c r="AX533" s="582"/>
    </row>
    <row r="534" spans="1:50" ht="24" hidden="1" customHeight="1">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83"/>
      <c r="AR534" s="579"/>
      <c r="AS534" s="579"/>
      <c r="AT534" s="579"/>
      <c r="AU534" s="580"/>
      <c r="AV534" s="581"/>
      <c r="AW534" s="581"/>
      <c r="AX534" s="582"/>
    </row>
    <row r="535" spans="1:50" ht="24" hidden="1" customHeight="1">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83"/>
      <c r="AR535" s="579"/>
      <c r="AS535" s="579"/>
      <c r="AT535" s="579"/>
      <c r="AU535" s="580"/>
      <c r="AV535" s="581"/>
      <c r="AW535" s="581"/>
      <c r="AX535" s="582"/>
    </row>
    <row r="536" spans="1:50" ht="24" hidden="1" customHeight="1">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83"/>
      <c r="AR536" s="579"/>
      <c r="AS536" s="579"/>
      <c r="AT536" s="579"/>
      <c r="AU536" s="580"/>
      <c r="AV536" s="581"/>
      <c r="AW536" s="581"/>
      <c r="AX536" s="582"/>
    </row>
    <row r="537" spans="1:50" ht="24" hidden="1" customHeight="1">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83"/>
      <c r="AR537" s="579"/>
      <c r="AS537" s="579"/>
      <c r="AT537" s="579"/>
      <c r="AU537" s="580"/>
      <c r="AV537" s="581"/>
      <c r="AW537" s="581"/>
      <c r="AX537" s="582"/>
    </row>
    <row r="538" spans="1:50" ht="24" hidden="1" customHeight="1">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83"/>
      <c r="AR538" s="579"/>
      <c r="AS538" s="579"/>
      <c r="AT538" s="579"/>
      <c r="AU538" s="580"/>
      <c r="AV538" s="581"/>
      <c r="AW538" s="581"/>
      <c r="AX538" s="582"/>
    </row>
    <row r="539" spans="1:50" ht="24" hidden="1" customHeight="1">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83"/>
      <c r="AR539" s="579"/>
      <c r="AS539" s="579"/>
      <c r="AT539" s="579"/>
      <c r="AU539" s="580"/>
      <c r="AV539" s="581"/>
      <c r="AW539" s="581"/>
      <c r="AX539" s="582"/>
    </row>
    <row r="540" spans="1:50" ht="24" hidden="1" customHeight="1">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83"/>
      <c r="AR540" s="579"/>
      <c r="AS540" s="579"/>
      <c r="AT540" s="579"/>
      <c r="AU540" s="580"/>
      <c r="AV540" s="581"/>
      <c r="AW540" s="581"/>
      <c r="AX540" s="582"/>
    </row>
    <row r="541" spans="1:50" ht="24" hidden="1" customHeight="1">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83"/>
      <c r="AR541" s="579"/>
      <c r="AS541" s="579"/>
      <c r="AT541" s="579"/>
      <c r="AU541" s="580"/>
      <c r="AV541" s="581"/>
      <c r="AW541" s="581"/>
      <c r="AX541" s="582"/>
    </row>
    <row r="542" spans="1:50" ht="24" hidden="1" customHeight="1">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83"/>
      <c r="AR542" s="579"/>
      <c r="AS542" s="579"/>
      <c r="AT542" s="579"/>
      <c r="AU542" s="580"/>
      <c r="AV542" s="581"/>
      <c r="AW542" s="581"/>
      <c r="AX542" s="582"/>
    </row>
    <row r="543" spans="1:50" ht="24" hidden="1" customHeight="1">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83"/>
      <c r="AR543" s="579"/>
      <c r="AS543" s="579"/>
      <c r="AT543" s="579"/>
      <c r="AU543" s="580"/>
      <c r="AV543" s="581"/>
      <c r="AW543" s="581"/>
      <c r="AX543" s="582"/>
    </row>
    <row r="544" spans="1:50" ht="24" hidden="1" customHeight="1">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83"/>
      <c r="AR544" s="579"/>
      <c r="AS544" s="579"/>
      <c r="AT544" s="579"/>
      <c r="AU544" s="580"/>
      <c r="AV544" s="581"/>
      <c r="AW544" s="581"/>
      <c r="AX544" s="582"/>
    </row>
    <row r="545" spans="1:50" ht="24" hidden="1" customHeight="1">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83"/>
      <c r="AR545" s="579"/>
      <c r="AS545" s="579"/>
      <c r="AT545" s="579"/>
      <c r="AU545" s="580"/>
      <c r="AV545" s="581"/>
      <c r="AW545" s="581"/>
      <c r="AX545" s="582"/>
    </row>
    <row r="546" spans="1:50" ht="24" hidden="1" customHeight="1">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83"/>
      <c r="AR546" s="579"/>
      <c r="AS546" s="579"/>
      <c r="AT546" s="579"/>
      <c r="AU546" s="580"/>
      <c r="AV546" s="581"/>
      <c r="AW546" s="581"/>
      <c r="AX546" s="582"/>
    </row>
    <row r="547" spans="1:50" ht="24" hidden="1" customHeight="1">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83"/>
      <c r="AR547" s="579"/>
      <c r="AS547" s="579"/>
      <c r="AT547" s="579"/>
      <c r="AU547" s="580"/>
      <c r="AV547" s="581"/>
      <c r="AW547" s="581"/>
      <c r="AX547" s="582"/>
    </row>
    <row r="548" spans="1:50" ht="24" hidden="1" customHeight="1">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83"/>
      <c r="AR548" s="579"/>
      <c r="AS548" s="579"/>
      <c r="AT548" s="579"/>
      <c r="AU548" s="580"/>
      <c r="AV548" s="581"/>
      <c r="AW548" s="581"/>
      <c r="AX548" s="582"/>
    </row>
    <row r="549" spans="1:50" ht="24" hidden="1" customHeight="1">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83"/>
      <c r="AR549" s="579"/>
      <c r="AS549" s="579"/>
      <c r="AT549" s="579"/>
      <c r="AU549" s="580"/>
      <c r="AV549" s="581"/>
      <c r="AW549" s="581"/>
      <c r="AX549" s="582"/>
    </row>
    <row r="550" spans="1:50" ht="24" hidden="1" customHeight="1">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83"/>
      <c r="AR550" s="579"/>
      <c r="AS550" s="579"/>
      <c r="AT550" s="579"/>
      <c r="AU550" s="580"/>
      <c r="AV550" s="581"/>
      <c r="AW550" s="581"/>
      <c r="AX550" s="582"/>
    </row>
    <row r="551" spans="1:50" ht="24" hidden="1" customHeight="1">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83"/>
      <c r="AR551" s="579"/>
      <c r="AS551" s="579"/>
      <c r="AT551" s="579"/>
      <c r="AU551" s="580"/>
      <c r="AV551" s="581"/>
      <c r="AW551" s="581"/>
      <c r="AX551" s="582"/>
    </row>
    <row r="552" spans="1:50" ht="24" hidden="1" customHeight="1">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83"/>
      <c r="AR552" s="579"/>
      <c r="AS552" s="579"/>
      <c r="AT552" s="579"/>
      <c r="AU552" s="580"/>
      <c r="AV552" s="581"/>
      <c r="AW552" s="581"/>
      <c r="AX552" s="582"/>
    </row>
    <row r="553" spans="1:50" ht="24" hidden="1" customHeight="1">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83"/>
      <c r="AR553" s="579"/>
      <c r="AS553" s="579"/>
      <c r="AT553" s="579"/>
      <c r="AU553" s="580"/>
      <c r="AV553" s="581"/>
      <c r="AW553" s="581"/>
      <c r="AX553" s="582"/>
    </row>
    <row r="554" spans="1:50" ht="24" hidden="1" customHeight="1">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83"/>
      <c r="AR554" s="579"/>
      <c r="AS554" s="579"/>
      <c r="AT554" s="579"/>
      <c r="AU554" s="580"/>
      <c r="AV554" s="581"/>
      <c r="AW554" s="581"/>
      <c r="AX554" s="582"/>
    </row>
    <row r="555" spans="1:50" ht="24" hidden="1" customHeight="1">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83"/>
      <c r="AR555" s="579"/>
      <c r="AS555" s="579"/>
      <c r="AT555" s="579"/>
      <c r="AU555" s="580"/>
      <c r="AV555" s="581"/>
      <c r="AW555" s="581"/>
      <c r="AX555" s="582"/>
    </row>
    <row r="556" spans="1:50" ht="24" hidden="1" customHeight="1">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83"/>
      <c r="AR556" s="579"/>
      <c r="AS556" s="579"/>
      <c r="AT556" s="579"/>
      <c r="AU556" s="580"/>
      <c r="AV556" s="581"/>
      <c r="AW556" s="581"/>
      <c r="AX556" s="582"/>
    </row>
    <row r="557" spans="1:50" ht="24" hidden="1" customHeight="1">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83"/>
      <c r="AR557" s="579"/>
      <c r="AS557" s="579"/>
      <c r="AT557" s="579"/>
      <c r="AU557" s="580"/>
      <c r="AV557" s="581"/>
      <c r="AW557" s="581"/>
      <c r="AX557" s="582"/>
    </row>
    <row r="558" spans="1:50" ht="24" hidden="1" customHeight="1">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83"/>
      <c r="AR558" s="579"/>
      <c r="AS558" s="579"/>
      <c r="AT558" s="579"/>
      <c r="AU558" s="580"/>
      <c r="AV558" s="581"/>
      <c r="AW558" s="581"/>
      <c r="AX558" s="582"/>
    </row>
    <row r="559" spans="1:50" ht="24" hidden="1" customHeight="1">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83"/>
      <c r="AR559" s="579"/>
      <c r="AS559" s="579"/>
      <c r="AT559" s="579"/>
      <c r="AU559" s="580"/>
      <c r="AV559" s="581"/>
      <c r="AW559" s="581"/>
      <c r="AX559" s="582"/>
    </row>
    <row r="560" spans="1:50" ht="24" hidden="1" customHeight="1">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83"/>
      <c r="AR560" s="579"/>
      <c r="AS560" s="579"/>
      <c r="AT560" s="579"/>
      <c r="AU560" s="580"/>
      <c r="AV560" s="581"/>
      <c r="AW560" s="581"/>
      <c r="AX560" s="582"/>
    </row>
    <row r="561" spans="1:50" ht="24" hidden="1" customHeight="1">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83"/>
      <c r="AR561" s="579"/>
      <c r="AS561" s="579"/>
      <c r="AT561" s="579"/>
      <c r="AU561" s="580"/>
      <c r="AV561" s="581"/>
      <c r="AW561" s="581"/>
      <c r="AX561" s="582"/>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409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78"/>
      <c r="B564" s="57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4" t="s">
        <v>33</v>
      </c>
      <c r="AL564" s="241"/>
      <c r="AM564" s="241"/>
      <c r="AN564" s="241"/>
      <c r="AO564" s="241"/>
      <c r="AP564" s="241"/>
      <c r="AQ564" s="241" t="s">
        <v>23</v>
      </c>
      <c r="AR564" s="241"/>
      <c r="AS564" s="241"/>
      <c r="AT564" s="241"/>
      <c r="AU564" s="92" t="s">
        <v>24</v>
      </c>
      <c r="AV564" s="93"/>
      <c r="AW564" s="93"/>
      <c r="AX564" s="585"/>
    </row>
    <row r="565" spans="1:50" ht="24" hidden="1" customHeight="1">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83"/>
      <c r="AR565" s="579"/>
      <c r="AS565" s="579"/>
      <c r="AT565" s="579"/>
      <c r="AU565" s="580"/>
      <c r="AV565" s="581"/>
      <c r="AW565" s="581"/>
      <c r="AX565" s="582"/>
    </row>
    <row r="566" spans="1:50" ht="24" hidden="1" customHeight="1">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83"/>
      <c r="AR566" s="579"/>
      <c r="AS566" s="579"/>
      <c r="AT566" s="579"/>
      <c r="AU566" s="580"/>
      <c r="AV566" s="581"/>
      <c r="AW566" s="581"/>
      <c r="AX566" s="582"/>
    </row>
    <row r="567" spans="1:50" ht="24" hidden="1" customHeight="1">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83"/>
      <c r="AR567" s="579"/>
      <c r="AS567" s="579"/>
      <c r="AT567" s="579"/>
      <c r="AU567" s="580"/>
      <c r="AV567" s="581"/>
      <c r="AW567" s="581"/>
      <c r="AX567" s="582"/>
    </row>
    <row r="568" spans="1:50" ht="24" hidden="1" customHeight="1">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83"/>
      <c r="AR568" s="579"/>
      <c r="AS568" s="579"/>
      <c r="AT568" s="579"/>
      <c r="AU568" s="580"/>
      <c r="AV568" s="581"/>
      <c r="AW568" s="581"/>
      <c r="AX568" s="582"/>
    </row>
    <row r="569" spans="1:50" ht="24" hidden="1" customHeight="1">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83"/>
      <c r="AR569" s="579"/>
      <c r="AS569" s="579"/>
      <c r="AT569" s="579"/>
      <c r="AU569" s="580"/>
      <c r="AV569" s="581"/>
      <c r="AW569" s="581"/>
      <c r="AX569" s="582"/>
    </row>
    <row r="570" spans="1:50" ht="24" hidden="1" customHeight="1">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83"/>
      <c r="AR570" s="579"/>
      <c r="AS570" s="579"/>
      <c r="AT570" s="579"/>
      <c r="AU570" s="580"/>
      <c r="AV570" s="581"/>
      <c r="AW570" s="581"/>
      <c r="AX570" s="582"/>
    </row>
    <row r="571" spans="1:50" ht="24" hidden="1" customHeight="1">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83"/>
      <c r="AR571" s="579"/>
      <c r="AS571" s="579"/>
      <c r="AT571" s="579"/>
      <c r="AU571" s="580"/>
      <c r="AV571" s="581"/>
      <c r="AW571" s="581"/>
      <c r="AX571" s="582"/>
    </row>
    <row r="572" spans="1:50" ht="24" hidden="1" customHeight="1">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83"/>
      <c r="AR572" s="579"/>
      <c r="AS572" s="579"/>
      <c r="AT572" s="579"/>
      <c r="AU572" s="580"/>
      <c r="AV572" s="581"/>
      <c r="AW572" s="581"/>
      <c r="AX572" s="582"/>
    </row>
    <row r="573" spans="1:50" ht="24" hidden="1" customHeight="1">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83"/>
      <c r="AR573" s="579"/>
      <c r="AS573" s="579"/>
      <c r="AT573" s="579"/>
      <c r="AU573" s="580"/>
      <c r="AV573" s="581"/>
      <c r="AW573" s="581"/>
      <c r="AX573" s="582"/>
    </row>
    <row r="574" spans="1:50" ht="24" hidden="1" customHeight="1">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83"/>
      <c r="AR574" s="579"/>
      <c r="AS574" s="579"/>
      <c r="AT574" s="579"/>
      <c r="AU574" s="580"/>
      <c r="AV574" s="581"/>
      <c r="AW574" s="581"/>
      <c r="AX574" s="582"/>
    </row>
    <row r="575" spans="1:50" ht="24" hidden="1" customHeight="1">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83"/>
      <c r="AR575" s="579"/>
      <c r="AS575" s="579"/>
      <c r="AT575" s="579"/>
      <c r="AU575" s="580"/>
      <c r="AV575" s="581"/>
      <c r="AW575" s="581"/>
      <c r="AX575" s="582"/>
    </row>
    <row r="576" spans="1:50" ht="24" hidden="1" customHeight="1">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83"/>
      <c r="AR576" s="579"/>
      <c r="AS576" s="579"/>
      <c r="AT576" s="579"/>
      <c r="AU576" s="580"/>
      <c r="AV576" s="581"/>
      <c r="AW576" s="581"/>
      <c r="AX576" s="582"/>
    </row>
    <row r="577" spans="1:50" ht="24" hidden="1" customHeight="1">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83"/>
      <c r="AR577" s="579"/>
      <c r="AS577" s="579"/>
      <c r="AT577" s="579"/>
      <c r="AU577" s="580"/>
      <c r="AV577" s="581"/>
      <c r="AW577" s="581"/>
      <c r="AX577" s="582"/>
    </row>
    <row r="578" spans="1:50" ht="24" hidden="1" customHeight="1">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83"/>
      <c r="AR578" s="579"/>
      <c r="AS578" s="579"/>
      <c r="AT578" s="579"/>
      <c r="AU578" s="580"/>
      <c r="AV578" s="581"/>
      <c r="AW578" s="581"/>
      <c r="AX578" s="582"/>
    </row>
    <row r="579" spans="1:50" ht="24" hidden="1" customHeight="1">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83"/>
      <c r="AR579" s="579"/>
      <c r="AS579" s="579"/>
      <c r="AT579" s="579"/>
      <c r="AU579" s="580"/>
      <c r="AV579" s="581"/>
      <c r="AW579" s="581"/>
      <c r="AX579" s="582"/>
    </row>
    <row r="580" spans="1:50" ht="24" hidden="1" customHeight="1">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83"/>
      <c r="AR580" s="579"/>
      <c r="AS580" s="579"/>
      <c r="AT580" s="579"/>
      <c r="AU580" s="580"/>
      <c r="AV580" s="581"/>
      <c r="AW580" s="581"/>
      <c r="AX580" s="582"/>
    </row>
    <row r="581" spans="1:50" ht="24" hidden="1" customHeight="1">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83"/>
      <c r="AR581" s="579"/>
      <c r="AS581" s="579"/>
      <c r="AT581" s="579"/>
      <c r="AU581" s="580"/>
      <c r="AV581" s="581"/>
      <c r="AW581" s="581"/>
      <c r="AX581" s="582"/>
    </row>
    <row r="582" spans="1:50" ht="24" hidden="1" customHeight="1">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83"/>
      <c r="AR582" s="579"/>
      <c r="AS582" s="579"/>
      <c r="AT582" s="579"/>
      <c r="AU582" s="580"/>
      <c r="AV582" s="581"/>
      <c r="AW582" s="581"/>
      <c r="AX582" s="582"/>
    </row>
    <row r="583" spans="1:50" ht="24" hidden="1" customHeight="1">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83"/>
      <c r="AR583" s="579"/>
      <c r="AS583" s="579"/>
      <c r="AT583" s="579"/>
      <c r="AU583" s="580"/>
      <c r="AV583" s="581"/>
      <c r="AW583" s="581"/>
      <c r="AX583" s="582"/>
    </row>
    <row r="584" spans="1:50" ht="24" hidden="1" customHeight="1">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83"/>
      <c r="AR584" s="579"/>
      <c r="AS584" s="579"/>
      <c r="AT584" s="579"/>
      <c r="AU584" s="580"/>
      <c r="AV584" s="581"/>
      <c r="AW584" s="581"/>
      <c r="AX584" s="582"/>
    </row>
    <row r="585" spans="1:50" ht="24" hidden="1" customHeight="1">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83"/>
      <c r="AR585" s="579"/>
      <c r="AS585" s="579"/>
      <c r="AT585" s="579"/>
      <c r="AU585" s="580"/>
      <c r="AV585" s="581"/>
      <c r="AW585" s="581"/>
      <c r="AX585" s="582"/>
    </row>
    <row r="586" spans="1:50" ht="24" hidden="1" customHeight="1">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83"/>
      <c r="AR586" s="579"/>
      <c r="AS586" s="579"/>
      <c r="AT586" s="579"/>
      <c r="AU586" s="580"/>
      <c r="AV586" s="581"/>
      <c r="AW586" s="581"/>
      <c r="AX586" s="582"/>
    </row>
    <row r="587" spans="1:50" ht="24" hidden="1" customHeight="1">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83"/>
      <c r="AR587" s="579"/>
      <c r="AS587" s="579"/>
      <c r="AT587" s="579"/>
      <c r="AU587" s="580"/>
      <c r="AV587" s="581"/>
      <c r="AW587" s="581"/>
      <c r="AX587" s="582"/>
    </row>
    <row r="588" spans="1:50" ht="24" hidden="1" customHeight="1">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83"/>
      <c r="AR588" s="579"/>
      <c r="AS588" s="579"/>
      <c r="AT588" s="579"/>
      <c r="AU588" s="580"/>
      <c r="AV588" s="581"/>
      <c r="AW588" s="581"/>
      <c r="AX588" s="582"/>
    </row>
    <row r="589" spans="1:50" ht="24" hidden="1" customHeight="1">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83"/>
      <c r="AR589" s="579"/>
      <c r="AS589" s="579"/>
      <c r="AT589" s="579"/>
      <c r="AU589" s="580"/>
      <c r="AV589" s="581"/>
      <c r="AW589" s="581"/>
      <c r="AX589" s="582"/>
    </row>
    <row r="590" spans="1:50" ht="24" hidden="1" customHeight="1">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83"/>
      <c r="AR590" s="579"/>
      <c r="AS590" s="579"/>
      <c r="AT590" s="579"/>
      <c r="AU590" s="580"/>
      <c r="AV590" s="581"/>
      <c r="AW590" s="581"/>
      <c r="AX590" s="582"/>
    </row>
    <row r="591" spans="1:50" ht="24" hidden="1" customHeight="1">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83"/>
      <c r="AR591" s="579"/>
      <c r="AS591" s="579"/>
      <c r="AT591" s="579"/>
      <c r="AU591" s="580"/>
      <c r="AV591" s="581"/>
      <c r="AW591" s="581"/>
      <c r="AX591" s="582"/>
    </row>
    <row r="592" spans="1:50" ht="24" hidden="1" customHeight="1">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83"/>
      <c r="AR592" s="579"/>
      <c r="AS592" s="579"/>
      <c r="AT592" s="579"/>
      <c r="AU592" s="580"/>
      <c r="AV592" s="581"/>
      <c r="AW592" s="581"/>
      <c r="AX592" s="582"/>
    </row>
    <row r="593" spans="1:50" ht="24" hidden="1" customHeight="1">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83"/>
      <c r="AR593" s="579"/>
      <c r="AS593" s="579"/>
      <c r="AT593" s="579"/>
      <c r="AU593" s="580"/>
      <c r="AV593" s="581"/>
      <c r="AW593" s="581"/>
      <c r="AX593" s="582"/>
    </row>
    <row r="594" spans="1:50" ht="24" hidden="1" customHeight="1">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83"/>
      <c r="AR594" s="579"/>
      <c r="AS594" s="579"/>
      <c r="AT594" s="579"/>
      <c r="AU594" s="580"/>
      <c r="AV594" s="581"/>
      <c r="AW594" s="581"/>
      <c r="AX594" s="582"/>
    </row>
    <row r="595" spans="1:50" hidden="1"/>
    <row r="596" spans="1:50" hidden="1">
      <c r="A596" s="9"/>
      <c r="B596" s="70" t="s">
        <v>410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78"/>
      <c r="B597" s="578"/>
      <c r="C597" s="241" t="s">
        <v>395</v>
      </c>
      <c r="D597" s="241"/>
      <c r="E597" s="241"/>
      <c r="F597" s="241"/>
      <c r="G597" s="241"/>
      <c r="H597" s="241"/>
      <c r="I597" s="241"/>
      <c r="J597" s="241"/>
      <c r="K597" s="241"/>
      <c r="L597" s="241"/>
      <c r="M597" s="241" t="s">
        <v>396</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4" t="s">
        <v>397</v>
      </c>
      <c r="AL597" s="241"/>
      <c r="AM597" s="241"/>
      <c r="AN597" s="241"/>
      <c r="AO597" s="241"/>
      <c r="AP597" s="241"/>
      <c r="AQ597" s="241" t="s">
        <v>23</v>
      </c>
      <c r="AR597" s="241"/>
      <c r="AS597" s="241"/>
      <c r="AT597" s="241"/>
      <c r="AU597" s="92" t="s">
        <v>24</v>
      </c>
      <c r="AV597" s="93"/>
      <c r="AW597" s="93"/>
      <c r="AX597" s="585"/>
    </row>
    <row r="598" spans="1:50" ht="24" hidden="1" customHeight="1">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83"/>
      <c r="AR598" s="579"/>
      <c r="AS598" s="579"/>
      <c r="AT598" s="579"/>
      <c r="AU598" s="580"/>
      <c r="AV598" s="581"/>
      <c r="AW598" s="581"/>
      <c r="AX598" s="582"/>
    </row>
    <row r="599" spans="1:50" ht="24" hidden="1" customHeight="1">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83"/>
      <c r="AR599" s="579"/>
      <c r="AS599" s="579"/>
      <c r="AT599" s="579"/>
      <c r="AU599" s="580"/>
      <c r="AV599" s="581"/>
      <c r="AW599" s="581"/>
      <c r="AX599" s="582"/>
    </row>
    <row r="600" spans="1:50" ht="24" hidden="1" customHeight="1">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83"/>
      <c r="AR600" s="579"/>
      <c r="AS600" s="579"/>
      <c r="AT600" s="579"/>
      <c r="AU600" s="580"/>
      <c r="AV600" s="581"/>
      <c r="AW600" s="581"/>
      <c r="AX600" s="582"/>
    </row>
    <row r="601" spans="1:50" ht="24" hidden="1" customHeight="1">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83"/>
      <c r="AR601" s="579"/>
      <c r="AS601" s="579"/>
      <c r="AT601" s="579"/>
      <c r="AU601" s="580"/>
      <c r="AV601" s="581"/>
      <c r="AW601" s="581"/>
      <c r="AX601" s="582"/>
    </row>
    <row r="602" spans="1:50" ht="24" hidden="1" customHeight="1">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83"/>
      <c r="AR602" s="579"/>
      <c r="AS602" s="579"/>
      <c r="AT602" s="579"/>
      <c r="AU602" s="580"/>
      <c r="AV602" s="581"/>
      <c r="AW602" s="581"/>
      <c r="AX602" s="582"/>
    </row>
    <row r="603" spans="1:50" ht="24" hidden="1" customHeight="1">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83"/>
      <c r="AR603" s="579"/>
      <c r="AS603" s="579"/>
      <c r="AT603" s="579"/>
      <c r="AU603" s="580"/>
      <c r="AV603" s="581"/>
      <c r="AW603" s="581"/>
      <c r="AX603" s="582"/>
    </row>
    <row r="604" spans="1:50" ht="24" hidden="1" customHeight="1">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83"/>
      <c r="AR604" s="579"/>
      <c r="AS604" s="579"/>
      <c r="AT604" s="579"/>
      <c r="AU604" s="580"/>
      <c r="AV604" s="581"/>
      <c r="AW604" s="581"/>
      <c r="AX604" s="582"/>
    </row>
    <row r="605" spans="1:50" ht="24" hidden="1" customHeight="1">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83"/>
      <c r="AR605" s="579"/>
      <c r="AS605" s="579"/>
      <c r="AT605" s="579"/>
      <c r="AU605" s="580"/>
      <c r="AV605" s="581"/>
      <c r="AW605" s="581"/>
      <c r="AX605" s="582"/>
    </row>
    <row r="606" spans="1:50" ht="24" hidden="1" customHeight="1">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83"/>
      <c r="AR606" s="579"/>
      <c r="AS606" s="579"/>
      <c r="AT606" s="579"/>
      <c r="AU606" s="580"/>
      <c r="AV606" s="581"/>
      <c r="AW606" s="581"/>
      <c r="AX606" s="582"/>
    </row>
    <row r="607" spans="1:50" ht="24" hidden="1" customHeight="1">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83"/>
      <c r="AR607" s="579"/>
      <c r="AS607" s="579"/>
      <c r="AT607" s="579"/>
      <c r="AU607" s="580"/>
      <c r="AV607" s="581"/>
      <c r="AW607" s="581"/>
      <c r="AX607" s="582"/>
    </row>
    <row r="608" spans="1:50" ht="24" hidden="1" customHeight="1">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83"/>
      <c r="AR608" s="579"/>
      <c r="AS608" s="579"/>
      <c r="AT608" s="579"/>
      <c r="AU608" s="580"/>
      <c r="AV608" s="581"/>
      <c r="AW608" s="581"/>
      <c r="AX608" s="582"/>
    </row>
    <row r="609" spans="1:50" ht="24" hidden="1" customHeight="1">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83"/>
      <c r="AR609" s="579"/>
      <c r="AS609" s="579"/>
      <c r="AT609" s="579"/>
      <c r="AU609" s="580"/>
      <c r="AV609" s="581"/>
      <c r="AW609" s="581"/>
      <c r="AX609" s="582"/>
    </row>
    <row r="610" spans="1:50" ht="24" hidden="1" customHeight="1">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83"/>
      <c r="AR610" s="579"/>
      <c r="AS610" s="579"/>
      <c r="AT610" s="579"/>
      <c r="AU610" s="580"/>
      <c r="AV610" s="581"/>
      <c r="AW610" s="581"/>
      <c r="AX610" s="582"/>
    </row>
    <row r="611" spans="1:50" ht="24" hidden="1" customHeight="1">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83"/>
      <c r="AR611" s="579"/>
      <c r="AS611" s="579"/>
      <c r="AT611" s="579"/>
      <c r="AU611" s="580"/>
      <c r="AV611" s="581"/>
      <c r="AW611" s="581"/>
      <c r="AX611" s="582"/>
    </row>
    <row r="612" spans="1:50" ht="24" hidden="1" customHeight="1">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83"/>
      <c r="AR612" s="579"/>
      <c r="AS612" s="579"/>
      <c r="AT612" s="579"/>
      <c r="AU612" s="580"/>
      <c r="AV612" s="581"/>
      <c r="AW612" s="581"/>
      <c r="AX612" s="582"/>
    </row>
    <row r="613" spans="1:50" ht="24" hidden="1" customHeight="1">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83"/>
      <c r="AR613" s="579"/>
      <c r="AS613" s="579"/>
      <c r="AT613" s="579"/>
      <c r="AU613" s="580"/>
      <c r="AV613" s="581"/>
      <c r="AW613" s="581"/>
      <c r="AX613" s="582"/>
    </row>
    <row r="614" spans="1:50" ht="24" hidden="1" customHeight="1">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83"/>
      <c r="AR614" s="579"/>
      <c r="AS614" s="579"/>
      <c r="AT614" s="579"/>
      <c r="AU614" s="580"/>
      <c r="AV614" s="581"/>
      <c r="AW614" s="581"/>
      <c r="AX614" s="582"/>
    </row>
    <row r="615" spans="1:50" ht="24" hidden="1" customHeight="1">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83"/>
      <c r="AR615" s="579"/>
      <c r="AS615" s="579"/>
      <c r="AT615" s="579"/>
      <c r="AU615" s="580"/>
      <c r="AV615" s="581"/>
      <c r="AW615" s="581"/>
      <c r="AX615" s="582"/>
    </row>
    <row r="616" spans="1:50" ht="24" hidden="1" customHeight="1">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83"/>
      <c r="AR616" s="579"/>
      <c r="AS616" s="579"/>
      <c r="AT616" s="579"/>
      <c r="AU616" s="580"/>
      <c r="AV616" s="581"/>
      <c r="AW616" s="581"/>
      <c r="AX616" s="582"/>
    </row>
    <row r="617" spans="1:50" ht="24" hidden="1" customHeight="1">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83"/>
      <c r="AR617" s="579"/>
      <c r="AS617" s="579"/>
      <c r="AT617" s="579"/>
      <c r="AU617" s="580"/>
      <c r="AV617" s="581"/>
      <c r="AW617" s="581"/>
      <c r="AX617" s="582"/>
    </row>
    <row r="618" spans="1:50" ht="24" hidden="1" customHeight="1">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83"/>
      <c r="AR618" s="579"/>
      <c r="AS618" s="579"/>
      <c r="AT618" s="579"/>
      <c r="AU618" s="580"/>
      <c r="AV618" s="581"/>
      <c r="AW618" s="581"/>
      <c r="AX618" s="582"/>
    </row>
    <row r="619" spans="1:50" ht="24" hidden="1" customHeight="1">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83"/>
      <c r="AR619" s="579"/>
      <c r="AS619" s="579"/>
      <c r="AT619" s="579"/>
      <c r="AU619" s="580"/>
      <c r="AV619" s="581"/>
      <c r="AW619" s="581"/>
      <c r="AX619" s="582"/>
    </row>
    <row r="620" spans="1:50" ht="24" hidden="1" customHeight="1">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83"/>
      <c r="AR620" s="579"/>
      <c r="AS620" s="579"/>
      <c r="AT620" s="579"/>
      <c r="AU620" s="580"/>
      <c r="AV620" s="581"/>
      <c r="AW620" s="581"/>
      <c r="AX620" s="582"/>
    </row>
    <row r="621" spans="1:50" ht="24" hidden="1" customHeight="1">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83"/>
      <c r="AR621" s="579"/>
      <c r="AS621" s="579"/>
      <c r="AT621" s="579"/>
      <c r="AU621" s="580"/>
      <c r="AV621" s="581"/>
      <c r="AW621" s="581"/>
      <c r="AX621" s="582"/>
    </row>
    <row r="622" spans="1:50" ht="24" hidden="1" customHeight="1">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83"/>
      <c r="AR622" s="579"/>
      <c r="AS622" s="579"/>
      <c r="AT622" s="579"/>
      <c r="AU622" s="580"/>
      <c r="AV622" s="581"/>
      <c r="AW622" s="581"/>
      <c r="AX622" s="582"/>
    </row>
    <row r="623" spans="1:50" ht="24" hidden="1" customHeight="1">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83"/>
      <c r="AR623" s="579"/>
      <c r="AS623" s="579"/>
      <c r="AT623" s="579"/>
      <c r="AU623" s="580"/>
      <c r="AV623" s="581"/>
      <c r="AW623" s="581"/>
      <c r="AX623" s="582"/>
    </row>
    <row r="624" spans="1:50" ht="24" hidden="1" customHeight="1">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83"/>
      <c r="AR624" s="579"/>
      <c r="AS624" s="579"/>
      <c r="AT624" s="579"/>
      <c r="AU624" s="580"/>
      <c r="AV624" s="581"/>
      <c r="AW624" s="581"/>
      <c r="AX624" s="582"/>
    </row>
    <row r="625" spans="1:50" ht="24" hidden="1" customHeight="1">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83"/>
      <c r="AR625" s="579"/>
      <c r="AS625" s="579"/>
      <c r="AT625" s="579"/>
      <c r="AU625" s="580"/>
      <c r="AV625" s="581"/>
      <c r="AW625" s="581"/>
      <c r="AX625" s="582"/>
    </row>
    <row r="626" spans="1:50" ht="24" hidden="1" customHeight="1">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83"/>
      <c r="AR626" s="579"/>
      <c r="AS626" s="579"/>
      <c r="AT626" s="579"/>
      <c r="AU626" s="580"/>
      <c r="AV626" s="581"/>
      <c r="AW626" s="581"/>
      <c r="AX626" s="582"/>
    </row>
    <row r="627" spans="1:50" ht="24" hidden="1" customHeight="1">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83"/>
      <c r="AR627" s="579"/>
      <c r="AS627" s="579"/>
      <c r="AT627" s="579"/>
      <c r="AU627" s="580"/>
      <c r="AV627" s="581"/>
      <c r="AW627" s="581"/>
      <c r="AX627" s="582"/>
    </row>
    <row r="628" spans="1:50" hidden="1"/>
    <row r="629" spans="1:50" hidden="1">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78"/>
      <c r="B630" s="57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4" t="s">
        <v>33</v>
      </c>
      <c r="AL630" s="241"/>
      <c r="AM630" s="241"/>
      <c r="AN630" s="241"/>
      <c r="AO630" s="241"/>
      <c r="AP630" s="241"/>
      <c r="AQ630" s="241" t="s">
        <v>23</v>
      </c>
      <c r="AR630" s="241"/>
      <c r="AS630" s="241"/>
      <c r="AT630" s="241"/>
      <c r="AU630" s="92" t="s">
        <v>24</v>
      </c>
      <c r="AV630" s="93"/>
      <c r="AW630" s="93"/>
      <c r="AX630" s="585"/>
    </row>
    <row r="631" spans="1:50" ht="24" hidden="1" customHeight="1">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83"/>
      <c r="AR631" s="579"/>
      <c r="AS631" s="579"/>
      <c r="AT631" s="579"/>
      <c r="AU631" s="580"/>
      <c r="AV631" s="581"/>
      <c r="AW631" s="581"/>
      <c r="AX631" s="582"/>
    </row>
    <row r="632" spans="1:50" ht="24" hidden="1" customHeight="1">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83"/>
      <c r="AR632" s="579"/>
      <c r="AS632" s="579"/>
      <c r="AT632" s="579"/>
      <c r="AU632" s="580"/>
      <c r="AV632" s="581"/>
      <c r="AW632" s="581"/>
      <c r="AX632" s="582"/>
    </row>
    <row r="633" spans="1:50" ht="24" hidden="1" customHeight="1">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83"/>
      <c r="AR633" s="579"/>
      <c r="AS633" s="579"/>
      <c r="AT633" s="579"/>
      <c r="AU633" s="580"/>
      <c r="AV633" s="581"/>
      <c r="AW633" s="581"/>
      <c r="AX633" s="582"/>
    </row>
    <row r="634" spans="1:50" ht="24" hidden="1" customHeight="1">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83"/>
      <c r="AR634" s="579"/>
      <c r="AS634" s="579"/>
      <c r="AT634" s="579"/>
      <c r="AU634" s="580"/>
      <c r="AV634" s="581"/>
      <c r="AW634" s="581"/>
      <c r="AX634" s="582"/>
    </row>
    <row r="635" spans="1:50" ht="24" hidden="1" customHeight="1">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83"/>
      <c r="AR635" s="579"/>
      <c r="AS635" s="579"/>
      <c r="AT635" s="579"/>
      <c r="AU635" s="580"/>
      <c r="AV635" s="581"/>
      <c r="AW635" s="581"/>
      <c r="AX635" s="582"/>
    </row>
    <row r="636" spans="1:50" ht="24" hidden="1" customHeight="1">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83"/>
      <c r="AR636" s="579"/>
      <c r="AS636" s="579"/>
      <c r="AT636" s="579"/>
      <c r="AU636" s="580"/>
      <c r="AV636" s="581"/>
      <c r="AW636" s="581"/>
      <c r="AX636" s="582"/>
    </row>
    <row r="637" spans="1:50" ht="24" hidden="1" customHeight="1">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83"/>
      <c r="AR637" s="579"/>
      <c r="AS637" s="579"/>
      <c r="AT637" s="579"/>
      <c r="AU637" s="580"/>
      <c r="AV637" s="581"/>
      <c r="AW637" s="581"/>
      <c r="AX637" s="582"/>
    </row>
    <row r="638" spans="1:50" ht="24" hidden="1" customHeight="1">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83"/>
      <c r="AR638" s="579"/>
      <c r="AS638" s="579"/>
      <c r="AT638" s="579"/>
      <c r="AU638" s="580"/>
      <c r="AV638" s="581"/>
      <c r="AW638" s="581"/>
      <c r="AX638" s="582"/>
    </row>
    <row r="639" spans="1:50" ht="24" hidden="1" customHeight="1">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83"/>
      <c r="AR639" s="579"/>
      <c r="AS639" s="579"/>
      <c r="AT639" s="579"/>
      <c r="AU639" s="580"/>
      <c r="AV639" s="581"/>
      <c r="AW639" s="581"/>
      <c r="AX639" s="582"/>
    </row>
    <row r="640" spans="1:50" ht="24" hidden="1" customHeight="1">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83"/>
      <c r="AR640" s="579"/>
      <c r="AS640" s="579"/>
      <c r="AT640" s="579"/>
      <c r="AU640" s="580"/>
      <c r="AV640" s="581"/>
      <c r="AW640" s="581"/>
      <c r="AX640" s="582"/>
    </row>
    <row r="641" spans="1:50" ht="24" hidden="1" customHeight="1">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83"/>
      <c r="AR641" s="579"/>
      <c r="AS641" s="579"/>
      <c r="AT641" s="579"/>
      <c r="AU641" s="580"/>
      <c r="AV641" s="581"/>
      <c r="AW641" s="581"/>
      <c r="AX641" s="582"/>
    </row>
    <row r="642" spans="1:50" ht="24" hidden="1" customHeight="1">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83"/>
      <c r="AR642" s="579"/>
      <c r="AS642" s="579"/>
      <c r="AT642" s="579"/>
      <c r="AU642" s="580"/>
      <c r="AV642" s="581"/>
      <c r="AW642" s="581"/>
      <c r="AX642" s="582"/>
    </row>
    <row r="643" spans="1:50" ht="24" hidden="1" customHeight="1">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83"/>
      <c r="AR643" s="579"/>
      <c r="AS643" s="579"/>
      <c r="AT643" s="579"/>
      <c r="AU643" s="580"/>
      <c r="AV643" s="581"/>
      <c r="AW643" s="581"/>
      <c r="AX643" s="582"/>
    </row>
    <row r="644" spans="1:50" ht="24" hidden="1" customHeight="1">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83"/>
      <c r="AR644" s="579"/>
      <c r="AS644" s="579"/>
      <c r="AT644" s="579"/>
      <c r="AU644" s="580"/>
      <c r="AV644" s="581"/>
      <c r="AW644" s="581"/>
      <c r="AX644" s="582"/>
    </row>
    <row r="645" spans="1:50" ht="24" hidden="1" customHeight="1">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83"/>
      <c r="AR645" s="579"/>
      <c r="AS645" s="579"/>
      <c r="AT645" s="579"/>
      <c r="AU645" s="580"/>
      <c r="AV645" s="581"/>
      <c r="AW645" s="581"/>
      <c r="AX645" s="582"/>
    </row>
    <row r="646" spans="1:50" ht="24" hidden="1" customHeight="1">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83"/>
      <c r="AR646" s="579"/>
      <c r="AS646" s="579"/>
      <c r="AT646" s="579"/>
      <c r="AU646" s="580"/>
      <c r="AV646" s="581"/>
      <c r="AW646" s="581"/>
      <c r="AX646" s="582"/>
    </row>
    <row r="647" spans="1:50" ht="24" hidden="1" customHeight="1">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83"/>
      <c r="AR647" s="579"/>
      <c r="AS647" s="579"/>
      <c r="AT647" s="579"/>
      <c r="AU647" s="580"/>
      <c r="AV647" s="581"/>
      <c r="AW647" s="581"/>
      <c r="AX647" s="582"/>
    </row>
    <row r="648" spans="1:50" ht="24" hidden="1" customHeight="1">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83"/>
      <c r="AR648" s="579"/>
      <c r="AS648" s="579"/>
      <c r="AT648" s="579"/>
      <c r="AU648" s="580"/>
      <c r="AV648" s="581"/>
      <c r="AW648" s="581"/>
      <c r="AX648" s="582"/>
    </row>
    <row r="649" spans="1:50" ht="24" hidden="1" customHeight="1">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83"/>
      <c r="AR649" s="579"/>
      <c r="AS649" s="579"/>
      <c r="AT649" s="579"/>
      <c r="AU649" s="580"/>
      <c r="AV649" s="581"/>
      <c r="AW649" s="581"/>
      <c r="AX649" s="582"/>
    </row>
    <row r="650" spans="1:50" ht="24" hidden="1" customHeight="1">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83"/>
      <c r="AR650" s="579"/>
      <c r="AS650" s="579"/>
      <c r="AT650" s="579"/>
      <c r="AU650" s="580"/>
      <c r="AV650" s="581"/>
      <c r="AW650" s="581"/>
      <c r="AX650" s="582"/>
    </row>
    <row r="651" spans="1:50" ht="24" hidden="1" customHeight="1">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83"/>
      <c r="AR651" s="579"/>
      <c r="AS651" s="579"/>
      <c r="AT651" s="579"/>
      <c r="AU651" s="580"/>
      <c r="AV651" s="581"/>
      <c r="AW651" s="581"/>
      <c r="AX651" s="582"/>
    </row>
    <row r="652" spans="1:50" ht="24" hidden="1" customHeight="1">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83"/>
      <c r="AR652" s="579"/>
      <c r="AS652" s="579"/>
      <c r="AT652" s="579"/>
      <c r="AU652" s="580"/>
      <c r="AV652" s="581"/>
      <c r="AW652" s="581"/>
      <c r="AX652" s="582"/>
    </row>
    <row r="653" spans="1:50" ht="24" hidden="1" customHeight="1">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83"/>
      <c r="AR653" s="579"/>
      <c r="AS653" s="579"/>
      <c r="AT653" s="579"/>
      <c r="AU653" s="580"/>
      <c r="AV653" s="581"/>
      <c r="AW653" s="581"/>
      <c r="AX653" s="582"/>
    </row>
    <row r="654" spans="1:50" ht="24" hidden="1" customHeight="1">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83"/>
      <c r="AR654" s="579"/>
      <c r="AS654" s="579"/>
      <c r="AT654" s="579"/>
      <c r="AU654" s="580"/>
      <c r="AV654" s="581"/>
      <c r="AW654" s="581"/>
      <c r="AX654" s="582"/>
    </row>
    <row r="655" spans="1:50" ht="24" hidden="1" customHeight="1">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83"/>
      <c r="AR655" s="579"/>
      <c r="AS655" s="579"/>
      <c r="AT655" s="579"/>
      <c r="AU655" s="580"/>
      <c r="AV655" s="581"/>
      <c r="AW655" s="581"/>
      <c r="AX655" s="582"/>
    </row>
    <row r="656" spans="1:50" ht="24" hidden="1" customHeight="1">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83"/>
      <c r="AR656" s="579"/>
      <c r="AS656" s="579"/>
      <c r="AT656" s="579"/>
      <c r="AU656" s="580"/>
      <c r="AV656" s="581"/>
      <c r="AW656" s="581"/>
      <c r="AX656" s="582"/>
    </row>
    <row r="657" spans="1:50" ht="24" hidden="1" customHeight="1">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83"/>
      <c r="AR657" s="579"/>
      <c r="AS657" s="579"/>
      <c r="AT657" s="579"/>
      <c r="AU657" s="580"/>
      <c r="AV657" s="581"/>
      <c r="AW657" s="581"/>
      <c r="AX657" s="582"/>
    </row>
    <row r="658" spans="1:50" ht="24" hidden="1" customHeight="1">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83"/>
      <c r="AR658" s="579"/>
      <c r="AS658" s="579"/>
      <c r="AT658" s="579"/>
      <c r="AU658" s="580"/>
      <c r="AV658" s="581"/>
      <c r="AW658" s="581"/>
      <c r="AX658" s="582"/>
    </row>
    <row r="659" spans="1:50" ht="24" hidden="1" customHeight="1">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83"/>
      <c r="AR659" s="579"/>
      <c r="AS659" s="579"/>
      <c r="AT659" s="579"/>
      <c r="AU659" s="580"/>
      <c r="AV659" s="581"/>
      <c r="AW659" s="581"/>
      <c r="AX659" s="582"/>
    </row>
    <row r="660" spans="1:50" ht="24" hidden="1" customHeight="1">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83"/>
      <c r="AR660" s="579"/>
      <c r="AS660" s="579"/>
      <c r="AT660" s="579"/>
      <c r="AU660" s="580"/>
      <c r="AV660" s="581"/>
      <c r="AW660" s="581"/>
      <c r="AX660" s="582"/>
    </row>
    <row r="661" spans="1:50" hidden="1"/>
    <row r="662" spans="1:50" hidden="1">
      <c r="A662" s="9"/>
      <c r="B662" s="70" t="s">
        <v>411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78"/>
      <c r="B663" s="578"/>
      <c r="C663" s="241" t="s">
        <v>395</v>
      </c>
      <c r="D663" s="241"/>
      <c r="E663" s="241"/>
      <c r="F663" s="241"/>
      <c r="G663" s="241"/>
      <c r="H663" s="241"/>
      <c r="I663" s="241"/>
      <c r="J663" s="241"/>
      <c r="K663" s="241"/>
      <c r="L663" s="241"/>
      <c r="M663" s="241" t="s">
        <v>396</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4" t="s">
        <v>397</v>
      </c>
      <c r="AL663" s="241"/>
      <c r="AM663" s="241"/>
      <c r="AN663" s="241"/>
      <c r="AO663" s="241"/>
      <c r="AP663" s="241"/>
      <c r="AQ663" s="241" t="s">
        <v>23</v>
      </c>
      <c r="AR663" s="241"/>
      <c r="AS663" s="241"/>
      <c r="AT663" s="241"/>
      <c r="AU663" s="92" t="s">
        <v>24</v>
      </c>
      <c r="AV663" s="93"/>
      <c r="AW663" s="93"/>
      <c r="AX663" s="585"/>
    </row>
    <row r="664" spans="1:50" ht="24" hidden="1" customHeight="1">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83"/>
      <c r="AR664" s="579"/>
      <c r="AS664" s="579"/>
      <c r="AT664" s="579"/>
      <c r="AU664" s="580"/>
      <c r="AV664" s="581"/>
      <c r="AW664" s="581"/>
      <c r="AX664" s="582"/>
    </row>
    <row r="665" spans="1:50" ht="24" hidden="1" customHeight="1">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83"/>
      <c r="AR665" s="579"/>
      <c r="AS665" s="579"/>
      <c r="AT665" s="579"/>
      <c r="AU665" s="580"/>
      <c r="AV665" s="581"/>
      <c r="AW665" s="581"/>
      <c r="AX665" s="582"/>
    </row>
    <row r="666" spans="1:50" ht="24" hidden="1" customHeight="1">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83"/>
      <c r="AR666" s="579"/>
      <c r="AS666" s="579"/>
      <c r="AT666" s="579"/>
      <c r="AU666" s="580"/>
      <c r="AV666" s="581"/>
      <c r="AW666" s="581"/>
      <c r="AX666" s="582"/>
    </row>
    <row r="667" spans="1:50" ht="24" hidden="1" customHeight="1">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83"/>
      <c r="AR667" s="579"/>
      <c r="AS667" s="579"/>
      <c r="AT667" s="579"/>
      <c r="AU667" s="580"/>
      <c r="AV667" s="581"/>
      <c r="AW667" s="581"/>
      <c r="AX667" s="582"/>
    </row>
    <row r="668" spans="1:50" ht="24" hidden="1" customHeight="1">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83"/>
      <c r="AR668" s="579"/>
      <c r="AS668" s="579"/>
      <c r="AT668" s="579"/>
      <c r="AU668" s="580"/>
      <c r="AV668" s="581"/>
      <c r="AW668" s="581"/>
      <c r="AX668" s="582"/>
    </row>
    <row r="669" spans="1:50" ht="24" hidden="1" customHeight="1">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83"/>
      <c r="AR669" s="579"/>
      <c r="AS669" s="579"/>
      <c r="AT669" s="579"/>
      <c r="AU669" s="580"/>
      <c r="AV669" s="581"/>
      <c r="AW669" s="581"/>
      <c r="AX669" s="582"/>
    </row>
    <row r="670" spans="1:50" ht="24" hidden="1" customHeight="1">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83"/>
      <c r="AR670" s="579"/>
      <c r="AS670" s="579"/>
      <c r="AT670" s="579"/>
      <c r="AU670" s="580"/>
      <c r="AV670" s="581"/>
      <c r="AW670" s="581"/>
      <c r="AX670" s="582"/>
    </row>
    <row r="671" spans="1:50" ht="24" hidden="1" customHeight="1">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83"/>
      <c r="AR671" s="579"/>
      <c r="AS671" s="579"/>
      <c r="AT671" s="579"/>
      <c r="AU671" s="580"/>
      <c r="AV671" s="581"/>
      <c r="AW671" s="581"/>
      <c r="AX671" s="582"/>
    </row>
    <row r="672" spans="1:50" ht="24" hidden="1" customHeight="1">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83"/>
      <c r="AR672" s="579"/>
      <c r="AS672" s="579"/>
      <c r="AT672" s="579"/>
      <c r="AU672" s="580"/>
      <c r="AV672" s="581"/>
      <c r="AW672" s="581"/>
      <c r="AX672" s="582"/>
    </row>
    <row r="673" spans="1:50" ht="24" hidden="1" customHeight="1">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83"/>
      <c r="AR673" s="579"/>
      <c r="AS673" s="579"/>
      <c r="AT673" s="579"/>
      <c r="AU673" s="580"/>
      <c r="AV673" s="581"/>
      <c r="AW673" s="581"/>
      <c r="AX673" s="582"/>
    </row>
    <row r="674" spans="1:50" ht="24" hidden="1" customHeight="1">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83"/>
      <c r="AR674" s="579"/>
      <c r="AS674" s="579"/>
      <c r="AT674" s="579"/>
      <c r="AU674" s="580"/>
      <c r="AV674" s="581"/>
      <c r="AW674" s="581"/>
      <c r="AX674" s="582"/>
    </row>
    <row r="675" spans="1:50" ht="24" hidden="1" customHeight="1">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83"/>
      <c r="AR675" s="579"/>
      <c r="AS675" s="579"/>
      <c r="AT675" s="579"/>
      <c r="AU675" s="580"/>
      <c r="AV675" s="581"/>
      <c r="AW675" s="581"/>
      <c r="AX675" s="582"/>
    </row>
    <row r="676" spans="1:50" ht="24" hidden="1" customHeight="1">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83"/>
      <c r="AR676" s="579"/>
      <c r="AS676" s="579"/>
      <c r="AT676" s="579"/>
      <c r="AU676" s="580"/>
      <c r="AV676" s="581"/>
      <c r="AW676" s="581"/>
      <c r="AX676" s="582"/>
    </row>
    <row r="677" spans="1:50" ht="24" hidden="1" customHeight="1">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83"/>
      <c r="AR677" s="579"/>
      <c r="AS677" s="579"/>
      <c r="AT677" s="579"/>
      <c r="AU677" s="580"/>
      <c r="AV677" s="581"/>
      <c r="AW677" s="581"/>
      <c r="AX677" s="582"/>
    </row>
    <row r="678" spans="1:50" ht="24" hidden="1" customHeight="1">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83"/>
      <c r="AR678" s="579"/>
      <c r="AS678" s="579"/>
      <c r="AT678" s="579"/>
      <c r="AU678" s="580"/>
      <c r="AV678" s="581"/>
      <c r="AW678" s="581"/>
      <c r="AX678" s="582"/>
    </row>
    <row r="679" spans="1:50" ht="24" hidden="1" customHeight="1">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83"/>
      <c r="AR679" s="579"/>
      <c r="AS679" s="579"/>
      <c r="AT679" s="579"/>
      <c r="AU679" s="580"/>
      <c r="AV679" s="581"/>
      <c r="AW679" s="581"/>
      <c r="AX679" s="582"/>
    </row>
    <row r="680" spans="1:50" ht="24" hidden="1" customHeight="1">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83"/>
      <c r="AR680" s="579"/>
      <c r="AS680" s="579"/>
      <c r="AT680" s="579"/>
      <c r="AU680" s="580"/>
      <c r="AV680" s="581"/>
      <c r="AW680" s="581"/>
      <c r="AX680" s="582"/>
    </row>
    <row r="681" spans="1:50" ht="24" hidden="1" customHeight="1">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83"/>
      <c r="AR681" s="579"/>
      <c r="AS681" s="579"/>
      <c r="AT681" s="579"/>
      <c r="AU681" s="580"/>
      <c r="AV681" s="581"/>
      <c r="AW681" s="581"/>
      <c r="AX681" s="582"/>
    </row>
    <row r="682" spans="1:50" ht="24" hidden="1" customHeight="1">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83"/>
      <c r="AR682" s="579"/>
      <c r="AS682" s="579"/>
      <c r="AT682" s="579"/>
      <c r="AU682" s="580"/>
      <c r="AV682" s="581"/>
      <c r="AW682" s="581"/>
      <c r="AX682" s="582"/>
    </row>
    <row r="683" spans="1:50" ht="24" hidden="1" customHeight="1">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83"/>
      <c r="AR683" s="579"/>
      <c r="AS683" s="579"/>
      <c r="AT683" s="579"/>
      <c r="AU683" s="580"/>
      <c r="AV683" s="581"/>
      <c r="AW683" s="581"/>
      <c r="AX683" s="582"/>
    </row>
    <row r="684" spans="1:50" ht="24" hidden="1" customHeight="1">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83"/>
      <c r="AR684" s="579"/>
      <c r="AS684" s="579"/>
      <c r="AT684" s="579"/>
      <c r="AU684" s="580"/>
      <c r="AV684" s="581"/>
      <c r="AW684" s="581"/>
      <c r="AX684" s="582"/>
    </row>
    <row r="685" spans="1:50" ht="24" hidden="1" customHeight="1">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83"/>
      <c r="AR685" s="579"/>
      <c r="AS685" s="579"/>
      <c r="AT685" s="579"/>
      <c r="AU685" s="580"/>
      <c r="AV685" s="581"/>
      <c r="AW685" s="581"/>
      <c r="AX685" s="582"/>
    </row>
    <row r="686" spans="1:50" ht="24" hidden="1" customHeight="1">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83"/>
      <c r="AR686" s="579"/>
      <c r="AS686" s="579"/>
      <c r="AT686" s="579"/>
      <c r="AU686" s="580"/>
      <c r="AV686" s="581"/>
      <c r="AW686" s="581"/>
      <c r="AX686" s="582"/>
    </row>
    <row r="687" spans="1:50" ht="24" hidden="1" customHeight="1">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83"/>
      <c r="AR687" s="579"/>
      <c r="AS687" s="579"/>
      <c r="AT687" s="579"/>
      <c r="AU687" s="580"/>
      <c r="AV687" s="581"/>
      <c r="AW687" s="581"/>
      <c r="AX687" s="582"/>
    </row>
    <row r="688" spans="1:50" ht="24" hidden="1" customHeight="1">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83"/>
      <c r="AR688" s="579"/>
      <c r="AS688" s="579"/>
      <c r="AT688" s="579"/>
      <c r="AU688" s="580"/>
      <c r="AV688" s="581"/>
      <c r="AW688" s="581"/>
      <c r="AX688" s="582"/>
    </row>
    <row r="689" spans="1:50" ht="24" hidden="1" customHeight="1">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83"/>
      <c r="AR689" s="579"/>
      <c r="AS689" s="579"/>
      <c r="AT689" s="579"/>
      <c r="AU689" s="580"/>
      <c r="AV689" s="581"/>
      <c r="AW689" s="581"/>
      <c r="AX689" s="582"/>
    </row>
    <row r="690" spans="1:50" ht="24" hidden="1" customHeight="1">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83"/>
      <c r="AR690" s="579"/>
      <c r="AS690" s="579"/>
      <c r="AT690" s="579"/>
      <c r="AU690" s="580"/>
      <c r="AV690" s="581"/>
      <c r="AW690" s="581"/>
      <c r="AX690" s="582"/>
    </row>
    <row r="691" spans="1:50" ht="24" hidden="1" customHeight="1">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83"/>
      <c r="AR691" s="579"/>
      <c r="AS691" s="579"/>
      <c r="AT691" s="579"/>
      <c r="AU691" s="580"/>
      <c r="AV691" s="581"/>
      <c r="AW691" s="581"/>
      <c r="AX691" s="582"/>
    </row>
    <row r="692" spans="1:50" ht="24" hidden="1" customHeight="1">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83"/>
      <c r="AR692" s="579"/>
      <c r="AS692" s="579"/>
      <c r="AT692" s="579"/>
      <c r="AU692" s="580"/>
      <c r="AV692" s="581"/>
      <c r="AW692" s="581"/>
      <c r="AX692" s="582"/>
    </row>
    <row r="693" spans="1:50" ht="24" hidden="1" customHeight="1">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83"/>
      <c r="AR693" s="579"/>
      <c r="AS693" s="579"/>
      <c r="AT693" s="579"/>
      <c r="AU693" s="580"/>
      <c r="AV693" s="581"/>
      <c r="AW693" s="581"/>
      <c r="AX693" s="582"/>
    </row>
    <row r="694" spans="1:50" hidden="1"/>
    <row r="695" spans="1:50" hidden="1">
      <c r="A695" s="9"/>
      <c r="B695" s="70" t="s">
        <v>412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78"/>
      <c r="B696" s="578"/>
      <c r="C696" s="241" t="s">
        <v>395</v>
      </c>
      <c r="D696" s="241"/>
      <c r="E696" s="241"/>
      <c r="F696" s="241"/>
      <c r="G696" s="241"/>
      <c r="H696" s="241"/>
      <c r="I696" s="241"/>
      <c r="J696" s="241"/>
      <c r="K696" s="241"/>
      <c r="L696" s="241"/>
      <c r="M696" s="241" t="s">
        <v>396</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4" t="s">
        <v>397</v>
      </c>
      <c r="AL696" s="241"/>
      <c r="AM696" s="241"/>
      <c r="AN696" s="241"/>
      <c r="AO696" s="241"/>
      <c r="AP696" s="241"/>
      <c r="AQ696" s="241" t="s">
        <v>23</v>
      </c>
      <c r="AR696" s="241"/>
      <c r="AS696" s="241"/>
      <c r="AT696" s="241"/>
      <c r="AU696" s="92" t="s">
        <v>24</v>
      </c>
      <c r="AV696" s="93"/>
      <c r="AW696" s="93"/>
      <c r="AX696" s="585"/>
    </row>
    <row r="697" spans="1:50" ht="24" hidden="1" customHeight="1">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83"/>
      <c r="AR697" s="579"/>
      <c r="AS697" s="579"/>
      <c r="AT697" s="579"/>
      <c r="AU697" s="580"/>
      <c r="AV697" s="581"/>
      <c r="AW697" s="581"/>
      <c r="AX697" s="582"/>
    </row>
    <row r="698" spans="1:50" ht="24" hidden="1" customHeight="1">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83"/>
      <c r="AR698" s="579"/>
      <c r="AS698" s="579"/>
      <c r="AT698" s="579"/>
      <c r="AU698" s="580"/>
      <c r="AV698" s="581"/>
      <c r="AW698" s="581"/>
      <c r="AX698" s="582"/>
    </row>
    <row r="699" spans="1:50" ht="24" hidden="1" customHeight="1">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83"/>
      <c r="AR699" s="579"/>
      <c r="AS699" s="579"/>
      <c r="AT699" s="579"/>
      <c r="AU699" s="580"/>
      <c r="AV699" s="581"/>
      <c r="AW699" s="581"/>
      <c r="AX699" s="582"/>
    </row>
    <row r="700" spans="1:50" ht="24" hidden="1" customHeight="1">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83"/>
      <c r="AR700" s="579"/>
      <c r="AS700" s="579"/>
      <c r="AT700" s="579"/>
      <c r="AU700" s="580"/>
      <c r="AV700" s="581"/>
      <c r="AW700" s="581"/>
      <c r="AX700" s="582"/>
    </row>
    <row r="701" spans="1:50" ht="24" hidden="1" customHeight="1">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83"/>
      <c r="AR701" s="579"/>
      <c r="AS701" s="579"/>
      <c r="AT701" s="579"/>
      <c r="AU701" s="580"/>
      <c r="AV701" s="581"/>
      <c r="AW701" s="581"/>
      <c r="AX701" s="582"/>
    </row>
    <row r="702" spans="1:50" ht="24" hidden="1" customHeight="1">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83"/>
      <c r="AR702" s="579"/>
      <c r="AS702" s="579"/>
      <c r="AT702" s="579"/>
      <c r="AU702" s="580"/>
      <c r="AV702" s="581"/>
      <c r="AW702" s="581"/>
      <c r="AX702" s="582"/>
    </row>
    <row r="703" spans="1:50" ht="24" hidden="1" customHeight="1">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83"/>
      <c r="AR703" s="579"/>
      <c r="AS703" s="579"/>
      <c r="AT703" s="579"/>
      <c r="AU703" s="580"/>
      <c r="AV703" s="581"/>
      <c r="AW703" s="581"/>
      <c r="AX703" s="582"/>
    </row>
    <row r="704" spans="1:50" ht="24" hidden="1" customHeight="1">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83"/>
      <c r="AR704" s="579"/>
      <c r="AS704" s="579"/>
      <c r="AT704" s="579"/>
      <c r="AU704" s="580"/>
      <c r="AV704" s="581"/>
      <c r="AW704" s="581"/>
      <c r="AX704" s="582"/>
    </row>
    <row r="705" spans="1:50" ht="24" hidden="1" customHeight="1">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83"/>
      <c r="AR705" s="579"/>
      <c r="AS705" s="579"/>
      <c r="AT705" s="579"/>
      <c r="AU705" s="580"/>
      <c r="AV705" s="581"/>
      <c r="AW705" s="581"/>
      <c r="AX705" s="582"/>
    </row>
    <row r="706" spans="1:50" ht="24" hidden="1" customHeight="1">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83"/>
      <c r="AR706" s="579"/>
      <c r="AS706" s="579"/>
      <c r="AT706" s="579"/>
      <c r="AU706" s="580"/>
      <c r="AV706" s="581"/>
      <c r="AW706" s="581"/>
      <c r="AX706" s="582"/>
    </row>
    <row r="707" spans="1:50" ht="24" hidden="1" customHeight="1">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83"/>
      <c r="AR707" s="579"/>
      <c r="AS707" s="579"/>
      <c r="AT707" s="579"/>
      <c r="AU707" s="580"/>
      <c r="AV707" s="581"/>
      <c r="AW707" s="581"/>
      <c r="AX707" s="582"/>
    </row>
    <row r="708" spans="1:50" ht="24" hidden="1" customHeight="1">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83"/>
      <c r="AR708" s="579"/>
      <c r="AS708" s="579"/>
      <c r="AT708" s="579"/>
      <c r="AU708" s="580"/>
      <c r="AV708" s="581"/>
      <c r="AW708" s="581"/>
      <c r="AX708" s="582"/>
    </row>
    <row r="709" spans="1:50" ht="24" hidden="1" customHeight="1">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83"/>
      <c r="AR709" s="579"/>
      <c r="AS709" s="579"/>
      <c r="AT709" s="579"/>
      <c r="AU709" s="580"/>
      <c r="AV709" s="581"/>
      <c r="AW709" s="581"/>
      <c r="AX709" s="582"/>
    </row>
    <row r="710" spans="1:50" ht="24" hidden="1" customHeight="1">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83"/>
      <c r="AR710" s="579"/>
      <c r="AS710" s="579"/>
      <c r="AT710" s="579"/>
      <c r="AU710" s="580"/>
      <c r="AV710" s="581"/>
      <c r="AW710" s="581"/>
      <c r="AX710" s="582"/>
    </row>
    <row r="711" spans="1:50" ht="24" hidden="1" customHeight="1">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83"/>
      <c r="AR711" s="579"/>
      <c r="AS711" s="579"/>
      <c r="AT711" s="579"/>
      <c r="AU711" s="580"/>
      <c r="AV711" s="581"/>
      <c r="AW711" s="581"/>
      <c r="AX711" s="582"/>
    </row>
    <row r="712" spans="1:50" ht="24" hidden="1" customHeight="1">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83"/>
      <c r="AR712" s="579"/>
      <c r="AS712" s="579"/>
      <c r="AT712" s="579"/>
      <c r="AU712" s="580"/>
      <c r="AV712" s="581"/>
      <c r="AW712" s="581"/>
      <c r="AX712" s="582"/>
    </row>
    <row r="713" spans="1:50" ht="24" hidden="1" customHeight="1">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83"/>
      <c r="AR713" s="579"/>
      <c r="AS713" s="579"/>
      <c r="AT713" s="579"/>
      <c r="AU713" s="580"/>
      <c r="AV713" s="581"/>
      <c r="AW713" s="581"/>
      <c r="AX713" s="582"/>
    </row>
    <row r="714" spans="1:50" ht="24" hidden="1" customHeight="1">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83"/>
      <c r="AR714" s="579"/>
      <c r="AS714" s="579"/>
      <c r="AT714" s="579"/>
      <c r="AU714" s="580"/>
      <c r="AV714" s="581"/>
      <c r="AW714" s="581"/>
      <c r="AX714" s="582"/>
    </row>
    <row r="715" spans="1:50" ht="24" hidden="1" customHeight="1">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83"/>
      <c r="AR715" s="579"/>
      <c r="AS715" s="579"/>
      <c r="AT715" s="579"/>
      <c r="AU715" s="580"/>
      <c r="AV715" s="581"/>
      <c r="AW715" s="581"/>
      <c r="AX715" s="582"/>
    </row>
    <row r="716" spans="1:50" ht="24" hidden="1" customHeight="1">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83"/>
      <c r="AR716" s="579"/>
      <c r="AS716" s="579"/>
      <c r="AT716" s="579"/>
      <c r="AU716" s="580"/>
      <c r="AV716" s="581"/>
      <c r="AW716" s="581"/>
      <c r="AX716" s="582"/>
    </row>
    <row r="717" spans="1:50" ht="24" hidden="1" customHeight="1">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83"/>
      <c r="AR717" s="579"/>
      <c r="AS717" s="579"/>
      <c r="AT717" s="579"/>
      <c r="AU717" s="580"/>
      <c r="AV717" s="581"/>
      <c r="AW717" s="581"/>
      <c r="AX717" s="582"/>
    </row>
    <row r="718" spans="1:50" ht="24" hidden="1" customHeight="1">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83"/>
      <c r="AR718" s="579"/>
      <c r="AS718" s="579"/>
      <c r="AT718" s="579"/>
      <c r="AU718" s="580"/>
      <c r="AV718" s="581"/>
      <c r="AW718" s="581"/>
      <c r="AX718" s="582"/>
    </row>
    <row r="719" spans="1:50" ht="24" hidden="1" customHeight="1">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83"/>
      <c r="AR719" s="579"/>
      <c r="AS719" s="579"/>
      <c r="AT719" s="579"/>
      <c r="AU719" s="580"/>
      <c r="AV719" s="581"/>
      <c r="AW719" s="581"/>
      <c r="AX719" s="582"/>
    </row>
    <row r="720" spans="1:50" ht="24" hidden="1" customHeight="1">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83"/>
      <c r="AR720" s="579"/>
      <c r="AS720" s="579"/>
      <c r="AT720" s="579"/>
      <c r="AU720" s="580"/>
      <c r="AV720" s="581"/>
      <c r="AW720" s="581"/>
      <c r="AX720" s="582"/>
    </row>
    <row r="721" spans="1:50" ht="24" hidden="1" customHeight="1">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83"/>
      <c r="AR721" s="579"/>
      <c r="AS721" s="579"/>
      <c r="AT721" s="579"/>
      <c r="AU721" s="580"/>
      <c r="AV721" s="581"/>
      <c r="AW721" s="581"/>
      <c r="AX721" s="582"/>
    </row>
    <row r="722" spans="1:50" ht="24" hidden="1" customHeight="1">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83"/>
      <c r="AR722" s="579"/>
      <c r="AS722" s="579"/>
      <c r="AT722" s="579"/>
      <c r="AU722" s="580"/>
      <c r="AV722" s="581"/>
      <c r="AW722" s="581"/>
      <c r="AX722" s="582"/>
    </row>
    <row r="723" spans="1:50" ht="24" hidden="1" customHeight="1">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83"/>
      <c r="AR723" s="579"/>
      <c r="AS723" s="579"/>
      <c r="AT723" s="579"/>
      <c r="AU723" s="580"/>
      <c r="AV723" s="581"/>
      <c r="AW723" s="581"/>
      <c r="AX723" s="582"/>
    </row>
    <row r="724" spans="1:50" ht="24" hidden="1" customHeight="1">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83"/>
      <c r="AR724" s="579"/>
      <c r="AS724" s="579"/>
      <c r="AT724" s="579"/>
      <c r="AU724" s="580"/>
      <c r="AV724" s="581"/>
      <c r="AW724" s="581"/>
      <c r="AX724" s="582"/>
    </row>
    <row r="725" spans="1:50" ht="24" hidden="1" customHeight="1">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83"/>
      <c r="AR725" s="579"/>
      <c r="AS725" s="579"/>
      <c r="AT725" s="579"/>
      <c r="AU725" s="580"/>
      <c r="AV725" s="581"/>
      <c r="AW725" s="581"/>
      <c r="AX725" s="582"/>
    </row>
    <row r="726" spans="1:50" ht="24" hidden="1" customHeight="1">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83"/>
      <c r="AR726" s="579"/>
      <c r="AS726" s="579"/>
      <c r="AT726" s="579"/>
      <c r="AU726" s="580"/>
      <c r="AV726" s="581"/>
      <c r="AW726" s="581"/>
      <c r="AX726" s="582"/>
    </row>
    <row r="727" spans="1:50" hidden="1"/>
    <row r="728" spans="1:50" hidden="1">
      <c r="A728" s="9"/>
      <c r="B728" s="70" t="s">
        <v>413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78"/>
      <c r="B729" s="57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4" t="s">
        <v>33</v>
      </c>
      <c r="AL729" s="241"/>
      <c r="AM729" s="241"/>
      <c r="AN729" s="241"/>
      <c r="AO729" s="241"/>
      <c r="AP729" s="241"/>
      <c r="AQ729" s="241" t="s">
        <v>23</v>
      </c>
      <c r="AR729" s="241"/>
      <c r="AS729" s="241"/>
      <c r="AT729" s="241"/>
      <c r="AU729" s="92" t="s">
        <v>24</v>
      </c>
      <c r="AV729" s="93"/>
      <c r="AW729" s="93"/>
      <c r="AX729" s="585"/>
    </row>
    <row r="730" spans="1:50" ht="24" hidden="1" customHeight="1">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83"/>
      <c r="AR730" s="579"/>
      <c r="AS730" s="579"/>
      <c r="AT730" s="579"/>
      <c r="AU730" s="580"/>
      <c r="AV730" s="581"/>
      <c r="AW730" s="581"/>
      <c r="AX730" s="582"/>
    </row>
    <row r="731" spans="1:50" ht="24" hidden="1" customHeight="1">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83"/>
      <c r="AR731" s="579"/>
      <c r="AS731" s="579"/>
      <c r="AT731" s="579"/>
      <c r="AU731" s="580"/>
      <c r="AV731" s="581"/>
      <c r="AW731" s="581"/>
      <c r="AX731" s="582"/>
    </row>
    <row r="732" spans="1:50" ht="24" hidden="1" customHeight="1">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83"/>
      <c r="AR732" s="579"/>
      <c r="AS732" s="579"/>
      <c r="AT732" s="579"/>
      <c r="AU732" s="580"/>
      <c r="AV732" s="581"/>
      <c r="AW732" s="581"/>
      <c r="AX732" s="582"/>
    </row>
    <row r="733" spans="1:50" ht="24" hidden="1" customHeight="1">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83"/>
      <c r="AR733" s="579"/>
      <c r="AS733" s="579"/>
      <c r="AT733" s="579"/>
      <c r="AU733" s="580"/>
      <c r="AV733" s="581"/>
      <c r="AW733" s="581"/>
      <c r="AX733" s="582"/>
    </row>
    <row r="734" spans="1:50" ht="24" hidden="1" customHeight="1">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83"/>
      <c r="AR734" s="579"/>
      <c r="AS734" s="579"/>
      <c r="AT734" s="579"/>
      <c r="AU734" s="580"/>
      <c r="AV734" s="581"/>
      <c r="AW734" s="581"/>
      <c r="AX734" s="582"/>
    </row>
    <row r="735" spans="1:50" ht="24" hidden="1" customHeight="1">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83"/>
      <c r="AR735" s="579"/>
      <c r="AS735" s="579"/>
      <c r="AT735" s="579"/>
      <c r="AU735" s="580"/>
      <c r="AV735" s="581"/>
      <c r="AW735" s="581"/>
      <c r="AX735" s="582"/>
    </row>
    <row r="736" spans="1:50" ht="24" hidden="1" customHeight="1">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83"/>
      <c r="AR736" s="579"/>
      <c r="AS736" s="579"/>
      <c r="AT736" s="579"/>
      <c r="AU736" s="580"/>
      <c r="AV736" s="581"/>
      <c r="AW736" s="581"/>
      <c r="AX736" s="582"/>
    </row>
    <row r="737" spans="1:50" ht="24" hidden="1" customHeight="1">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83"/>
      <c r="AR737" s="579"/>
      <c r="AS737" s="579"/>
      <c r="AT737" s="579"/>
      <c r="AU737" s="580"/>
      <c r="AV737" s="581"/>
      <c r="AW737" s="581"/>
      <c r="AX737" s="582"/>
    </row>
    <row r="738" spans="1:50" ht="24" hidden="1" customHeight="1">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83"/>
      <c r="AR738" s="579"/>
      <c r="AS738" s="579"/>
      <c r="AT738" s="579"/>
      <c r="AU738" s="580"/>
      <c r="AV738" s="581"/>
      <c r="AW738" s="581"/>
      <c r="AX738" s="582"/>
    </row>
    <row r="739" spans="1:50" ht="24" hidden="1" customHeight="1">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83"/>
      <c r="AR739" s="579"/>
      <c r="AS739" s="579"/>
      <c r="AT739" s="579"/>
      <c r="AU739" s="580"/>
      <c r="AV739" s="581"/>
      <c r="AW739" s="581"/>
      <c r="AX739" s="582"/>
    </row>
    <row r="740" spans="1:50" ht="24" hidden="1" customHeight="1">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83"/>
      <c r="AR740" s="579"/>
      <c r="AS740" s="579"/>
      <c r="AT740" s="579"/>
      <c r="AU740" s="580"/>
      <c r="AV740" s="581"/>
      <c r="AW740" s="581"/>
      <c r="AX740" s="582"/>
    </row>
    <row r="741" spans="1:50" ht="24" hidden="1" customHeight="1">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83"/>
      <c r="AR741" s="579"/>
      <c r="AS741" s="579"/>
      <c r="AT741" s="579"/>
      <c r="AU741" s="580"/>
      <c r="AV741" s="581"/>
      <c r="AW741" s="581"/>
      <c r="AX741" s="582"/>
    </row>
    <row r="742" spans="1:50" ht="24" hidden="1" customHeight="1">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83"/>
      <c r="AR742" s="579"/>
      <c r="AS742" s="579"/>
      <c r="AT742" s="579"/>
      <c r="AU742" s="580"/>
      <c r="AV742" s="581"/>
      <c r="AW742" s="581"/>
      <c r="AX742" s="582"/>
    </row>
    <row r="743" spans="1:50" ht="24" hidden="1" customHeight="1">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83"/>
      <c r="AR743" s="579"/>
      <c r="AS743" s="579"/>
      <c r="AT743" s="579"/>
      <c r="AU743" s="580"/>
      <c r="AV743" s="581"/>
      <c r="AW743" s="581"/>
      <c r="AX743" s="582"/>
    </row>
    <row r="744" spans="1:50" ht="24" hidden="1" customHeight="1">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83"/>
      <c r="AR744" s="579"/>
      <c r="AS744" s="579"/>
      <c r="AT744" s="579"/>
      <c r="AU744" s="580"/>
      <c r="AV744" s="581"/>
      <c r="AW744" s="581"/>
      <c r="AX744" s="582"/>
    </row>
    <row r="745" spans="1:50" ht="24" hidden="1" customHeight="1">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83"/>
      <c r="AR745" s="579"/>
      <c r="AS745" s="579"/>
      <c r="AT745" s="579"/>
      <c r="AU745" s="580"/>
      <c r="AV745" s="581"/>
      <c r="AW745" s="581"/>
      <c r="AX745" s="582"/>
    </row>
    <row r="746" spans="1:50" ht="24" hidden="1" customHeight="1">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83"/>
      <c r="AR746" s="579"/>
      <c r="AS746" s="579"/>
      <c r="AT746" s="579"/>
      <c r="AU746" s="580"/>
      <c r="AV746" s="581"/>
      <c r="AW746" s="581"/>
      <c r="AX746" s="582"/>
    </row>
    <row r="747" spans="1:50" ht="24" hidden="1" customHeight="1">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83"/>
      <c r="AR747" s="579"/>
      <c r="AS747" s="579"/>
      <c r="AT747" s="579"/>
      <c r="AU747" s="580"/>
      <c r="AV747" s="581"/>
      <c r="AW747" s="581"/>
      <c r="AX747" s="582"/>
    </row>
    <row r="748" spans="1:50" ht="24" hidden="1" customHeight="1">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83"/>
      <c r="AR748" s="579"/>
      <c r="AS748" s="579"/>
      <c r="AT748" s="579"/>
      <c r="AU748" s="580"/>
      <c r="AV748" s="581"/>
      <c r="AW748" s="581"/>
      <c r="AX748" s="582"/>
    </row>
    <row r="749" spans="1:50" ht="24" hidden="1" customHeight="1">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83"/>
      <c r="AR749" s="579"/>
      <c r="AS749" s="579"/>
      <c r="AT749" s="579"/>
      <c r="AU749" s="580"/>
      <c r="AV749" s="581"/>
      <c r="AW749" s="581"/>
      <c r="AX749" s="582"/>
    </row>
    <row r="750" spans="1:50" ht="24" hidden="1" customHeight="1">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83"/>
      <c r="AR750" s="579"/>
      <c r="AS750" s="579"/>
      <c r="AT750" s="579"/>
      <c r="AU750" s="580"/>
      <c r="AV750" s="581"/>
      <c r="AW750" s="581"/>
      <c r="AX750" s="582"/>
    </row>
    <row r="751" spans="1:50" ht="24" hidden="1" customHeight="1">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83"/>
      <c r="AR751" s="579"/>
      <c r="AS751" s="579"/>
      <c r="AT751" s="579"/>
      <c r="AU751" s="580"/>
      <c r="AV751" s="581"/>
      <c r="AW751" s="581"/>
      <c r="AX751" s="582"/>
    </row>
    <row r="752" spans="1:50" ht="24" hidden="1" customHeight="1">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83"/>
      <c r="AR752" s="579"/>
      <c r="AS752" s="579"/>
      <c r="AT752" s="579"/>
      <c r="AU752" s="580"/>
      <c r="AV752" s="581"/>
      <c r="AW752" s="581"/>
      <c r="AX752" s="582"/>
    </row>
    <row r="753" spans="1:50" ht="24" hidden="1" customHeight="1">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83"/>
      <c r="AR753" s="579"/>
      <c r="AS753" s="579"/>
      <c r="AT753" s="579"/>
      <c r="AU753" s="580"/>
      <c r="AV753" s="581"/>
      <c r="AW753" s="581"/>
      <c r="AX753" s="582"/>
    </row>
    <row r="754" spans="1:50" ht="24" hidden="1" customHeight="1">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83"/>
      <c r="AR754" s="579"/>
      <c r="AS754" s="579"/>
      <c r="AT754" s="579"/>
      <c r="AU754" s="580"/>
      <c r="AV754" s="581"/>
      <c r="AW754" s="581"/>
      <c r="AX754" s="582"/>
    </row>
    <row r="755" spans="1:50" ht="24" hidden="1" customHeight="1">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83"/>
      <c r="AR755" s="579"/>
      <c r="AS755" s="579"/>
      <c r="AT755" s="579"/>
      <c r="AU755" s="580"/>
      <c r="AV755" s="581"/>
      <c r="AW755" s="581"/>
      <c r="AX755" s="582"/>
    </row>
    <row r="756" spans="1:50" ht="24" hidden="1" customHeight="1">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83"/>
      <c r="AR756" s="579"/>
      <c r="AS756" s="579"/>
      <c r="AT756" s="579"/>
      <c r="AU756" s="580"/>
      <c r="AV756" s="581"/>
      <c r="AW756" s="581"/>
      <c r="AX756" s="582"/>
    </row>
    <row r="757" spans="1:50" ht="24" hidden="1" customHeight="1">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83"/>
      <c r="AR757" s="579"/>
      <c r="AS757" s="579"/>
      <c r="AT757" s="579"/>
      <c r="AU757" s="580"/>
      <c r="AV757" s="581"/>
      <c r="AW757" s="581"/>
      <c r="AX757" s="582"/>
    </row>
    <row r="758" spans="1:50" ht="24" hidden="1" customHeight="1">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83"/>
      <c r="AR758" s="579"/>
      <c r="AS758" s="579"/>
      <c r="AT758" s="579"/>
      <c r="AU758" s="580"/>
      <c r="AV758" s="581"/>
      <c r="AW758" s="581"/>
      <c r="AX758" s="582"/>
    </row>
    <row r="759" spans="1:50" ht="24" hidden="1" customHeight="1">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83"/>
      <c r="AR759" s="579"/>
      <c r="AS759" s="579"/>
      <c r="AT759" s="579"/>
      <c r="AU759" s="580"/>
      <c r="AV759" s="581"/>
      <c r="AW759" s="581"/>
      <c r="AX759" s="582"/>
    </row>
    <row r="760" spans="1:50" hidden="1"/>
    <row r="761" spans="1:50" hidden="1">
      <c r="A761" s="9"/>
      <c r="B761" s="70" t="s">
        <v>414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78"/>
      <c r="B762" s="578"/>
      <c r="C762" s="241" t="s">
        <v>395</v>
      </c>
      <c r="D762" s="241"/>
      <c r="E762" s="241"/>
      <c r="F762" s="241"/>
      <c r="G762" s="241"/>
      <c r="H762" s="241"/>
      <c r="I762" s="241"/>
      <c r="J762" s="241"/>
      <c r="K762" s="241"/>
      <c r="L762" s="241"/>
      <c r="M762" s="241" t="s">
        <v>396</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4" t="s">
        <v>397</v>
      </c>
      <c r="AL762" s="241"/>
      <c r="AM762" s="241"/>
      <c r="AN762" s="241"/>
      <c r="AO762" s="241"/>
      <c r="AP762" s="241"/>
      <c r="AQ762" s="241" t="s">
        <v>23</v>
      </c>
      <c r="AR762" s="241"/>
      <c r="AS762" s="241"/>
      <c r="AT762" s="241"/>
      <c r="AU762" s="92" t="s">
        <v>24</v>
      </c>
      <c r="AV762" s="93"/>
      <c r="AW762" s="93"/>
      <c r="AX762" s="585"/>
    </row>
    <row r="763" spans="1:50" ht="24" hidden="1" customHeight="1">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83"/>
      <c r="AR763" s="579"/>
      <c r="AS763" s="579"/>
      <c r="AT763" s="579"/>
      <c r="AU763" s="580"/>
      <c r="AV763" s="581"/>
      <c r="AW763" s="581"/>
      <c r="AX763" s="582"/>
    </row>
    <row r="764" spans="1:50" ht="24" hidden="1" customHeight="1">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83"/>
      <c r="AR764" s="579"/>
      <c r="AS764" s="579"/>
      <c r="AT764" s="579"/>
      <c r="AU764" s="580"/>
      <c r="AV764" s="581"/>
      <c r="AW764" s="581"/>
      <c r="AX764" s="582"/>
    </row>
    <row r="765" spans="1:50" ht="24" hidden="1" customHeight="1">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83"/>
      <c r="AR765" s="579"/>
      <c r="AS765" s="579"/>
      <c r="AT765" s="579"/>
      <c r="AU765" s="580"/>
      <c r="AV765" s="581"/>
      <c r="AW765" s="581"/>
      <c r="AX765" s="582"/>
    </row>
    <row r="766" spans="1:50" ht="24" hidden="1" customHeight="1">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83"/>
      <c r="AR766" s="579"/>
      <c r="AS766" s="579"/>
      <c r="AT766" s="579"/>
      <c r="AU766" s="580"/>
      <c r="AV766" s="581"/>
      <c r="AW766" s="581"/>
      <c r="AX766" s="582"/>
    </row>
    <row r="767" spans="1:50" ht="24" hidden="1" customHeight="1">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83"/>
      <c r="AR767" s="579"/>
      <c r="AS767" s="579"/>
      <c r="AT767" s="579"/>
      <c r="AU767" s="580"/>
      <c r="AV767" s="581"/>
      <c r="AW767" s="581"/>
      <c r="AX767" s="582"/>
    </row>
    <row r="768" spans="1:50" ht="24" hidden="1" customHeight="1">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83"/>
      <c r="AR768" s="579"/>
      <c r="AS768" s="579"/>
      <c r="AT768" s="579"/>
      <c r="AU768" s="580"/>
      <c r="AV768" s="581"/>
      <c r="AW768" s="581"/>
      <c r="AX768" s="582"/>
    </row>
    <row r="769" spans="1:50" ht="24" hidden="1" customHeight="1">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83"/>
      <c r="AR769" s="579"/>
      <c r="AS769" s="579"/>
      <c r="AT769" s="579"/>
      <c r="AU769" s="580"/>
      <c r="AV769" s="581"/>
      <c r="AW769" s="581"/>
      <c r="AX769" s="582"/>
    </row>
    <row r="770" spans="1:50" ht="24" hidden="1" customHeight="1">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83"/>
      <c r="AR770" s="579"/>
      <c r="AS770" s="579"/>
      <c r="AT770" s="579"/>
      <c r="AU770" s="580"/>
      <c r="AV770" s="581"/>
      <c r="AW770" s="581"/>
      <c r="AX770" s="582"/>
    </row>
    <row r="771" spans="1:50" ht="24" hidden="1" customHeight="1">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83"/>
      <c r="AR771" s="579"/>
      <c r="AS771" s="579"/>
      <c r="AT771" s="579"/>
      <c r="AU771" s="580"/>
      <c r="AV771" s="581"/>
      <c r="AW771" s="581"/>
      <c r="AX771" s="582"/>
    </row>
    <row r="772" spans="1:50" ht="24" hidden="1" customHeight="1">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83"/>
      <c r="AR772" s="579"/>
      <c r="AS772" s="579"/>
      <c r="AT772" s="579"/>
      <c r="AU772" s="580"/>
      <c r="AV772" s="581"/>
      <c r="AW772" s="581"/>
      <c r="AX772" s="582"/>
    </row>
    <row r="773" spans="1:50" ht="24" hidden="1" customHeight="1">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83"/>
      <c r="AR773" s="579"/>
      <c r="AS773" s="579"/>
      <c r="AT773" s="579"/>
      <c r="AU773" s="580"/>
      <c r="AV773" s="581"/>
      <c r="AW773" s="581"/>
      <c r="AX773" s="582"/>
    </row>
    <row r="774" spans="1:50" ht="24" hidden="1" customHeight="1">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83"/>
      <c r="AR774" s="579"/>
      <c r="AS774" s="579"/>
      <c r="AT774" s="579"/>
      <c r="AU774" s="580"/>
      <c r="AV774" s="581"/>
      <c r="AW774" s="581"/>
      <c r="AX774" s="582"/>
    </row>
    <row r="775" spans="1:50" ht="24" hidden="1" customHeight="1">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83"/>
      <c r="AR775" s="579"/>
      <c r="AS775" s="579"/>
      <c r="AT775" s="579"/>
      <c r="AU775" s="580"/>
      <c r="AV775" s="581"/>
      <c r="AW775" s="581"/>
      <c r="AX775" s="582"/>
    </row>
    <row r="776" spans="1:50" ht="24" hidden="1" customHeight="1">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83"/>
      <c r="AR776" s="579"/>
      <c r="AS776" s="579"/>
      <c r="AT776" s="579"/>
      <c r="AU776" s="580"/>
      <c r="AV776" s="581"/>
      <c r="AW776" s="581"/>
      <c r="AX776" s="582"/>
    </row>
    <row r="777" spans="1:50" ht="24" hidden="1" customHeight="1">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83"/>
      <c r="AR777" s="579"/>
      <c r="AS777" s="579"/>
      <c r="AT777" s="579"/>
      <c r="AU777" s="580"/>
      <c r="AV777" s="581"/>
      <c r="AW777" s="581"/>
      <c r="AX777" s="582"/>
    </row>
    <row r="778" spans="1:50" ht="24" hidden="1" customHeight="1">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83"/>
      <c r="AR778" s="579"/>
      <c r="AS778" s="579"/>
      <c r="AT778" s="579"/>
      <c r="AU778" s="580"/>
      <c r="AV778" s="581"/>
      <c r="AW778" s="581"/>
      <c r="AX778" s="582"/>
    </row>
    <row r="779" spans="1:50" ht="24" hidden="1" customHeight="1">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83"/>
      <c r="AR779" s="579"/>
      <c r="AS779" s="579"/>
      <c r="AT779" s="579"/>
      <c r="AU779" s="580"/>
      <c r="AV779" s="581"/>
      <c r="AW779" s="581"/>
      <c r="AX779" s="582"/>
    </row>
    <row r="780" spans="1:50" ht="24" hidden="1" customHeight="1">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83"/>
      <c r="AR780" s="579"/>
      <c r="AS780" s="579"/>
      <c r="AT780" s="579"/>
      <c r="AU780" s="580"/>
      <c r="AV780" s="581"/>
      <c r="AW780" s="581"/>
      <c r="AX780" s="582"/>
    </row>
    <row r="781" spans="1:50" ht="24" hidden="1" customHeight="1">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83"/>
      <c r="AR781" s="579"/>
      <c r="AS781" s="579"/>
      <c r="AT781" s="579"/>
      <c r="AU781" s="580"/>
      <c r="AV781" s="581"/>
      <c r="AW781" s="581"/>
      <c r="AX781" s="582"/>
    </row>
    <row r="782" spans="1:50" ht="24" hidden="1" customHeight="1">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83"/>
      <c r="AR782" s="579"/>
      <c r="AS782" s="579"/>
      <c r="AT782" s="579"/>
      <c r="AU782" s="580"/>
      <c r="AV782" s="581"/>
      <c r="AW782" s="581"/>
      <c r="AX782" s="582"/>
    </row>
    <row r="783" spans="1:50" ht="24" hidden="1" customHeight="1">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83"/>
      <c r="AR783" s="579"/>
      <c r="AS783" s="579"/>
      <c r="AT783" s="579"/>
      <c r="AU783" s="580"/>
      <c r="AV783" s="581"/>
      <c r="AW783" s="581"/>
      <c r="AX783" s="582"/>
    </row>
    <row r="784" spans="1:50" ht="24" hidden="1" customHeight="1">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83"/>
      <c r="AR784" s="579"/>
      <c r="AS784" s="579"/>
      <c r="AT784" s="579"/>
      <c r="AU784" s="580"/>
      <c r="AV784" s="581"/>
      <c r="AW784" s="581"/>
      <c r="AX784" s="582"/>
    </row>
    <row r="785" spans="1:50" ht="24" hidden="1" customHeight="1">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83"/>
      <c r="AR785" s="579"/>
      <c r="AS785" s="579"/>
      <c r="AT785" s="579"/>
      <c r="AU785" s="580"/>
      <c r="AV785" s="581"/>
      <c r="AW785" s="581"/>
      <c r="AX785" s="582"/>
    </row>
    <row r="786" spans="1:50" ht="24" hidden="1" customHeight="1">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83"/>
      <c r="AR786" s="579"/>
      <c r="AS786" s="579"/>
      <c r="AT786" s="579"/>
      <c r="AU786" s="580"/>
      <c r="AV786" s="581"/>
      <c r="AW786" s="581"/>
      <c r="AX786" s="582"/>
    </row>
    <row r="787" spans="1:50" ht="24" hidden="1" customHeight="1">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83"/>
      <c r="AR787" s="579"/>
      <c r="AS787" s="579"/>
      <c r="AT787" s="579"/>
      <c r="AU787" s="580"/>
      <c r="AV787" s="581"/>
      <c r="AW787" s="581"/>
      <c r="AX787" s="582"/>
    </row>
    <row r="788" spans="1:50" ht="24" hidden="1" customHeight="1">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83"/>
      <c r="AR788" s="579"/>
      <c r="AS788" s="579"/>
      <c r="AT788" s="579"/>
      <c r="AU788" s="580"/>
      <c r="AV788" s="581"/>
      <c r="AW788" s="581"/>
      <c r="AX788" s="582"/>
    </row>
    <row r="789" spans="1:50" ht="24" hidden="1" customHeight="1">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83"/>
      <c r="AR789" s="579"/>
      <c r="AS789" s="579"/>
      <c r="AT789" s="579"/>
      <c r="AU789" s="580"/>
      <c r="AV789" s="581"/>
      <c r="AW789" s="581"/>
      <c r="AX789" s="582"/>
    </row>
    <row r="790" spans="1:50" ht="24" hidden="1" customHeight="1">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83"/>
      <c r="AR790" s="579"/>
      <c r="AS790" s="579"/>
      <c r="AT790" s="579"/>
      <c r="AU790" s="580"/>
      <c r="AV790" s="581"/>
      <c r="AW790" s="581"/>
      <c r="AX790" s="582"/>
    </row>
    <row r="791" spans="1:50" ht="24" hidden="1" customHeight="1">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83"/>
      <c r="AR791" s="579"/>
      <c r="AS791" s="579"/>
      <c r="AT791" s="579"/>
      <c r="AU791" s="580"/>
      <c r="AV791" s="581"/>
      <c r="AW791" s="581"/>
      <c r="AX791" s="582"/>
    </row>
    <row r="792" spans="1:50" ht="24" hidden="1" customHeight="1">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83"/>
      <c r="AR792" s="579"/>
      <c r="AS792" s="579"/>
      <c r="AT792" s="579"/>
      <c r="AU792" s="580"/>
      <c r="AV792" s="581"/>
      <c r="AW792" s="581"/>
      <c r="AX792" s="582"/>
    </row>
    <row r="793" spans="1:50" hidden="1"/>
    <row r="794" spans="1:50" hidden="1">
      <c r="A794" s="9"/>
      <c r="B794" s="70" t="s">
        <v>415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78"/>
      <c r="B795" s="57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4" t="s">
        <v>33</v>
      </c>
      <c r="AL795" s="241"/>
      <c r="AM795" s="241"/>
      <c r="AN795" s="241"/>
      <c r="AO795" s="241"/>
      <c r="AP795" s="241"/>
      <c r="AQ795" s="241" t="s">
        <v>23</v>
      </c>
      <c r="AR795" s="241"/>
      <c r="AS795" s="241"/>
      <c r="AT795" s="241"/>
      <c r="AU795" s="92" t="s">
        <v>24</v>
      </c>
      <c r="AV795" s="93"/>
      <c r="AW795" s="93"/>
      <c r="AX795" s="585"/>
    </row>
    <row r="796" spans="1:50" ht="24" hidden="1" customHeight="1">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83"/>
      <c r="AR796" s="579"/>
      <c r="AS796" s="579"/>
      <c r="AT796" s="579"/>
      <c r="AU796" s="580"/>
      <c r="AV796" s="581"/>
      <c r="AW796" s="581"/>
      <c r="AX796" s="582"/>
    </row>
    <row r="797" spans="1:50" ht="24" hidden="1" customHeight="1">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83"/>
      <c r="AR797" s="579"/>
      <c r="AS797" s="579"/>
      <c r="AT797" s="579"/>
      <c r="AU797" s="580"/>
      <c r="AV797" s="581"/>
      <c r="AW797" s="581"/>
      <c r="AX797" s="582"/>
    </row>
    <row r="798" spans="1:50" ht="24" hidden="1" customHeight="1">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83"/>
      <c r="AR798" s="579"/>
      <c r="AS798" s="579"/>
      <c r="AT798" s="579"/>
      <c r="AU798" s="580"/>
      <c r="AV798" s="581"/>
      <c r="AW798" s="581"/>
      <c r="AX798" s="582"/>
    </row>
    <row r="799" spans="1:50" ht="24" hidden="1" customHeight="1">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83"/>
      <c r="AR799" s="579"/>
      <c r="AS799" s="579"/>
      <c r="AT799" s="579"/>
      <c r="AU799" s="580"/>
      <c r="AV799" s="581"/>
      <c r="AW799" s="581"/>
      <c r="AX799" s="582"/>
    </row>
    <row r="800" spans="1:50" ht="24" hidden="1" customHeight="1">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83"/>
      <c r="AR800" s="579"/>
      <c r="AS800" s="579"/>
      <c r="AT800" s="579"/>
      <c r="AU800" s="580"/>
      <c r="AV800" s="581"/>
      <c r="AW800" s="581"/>
      <c r="AX800" s="582"/>
    </row>
    <row r="801" spans="1:50" ht="24" hidden="1" customHeight="1">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83"/>
      <c r="AR801" s="579"/>
      <c r="AS801" s="579"/>
      <c r="AT801" s="579"/>
      <c r="AU801" s="580"/>
      <c r="AV801" s="581"/>
      <c r="AW801" s="581"/>
      <c r="AX801" s="582"/>
    </row>
    <row r="802" spans="1:50" ht="24" hidden="1" customHeight="1">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83"/>
      <c r="AR802" s="579"/>
      <c r="AS802" s="579"/>
      <c r="AT802" s="579"/>
      <c r="AU802" s="580"/>
      <c r="AV802" s="581"/>
      <c r="AW802" s="581"/>
      <c r="AX802" s="582"/>
    </row>
    <row r="803" spans="1:50" ht="24" hidden="1" customHeight="1">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83"/>
      <c r="AR803" s="579"/>
      <c r="AS803" s="579"/>
      <c r="AT803" s="579"/>
      <c r="AU803" s="580"/>
      <c r="AV803" s="581"/>
      <c r="AW803" s="581"/>
      <c r="AX803" s="582"/>
    </row>
    <row r="804" spans="1:50" ht="24" hidden="1" customHeight="1">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83"/>
      <c r="AR804" s="579"/>
      <c r="AS804" s="579"/>
      <c r="AT804" s="579"/>
      <c r="AU804" s="580"/>
      <c r="AV804" s="581"/>
      <c r="AW804" s="581"/>
      <c r="AX804" s="582"/>
    </row>
    <row r="805" spans="1:50" ht="24" hidden="1" customHeight="1">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83"/>
      <c r="AR805" s="579"/>
      <c r="AS805" s="579"/>
      <c r="AT805" s="579"/>
      <c r="AU805" s="580"/>
      <c r="AV805" s="581"/>
      <c r="AW805" s="581"/>
      <c r="AX805" s="582"/>
    </row>
    <row r="806" spans="1:50" ht="24" hidden="1" customHeight="1">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83"/>
      <c r="AR806" s="579"/>
      <c r="AS806" s="579"/>
      <c r="AT806" s="579"/>
      <c r="AU806" s="580"/>
      <c r="AV806" s="581"/>
      <c r="AW806" s="581"/>
      <c r="AX806" s="582"/>
    </row>
    <row r="807" spans="1:50" ht="24" hidden="1" customHeight="1">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83"/>
      <c r="AR807" s="579"/>
      <c r="AS807" s="579"/>
      <c r="AT807" s="579"/>
      <c r="AU807" s="580"/>
      <c r="AV807" s="581"/>
      <c r="AW807" s="581"/>
      <c r="AX807" s="582"/>
    </row>
    <row r="808" spans="1:50" ht="24" hidden="1" customHeight="1">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83"/>
      <c r="AR808" s="579"/>
      <c r="AS808" s="579"/>
      <c r="AT808" s="579"/>
      <c r="AU808" s="580"/>
      <c r="AV808" s="581"/>
      <c r="AW808" s="581"/>
      <c r="AX808" s="582"/>
    </row>
    <row r="809" spans="1:50" ht="24" hidden="1" customHeight="1">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83"/>
      <c r="AR809" s="579"/>
      <c r="AS809" s="579"/>
      <c r="AT809" s="579"/>
      <c r="AU809" s="580"/>
      <c r="AV809" s="581"/>
      <c r="AW809" s="581"/>
      <c r="AX809" s="582"/>
    </row>
    <row r="810" spans="1:50" ht="24" hidden="1" customHeight="1">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83"/>
      <c r="AR810" s="579"/>
      <c r="AS810" s="579"/>
      <c r="AT810" s="579"/>
      <c r="AU810" s="580"/>
      <c r="AV810" s="581"/>
      <c r="AW810" s="581"/>
      <c r="AX810" s="582"/>
    </row>
    <row r="811" spans="1:50" ht="24" hidden="1" customHeight="1">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83"/>
      <c r="AR811" s="579"/>
      <c r="AS811" s="579"/>
      <c r="AT811" s="579"/>
      <c r="AU811" s="580"/>
      <c r="AV811" s="581"/>
      <c r="AW811" s="581"/>
      <c r="AX811" s="582"/>
    </row>
    <row r="812" spans="1:50" ht="24" hidden="1" customHeight="1">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83"/>
      <c r="AR812" s="579"/>
      <c r="AS812" s="579"/>
      <c r="AT812" s="579"/>
      <c r="AU812" s="580"/>
      <c r="AV812" s="581"/>
      <c r="AW812" s="581"/>
      <c r="AX812" s="582"/>
    </row>
    <row r="813" spans="1:50" ht="24" hidden="1" customHeight="1">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83"/>
      <c r="AR813" s="579"/>
      <c r="AS813" s="579"/>
      <c r="AT813" s="579"/>
      <c r="AU813" s="580"/>
      <c r="AV813" s="581"/>
      <c r="AW813" s="581"/>
      <c r="AX813" s="582"/>
    </row>
    <row r="814" spans="1:50" ht="24" hidden="1" customHeight="1">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83"/>
      <c r="AR814" s="579"/>
      <c r="AS814" s="579"/>
      <c r="AT814" s="579"/>
      <c r="AU814" s="580"/>
      <c r="AV814" s="581"/>
      <c r="AW814" s="581"/>
      <c r="AX814" s="582"/>
    </row>
    <row r="815" spans="1:50" ht="24" hidden="1" customHeight="1">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83"/>
      <c r="AR815" s="579"/>
      <c r="AS815" s="579"/>
      <c r="AT815" s="579"/>
      <c r="AU815" s="580"/>
      <c r="AV815" s="581"/>
      <c r="AW815" s="581"/>
      <c r="AX815" s="582"/>
    </row>
    <row r="816" spans="1:50" ht="24" hidden="1" customHeight="1">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83"/>
      <c r="AR816" s="579"/>
      <c r="AS816" s="579"/>
      <c r="AT816" s="579"/>
      <c r="AU816" s="580"/>
      <c r="AV816" s="581"/>
      <c r="AW816" s="581"/>
      <c r="AX816" s="582"/>
    </row>
    <row r="817" spans="1:50" ht="24" hidden="1" customHeight="1">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83"/>
      <c r="AR817" s="579"/>
      <c r="AS817" s="579"/>
      <c r="AT817" s="579"/>
      <c r="AU817" s="580"/>
      <c r="AV817" s="581"/>
      <c r="AW817" s="581"/>
      <c r="AX817" s="582"/>
    </row>
    <row r="818" spans="1:50" ht="24" hidden="1" customHeight="1">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83"/>
      <c r="AR818" s="579"/>
      <c r="AS818" s="579"/>
      <c r="AT818" s="579"/>
      <c r="AU818" s="580"/>
      <c r="AV818" s="581"/>
      <c r="AW818" s="581"/>
      <c r="AX818" s="582"/>
    </row>
    <row r="819" spans="1:50" ht="24" hidden="1" customHeight="1">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83"/>
      <c r="AR819" s="579"/>
      <c r="AS819" s="579"/>
      <c r="AT819" s="579"/>
      <c r="AU819" s="580"/>
      <c r="AV819" s="581"/>
      <c r="AW819" s="581"/>
      <c r="AX819" s="582"/>
    </row>
    <row r="820" spans="1:50" ht="24" hidden="1" customHeight="1">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83"/>
      <c r="AR820" s="579"/>
      <c r="AS820" s="579"/>
      <c r="AT820" s="579"/>
      <c r="AU820" s="580"/>
      <c r="AV820" s="581"/>
      <c r="AW820" s="581"/>
      <c r="AX820" s="582"/>
    </row>
    <row r="821" spans="1:50" ht="24" hidden="1" customHeight="1">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83"/>
      <c r="AR821" s="579"/>
      <c r="AS821" s="579"/>
      <c r="AT821" s="579"/>
      <c r="AU821" s="580"/>
      <c r="AV821" s="581"/>
      <c r="AW821" s="581"/>
      <c r="AX821" s="582"/>
    </row>
    <row r="822" spans="1:50" ht="24" hidden="1" customHeight="1">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83"/>
      <c r="AR822" s="579"/>
      <c r="AS822" s="579"/>
      <c r="AT822" s="579"/>
      <c r="AU822" s="580"/>
      <c r="AV822" s="581"/>
      <c r="AW822" s="581"/>
      <c r="AX822" s="582"/>
    </row>
    <row r="823" spans="1:50" ht="24" hidden="1" customHeight="1">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83"/>
      <c r="AR823" s="579"/>
      <c r="AS823" s="579"/>
      <c r="AT823" s="579"/>
      <c r="AU823" s="580"/>
      <c r="AV823" s="581"/>
      <c r="AW823" s="581"/>
      <c r="AX823" s="582"/>
    </row>
    <row r="824" spans="1:50" ht="24" hidden="1" customHeight="1">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83"/>
      <c r="AR824" s="579"/>
      <c r="AS824" s="579"/>
      <c r="AT824" s="579"/>
      <c r="AU824" s="580"/>
      <c r="AV824" s="581"/>
      <c r="AW824" s="581"/>
      <c r="AX824" s="582"/>
    </row>
    <row r="825" spans="1:50" ht="24" hidden="1" customHeight="1">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83"/>
      <c r="AR825" s="579"/>
      <c r="AS825" s="579"/>
      <c r="AT825" s="579"/>
      <c r="AU825" s="580"/>
      <c r="AV825" s="581"/>
      <c r="AW825" s="581"/>
      <c r="AX825" s="582"/>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416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78"/>
      <c r="B828" s="57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4" t="s">
        <v>33</v>
      </c>
      <c r="AL828" s="241"/>
      <c r="AM828" s="241"/>
      <c r="AN828" s="241"/>
      <c r="AO828" s="241"/>
      <c r="AP828" s="241"/>
      <c r="AQ828" s="241" t="s">
        <v>23</v>
      </c>
      <c r="AR828" s="241"/>
      <c r="AS828" s="241"/>
      <c r="AT828" s="241"/>
      <c r="AU828" s="92" t="s">
        <v>24</v>
      </c>
      <c r="AV828" s="93"/>
      <c r="AW828" s="93"/>
      <c r="AX828" s="585"/>
    </row>
    <row r="829" spans="1:50" ht="24" hidden="1" customHeight="1">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83"/>
      <c r="AR829" s="579"/>
      <c r="AS829" s="579"/>
      <c r="AT829" s="579"/>
      <c r="AU829" s="580"/>
      <c r="AV829" s="581"/>
      <c r="AW829" s="581"/>
      <c r="AX829" s="582"/>
    </row>
    <row r="830" spans="1:50" ht="24" hidden="1" customHeight="1">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83"/>
      <c r="AR830" s="579"/>
      <c r="AS830" s="579"/>
      <c r="AT830" s="579"/>
      <c r="AU830" s="580"/>
      <c r="AV830" s="581"/>
      <c r="AW830" s="581"/>
      <c r="AX830" s="582"/>
    </row>
    <row r="831" spans="1:50" ht="24" hidden="1" customHeight="1">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83"/>
      <c r="AR831" s="579"/>
      <c r="AS831" s="579"/>
      <c r="AT831" s="579"/>
      <c r="AU831" s="580"/>
      <c r="AV831" s="581"/>
      <c r="AW831" s="581"/>
      <c r="AX831" s="582"/>
    </row>
    <row r="832" spans="1:50" ht="24" hidden="1" customHeight="1">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83"/>
      <c r="AR832" s="579"/>
      <c r="AS832" s="579"/>
      <c r="AT832" s="579"/>
      <c r="AU832" s="580"/>
      <c r="AV832" s="581"/>
      <c r="AW832" s="581"/>
      <c r="AX832" s="582"/>
    </row>
    <row r="833" spans="1:50" ht="24" hidden="1" customHeight="1">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83"/>
      <c r="AR833" s="579"/>
      <c r="AS833" s="579"/>
      <c r="AT833" s="579"/>
      <c r="AU833" s="580"/>
      <c r="AV833" s="581"/>
      <c r="AW833" s="581"/>
      <c r="AX833" s="582"/>
    </row>
    <row r="834" spans="1:50" ht="24" hidden="1" customHeight="1">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83"/>
      <c r="AR834" s="579"/>
      <c r="AS834" s="579"/>
      <c r="AT834" s="579"/>
      <c r="AU834" s="580"/>
      <c r="AV834" s="581"/>
      <c r="AW834" s="581"/>
      <c r="AX834" s="582"/>
    </row>
    <row r="835" spans="1:50" ht="24" hidden="1" customHeight="1">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83"/>
      <c r="AR835" s="579"/>
      <c r="AS835" s="579"/>
      <c r="AT835" s="579"/>
      <c r="AU835" s="580"/>
      <c r="AV835" s="581"/>
      <c r="AW835" s="581"/>
      <c r="AX835" s="582"/>
    </row>
    <row r="836" spans="1:50" ht="24" hidden="1" customHeight="1">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83"/>
      <c r="AR836" s="579"/>
      <c r="AS836" s="579"/>
      <c r="AT836" s="579"/>
      <c r="AU836" s="580"/>
      <c r="AV836" s="581"/>
      <c r="AW836" s="581"/>
      <c r="AX836" s="582"/>
    </row>
    <row r="837" spans="1:50" ht="24" hidden="1" customHeight="1">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83"/>
      <c r="AR837" s="579"/>
      <c r="AS837" s="579"/>
      <c r="AT837" s="579"/>
      <c r="AU837" s="580"/>
      <c r="AV837" s="581"/>
      <c r="AW837" s="581"/>
      <c r="AX837" s="582"/>
    </row>
    <row r="838" spans="1:50" ht="24" hidden="1" customHeight="1">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83"/>
      <c r="AR838" s="579"/>
      <c r="AS838" s="579"/>
      <c r="AT838" s="579"/>
      <c r="AU838" s="580"/>
      <c r="AV838" s="581"/>
      <c r="AW838" s="581"/>
      <c r="AX838" s="582"/>
    </row>
    <row r="839" spans="1:50" ht="24" hidden="1" customHeight="1">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83"/>
      <c r="AR839" s="579"/>
      <c r="AS839" s="579"/>
      <c r="AT839" s="579"/>
      <c r="AU839" s="580"/>
      <c r="AV839" s="581"/>
      <c r="AW839" s="581"/>
      <c r="AX839" s="582"/>
    </row>
    <row r="840" spans="1:50" ht="24" hidden="1" customHeight="1">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83"/>
      <c r="AR840" s="579"/>
      <c r="AS840" s="579"/>
      <c r="AT840" s="579"/>
      <c r="AU840" s="580"/>
      <c r="AV840" s="581"/>
      <c r="AW840" s="581"/>
      <c r="AX840" s="582"/>
    </row>
    <row r="841" spans="1:50" ht="24" hidden="1" customHeight="1">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83"/>
      <c r="AR841" s="579"/>
      <c r="AS841" s="579"/>
      <c r="AT841" s="579"/>
      <c r="AU841" s="580"/>
      <c r="AV841" s="581"/>
      <c r="AW841" s="581"/>
      <c r="AX841" s="582"/>
    </row>
    <row r="842" spans="1:50" ht="24" hidden="1" customHeight="1">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83"/>
      <c r="AR842" s="579"/>
      <c r="AS842" s="579"/>
      <c r="AT842" s="579"/>
      <c r="AU842" s="580"/>
      <c r="AV842" s="581"/>
      <c r="AW842" s="581"/>
      <c r="AX842" s="582"/>
    </row>
    <row r="843" spans="1:50" ht="24" hidden="1" customHeight="1">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83"/>
      <c r="AR843" s="579"/>
      <c r="AS843" s="579"/>
      <c r="AT843" s="579"/>
      <c r="AU843" s="580"/>
      <c r="AV843" s="581"/>
      <c r="AW843" s="581"/>
      <c r="AX843" s="582"/>
    </row>
    <row r="844" spans="1:50" ht="24" hidden="1" customHeight="1">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83"/>
      <c r="AR844" s="579"/>
      <c r="AS844" s="579"/>
      <c r="AT844" s="579"/>
      <c r="AU844" s="580"/>
      <c r="AV844" s="581"/>
      <c r="AW844" s="581"/>
      <c r="AX844" s="582"/>
    </row>
    <row r="845" spans="1:50" ht="24" hidden="1" customHeight="1">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83"/>
      <c r="AR845" s="579"/>
      <c r="AS845" s="579"/>
      <c r="AT845" s="579"/>
      <c r="AU845" s="580"/>
      <c r="AV845" s="581"/>
      <c r="AW845" s="581"/>
      <c r="AX845" s="582"/>
    </row>
    <row r="846" spans="1:50" ht="24" hidden="1" customHeight="1">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83"/>
      <c r="AR846" s="579"/>
      <c r="AS846" s="579"/>
      <c r="AT846" s="579"/>
      <c r="AU846" s="580"/>
      <c r="AV846" s="581"/>
      <c r="AW846" s="581"/>
      <c r="AX846" s="582"/>
    </row>
    <row r="847" spans="1:50" ht="24" hidden="1" customHeight="1">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83"/>
      <c r="AR847" s="579"/>
      <c r="AS847" s="579"/>
      <c r="AT847" s="579"/>
      <c r="AU847" s="580"/>
      <c r="AV847" s="581"/>
      <c r="AW847" s="581"/>
      <c r="AX847" s="582"/>
    </row>
    <row r="848" spans="1:50" ht="24" hidden="1" customHeight="1">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83"/>
      <c r="AR848" s="579"/>
      <c r="AS848" s="579"/>
      <c r="AT848" s="579"/>
      <c r="AU848" s="580"/>
      <c r="AV848" s="581"/>
      <c r="AW848" s="581"/>
      <c r="AX848" s="582"/>
    </row>
    <row r="849" spans="1:50" ht="24" hidden="1" customHeight="1">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83"/>
      <c r="AR849" s="579"/>
      <c r="AS849" s="579"/>
      <c r="AT849" s="579"/>
      <c r="AU849" s="580"/>
      <c r="AV849" s="581"/>
      <c r="AW849" s="581"/>
      <c r="AX849" s="582"/>
    </row>
    <row r="850" spans="1:50" ht="24" hidden="1" customHeight="1">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83"/>
      <c r="AR850" s="579"/>
      <c r="AS850" s="579"/>
      <c r="AT850" s="579"/>
      <c r="AU850" s="580"/>
      <c r="AV850" s="581"/>
      <c r="AW850" s="581"/>
      <c r="AX850" s="582"/>
    </row>
    <row r="851" spans="1:50" ht="24" hidden="1" customHeight="1">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83"/>
      <c r="AR851" s="579"/>
      <c r="AS851" s="579"/>
      <c r="AT851" s="579"/>
      <c r="AU851" s="580"/>
      <c r="AV851" s="581"/>
      <c r="AW851" s="581"/>
      <c r="AX851" s="582"/>
    </row>
    <row r="852" spans="1:50" ht="24" hidden="1" customHeight="1">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83"/>
      <c r="AR852" s="579"/>
      <c r="AS852" s="579"/>
      <c r="AT852" s="579"/>
      <c r="AU852" s="580"/>
      <c r="AV852" s="581"/>
      <c r="AW852" s="581"/>
      <c r="AX852" s="582"/>
    </row>
    <row r="853" spans="1:50" ht="24" hidden="1" customHeight="1">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83"/>
      <c r="AR853" s="579"/>
      <c r="AS853" s="579"/>
      <c r="AT853" s="579"/>
      <c r="AU853" s="580"/>
      <c r="AV853" s="581"/>
      <c r="AW853" s="581"/>
      <c r="AX853" s="582"/>
    </row>
    <row r="854" spans="1:50" ht="24" hidden="1" customHeight="1">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83"/>
      <c r="AR854" s="579"/>
      <c r="AS854" s="579"/>
      <c r="AT854" s="579"/>
      <c r="AU854" s="580"/>
      <c r="AV854" s="581"/>
      <c r="AW854" s="581"/>
      <c r="AX854" s="582"/>
    </row>
    <row r="855" spans="1:50" ht="24" hidden="1" customHeight="1">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83"/>
      <c r="AR855" s="579"/>
      <c r="AS855" s="579"/>
      <c r="AT855" s="579"/>
      <c r="AU855" s="580"/>
      <c r="AV855" s="581"/>
      <c r="AW855" s="581"/>
      <c r="AX855" s="582"/>
    </row>
    <row r="856" spans="1:50" ht="24" hidden="1" customHeight="1">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83"/>
      <c r="AR856" s="579"/>
      <c r="AS856" s="579"/>
      <c r="AT856" s="579"/>
      <c r="AU856" s="580"/>
      <c r="AV856" s="581"/>
      <c r="AW856" s="581"/>
      <c r="AX856" s="582"/>
    </row>
    <row r="857" spans="1:50" ht="24" hidden="1" customHeight="1">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83"/>
      <c r="AR857" s="579"/>
      <c r="AS857" s="579"/>
      <c r="AT857" s="579"/>
      <c r="AU857" s="580"/>
      <c r="AV857" s="581"/>
      <c r="AW857" s="581"/>
      <c r="AX857" s="582"/>
    </row>
    <row r="858" spans="1:50" ht="24" hidden="1" customHeight="1">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83"/>
      <c r="AR858" s="579"/>
      <c r="AS858" s="579"/>
      <c r="AT858" s="579"/>
      <c r="AU858" s="580"/>
      <c r="AV858" s="581"/>
      <c r="AW858" s="581"/>
      <c r="AX858" s="582"/>
    </row>
    <row r="859" spans="1:50" hidden="1"/>
    <row r="860" spans="1:50" hidden="1">
      <c r="A860" s="9"/>
      <c r="B860" s="70" t="s">
        <v>417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78"/>
      <c r="B861" s="578"/>
      <c r="C861" s="241" t="s">
        <v>395</v>
      </c>
      <c r="D861" s="241"/>
      <c r="E861" s="241"/>
      <c r="F861" s="241"/>
      <c r="G861" s="241"/>
      <c r="H861" s="241"/>
      <c r="I861" s="241"/>
      <c r="J861" s="241"/>
      <c r="K861" s="241"/>
      <c r="L861" s="241"/>
      <c r="M861" s="241" t="s">
        <v>396</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4" t="s">
        <v>397</v>
      </c>
      <c r="AL861" s="241"/>
      <c r="AM861" s="241"/>
      <c r="AN861" s="241"/>
      <c r="AO861" s="241"/>
      <c r="AP861" s="241"/>
      <c r="AQ861" s="241" t="s">
        <v>23</v>
      </c>
      <c r="AR861" s="241"/>
      <c r="AS861" s="241"/>
      <c r="AT861" s="241"/>
      <c r="AU861" s="92" t="s">
        <v>24</v>
      </c>
      <c r="AV861" s="93"/>
      <c r="AW861" s="93"/>
      <c r="AX861" s="585"/>
    </row>
    <row r="862" spans="1:50" ht="24" hidden="1" customHeight="1">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83"/>
      <c r="AR862" s="579"/>
      <c r="AS862" s="579"/>
      <c r="AT862" s="579"/>
      <c r="AU862" s="580"/>
      <c r="AV862" s="581"/>
      <c r="AW862" s="581"/>
      <c r="AX862" s="582"/>
    </row>
    <row r="863" spans="1:50" ht="24" hidden="1" customHeight="1">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83"/>
      <c r="AR863" s="579"/>
      <c r="AS863" s="579"/>
      <c r="AT863" s="579"/>
      <c r="AU863" s="580"/>
      <c r="AV863" s="581"/>
      <c r="AW863" s="581"/>
      <c r="AX863" s="582"/>
    </row>
    <row r="864" spans="1:50" ht="24" hidden="1" customHeight="1">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83"/>
      <c r="AR864" s="579"/>
      <c r="AS864" s="579"/>
      <c r="AT864" s="579"/>
      <c r="AU864" s="580"/>
      <c r="AV864" s="581"/>
      <c r="AW864" s="581"/>
      <c r="AX864" s="582"/>
    </row>
    <row r="865" spans="1:50" ht="24" hidden="1" customHeight="1">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83"/>
      <c r="AR865" s="579"/>
      <c r="AS865" s="579"/>
      <c r="AT865" s="579"/>
      <c r="AU865" s="580"/>
      <c r="AV865" s="581"/>
      <c r="AW865" s="581"/>
      <c r="AX865" s="582"/>
    </row>
    <row r="866" spans="1:50" ht="24" hidden="1" customHeight="1">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83"/>
      <c r="AR866" s="579"/>
      <c r="AS866" s="579"/>
      <c r="AT866" s="579"/>
      <c r="AU866" s="580"/>
      <c r="AV866" s="581"/>
      <c r="AW866" s="581"/>
      <c r="AX866" s="582"/>
    </row>
    <row r="867" spans="1:50" ht="24" hidden="1" customHeight="1">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83"/>
      <c r="AR867" s="579"/>
      <c r="AS867" s="579"/>
      <c r="AT867" s="579"/>
      <c r="AU867" s="580"/>
      <c r="AV867" s="581"/>
      <c r="AW867" s="581"/>
      <c r="AX867" s="582"/>
    </row>
    <row r="868" spans="1:50" ht="24" hidden="1" customHeight="1">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83"/>
      <c r="AR868" s="579"/>
      <c r="AS868" s="579"/>
      <c r="AT868" s="579"/>
      <c r="AU868" s="580"/>
      <c r="AV868" s="581"/>
      <c r="AW868" s="581"/>
      <c r="AX868" s="582"/>
    </row>
    <row r="869" spans="1:50" ht="24" hidden="1" customHeight="1">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83"/>
      <c r="AR869" s="579"/>
      <c r="AS869" s="579"/>
      <c r="AT869" s="579"/>
      <c r="AU869" s="580"/>
      <c r="AV869" s="581"/>
      <c r="AW869" s="581"/>
      <c r="AX869" s="582"/>
    </row>
    <row r="870" spans="1:50" ht="24" hidden="1" customHeight="1">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83"/>
      <c r="AR870" s="579"/>
      <c r="AS870" s="579"/>
      <c r="AT870" s="579"/>
      <c r="AU870" s="580"/>
      <c r="AV870" s="581"/>
      <c r="AW870" s="581"/>
      <c r="AX870" s="582"/>
    </row>
    <row r="871" spans="1:50" ht="24" hidden="1" customHeight="1">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83"/>
      <c r="AR871" s="579"/>
      <c r="AS871" s="579"/>
      <c r="AT871" s="579"/>
      <c r="AU871" s="580"/>
      <c r="AV871" s="581"/>
      <c r="AW871" s="581"/>
      <c r="AX871" s="582"/>
    </row>
    <row r="872" spans="1:50" ht="24" hidden="1" customHeight="1">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83"/>
      <c r="AR872" s="579"/>
      <c r="AS872" s="579"/>
      <c r="AT872" s="579"/>
      <c r="AU872" s="580"/>
      <c r="AV872" s="581"/>
      <c r="AW872" s="581"/>
      <c r="AX872" s="582"/>
    </row>
    <row r="873" spans="1:50" ht="24" hidden="1" customHeight="1">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83"/>
      <c r="AR873" s="579"/>
      <c r="AS873" s="579"/>
      <c r="AT873" s="579"/>
      <c r="AU873" s="580"/>
      <c r="AV873" s="581"/>
      <c r="AW873" s="581"/>
      <c r="AX873" s="582"/>
    </row>
    <row r="874" spans="1:50" ht="24" hidden="1" customHeight="1">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83"/>
      <c r="AR874" s="579"/>
      <c r="AS874" s="579"/>
      <c r="AT874" s="579"/>
      <c r="AU874" s="580"/>
      <c r="AV874" s="581"/>
      <c r="AW874" s="581"/>
      <c r="AX874" s="582"/>
    </row>
    <row r="875" spans="1:50" ht="24" hidden="1" customHeight="1">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83"/>
      <c r="AR875" s="579"/>
      <c r="AS875" s="579"/>
      <c r="AT875" s="579"/>
      <c r="AU875" s="580"/>
      <c r="AV875" s="581"/>
      <c r="AW875" s="581"/>
      <c r="AX875" s="582"/>
    </row>
    <row r="876" spans="1:50" ht="24" hidden="1" customHeight="1">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83"/>
      <c r="AR876" s="579"/>
      <c r="AS876" s="579"/>
      <c r="AT876" s="579"/>
      <c r="AU876" s="580"/>
      <c r="AV876" s="581"/>
      <c r="AW876" s="581"/>
      <c r="AX876" s="582"/>
    </row>
    <row r="877" spans="1:50" ht="24" hidden="1" customHeight="1">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83"/>
      <c r="AR877" s="579"/>
      <c r="AS877" s="579"/>
      <c r="AT877" s="579"/>
      <c r="AU877" s="580"/>
      <c r="AV877" s="581"/>
      <c r="AW877" s="581"/>
      <c r="AX877" s="582"/>
    </row>
    <row r="878" spans="1:50" ht="24" hidden="1" customHeight="1">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83"/>
      <c r="AR878" s="579"/>
      <c r="AS878" s="579"/>
      <c r="AT878" s="579"/>
      <c r="AU878" s="580"/>
      <c r="AV878" s="581"/>
      <c r="AW878" s="581"/>
      <c r="AX878" s="582"/>
    </row>
    <row r="879" spans="1:50" ht="24" hidden="1" customHeight="1">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83"/>
      <c r="AR879" s="579"/>
      <c r="AS879" s="579"/>
      <c r="AT879" s="579"/>
      <c r="AU879" s="580"/>
      <c r="AV879" s="581"/>
      <c r="AW879" s="581"/>
      <c r="AX879" s="582"/>
    </row>
    <row r="880" spans="1:50" ht="24" hidden="1" customHeight="1">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83"/>
      <c r="AR880" s="579"/>
      <c r="AS880" s="579"/>
      <c r="AT880" s="579"/>
      <c r="AU880" s="580"/>
      <c r="AV880" s="581"/>
      <c r="AW880" s="581"/>
      <c r="AX880" s="582"/>
    </row>
    <row r="881" spans="1:50" ht="24" hidden="1" customHeight="1">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83"/>
      <c r="AR881" s="579"/>
      <c r="AS881" s="579"/>
      <c r="AT881" s="579"/>
      <c r="AU881" s="580"/>
      <c r="AV881" s="581"/>
      <c r="AW881" s="581"/>
      <c r="AX881" s="582"/>
    </row>
    <row r="882" spans="1:50" ht="24" hidden="1" customHeight="1">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83"/>
      <c r="AR882" s="579"/>
      <c r="AS882" s="579"/>
      <c r="AT882" s="579"/>
      <c r="AU882" s="580"/>
      <c r="AV882" s="581"/>
      <c r="AW882" s="581"/>
      <c r="AX882" s="582"/>
    </row>
    <row r="883" spans="1:50" ht="24" hidden="1" customHeight="1">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83"/>
      <c r="AR883" s="579"/>
      <c r="AS883" s="579"/>
      <c r="AT883" s="579"/>
      <c r="AU883" s="580"/>
      <c r="AV883" s="581"/>
      <c r="AW883" s="581"/>
      <c r="AX883" s="582"/>
    </row>
    <row r="884" spans="1:50" ht="24" hidden="1" customHeight="1">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83"/>
      <c r="AR884" s="579"/>
      <c r="AS884" s="579"/>
      <c r="AT884" s="579"/>
      <c r="AU884" s="580"/>
      <c r="AV884" s="581"/>
      <c r="AW884" s="581"/>
      <c r="AX884" s="582"/>
    </row>
    <row r="885" spans="1:50" ht="24" hidden="1" customHeight="1">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83"/>
      <c r="AR885" s="579"/>
      <c r="AS885" s="579"/>
      <c r="AT885" s="579"/>
      <c r="AU885" s="580"/>
      <c r="AV885" s="581"/>
      <c r="AW885" s="581"/>
      <c r="AX885" s="582"/>
    </row>
    <row r="886" spans="1:50" ht="24" hidden="1" customHeight="1">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83"/>
      <c r="AR886" s="579"/>
      <c r="AS886" s="579"/>
      <c r="AT886" s="579"/>
      <c r="AU886" s="580"/>
      <c r="AV886" s="581"/>
      <c r="AW886" s="581"/>
      <c r="AX886" s="582"/>
    </row>
    <row r="887" spans="1:50" ht="24" hidden="1" customHeight="1">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83"/>
      <c r="AR887" s="579"/>
      <c r="AS887" s="579"/>
      <c r="AT887" s="579"/>
      <c r="AU887" s="580"/>
      <c r="AV887" s="581"/>
      <c r="AW887" s="581"/>
      <c r="AX887" s="582"/>
    </row>
    <row r="888" spans="1:50" ht="24" hidden="1" customHeight="1">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83"/>
      <c r="AR888" s="579"/>
      <c r="AS888" s="579"/>
      <c r="AT888" s="579"/>
      <c r="AU888" s="580"/>
      <c r="AV888" s="581"/>
      <c r="AW888" s="581"/>
      <c r="AX888" s="582"/>
    </row>
    <row r="889" spans="1:50" ht="24" hidden="1" customHeight="1">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83"/>
      <c r="AR889" s="579"/>
      <c r="AS889" s="579"/>
      <c r="AT889" s="579"/>
      <c r="AU889" s="580"/>
      <c r="AV889" s="581"/>
      <c r="AW889" s="581"/>
      <c r="AX889" s="582"/>
    </row>
    <row r="890" spans="1:50" ht="24" hidden="1" customHeight="1">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83"/>
      <c r="AR890" s="579"/>
      <c r="AS890" s="579"/>
      <c r="AT890" s="579"/>
      <c r="AU890" s="580"/>
      <c r="AV890" s="581"/>
      <c r="AW890" s="581"/>
      <c r="AX890" s="582"/>
    </row>
    <row r="891" spans="1:50" ht="24" hidden="1" customHeight="1">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83"/>
      <c r="AR891" s="579"/>
      <c r="AS891" s="579"/>
      <c r="AT891" s="579"/>
      <c r="AU891" s="580"/>
      <c r="AV891" s="581"/>
      <c r="AW891" s="581"/>
      <c r="AX891" s="582"/>
    </row>
    <row r="892" spans="1:50" hidden="1"/>
    <row r="893" spans="1:50" hidden="1">
      <c r="A893" s="9"/>
      <c r="B893" s="70" t="s">
        <v>418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78"/>
      <c r="B894" s="578"/>
      <c r="C894" s="241" t="s">
        <v>395</v>
      </c>
      <c r="D894" s="241"/>
      <c r="E894" s="241"/>
      <c r="F894" s="241"/>
      <c r="G894" s="241"/>
      <c r="H894" s="241"/>
      <c r="I894" s="241"/>
      <c r="J894" s="241"/>
      <c r="K894" s="241"/>
      <c r="L894" s="241"/>
      <c r="M894" s="241" t="s">
        <v>396</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4" t="s">
        <v>397</v>
      </c>
      <c r="AL894" s="241"/>
      <c r="AM894" s="241"/>
      <c r="AN894" s="241"/>
      <c r="AO894" s="241"/>
      <c r="AP894" s="241"/>
      <c r="AQ894" s="241" t="s">
        <v>23</v>
      </c>
      <c r="AR894" s="241"/>
      <c r="AS894" s="241"/>
      <c r="AT894" s="241"/>
      <c r="AU894" s="92" t="s">
        <v>24</v>
      </c>
      <c r="AV894" s="93"/>
      <c r="AW894" s="93"/>
      <c r="AX894" s="585"/>
    </row>
    <row r="895" spans="1:50" ht="24" hidden="1" customHeight="1">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83"/>
      <c r="AR895" s="579"/>
      <c r="AS895" s="579"/>
      <c r="AT895" s="579"/>
      <c r="AU895" s="580"/>
      <c r="AV895" s="581"/>
      <c r="AW895" s="581"/>
      <c r="AX895" s="582"/>
    </row>
    <row r="896" spans="1:50" ht="24" hidden="1" customHeight="1">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83"/>
      <c r="AR896" s="579"/>
      <c r="AS896" s="579"/>
      <c r="AT896" s="579"/>
      <c r="AU896" s="580"/>
      <c r="AV896" s="581"/>
      <c r="AW896" s="581"/>
      <c r="AX896" s="582"/>
    </row>
    <row r="897" spans="1:50" ht="24" hidden="1" customHeight="1">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83"/>
      <c r="AR897" s="579"/>
      <c r="AS897" s="579"/>
      <c r="AT897" s="579"/>
      <c r="AU897" s="580"/>
      <c r="AV897" s="581"/>
      <c r="AW897" s="581"/>
      <c r="AX897" s="582"/>
    </row>
    <row r="898" spans="1:50" ht="24" hidden="1" customHeight="1">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83"/>
      <c r="AR898" s="579"/>
      <c r="AS898" s="579"/>
      <c r="AT898" s="579"/>
      <c r="AU898" s="580"/>
      <c r="AV898" s="581"/>
      <c r="AW898" s="581"/>
      <c r="AX898" s="582"/>
    </row>
    <row r="899" spans="1:50" ht="24" hidden="1" customHeight="1">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83"/>
      <c r="AR899" s="579"/>
      <c r="AS899" s="579"/>
      <c r="AT899" s="579"/>
      <c r="AU899" s="580"/>
      <c r="AV899" s="581"/>
      <c r="AW899" s="581"/>
      <c r="AX899" s="582"/>
    </row>
    <row r="900" spans="1:50" ht="24" hidden="1" customHeight="1">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83"/>
      <c r="AR900" s="579"/>
      <c r="AS900" s="579"/>
      <c r="AT900" s="579"/>
      <c r="AU900" s="580"/>
      <c r="AV900" s="581"/>
      <c r="AW900" s="581"/>
      <c r="AX900" s="582"/>
    </row>
    <row r="901" spans="1:50" ht="24" hidden="1" customHeight="1">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83"/>
      <c r="AR901" s="579"/>
      <c r="AS901" s="579"/>
      <c r="AT901" s="579"/>
      <c r="AU901" s="580"/>
      <c r="AV901" s="581"/>
      <c r="AW901" s="581"/>
      <c r="AX901" s="582"/>
    </row>
    <row r="902" spans="1:50" ht="24" hidden="1" customHeight="1">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83"/>
      <c r="AR902" s="579"/>
      <c r="AS902" s="579"/>
      <c r="AT902" s="579"/>
      <c r="AU902" s="580"/>
      <c r="AV902" s="581"/>
      <c r="AW902" s="581"/>
      <c r="AX902" s="582"/>
    </row>
    <row r="903" spans="1:50" ht="24" hidden="1" customHeight="1">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83"/>
      <c r="AR903" s="579"/>
      <c r="AS903" s="579"/>
      <c r="AT903" s="579"/>
      <c r="AU903" s="580"/>
      <c r="AV903" s="581"/>
      <c r="AW903" s="581"/>
      <c r="AX903" s="582"/>
    </row>
    <row r="904" spans="1:50" ht="24" hidden="1" customHeight="1">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83"/>
      <c r="AR904" s="579"/>
      <c r="AS904" s="579"/>
      <c r="AT904" s="579"/>
      <c r="AU904" s="580"/>
      <c r="AV904" s="581"/>
      <c r="AW904" s="581"/>
      <c r="AX904" s="582"/>
    </row>
    <row r="905" spans="1:50" ht="24" hidden="1" customHeight="1">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83"/>
      <c r="AR905" s="579"/>
      <c r="AS905" s="579"/>
      <c r="AT905" s="579"/>
      <c r="AU905" s="580"/>
      <c r="AV905" s="581"/>
      <c r="AW905" s="581"/>
      <c r="AX905" s="582"/>
    </row>
    <row r="906" spans="1:50" ht="24" hidden="1" customHeight="1">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83"/>
      <c r="AR906" s="579"/>
      <c r="AS906" s="579"/>
      <c r="AT906" s="579"/>
      <c r="AU906" s="580"/>
      <c r="AV906" s="581"/>
      <c r="AW906" s="581"/>
      <c r="AX906" s="582"/>
    </row>
    <row r="907" spans="1:50" ht="24" hidden="1" customHeight="1">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83"/>
      <c r="AR907" s="579"/>
      <c r="AS907" s="579"/>
      <c r="AT907" s="579"/>
      <c r="AU907" s="580"/>
      <c r="AV907" s="581"/>
      <c r="AW907" s="581"/>
      <c r="AX907" s="582"/>
    </row>
    <row r="908" spans="1:50" ht="24" hidden="1" customHeight="1">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83"/>
      <c r="AR908" s="579"/>
      <c r="AS908" s="579"/>
      <c r="AT908" s="579"/>
      <c r="AU908" s="580"/>
      <c r="AV908" s="581"/>
      <c r="AW908" s="581"/>
      <c r="AX908" s="582"/>
    </row>
    <row r="909" spans="1:50" ht="24" hidden="1" customHeight="1">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83"/>
      <c r="AR909" s="579"/>
      <c r="AS909" s="579"/>
      <c r="AT909" s="579"/>
      <c r="AU909" s="580"/>
      <c r="AV909" s="581"/>
      <c r="AW909" s="581"/>
      <c r="AX909" s="582"/>
    </row>
    <row r="910" spans="1:50" ht="24" hidden="1" customHeight="1">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83"/>
      <c r="AR910" s="579"/>
      <c r="AS910" s="579"/>
      <c r="AT910" s="579"/>
      <c r="AU910" s="580"/>
      <c r="AV910" s="581"/>
      <c r="AW910" s="581"/>
      <c r="AX910" s="582"/>
    </row>
    <row r="911" spans="1:50" ht="24" hidden="1" customHeight="1">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83"/>
      <c r="AR911" s="579"/>
      <c r="AS911" s="579"/>
      <c r="AT911" s="579"/>
      <c r="AU911" s="580"/>
      <c r="AV911" s="581"/>
      <c r="AW911" s="581"/>
      <c r="AX911" s="582"/>
    </row>
    <row r="912" spans="1:50" ht="24" hidden="1" customHeight="1">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83"/>
      <c r="AR912" s="579"/>
      <c r="AS912" s="579"/>
      <c r="AT912" s="579"/>
      <c r="AU912" s="580"/>
      <c r="AV912" s="581"/>
      <c r="AW912" s="581"/>
      <c r="AX912" s="582"/>
    </row>
    <row r="913" spans="1:50" ht="24" hidden="1" customHeight="1">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83"/>
      <c r="AR913" s="579"/>
      <c r="AS913" s="579"/>
      <c r="AT913" s="579"/>
      <c r="AU913" s="580"/>
      <c r="AV913" s="581"/>
      <c r="AW913" s="581"/>
      <c r="AX913" s="582"/>
    </row>
    <row r="914" spans="1:50" ht="24" hidden="1" customHeight="1">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83"/>
      <c r="AR914" s="579"/>
      <c r="AS914" s="579"/>
      <c r="AT914" s="579"/>
      <c r="AU914" s="580"/>
      <c r="AV914" s="581"/>
      <c r="AW914" s="581"/>
      <c r="AX914" s="582"/>
    </row>
    <row r="915" spans="1:50" ht="24" hidden="1" customHeight="1">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83"/>
      <c r="AR915" s="579"/>
      <c r="AS915" s="579"/>
      <c r="AT915" s="579"/>
      <c r="AU915" s="580"/>
      <c r="AV915" s="581"/>
      <c r="AW915" s="581"/>
      <c r="AX915" s="582"/>
    </row>
    <row r="916" spans="1:50" ht="24" hidden="1" customHeight="1">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83"/>
      <c r="AR916" s="579"/>
      <c r="AS916" s="579"/>
      <c r="AT916" s="579"/>
      <c r="AU916" s="580"/>
      <c r="AV916" s="581"/>
      <c r="AW916" s="581"/>
      <c r="AX916" s="582"/>
    </row>
    <row r="917" spans="1:50" ht="24" hidden="1" customHeight="1">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83"/>
      <c r="AR917" s="579"/>
      <c r="AS917" s="579"/>
      <c r="AT917" s="579"/>
      <c r="AU917" s="580"/>
      <c r="AV917" s="581"/>
      <c r="AW917" s="581"/>
      <c r="AX917" s="582"/>
    </row>
    <row r="918" spans="1:50" ht="24" hidden="1" customHeight="1">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83"/>
      <c r="AR918" s="579"/>
      <c r="AS918" s="579"/>
      <c r="AT918" s="579"/>
      <c r="AU918" s="580"/>
      <c r="AV918" s="581"/>
      <c r="AW918" s="581"/>
      <c r="AX918" s="582"/>
    </row>
    <row r="919" spans="1:50" ht="24" hidden="1" customHeight="1">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83"/>
      <c r="AR919" s="579"/>
      <c r="AS919" s="579"/>
      <c r="AT919" s="579"/>
      <c r="AU919" s="580"/>
      <c r="AV919" s="581"/>
      <c r="AW919" s="581"/>
      <c r="AX919" s="582"/>
    </row>
    <row r="920" spans="1:50" ht="24" hidden="1" customHeight="1">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83"/>
      <c r="AR920" s="579"/>
      <c r="AS920" s="579"/>
      <c r="AT920" s="579"/>
      <c r="AU920" s="580"/>
      <c r="AV920" s="581"/>
      <c r="AW920" s="581"/>
      <c r="AX920" s="582"/>
    </row>
    <row r="921" spans="1:50" ht="24" hidden="1" customHeight="1">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83"/>
      <c r="AR921" s="579"/>
      <c r="AS921" s="579"/>
      <c r="AT921" s="579"/>
      <c r="AU921" s="580"/>
      <c r="AV921" s="581"/>
      <c r="AW921" s="581"/>
      <c r="AX921" s="582"/>
    </row>
    <row r="922" spans="1:50" ht="24" hidden="1" customHeight="1">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83"/>
      <c r="AR922" s="579"/>
      <c r="AS922" s="579"/>
      <c r="AT922" s="579"/>
      <c r="AU922" s="580"/>
      <c r="AV922" s="581"/>
      <c r="AW922" s="581"/>
      <c r="AX922" s="582"/>
    </row>
    <row r="923" spans="1:50" ht="24" hidden="1" customHeight="1">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83"/>
      <c r="AR923" s="579"/>
      <c r="AS923" s="579"/>
      <c r="AT923" s="579"/>
      <c r="AU923" s="580"/>
      <c r="AV923" s="581"/>
      <c r="AW923" s="581"/>
      <c r="AX923" s="582"/>
    </row>
    <row r="924" spans="1:50" ht="24" hidden="1" customHeight="1">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83"/>
      <c r="AR924" s="579"/>
      <c r="AS924" s="579"/>
      <c r="AT924" s="579"/>
      <c r="AU924" s="580"/>
      <c r="AV924" s="581"/>
      <c r="AW924" s="581"/>
      <c r="AX924" s="582"/>
    </row>
    <row r="925" spans="1:50" hidden="1"/>
    <row r="926" spans="1:50" hidden="1">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78"/>
      <c r="B927" s="57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4" t="s">
        <v>33</v>
      </c>
      <c r="AL927" s="241"/>
      <c r="AM927" s="241"/>
      <c r="AN927" s="241"/>
      <c r="AO927" s="241"/>
      <c r="AP927" s="241"/>
      <c r="AQ927" s="241" t="s">
        <v>23</v>
      </c>
      <c r="AR927" s="241"/>
      <c r="AS927" s="241"/>
      <c r="AT927" s="241"/>
      <c r="AU927" s="92" t="s">
        <v>24</v>
      </c>
      <c r="AV927" s="93"/>
      <c r="AW927" s="93"/>
      <c r="AX927" s="585"/>
    </row>
    <row r="928" spans="1:50" ht="24" hidden="1" customHeight="1">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83"/>
      <c r="AR928" s="579"/>
      <c r="AS928" s="579"/>
      <c r="AT928" s="579"/>
      <c r="AU928" s="580"/>
      <c r="AV928" s="581"/>
      <c r="AW928" s="581"/>
      <c r="AX928" s="582"/>
    </row>
    <row r="929" spans="1:50" ht="24" hidden="1" customHeight="1">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83"/>
      <c r="AR929" s="579"/>
      <c r="AS929" s="579"/>
      <c r="AT929" s="579"/>
      <c r="AU929" s="580"/>
      <c r="AV929" s="581"/>
      <c r="AW929" s="581"/>
      <c r="AX929" s="582"/>
    </row>
    <row r="930" spans="1:50" ht="24" hidden="1" customHeight="1">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83"/>
      <c r="AR930" s="579"/>
      <c r="AS930" s="579"/>
      <c r="AT930" s="579"/>
      <c r="AU930" s="580"/>
      <c r="AV930" s="581"/>
      <c r="AW930" s="581"/>
      <c r="AX930" s="582"/>
    </row>
    <row r="931" spans="1:50" ht="24" hidden="1" customHeight="1">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83"/>
      <c r="AR931" s="579"/>
      <c r="AS931" s="579"/>
      <c r="AT931" s="579"/>
      <c r="AU931" s="580"/>
      <c r="AV931" s="581"/>
      <c r="AW931" s="581"/>
      <c r="AX931" s="582"/>
    </row>
    <row r="932" spans="1:50" ht="24" hidden="1" customHeight="1">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83"/>
      <c r="AR932" s="579"/>
      <c r="AS932" s="579"/>
      <c r="AT932" s="579"/>
      <c r="AU932" s="580"/>
      <c r="AV932" s="581"/>
      <c r="AW932" s="581"/>
      <c r="AX932" s="582"/>
    </row>
    <row r="933" spans="1:50" ht="24" hidden="1" customHeight="1">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83"/>
      <c r="AR933" s="579"/>
      <c r="AS933" s="579"/>
      <c r="AT933" s="579"/>
      <c r="AU933" s="580"/>
      <c r="AV933" s="581"/>
      <c r="AW933" s="581"/>
      <c r="AX933" s="582"/>
    </row>
    <row r="934" spans="1:50" ht="24" hidden="1" customHeight="1">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83"/>
      <c r="AR934" s="579"/>
      <c r="AS934" s="579"/>
      <c r="AT934" s="579"/>
      <c r="AU934" s="580"/>
      <c r="AV934" s="581"/>
      <c r="AW934" s="581"/>
      <c r="AX934" s="582"/>
    </row>
    <row r="935" spans="1:50" ht="24" hidden="1" customHeight="1">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83"/>
      <c r="AR935" s="579"/>
      <c r="AS935" s="579"/>
      <c r="AT935" s="579"/>
      <c r="AU935" s="580"/>
      <c r="AV935" s="581"/>
      <c r="AW935" s="581"/>
      <c r="AX935" s="582"/>
    </row>
    <row r="936" spans="1:50" ht="24" hidden="1" customHeight="1">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83"/>
      <c r="AR936" s="579"/>
      <c r="AS936" s="579"/>
      <c r="AT936" s="579"/>
      <c r="AU936" s="580"/>
      <c r="AV936" s="581"/>
      <c r="AW936" s="581"/>
      <c r="AX936" s="582"/>
    </row>
    <row r="937" spans="1:50" ht="24" hidden="1" customHeight="1">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83"/>
      <c r="AR937" s="579"/>
      <c r="AS937" s="579"/>
      <c r="AT937" s="579"/>
      <c r="AU937" s="580"/>
      <c r="AV937" s="581"/>
      <c r="AW937" s="581"/>
      <c r="AX937" s="582"/>
    </row>
    <row r="938" spans="1:50" ht="24" hidden="1" customHeight="1">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83"/>
      <c r="AR938" s="579"/>
      <c r="AS938" s="579"/>
      <c r="AT938" s="579"/>
      <c r="AU938" s="580"/>
      <c r="AV938" s="581"/>
      <c r="AW938" s="581"/>
      <c r="AX938" s="582"/>
    </row>
    <row r="939" spans="1:50" ht="24" hidden="1" customHeight="1">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83"/>
      <c r="AR939" s="579"/>
      <c r="AS939" s="579"/>
      <c r="AT939" s="579"/>
      <c r="AU939" s="580"/>
      <c r="AV939" s="581"/>
      <c r="AW939" s="581"/>
      <c r="AX939" s="582"/>
    </row>
    <row r="940" spans="1:50" ht="24" hidden="1" customHeight="1">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83"/>
      <c r="AR940" s="579"/>
      <c r="AS940" s="579"/>
      <c r="AT940" s="579"/>
      <c r="AU940" s="580"/>
      <c r="AV940" s="581"/>
      <c r="AW940" s="581"/>
      <c r="AX940" s="582"/>
    </row>
    <row r="941" spans="1:50" ht="24" hidden="1" customHeight="1">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83"/>
      <c r="AR941" s="579"/>
      <c r="AS941" s="579"/>
      <c r="AT941" s="579"/>
      <c r="AU941" s="580"/>
      <c r="AV941" s="581"/>
      <c r="AW941" s="581"/>
      <c r="AX941" s="582"/>
    </row>
    <row r="942" spans="1:50" ht="24" hidden="1" customHeight="1">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83"/>
      <c r="AR942" s="579"/>
      <c r="AS942" s="579"/>
      <c r="AT942" s="579"/>
      <c r="AU942" s="580"/>
      <c r="AV942" s="581"/>
      <c r="AW942" s="581"/>
      <c r="AX942" s="582"/>
    </row>
    <row r="943" spans="1:50" ht="24" hidden="1" customHeight="1">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83"/>
      <c r="AR943" s="579"/>
      <c r="AS943" s="579"/>
      <c r="AT943" s="579"/>
      <c r="AU943" s="580"/>
      <c r="AV943" s="581"/>
      <c r="AW943" s="581"/>
      <c r="AX943" s="582"/>
    </row>
    <row r="944" spans="1:50" ht="24" hidden="1" customHeight="1">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83"/>
      <c r="AR944" s="579"/>
      <c r="AS944" s="579"/>
      <c r="AT944" s="579"/>
      <c r="AU944" s="580"/>
      <c r="AV944" s="581"/>
      <c r="AW944" s="581"/>
      <c r="AX944" s="582"/>
    </row>
    <row r="945" spans="1:50" ht="24" hidden="1" customHeight="1">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83"/>
      <c r="AR945" s="579"/>
      <c r="AS945" s="579"/>
      <c r="AT945" s="579"/>
      <c r="AU945" s="580"/>
      <c r="AV945" s="581"/>
      <c r="AW945" s="581"/>
      <c r="AX945" s="582"/>
    </row>
    <row r="946" spans="1:50" ht="24" hidden="1" customHeight="1">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83"/>
      <c r="AR946" s="579"/>
      <c r="AS946" s="579"/>
      <c r="AT946" s="579"/>
      <c r="AU946" s="580"/>
      <c r="AV946" s="581"/>
      <c r="AW946" s="581"/>
      <c r="AX946" s="582"/>
    </row>
    <row r="947" spans="1:50" ht="24" hidden="1" customHeight="1">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83"/>
      <c r="AR947" s="579"/>
      <c r="AS947" s="579"/>
      <c r="AT947" s="579"/>
      <c r="AU947" s="580"/>
      <c r="AV947" s="581"/>
      <c r="AW947" s="581"/>
      <c r="AX947" s="582"/>
    </row>
    <row r="948" spans="1:50" ht="24" hidden="1" customHeight="1">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83"/>
      <c r="AR948" s="579"/>
      <c r="AS948" s="579"/>
      <c r="AT948" s="579"/>
      <c r="AU948" s="580"/>
      <c r="AV948" s="581"/>
      <c r="AW948" s="581"/>
      <c r="AX948" s="582"/>
    </row>
    <row r="949" spans="1:50" ht="24" hidden="1" customHeight="1">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83"/>
      <c r="AR949" s="579"/>
      <c r="AS949" s="579"/>
      <c r="AT949" s="579"/>
      <c r="AU949" s="580"/>
      <c r="AV949" s="581"/>
      <c r="AW949" s="581"/>
      <c r="AX949" s="582"/>
    </row>
    <row r="950" spans="1:50" ht="24" hidden="1" customHeight="1">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83"/>
      <c r="AR950" s="579"/>
      <c r="AS950" s="579"/>
      <c r="AT950" s="579"/>
      <c r="AU950" s="580"/>
      <c r="AV950" s="581"/>
      <c r="AW950" s="581"/>
      <c r="AX950" s="582"/>
    </row>
    <row r="951" spans="1:50" ht="24" hidden="1" customHeight="1">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83"/>
      <c r="AR951" s="579"/>
      <c r="AS951" s="579"/>
      <c r="AT951" s="579"/>
      <c r="AU951" s="580"/>
      <c r="AV951" s="581"/>
      <c r="AW951" s="581"/>
      <c r="AX951" s="582"/>
    </row>
    <row r="952" spans="1:50" ht="24" hidden="1" customHeight="1">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83"/>
      <c r="AR952" s="579"/>
      <c r="AS952" s="579"/>
      <c r="AT952" s="579"/>
      <c r="AU952" s="580"/>
      <c r="AV952" s="581"/>
      <c r="AW952" s="581"/>
      <c r="AX952" s="582"/>
    </row>
    <row r="953" spans="1:50" ht="24" hidden="1" customHeight="1">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83"/>
      <c r="AR953" s="579"/>
      <c r="AS953" s="579"/>
      <c r="AT953" s="579"/>
      <c r="AU953" s="580"/>
      <c r="AV953" s="581"/>
      <c r="AW953" s="581"/>
      <c r="AX953" s="582"/>
    </row>
    <row r="954" spans="1:50" ht="24" hidden="1" customHeight="1">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83"/>
      <c r="AR954" s="579"/>
      <c r="AS954" s="579"/>
      <c r="AT954" s="579"/>
      <c r="AU954" s="580"/>
      <c r="AV954" s="581"/>
      <c r="AW954" s="581"/>
      <c r="AX954" s="582"/>
    </row>
    <row r="955" spans="1:50" ht="24" hidden="1" customHeight="1">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83"/>
      <c r="AR955" s="579"/>
      <c r="AS955" s="579"/>
      <c r="AT955" s="579"/>
      <c r="AU955" s="580"/>
      <c r="AV955" s="581"/>
      <c r="AW955" s="581"/>
      <c r="AX955" s="582"/>
    </row>
    <row r="956" spans="1:50" ht="24" hidden="1" customHeight="1">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83"/>
      <c r="AR956" s="579"/>
      <c r="AS956" s="579"/>
      <c r="AT956" s="579"/>
      <c r="AU956" s="580"/>
      <c r="AV956" s="581"/>
      <c r="AW956" s="581"/>
      <c r="AX956" s="582"/>
    </row>
    <row r="957" spans="1:50" ht="24" hidden="1" customHeight="1">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83"/>
      <c r="AR957" s="579"/>
      <c r="AS957" s="579"/>
      <c r="AT957" s="579"/>
      <c r="AU957" s="580"/>
      <c r="AV957" s="581"/>
      <c r="AW957" s="581"/>
      <c r="AX957" s="582"/>
    </row>
    <row r="958" spans="1:50" hidden="1"/>
    <row r="959" spans="1:50" hidden="1">
      <c r="A959" s="9"/>
      <c r="B959" s="70" t="s">
        <v>419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78"/>
      <c r="B960" s="57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4" t="s">
        <v>33</v>
      </c>
      <c r="AL960" s="241"/>
      <c r="AM960" s="241"/>
      <c r="AN960" s="241"/>
      <c r="AO960" s="241"/>
      <c r="AP960" s="241"/>
      <c r="AQ960" s="241" t="s">
        <v>23</v>
      </c>
      <c r="AR960" s="241"/>
      <c r="AS960" s="241"/>
      <c r="AT960" s="241"/>
      <c r="AU960" s="92" t="s">
        <v>24</v>
      </c>
      <c r="AV960" s="93"/>
      <c r="AW960" s="93"/>
      <c r="AX960" s="585"/>
    </row>
    <row r="961" spans="1:50" ht="24" hidden="1" customHeight="1">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83"/>
      <c r="AR961" s="579"/>
      <c r="AS961" s="579"/>
      <c r="AT961" s="579"/>
      <c r="AU961" s="580"/>
      <c r="AV961" s="581"/>
      <c r="AW961" s="581"/>
      <c r="AX961" s="582"/>
    </row>
    <row r="962" spans="1:50" ht="24" hidden="1" customHeight="1">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83"/>
      <c r="AR962" s="579"/>
      <c r="AS962" s="579"/>
      <c r="AT962" s="579"/>
      <c r="AU962" s="580"/>
      <c r="AV962" s="581"/>
      <c r="AW962" s="581"/>
      <c r="AX962" s="582"/>
    </row>
    <row r="963" spans="1:50" ht="24" hidden="1" customHeight="1">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83"/>
      <c r="AR963" s="579"/>
      <c r="AS963" s="579"/>
      <c r="AT963" s="579"/>
      <c r="AU963" s="580"/>
      <c r="AV963" s="581"/>
      <c r="AW963" s="581"/>
      <c r="AX963" s="582"/>
    </row>
    <row r="964" spans="1:50" ht="24" hidden="1" customHeight="1">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83"/>
      <c r="AR964" s="579"/>
      <c r="AS964" s="579"/>
      <c r="AT964" s="579"/>
      <c r="AU964" s="580"/>
      <c r="AV964" s="581"/>
      <c r="AW964" s="581"/>
      <c r="AX964" s="582"/>
    </row>
    <row r="965" spans="1:50" ht="24" hidden="1" customHeight="1">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83"/>
      <c r="AR965" s="579"/>
      <c r="AS965" s="579"/>
      <c r="AT965" s="579"/>
      <c r="AU965" s="580"/>
      <c r="AV965" s="581"/>
      <c r="AW965" s="581"/>
      <c r="AX965" s="582"/>
    </row>
    <row r="966" spans="1:50" ht="24" hidden="1" customHeight="1">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83"/>
      <c r="AR966" s="579"/>
      <c r="AS966" s="579"/>
      <c r="AT966" s="579"/>
      <c r="AU966" s="580"/>
      <c r="AV966" s="581"/>
      <c r="AW966" s="581"/>
      <c r="AX966" s="582"/>
    </row>
    <row r="967" spans="1:50" ht="24" hidden="1" customHeight="1">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83"/>
      <c r="AR967" s="579"/>
      <c r="AS967" s="579"/>
      <c r="AT967" s="579"/>
      <c r="AU967" s="580"/>
      <c r="AV967" s="581"/>
      <c r="AW967" s="581"/>
      <c r="AX967" s="582"/>
    </row>
    <row r="968" spans="1:50" ht="24" hidden="1" customHeight="1">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83"/>
      <c r="AR968" s="579"/>
      <c r="AS968" s="579"/>
      <c r="AT968" s="579"/>
      <c r="AU968" s="580"/>
      <c r="AV968" s="581"/>
      <c r="AW968" s="581"/>
      <c r="AX968" s="582"/>
    </row>
    <row r="969" spans="1:50" ht="24" hidden="1" customHeight="1">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83"/>
      <c r="AR969" s="579"/>
      <c r="AS969" s="579"/>
      <c r="AT969" s="579"/>
      <c r="AU969" s="580"/>
      <c r="AV969" s="581"/>
      <c r="AW969" s="581"/>
      <c r="AX969" s="582"/>
    </row>
    <row r="970" spans="1:50" ht="24" hidden="1" customHeight="1">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83"/>
      <c r="AR970" s="579"/>
      <c r="AS970" s="579"/>
      <c r="AT970" s="579"/>
      <c r="AU970" s="580"/>
      <c r="AV970" s="581"/>
      <c r="AW970" s="581"/>
      <c r="AX970" s="582"/>
    </row>
    <row r="971" spans="1:50" ht="24" hidden="1" customHeight="1">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83"/>
      <c r="AR971" s="579"/>
      <c r="AS971" s="579"/>
      <c r="AT971" s="579"/>
      <c r="AU971" s="580"/>
      <c r="AV971" s="581"/>
      <c r="AW971" s="581"/>
      <c r="AX971" s="582"/>
    </row>
    <row r="972" spans="1:50" ht="24" hidden="1" customHeight="1">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83"/>
      <c r="AR972" s="579"/>
      <c r="AS972" s="579"/>
      <c r="AT972" s="579"/>
      <c r="AU972" s="580"/>
      <c r="AV972" s="581"/>
      <c r="AW972" s="581"/>
      <c r="AX972" s="582"/>
    </row>
    <row r="973" spans="1:50" ht="24" hidden="1" customHeight="1">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83"/>
      <c r="AR973" s="579"/>
      <c r="AS973" s="579"/>
      <c r="AT973" s="579"/>
      <c r="AU973" s="580"/>
      <c r="AV973" s="581"/>
      <c r="AW973" s="581"/>
      <c r="AX973" s="582"/>
    </row>
    <row r="974" spans="1:50" ht="24" hidden="1" customHeight="1">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83"/>
      <c r="AR974" s="579"/>
      <c r="AS974" s="579"/>
      <c r="AT974" s="579"/>
      <c r="AU974" s="580"/>
      <c r="AV974" s="581"/>
      <c r="AW974" s="581"/>
      <c r="AX974" s="582"/>
    </row>
    <row r="975" spans="1:50" ht="24" hidden="1" customHeight="1">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83"/>
      <c r="AR975" s="579"/>
      <c r="AS975" s="579"/>
      <c r="AT975" s="579"/>
      <c r="AU975" s="580"/>
      <c r="AV975" s="581"/>
      <c r="AW975" s="581"/>
      <c r="AX975" s="582"/>
    </row>
    <row r="976" spans="1:50" ht="24" hidden="1" customHeight="1">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83"/>
      <c r="AR976" s="579"/>
      <c r="AS976" s="579"/>
      <c r="AT976" s="579"/>
      <c r="AU976" s="580"/>
      <c r="AV976" s="581"/>
      <c r="AW976" s="581"/>
      <c r="AX976" s="582"/>
    </row>
    <row r="977" spans="1:50" ht="24" hidden="1" customHeight="1">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83"/>
      <c r="AR977" s="579"/>
      <c r="AS977" s="579"/>
      <c r="AT977" s="579"/>
      <c r="AU977" s="580"/>
      <c r="AV977" s="581"/>
      <c r="AW977" s="581"/>
      <c r="AX977" s="582"/>
    </row>
    <row r="978" spans="1:50" ht="24" hidden="1" customHeight="1">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83"/>
      <c r="AR978" s="579"/>
      <c r="AS978" s="579"/>
      <c r="AT978" s="579"/>
      <c r="AU978" s="580"/>
      <c r="AV978" s="581"/>
      <c r="AW978" s="581"/>
      <c r="AX978" s="582"/>
    </row>
    <row r="979" spans="1:50" ht="24" hidden="1" customHeight="1">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83"/>
      <c r="AR979" s="579"/>
      <c r="AS979" s="579"/>
      <c r="AT979" s="579"/>
      <c r="AU979" s="580"/>
      <c r="AV979" s="581"/>
      <c r="AW979" s="581"/>
      <c r="AX979" s="582"/>
    </row>
    <row r="980" spans="1:50" ht="24" hidden="1" customHeight="1">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83"/>
      <c r="AR980" s="579"/>
      <c r="AS980" s="579"/>
      <c r="AT980" s="579"/>
      <c r="AU980" s="580"/>
      <c r="AV980" s="581"/>
      <c r="AW980" s="581"/>
      <c r="AX980" s="582"/>
    </row>
    <row r="981" spans="1:50" ht="24" hidden="1" customHeight="1">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83"/>
      <c r="AR981" s="579"/>
      <c r="AS981" s="579"/>
      <c r="AT981" s="579"/>
      <c r="AU981" s="580"/>
      <c r="AV981" s="581"/>
      <c r="AW981" s="581"/>
      <c r="AX981" s="582"/>
    </row>
    <row r="982" spans="1:50" ht="24" hidden="1" customHeight="1">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83"/>
      <c r="AR982" s="579"/>
      <c r="AS982" s="579"/>
      <c r="AT982" s="579"/>
      <c r="AU982" s="580"/>
      <c r="AV982" s="581"/>
      <c r="AW982" s="581"/>
      <c r="AX982" s="582"/>
    </row>
    <row r="983" spans="1:50" ht="24" hidden="1" customHeight="1">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83"/>
      <c r="AR983" s="579"/>
      <c r="AS983" s="579"/>
      <c r="AT983" s="579"/>
      <c r="AU983" s="580"/>
      <c r="AV983" s="581"/>
      <c r="AW983" s="581"/>
      <c r="AX983" s="582"/>
    </row>
    <row r="984" spans="1:50" ht="24" hidden="1" customHeight="1">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83"/>
      <c r="AR984" s="579"/>
      <c r="AS984" s="579"/>
      <c r="AT984" s="579"/>
      <c r="AU984" s="580"/>
      <c r="AV984" s="581"/>
      <c r="AW984" s="581"/>
      <c r="AX984" s="582"/>
    </row>
    <row r="985" spans="1:50" ht="24" hidden="1" customHeight="1">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83"/>
      <c r="AR985" s="579"/>
      <c r="AS985" s="579"/>
      <c r="AT985" s="579"/>
      <c r="AU985" s="580"/>
      <c r="AV985" s="581"/>
      <c r="AW985" s="581"/>
      <c r="AX985" s="582"/>
    </row>
    <row r="986" spans="1:50" ht="24" hidden="1" customHeight="1">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83"/>
      <c r="AR986" s="579"/>
      <c r="AS986" s="579"/>
      <c r="AT986" s="579"/>
      <c r="AU986" s="580"/>
      <c r="AV986" s="581"/>
      <c r="AW986" s="581"/>
      <c r="AX986" s="582"/>
    </row>
    <row r="987" spans="1:50" ht="24" hidden="1" customHeight="1">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83"/>
      <c r="AR987" s="579"/>
      <c r="AS987" s="579"/>
      <c r="AT987" s="579"/>
      <c r="AU987" s="580"/>
      <c r="AV987" s="581"/>
      <c r="AW987" s="581"/>
      <c r="AX987" s="582"/>
    </row>
    <row r="988" spans="1:50" ht="24" hidden="1" customHeight="1">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83"/>
      <c r="AR988" s="579"/>
      <c r="AS988" s="579"/>
      <c r="AT988" s="579"/>
      <c r="AU988" s="580"/>
      <c r="AV988" s="581"/>
      <c r="AW988" s="581"/>
      <c r="AX988" s="582"/>
    </row>
    <row r="989" spans="1:50" ht="24" hidden="1" customHeight="1">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83"/>
      <c r="AR989" s="579"/>
      <c r="AS989" s="579"/>
      <c r="AT989" s="579"/>
      <c r="AU989" s="580"/>
      <c r="AV989" s="581"/>
      <c r="AW989" s="581"/>
      <c r="AX989" s="582"/>
    </row>
    <row r="990" spans="1:50" ht="24" hidden="1" customHeight="1">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83"/>
      <c r="AR990" s="579"/>
      <c r="AS990" s="579"/>
      <c r="AT990" s="579"/>
      <c r="AU990" s="580"/>
      <c r="AV990" s="581"/>
      <c r="AW990" s="581"/>
      <c r="AX990" s="582"/>
    </row>
    <row r="991" spans="1:50" hidden="1"/>
    <row r="992" spans="1:50" hidden="1">
      <c r="A992" s="9"/>
      <c r="B992" s="70" t="s">
        <v>420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78"/>
      <c r="B993" s="57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4" t="s">
        <v>33</v>
      </c>
      <c r="AL993" s="241"/>
      <c r="AM993" s="241"/>
      <c r="AN993" s="241"/>
      <c r="AO993" s="241"/>
      <c r="AP993" s="241"/>
      <c r="AQ993" s="241" t="s">
        <v>23</v>
      </c>
      <c r="AR993" s="241"/>
      <c r="AS993" s="241"/>
      <c r="AT993" s="241"/>
      <c r="AU993" s="92" t="s">
        <v>24</v>
      </c>
      <c r="AV993" s="93"/>
      <c r="AW993" s="93"/>
      <c r="AX993" s="585"/>
    </row>
    <row r="994" spans="1:50" ht="24" hidden="1" customHeight="1">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83"/>
      <c r="AR994" s="579"/>
      <c r="AS994" s="579"/>
      <c r="AT994" s="579"/>
      <c r="AU994" s="580"/>
      <c r="AV994" s="581"/>
      <c r="AW994" s="581"/>
      <c r="AX994" s="582"/>
    </row>
    <row r="995" spans="1:50" ht="24" hidden="1" customHeight="1">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83"/>
      <c r="AR995" s="579"/>
      <c r="AS995" s="579"/>
      <c r="AT995" s="579"/>
      <c r="AU995" s="580"/>
      <c r="AV995" s="581"/>
      <c r="AW995" s="581"/>
      <c r="AX995" s="582"/>
    </row>
    <row r="996" spans="1:50" ht="24" hidden="1" customHeight="1">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83"/>
      <c r="AR996" s="579"/>
      <c r="AS996" s="579"/>
      <c r="AT996" s="579"/>
      <c r="AU996" s="580"/>
      <c r="AV996" s="581"/>
      <c r="AW996" s="581"/>
      <c r="AX996" s="582"/>
    </row>
    <row r="997" spans="1:50" ht="24" hidden="1" customHeight="1">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83"/>
      <c r="AR997" s="579"/>
      <c r="AS997" s="579"/>
      <c r="AT997" s="579"/>
      <c r="AU997" s="580"/>
      <c r="AV997" s="581"/>
      <c r="AW997" s="581"/>
      <c r="AX997" s="582"/>
    </row>
    <row r="998" spans="1:50" ht="24" hidden="1" customHeight="1">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83"/>
      <c r="AR998" s="579"/>
      <c r="AS998" s="579"/>
      <c r="AT998" s="579"/>
      <c r="AU998" s="580"/>
      <c r="AV998" s="581"/>
      <c r="AW998" s="581"/>
      <c r="AX998" s="582"/>
    </row>
    <row r="999" spans="1:50" ht="24" hidden="1" customHeight="1">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83"/>
      <c r="AR999" s="579"/>
      <c r="AS999" s="579"/>
      <c r="AT999" s="579"/>
      <c r="AU999" s="580"/>
      <c r="AV999" s="581"/>
      <c r="AW999" s="581"/>
      <c r="AX999" s="582"/>
    </row>
    <row r="1000" spans="1:50" ht="24" hidden="1" customHeight="1">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83"/>
      <c r="AR1000" s="579"/>
      <c r="AS1000" s="579"/>
      <c r="AT1000" s="579"/>
      <c r="AU1000" s="580"/>
      <c r="AV1000" s="581"/>
      <c r="AW1000" s="581"/>
      <c r="AX1000" s="582"/>
    </row>
    <row r="1001" spans="1:50" ht="24" hidden="1" customHeight="1">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83"/>
      <c r="AR1001" s="579"/>
      <c r="AS1001" s="579"/>
      <c r="AT1001" s="579"/>
      <c r="AU1001" s="580"/>
      <c r="AV1001" s="581"/>
      <c r="AW1001" s="581"/>
      <c r="AX1001" s="582"/>
    </row>
    <row r="1002" spans="1:50" ht="24" hidden="1" customHeight="1">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83"/>
      <c r="AR1002" s="579"/>
      <c r="AS1002" s="579"/>
      <c r="AT1002" s="579"/>
      <c r="AU1002" s="580"/>
      <c r="AV1002" s="581"/>
      <c r="AW1002" s="581"/>
      <c r="AX1002" s="582"/>
    </row>
    <row r="1003" spans="1:50" ht="24" hidden="1" customHeight="1">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83"/>
      <c r="AR1003" s="579"/>
      <c r="AS1003" s="579"/>
      <c r="AT1003" s="579"/>
      <c r="AU1003" s="580"/>
      <c r="AV1003" s="581"/>
      <c r="AW1003" s="581"/>
      <c r="AX1003" s="582"/>
    </row>
    <row r="1004" spans="1:50" ht="24" hidden="1" customHeight="1">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83"/>
      <c r="AR1004" s="579"/>
      <c r="AS1004" s="579"/>
      <c r="AT1004" s="579"/>
      <c r="AU1004" s="580"/>
      <c r="AV1004" s="581"/>
      <c r="AW1004" s="581"/>
      <c r="AX1004" s="582"/>
    </row>
    <row r="1005" spans="1:50" ht="24" hidden="1" customHeight="1">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83"/>
      <c r="AR1005" s="579"/>
      <c r="AS1005" s="579"/>
      <c r="AT1005" s="579"/>
      <c r="AU1005" s="580"/>
      <c r="AV1005" s="581"/>
      <c r="AW1005" s="581"/>
      <c r="AX1005" s="582"/>
    </row>
    <row r="1006" spans="1:50" ht="24" hidden="1" customHeight="1">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83"/>
      <c r="AR1006" s="579"/>
      <c r="AS1006" s="579"/>
      <c r="AT1006" s="579"/>
      <c r="AU1006" s="580"/>
      <c r="AV1006" s="581"/>
      <c r="AW1006" s="581"/>
      <c r="AX1006" s="582"/>
    </row>
    <row r="1007" spans="1:50" ht="24" hidden="1" customHeight="1">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83"/>
      <c r="AR1007" s="579"/>
      <c r="AS1007" s="579"/>
      <c r="AT1007" s="579"/>
      <c r="AU1007" s="580"/>
      <c r="AV1007" s="581"/>
      <c r="AW1007" s="581"/>
      <c r="AX1007" s="582"/>
    </row>
    <row r="1008" spans="1:50" ht="24" hidden="1" customHeight="1">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83"/>
      <c r="AR1008" s="579"/>
      <c r="AS1008" s="579"/>
      <c r="AT1008" s="579"/>
      <c r="AU1008" s="580"/>
      <c r="AV1008" s="581"/>
      <c r="AW1008" s="581"/>
      <c r="AX1008" s="582"/>
    </row>
    <row r="1009" spans="1:50" ht="24" hidden="1" customHeight="1">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83"/>
      <c r="AR1009" s="579"/>
      <c r="AS1009" s="579"/>
      <c r="AT1009" s="579"/>
      <c r="AU1009" s="580"/>
      <c r="AV1009" s="581"/>
      <c r="AW1009" s="581"/>
      <c r="AX1009" s="582"/>
    </row>
    <row r="1010" spans="1:50" ht="24" hidden="1" customHeight="1">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83"/>
      <c r="AR1010" s="579"/>
      <c r="AS1010" s="579"/>
      <c r="AT1010" s="579"/>
      <c r="AU1010" s="580"/>
      <c r="AV1010" s="581"/>
      <c r="AW1010" s="581"/>
      <c r="AX1010" s="582"/>
    </row>
    <row r="1011" spans="1:50" ht="24" hidden="1" customHeight="1">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83"/>
      <c r="AR1011" s="579"/>
      <c r="AS1011" s="579"/>
      <c r="AT1011" s="579"/>
      <c r="AU1011" s="580"/>
      <c r="AV1011" s="581"/>
      <c r="AW1011" s="581"/>
      <c r="AX1011" s="582"/>
    </row>
    <row r="1012" spans="1:50" ht="24" hidden="1" customHeight="1">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83"/>
      <c r="AR1012" s="579"/>
      <c r="AS1012" s="579"/>
      <c r="AT1012" s="579"/>
      <c r="AU1012" s="580"/>
      <c r="AV1012" s="581"/>
      <c r="AW1012" s="581"/>
      <c r="AX1012" s="582"/>
    </row>
    <row r="1013" spans="1:50" ht="24" hidden="1" customHeight="1">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83"/>
      <c r="AR1013" s="579"/>
      <c r="AS1013" s="579"/>
      <c r="AT1013" s="579"/>
      <c r="AU1013" s="580"/>
      <c r="AV1013" s="581"/>
      <c r="AW1013" s="581"/>
      <c r="AX1013" s="582"/>
    </row>
    <row r="1014" spans="1:50" ht="24" hidden="1" customHeight="1">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83"/>
      <c r="AR1014" s="579"/>
      <c r="AS1014" s="579"/>
      <c r="AT1014" s="579"/>
      <c r="AU1014" s="580"/>
      <c r="AV1014" s="581"/>
      <c r="AW1014" s="581"/>
      <c r="AX1014" s="582"/>
    </row>
    <row r="1015" spans="1:50" ht="24" hidden="1" customHeight="1">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83"/>
      <c r="AR1015" s="579"/>
      <c r="AS1015" s="579"/>
      <c r="AT1015" s="579"/>
      <c r="AU1015" s="580"/>
      <c r="AV1015" s="581"/>
      <c r="AW1015" s="581"/>
      <c r="AX1015" s="582"/>
    </row>
    <row r="1016" spans="1:50" ht="24" hidden="1" customHeight="1">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83"/>
      <c r="AR1016" s="579"/>
      <c r="AS1016" s="579"/>
      <c r="AT1016" s="579"/>
      <c r="AU1016" s="580"/>
      <c r="AV1016" s="581"/>
      <c r="AW1016" s="581"/>
      <c r="AX1016" s="582"/>
    </row>
    <row r="1017" spans="1:50" ht="24" hidden="1" customHeight="1">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83"/>
      <c r="AR1017" s="579"/>
      <c r="AS1017" s="579"/>
      <c r="AT1017" s="579"/>
      <c r="AU1017" s="580"/>
      <c r="AV1017" s="581"/>
      <c r="AW1017" s="581"/>
      <c r="AX1017" s="582"/>
    </row>
    <row r="1018" spans="1:50" ht="24" hidden="1" customHeight="1">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83"/>
      <c r="AR1018" s="579"/>
      <c r="AS1018" s="579"/>
      <c r="AT1018" s="579"/>
      <c r="AU1018" s="580"/>
      <c r="AV1018" s="581"/>
      <c r="AW1018" s="581"/>
      <c r="AX1018" s="582"/>
    </row>
    <row r="1019" spans="1:50" ht="24" hidden="1" customHeight="1">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83"/>
      <c r="AR1019" s="579"/>
      <c r="AS1019" s="579"/>
      <c r="AT1019" s="579"/>
      <c r="AU1019" s="580"/>
      <c r="AV1019" s="581"/>
      <c r="AW1019" s="581"/>
      <c r="AX1019" s="582"/>
    </row>
    <row r="1020" spans="1:50" ht="24" hidden="1" customHeight="1">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83"/>
      <c r="AR1020" s="579"/>
      <c r="AS1020" s="579"/>
      <c r="AT1020" s="579"/>
      <c r="AU1020" s="580"/>
      <c r="AV1020" s="581"/>
      <c r="AW1020" s="581"/>
      <c r="AX1020" s="582"/>
    </row>
    <row r="1021" spans="1:50" ht="24" hidden="1" customHeight="1">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83"/>
      <c r="AR1021" s="579"/>
      <c r="AS1021" s="579"/>
      <c r="AT1021" s="579"/>
      <c r="AU1021" s="580"/>
      <c r="AV1021" s="581"/>
      <c r="AW1021" s="581"/>
      <c r="AX1021" s="582"/>
    </row>
    <row r="1022" spans="1:50" ht="24" hidden="1" customHeight="1">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83"/>
      <c r="AR1022" s="579"/>
      <c r="AS1022" s="579"/>
      <c r="AT1022" s="579"/>
      <c r="AU1022" s="580"/>
      <c r="AV1022" s="581"/>
      <c r="AW1022" s="581"/>
      <c r="AX1022" s="582"/>
    </row>
    <row r="1023" spans="1:50" ht="24" hidden="1" customHeight="1">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83"/>
      <c r="AR1023" s="579"/>
      <c r="AS1023" s="579"/>
      <c r="AT1023" s="579"/>
      <c r="AU1023" s="580"/>
      <c r="AV1023" s="581"/>
      <c r="AW1023" s="581"/>
      <c r="AX1023" s="582"/>
    </row>
    <row r="1024" spans="1:50" hidden="1"/>
    <row r="1025" spans="1:50" hidden="1">
      <c r="A1025" s="9"/>
      <c r="B1025" s="70" t="s">
        <v>421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78"/>
      <c r="B1026" s="578"/>
      <c r="C1026" s="241" t="s">
        <v>422</v>
      </c>
      <c r="D1026" s="241"/>
      <c r="E1026" s="241"/>
      <c r="F1026" s="241"/>
      <c r="G1026" s="241"/>
      <c r="H1026" s="241"/>
      <c r="I1026" s="241"/>
      <c r="J1026" s="241"/>
      <c r="K1026" s="241"/>
      <c r="L1026" s="241"/>
      <c r="M1026" s="241" t="s">
        <v>396</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4" t="s">
        <v>423</v>
      </c>
      <c r="AL1026" s="241"/>
      <c r="AM1026" s="241"/>
      <c r="AN1026" s="241"/>
      <c r="AO1026" s="241"/>
      <c r="AP1026" s="241"/>
      <c r="AQ1026" s="241" t="s">
        <v>23</v>
      </c>
      <c r="AR1026" s="241"/>
      <c r="AS1026" s="241"/>
      <c r="AT1026" s="241"/>
      <c r="AU1026" s="92" t="s">
        <v>24</v>
      </c>
      <c r="AV1026" s="93"/>
      <c r="AW1026" s="93"/>
      <c r="AX1026" s="585"/>
    </row>
    <row r="1027" spans="1:50" ht="24" hidden="1" customHeight="1">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83"/>
      <c r="AR1027" s="579"/>
      <c r="AS1027" s="579"/>
      <c r="AT1027" s="579"/>
      <c r="AU1027" s="580"/>
      <c r="AV1027" s="581"/>
      <c r="AW1027" s="581"/>
      <c r="AX1027" s="582"/>
    </row>
    <row r="1028" spans="1:50" ht="24" hidden="1" customHeight="1">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83"/>
      <c r="AR1028" s="579"/>
      <c r="AS1028" s="579"/>
      <c r="AT1028" s="579"/>
      <c r="AU1028" s="580"/>
      <c r="AV1028" s="581"/>
      <c r="AW1028" s="581"/>
      <c r="AX1028" s="582"/>
    </row>
    <row r="1029" spans="1:50" ht="24" hidden="1" customHeight="1">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83"/>
      <c r="AR1029" s="579"/>
      <c r="AS1029" s="579"/>
      <c r="AT1029" s="579"/>
      <c r="AU1029" s="580"/>
      <c r="AV1029" s="581"/>
      <c r="AW1029" s="581"/>
      <c r="AX1029" s="582"/>
    </row>
    <row r="1030" spans="1:50" ht="24" hidden="1" customHeight="1">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83"/>
      <c r="AR1030" s="579"/>
      <c r="AS1030" s="579"/>
      <c r="AT1030" s="579"/>
      <c r="AU1030" s="580"/>
      <c r="AV1030" s="581"/>
      <c r="AW1030" s="581"/>
      <c r="AX1030" s="582"/>
    </row>
    <row r="1031" spans="1:50" ht="24" hidden="1" customHeight="1">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83"/>
      <c r="AR1031" s="579"/>
      <c r="AS1031" s="579"/>
      <c r="AT1031" s="579"/>
      <c r="AU1031" s="580"/>
      <c r="AV1031" s="581"/>
      <c r="AW1031" s="581"/>
      <c r="AX1031" s="582"/>
    </row>
    <row r="1032" spans="1:50" ht="24" hidden="1" customHeight="1">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83"/>
      <c r="AR1032" s="579"/>
      <c r="AS1032" s="579"/>
      <c r="AT1032" s="579"/>
      <c r="AU1032" s="580"/>
      <c r="AV1032" s="581"/>
      <c r="AW1032" s="581"/>
      <c r="AX1032" s="582"/>
    </row>
    <row r="1033" spans="1:50" ht="24" hidden="1" customHeight="1">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83"/>
      <c r="AR1033" s="579"/>
      <c r="AS1033" s="579"/>
      <c r="AT1033" s="579"/>
      <c r="AU1033" s="580"/>
      <c r="AV1033" s="581"/>
      <c r="AW1033" s="581"/>
      <c r="AX1033" s="582"/>
    </row>
    <row r="1034" spans="1:50" ht="24" hidden="1" customHeight="1">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83"/>
      <c r="AR1034" s="579"/>
      <c r="AS1034" s="579"/>
      <c r="AT1034" s="579"/>
      <c r="AU1034" s="580"/>
      <c r="AV1034" s="581"/>
      <c r="AW1034" s="581"/>
      <c r="AX1034" s="582"/>
    </row>
    <row r="1035" spans="1:50" ht="24" hidden="1" customHeight="1">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83"/>
      <c r="AR1035" s="579"/>
      <c r="AS1035" s="579"/>
      <c r="AT1035" s="579"/>
      <c r="AU1035" s="580"/>
      <c r="AV1035" s="581"/>
      <c r="AW1035" s="581"/>
      <c r="AX1035" s="582"/>
    </row>
    <row r="1036" spans="1:50" ht="24" hidden="1" customHeight="1">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83"/>
      <c r="AR1036" s="579"/>
      <c r="AS1036" s="579"/>
      <c r="AT1036" s="579"/>
      <c r="AU1036" s="580"/>
      <c r="AV1036" s="581"/>
      <c r="AW1036" s="581"/>
      <c r="AX1036" s="582"/>
    </row>
    <row r="1037" spans="1:50" ht="24" hidden="1" customHeight="1">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83"/>
      <c r="AR1037" s="579"/>
      <c r="AS1037" s="579"/>
      <c r="AT1037" s="579"/>
      <c r="AU1037" s="580"/>
      <c r="AV1037" s="581"/>
      <c r="AW1037" s="581"/>
      <c r="AX1037" s="582"/>
    </row>
    <row r="1038" spans="1:50" ht="24" hidden="1" customHeight="1">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83"/>
      <c r="AR1038" s="579"/>
      <c r="AS1038" s="579"/>
      <c r="AT1038" s="579"/>
      <c r="AU1038" s="580"/>
      <c r="AV1038" s="581"/>
      <c r="AW1038" s="581"/>
      <c r="AX1038" s="582"/>
    </row>
    <row r="1039" spans="1:50" ht="24" hidden="1" customHeight="1">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83"/>
      <c r="AR1039" s="579"/>
      <c r="AS1039" s="579"/>
      <c r="AT1039" s="579"/>
      <c r="AU1039" s="580"/>
      <c r="AV1039" s="581"/>
      <c r="AW1039" s="581"/>
      <c r="AX1039" s="582"/>
    </row>
    <row r="1040" spans="1:50" ht="24" hidden="1" customHeight="1">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83"/>
      <c r="AR1040" s="579"/>
      <c r="AS1040" s="579"/>
      <c r="AT1040" s="579"/>
      <c r="AU1040" s="580"/>
      <c r="AV1040" s="581"/>
      <c r="AW1040" s="581"/>
      <c r="AX1040" s="582"/>
    </row>
    <row r="1041" spans="1:50" ht="24" hidden="1" customHeight="1">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83"/>
      <c r="AR1041" s="579"/>
      <c r="AS1041" s="579"/>
      <c r="AT1041" s="579"/>
      <c r="AU1041" s="580"/>
      <c r="AV1041" s="581"/>
      <c r="AW1041" s="581"/>
      <c r="AX1041" s="582"/>
    </row>
    <row r="1042" spans="1:50" ht="24" hidden="1" customHeight="1">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83"/>
      <c r="AR1042" s="579"/>
      <c r="AS1042" s="579"/>
      <c r="AT1042" s="579"/>
      <c r="AU1042" s="580"/>
      <c r="AV1042" s="581"/>
      <c r="AW1042" s="581"/>
      <c r="AX1042" s="582"/>
    </row>
    <row r="1043" spans="1:50" ht="24" hidden="1" customHeight="1">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83"/>
      <c r="AR1043" s="579"/>
      <c r="AS1043" s="579"/>
      <c r="AT1043" s="579"/>
      <c r="AU1043" s="580"/>
      <c r="AV1043" s="581"/>
      <c r="AW1043" s="581"/>
      <c r="AX1043" s="582"/>
    </row>
    <row r="1044" spans="1:50" ht="24" hidden="1" customHeight="1">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83"/>
      <c r="AR1044" s="579"/>
      <c r="AS1044" s="579"/>
      <c r="AT1044" s="579"/>
      <c r="AU1044" s="580"/>
      <c r="AV1044" s="581"/>
      <c r="AW1044" s="581"/>
      <c r="AX1044" s="582"/>
    </row>
    <row r="1045" spans="1:50" ht="24" hidden="1" customHeight="1">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83"/>
      <c r="AR1045" s="579"/>
      <c r="AS1045" s="579"/>
      <c r="AT1045" s="579"/>
      <c r="AU1045" s="580"/>
      <c r="AV1045" s="581"/>
      <c r="AW1045" s="581"/>
      <c r="AX1045" s="582"/>
    </row>
    <row r="1046" spans="1:50" ht="24" hidden="1" customHeight="1">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83"/>
      <c r="AR1046" s="579"/>
      <c r="AS1046" s="579"/>
      <c r="AT1046" s="579"/>
      <c r="AU1046" s="580"/>
      <c r="AV1046" s="581"/>
      <c r="AW1046" s="581"/>
      <c r="AX1046" s="582"/>
    </row>
    <row r="1047" spans="1:50" ht="24" hidden="1" customHeight="1">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83"/>
      <c r="AR1047" s="579"/>
      <c r="AS1047" s="579"/>
      <c r="AT1047" s="579"/>
      <c r="AU1047" s="580"/>
      <c r="AV1047" s="581"/>
      <c r="AW1047" s="581"/>
      <c r="AX1047" s="582"/>
    </row>
    <row r="1048" spans="1:50" ht="24" hidden="1" customHeight="1">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83"/>
      <c r="AR1048" s="579"/>
      <c r="AS1048" s="579"/>
      <c r="AT1048" s="579"/>
      <c r="AU1048" s="580"/>
      <c r="AV1048" s="581"/>
      <c r="AW1048" s="581"/>
      <c r="AX1048" s="582"/>
    </row>
    <row r="1049" spans="1:50" ht="24" hidden="1" customHeight="1">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83"/>
      <c r="AR1049" s="579"/>
      <c r="AS1049" s="579"/>
      <c r="AT1049" s="579"/>
      <c r="AU1049" s="580"/>
      <c r="AV1049" s="581"/>
      <c r="AW1049" s="581"/>
      <c r="AX1049" s="582"/>
    </row>
    <row r="1050" spans="1:50" ht="24" hidden="1" customHeight="1">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83"/>
      <c r="AR1050" s="579"/>
      <c r="AS1050" s="579"/>
      <c r="AT1050" s="579"/>
      <c r="AU1050" s="580"/>
      <c r="AV1050" s="581"/>
      <c r="AW1050" s="581"/>
      <c r="AX1050" s="582"/>
    </row>
    <row r="1051" spans="1:50" ht="24" hidden="1" customHeight="1">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83"/>
      <c r="AR1051" s="579"/>
      <c r="AS1051" s="579"/>
      <c r="AT1051" s="579"/>
      <c r="AU1051" s="580"/>
      <c r="AV1051" s="581"/>
      <c r="AW1051" s="581"/>
      <c r="AX1051" s="582"/>
    </row>
    <row r="1052" spans="1:50" ht="24" hidden="1" customHeight="1">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83"/>
      <c r="AR1052" s="579"/>
      <c r="AS1052" s="579"/>
      <c r="AT1052" s="579"/>
      <c r="AU1052" s="580"/>
      <c r="AV1052" s="581"/>
      <c r="AW1052" s="581"/>
      <c r="AX1052" s="582"/>
    </row>
    <row r="1053" spans="1:50" ht="24" hidden="1" customHeight="1">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83"/>
      <c r="AR1053" s="579"/>
      <c r="AS1053" s="579"/>
      <c r="AT1053" s="579"/>
      <c r="AU1053" s="580"/>
      <c r="AV1053" s="581"/>
      <c r="AW1053" s="581"/>
      <c r="AX1053" s="582"/>
    </row>
    <row r="1054" spans="1:50" ht="24" hidden="1" customHeight="1">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83"/>
      <c r="AR1054" s="579"/>
      <c r="AS1054" s="579"/>
      <c r="AT1054" s="579"/>
      <c r="AU1054" s="580"/>
      <c r="AV1054" s="581"/>
      <c r="AW1054" s="581"/>
      <c r="AX1054" s="582"/>
    </row>
    <row r="1055" spans="1:50" ht="24" hidden="1" customHeight="1">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83"/>
      <c r="AR1055" s="579"/>
      <c r="AS1055" s="579"/>
      <c r="AT1055" s="579"/>
      <c r="AU1055" s="580"/>
      <c r="AV1055" s="581"/>
      <c r="AW1055" s="581"/>
      <c r="AX1055" s="582"/>
    </row>
    <row r="1056" spans="1:50" ht="24" hidden="1" customHeight="1">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83"/>
      <c r="AR1056" s="579"/>
      <c r="AS1056" s="579"/>
      <c r="AT1056" s="579"/>
      <c r="AU1056" s="580"/>
      <c r="AV1056" s="581"/>
      <c r="AW1056" s="581"/>
      <c r="AX1056" s="582"/>
    </row>
    <row r="1057" spans="1:50" hidden="1"/>
    <row r="1058" spans="1:50" hidden="1">
      <c r="A1058" s="9"/>
      <c r="B1058" s="70" t="s">
        <v>424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78"/>
      <c r="B1059" s="57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4" t="s">
        <v>33</v>
      </c>
      <c r="AL1059" s="241"/>
      <c r="AM1059" s="241"/>
      <c r="AN1059" s="241"/>
      <c r="AO1059" s="241"/>
      <c r="AP1059" s="241"/>
      <c r="AQ1059" s="241" t="s">
        <v>23</v>
      </c>
      <c r="AR1059" s="241"/>
      <c r="AS1059" s="241"/>
      <c r="AT1059" s="241"/>
      <c r="AU1059" s="92" t="s">
        <v>24</v>
      </c>
      <c r="AV1059" s="93"/>
      <c r="AW1059" s="93"/>
      <c r="AX1059" s="585"/>
    </row>
    <row r="1060" spans="1:50" ht="24" hidden="1" customHeight="1">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83"/>
      <c r="AR1060" s="579"/>
      <c r="AS1060" s="579"/>
      <c r="AT1060" s="579"/>
      <c r="AU1060" s="580"/>
      <c r="AV1060" s="581"/>
      <c r="AW1060" s="581"/>
      <c r="AX1060" s="582"/>
    </row>
    <row r="1061" spans="1:50" ht="24" hidden="1" customHeight="1">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83"/>
      <c r="AR1061" s="579"/>
      <c r="AS1061" s="579"/>
      <c r="AT1061" s="579"/>
      <c r="AU1061" s="580"/>
      <c r="AV1061" s="581"/>
      <c r="AW1061" s="581"/>
      <c r="AX1061" s="582"/>
    </row>
    <row r="1062" spans="1:50" ht="24" hidden="1" customHeight="1">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83"/>
      <c r="AR1062" s="579"/>
      <c r="AS1062" s="579"/>
      <c r="AT1062" s="579"/>
      <c r="AU1062" s="580"/>
      <c r="AV1062" s="581"/>
      <c r="AW1062" s="581"/>
      <c r="AX1062" s="582"/>
    </row>
    <row r="1063" spans="1:50" ht="24" hidden="1" customHeight="1">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83"/>
      <c r="AR1063" s="579"/>
      <c r="AS1063" s="579"/>
      <c r="AT1063" s="579"/>
      <c r="AU1063" s="580"/>
      <c r="AV1063" s="581"/>
      <c r="AW1063" s="581"/>
      <c r="AX1063" s="582"/>
    </row>
    <row r="1064" spans="1:50" ht="24" hidden="1" customHeight="1">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83"/>
      <c r="AR1064" s="579"/>
      <c r="AS1064" s="579"/>
      <c r="AT1064" s="579"/>
      <c r="AU1064" s="580"/>
      <c r="AV1064" s="581"/>
      <c r="AW1064" s="581"/>
      <c r="AX1064" s="582"/>
    </row>
    <row r="1065" spans="1:50" ht="24" hidden="1" customHeight="1">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83"/>
      <c r="AR1065" s="579"/>
      <c r="AS1065" s="579"/>
      <c r="AT1065" s="579"/>
      <c r="AU1065" s="580"/>
      <c r="AV1065" s="581"/>
      <c r="AW1065" s="581"/>
      <c r="AX1065" s="582"/>
    </row>
    <row r="1066" spans="1:50" ht="24" hidden="1" customHeight="1">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83"/>
      <c r="AR1066" s="579"/>
      <c r="AS1066" s="579"/>
      <c r="AT1066" s="579"/>
      <c r="AU1066" s="580"/>
      <c r="AV1066" s="581"/>
      <c r="AW1066" s="581"/>
      <c r="AX1066" s="582"/>
    </row>
    <row r="1067" spans="1:50" ht="24" hidden="1" customHeight="1">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83"/>
      <c r="AR1067" s="579"/>
      <c r="AS1067" s="579"/>
      <c r="AT1067" s="579"/>
      <c r="AU1067" s="580"/>
      <c r="AV1067" s="581"/>
      <c r="AW1067" s="581"/>
      <c r="AX1067" s="582"/>
    </row>
    <row r="1068" spans="1:50" ht="24" hidden="1" customHeight="1">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83"/>
      <c r="AR1068" s="579"/>
      <c r="AS1068" s="579"/>
      <c r="AT1068" s="579"/>
      <c r="AU1068" s="580"/>
      <c r="AV1068" s="581"/>
      <c r="AW1068" s="581"/>
      <c r="AX1068" s="582"/>
    </row>
    <row r="1069" spans="1:50" ht="24" hidden="1" customHeight="1">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83"/>
      <c r="AR1069" s="579"/>
      <c r="AS1069" s="579"/>
      <c r="AT1069" s="579"/>
      <c r="AU1069" s="580"/>
      <c r="AV1069" s="581"/>
      <c r="AW1069" s="581"/>
      <c r="AX1069" s="582"/>
    </row>
    <row r="1070" spans="1:50" ht="24" hidden="1" customHeight="1">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83"/>
      <c r="AR1070" s="579"/>
      <c r="AS1070" s="579"/>
      <c r="AT1070" s="579"/>
      <c r="AU1070" s="580"/>
      <c r="AV1070" s="581"/>
      <c r="AW1070" s="581"/>
      <c r="AX1070" s="582"/>
    </row>
    <row r="1071" spans="1:50" ht="24" hidden="1" customHeight="1">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83"/>
      <c r="AR1071" s="579"/>
      <c r="AS1071" s="579"/>
      <c r="AT1071" s="579"/>
      <c r="AU1071" s="580"/>
      <c r="AV1071" s="581"/>
      <c r="AW1071" s="581"/>
      <c r="AX1071" s="582"/>
    </row>
    <row r="1072" spans="1:50" ht="24" hidden="1" customHeight="1">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83"/>
      <c r="AR1072" s="579"/>
      <c r="AS1072" s="579"/>
      <c r="AT1072" s="579"/>
      <c r="AU1072" s="580"/>
      <c r="AV1072" s="581"/>
      <c r="AW1072" s="581"/>
      <c r="AX1072" s="582"/>
    </row>
    <row r="1073" spans="1:50" ht="24" hidden="1" customHeight="1">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83"/>
      <c r="AR1073" s="579"/>
      <c r="AS1073" s="579"/>
      <c r="AT1073" s="579"/>
      <c r="AU1073" s="580"/>
      <c r="AV1073" s="581"/>
      <c r="AW1073" s="581"/>
      <c r="AX1073" s="582"/>
    </row>
    <row r="1074" spans="1:50" ht="24" hidden="1" customHeight="1">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83"/>
      <c r="AR1074" s="579"/>
      <c r="AS1074" s="579"/>
      <c r="AT1074" s="579"/>
      <c r="AU1074" s="580"/>
      <c r="AV1074" s="581"/>
      <c r="AW1074" s="581"/>
      <c r="AX1074" s="582"/>
    </row>
    <row r="1075" spans="1:50" ht="24" hidden="1" customHeight="1">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83"/>
      <c r="AR1075" s="579"/>
      <c r="AS1075" s="579"/>
      <c r="AT1075" s="579"/>
      <c r="AU1075" s="580"/>
      <c r="AV1075" s="581"/>
      <c r="AW1075" s="581"/>
      <c r="AX1075" s="582"/>
    </row>
    <row r="1076" spans="1:50" ht="24" hidden="1" customHeight="1">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83"/>
      <c r="AR1076" s="579"/>
      <c r="AS1076" s="579"/>
      <c r="AT1076" s="579"/>
      <c r="AU1076" s="580"/>
      <c r="AV1076" s="581"/>
      <c r="AW1076" s="581"/>
      <c r="AX1076" s="582"/>
    </row>
    <row r="1077" spans="1:50" ht="24" hidden="1" customHeight="1">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83"/>
      <c r="AR1077" s="579"/>
      <c r="AS1077" s="579"/>
      <c r="AT1077" s="579"/>
      <c r="AU1077" s="580"/>
      <c r="AV1077" s="581"/>
      <c r="AW1077" s="581"/>
      <c r="AX1077" s="582"/>
    </row>
    <row r="1078" spans="1:50" ht="24" hidden="1" customHeight="1">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83"/>
      <c r="AR1078" s="579"/>
      <c r="AS1078" s="579"/>
      <c r="AT1078" s="579"/>
      <c r="AU1078" s="580"/>
      <c r="AV1078" s="581"/>
      <c r="AW1078" s="581"/>
      <c r="AX1078" s="582"/>
    </row>
    <row r="1079" spans="1:50" ht="24" hidden="1" customHeight="1">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83"/>
      <c r="AR1079" s="579"/>
      <c r="AS1079" s="579"/>
      <c r="AT1079" s="579"/>
      <c r="AU1079" s="580"/>
      <c r="AV1079" s="581"/>
      <c r="AW1079" s="581"/>
      <c r="AX1079" s="582"/>
    </row>
    <row r="1080" spans="1:50" ht="24" hidden="1" customHeight="1">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83"/>
      <c r="AR1080" s="579"/>
      <c r="AS1080" s="579"/>
      <c r="AT1080" s="579"/>
      <c r="AU1080" s="580"/>
      <c r="AV1080" s="581"/>
      <c r="AW1080" s="581"/>
      <c r="AX1080" s="582"/>
    </row>
    <row r="1081" spans="1:50" ht="24" hidden="1" customHeight="1">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83"/>
      <c r="AR1081" s="579"/>
      <c r="AS1081" s="579"/>
      <c r="AT1081" s="579"/>
      <c r="AU1081" s="580"/>
      <c r="AV1081" s="581"/>
      <c r="AW1081" s="581"/>
      <c r="AX1081" s="582"/>
    </row>
    <row r="1082" spans="1:50" ht="24" hidden="1" customHeight="1">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83"/>
      <c r="AR1082" s="579"/>
      <c r="AS1082" s="579"/>
      <c r="AT1082" s="579"/>
      <c r="AU1082" s="580"/>
      <c r="AV1082" s="581"/>
      <c r="AW1082" s="581"/>
      <c r="AX1082" s="582"/>
    </row>
    <row r="1083" spans="1:50" ht="24" hidden="1" customHeight="1">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83"/>
      <c r="AR1083" s="579"/>
      <c r="AS1083" s="579"/>
      <c r="AT1083" s="579"/>
      <c r="AU1083" s="580"/>
      <c r="AV1083" s="581"/>
      <c r="AW1083" s="581"/>
      <c r="AX1083" s="582"/>
    </row>
    <row r="1084" spans="1:50" ht="24" hidden="1" customHeight="1">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83"/>
      <c r="AR1084" s="579"/>
      <c r="AS1084" s="579"/>
      <c r="AT1084" s="579"/>
      <c r="AU1084" s="580"/>
      <c r="AV1084" s="581"/>
      <c r="AW1084" s="581"/>
      <c r="AX1084" s="582"/>
    </row>
    <row r="1085" spans="1:50" ht="24" hidden="1" customHeight="1">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83"/>
      <c r="AR1085" s="579"/>
      <c r="AS1085" s="579"/>
      <c r="AT1085" s="579"/>
      <c r="AU1085" s="580"/>
      <c r="AV1085" s="581"/>
      <c r="AW1085" s="581"/>
      <c r="AX1085" s="582"/>
    </row>
    <row r="1086" spans="1:50" ht="24" hidden="1" customHeight="1">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83"/>
      <c r="AR1086" s="579"/>
      <c r="AS1086" s="579"/>
      <c r="AT1086" s="579"/>
      <c r="AU1086" s="580"/>
      <c r="AV1086" s="581"/>
      <c r="AW1086" s="581"/>
      <c r="AX1086" s="582"/>
    </row>
    <row r="1087" spans="1:50" ht="24" hidden="1" customHeight="1">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83"/>
      <c r="AR1087" s="579"/>
      <c r="AS1087" s="579"/>
      <c r="AT1087" s="579"/>
      <c r="AU1087" s="580"/>
      <c r="AV1087" s="581"/>
      <c r="AW1087" s="581"/>
      <c r="AX1087" s="582"/>
    </row>
    <row r="1088" spans="1:50" ht="24" hidden="1" customHeight="1">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83"/>
      <c r="AR1088" s="579"/>
      <c r="AS1088" s="579"/>
      <c r="AT1088" s="579"/>
      <c r="AU1088" s="580"/>
      <c r="AV1088" s="581"/>
      <c r="AW1088" s="581"/>
      <c r="AX1088" s="582"/>
    </row>
    <row r="1089" spans="1:50" ht="24" hidden="1" customHeight="1">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83"/>
      <c r="AR1089" s="579"/>
      <c r="AS1089" s="579"/>
      <c r="AT1089" s="579"/>
      <c r="AU1089" s="580"/>
      <c r="AV1089" s="581"/>
      <c r="AW1089" s="581"/>
      <c r="AX1089" s="582"/>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425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78"/>
      <c r="B1092" s="578"/>
      <c r="C1092" s="241" t="s">
        <v>395</v>
      </c>
      <c r="D1092" s="241"/>
      <c r="E1092" s="241"/>
      <c r="F1092" s="241"/>
      <c r="G1092" s="241"/>
      <c r="H1092" s="241"/>
      <c r="I1092" s="241"/>
      <c r="J1092" s="241"/>
      <c r="K1092" s="241"/>
      <c r="L1092" s="241"/>
      <c r="M1092" s="241" t="s">
        <v>396</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4" t="s">
        <v>397</v>
      </c>
      <c r="AL1092" s="241"/>
      <c r="AM1092" s="241"/>
      <c r="AN1092" s="241"/>
      <c r="AO1092" s="241"/>
      <c r="AP1092" s="241"/>
      <c r="AQ1092" s="241" t="s">
        <v>23</v>
      </c>
      <c r="AR1092" s="241"/>
      <c r="AS1092" s="241"/>
      <c r="AT1092" s="241"/>
      <c r="AU1092" s="92" t="s">
        <v>24</v>
      </c>
      <c r="AV1092" s="93"/>
      <c r="AW1092" s="93"/>
      <c r="AX1092" s="585"/>
    </row>
    <row r="1093" spans="1:50" ht="24" hidden="1" customHeight="1">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83"/>
      <c r="AR1093" s="579"/>
      <c r="AS1093" s="579"/>
      <c r="AT1093" s="579"/>
      <c r="AU1093" s="580"/>
      <c r="AV1093" s="581"/>
      <c r="AW1093" s="581"/>
      <c r="AX1093" s="582"/>
    </row>
    <row r="1094" spans="1:50" ht="24" hidden="1" customHeight="1">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83"/>
      <c r="AR1094" s="579"/>
      <c r="AS1094" s="579"/>
      <c r="AT1094" s="579"/>
      <c r="AU1094" s="580"/>
      <c r="AV1094" s="581"/>
      <c r="AW1094" s="581"/>
      <c r="AX1094" s="582"/>
    </row>
    <row r="1095" spans="1:50" ht="24" hidden="1" customHeight="1">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83"/>
      <c r="AR1095" s="579"/>
      <c r="AS1095" s="579"/>
      <c r="AT1095" s="579"/>
      <c r="AU1095" s="580"/>
      <c r="AV1095" s="581"/>
      <c r="AW1095" s="581"/>
      <c r="AX1095" s="582"/>
    </row>
    <row r="1096" spans="1:50" ht="24" hidden="1" customHeight="1">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83"/>
      <c r="AR1096" s="579"/>
      <c r="AS1096" s="579"/>
      <c r="AT1096" s="579"/>
      <c r="AU1096" s="580"/>
      <c r="AV1096" s="581"/>
      <c r="AW1096" s="581"/>
      <c r="AX1096" s="582"/>
    </row>
    <row r="1097" spans="1:50" ht="24" hidden="1" customHeight="1">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83"/>
      <c r="AR1097" s="579"/>
      <c r="AS1097" s="579"/>
      <c r="AT1097" s="579"/>
      <c r="AU1097" s="580"/>
      <c r="AV1097" s="581"/>
      <c r="AW1097" s="581"/>
      <c r="AX1097" s="582"/>
    </row>
    <row r="1098" spans="1:50" ht="24" hidden="1" customHeight="1">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83"/>
      <c r="AR1098" s="579"/>
      <c r="AS1098" s="579"/>
      <c r="AT1098" s="579"/>
      <c r="AU1098" s="580"/>
      <c r="AV1098" s="581"/>
      <c r="AW1098" s="581"/>
      <c r="AX1098" s="582"/>
    </row>
    <row r="1099" spans="1:50" ht="24" hidden="1" customHeight="1">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83"/>
      <c r="AR1099" s="579"/>
      <c r="AS1099" s="579"/>
      <c r="AT1099" s="579"/>
      <c r="AU1099" s="580"/>
      <c r="AV1099" s="581"/>
      <c r="AW1099" s="581"/>
      <c r="AX1099" s="582"/>
    </row>
    <row r="1100" spans="1:50" ht="24" hidden="1" customHeight="1">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83"/>
      <c r="AR1100" s="579"/>
      <c r="AS1100" s="579"/>
      <c r="AT1100" s="579"/>
      <c r="AU1100" s="580"/>
      <c r="AV1100" s="581"/>
      <c r="AW1100" s="581"/>
      <c r="AX1100" s="582"/>
    </row>
    <row r="1101" spans="1:50" ht="24" hidden="1" customHeight="1">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83"/>
      <c r="AR1101" s="579"/>
      <c r="AS1101" s="579"/>
      <c r="AT1101" s="579"/>
      <c r="AU1101" s="580"/>
      <c r="AV1101" s="581"/>
      <c r="AW1101" s="581"/>
      <c r="AX1101" s="582"/>
    </row>
    <row r="1102" spans="1:50" ht="24" hidden="1" customHeight="1">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83"/>
      <c r="AR1102" s="579"/>
      <c r="AS1102" s="579"/>
      <c r="AT1102" s="579"/>
      <c r="AU1102" s="580"/>
      <c r="AV1102" s="581"/>
      <c r="AW1102" s="581"/>
      <c r="AX1102" s="582"/>
    </row>
    <row r="1103" spans="1:50" ht="24" hidden="1" customHeight="1">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83"/>
      <c r="AR1103" s="579"/>
      <c r="AS1103" s="579"/>
      <c r="AT1103" s="579"/>
      <c r="AU1103" s="580"/>
      <c r="AV1103" s="581"/>
      <c r="AW1103" s="581"/>
      <c r="AX1103" s="582"/>
    </row>
    <row r="1104" spans="1:50" ht="24" hidden="1" customHeight="1">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83"/>
      <c r="AR1104" s="579"/>
      <c r="AS1104" s="579"/>
      <c r="AT1104" s="579"/>
      <c r="AU1104" s="580"/>
      <c r="AV1104" s="581"/>
      <c r="AW1104" s="581"/>
      <c r="AX1104" s="582"/>
    </row>
    <row r="1105" spans="1:50" ht="24" hidden="1" customHeight="1">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83"/>
      <c r="AR1105" s="579"/>
      <c r="AS1105" s="579"/>
      <c r="AT1105" s="579"/>
      <c r="AU1105" s="580"/>
      <c r="AV1105" s="581"/>
      <c r="AW1105" s="581"/>
      <c r="AX1105" s="582"/>
    </row>
    <row r="1106" spans="1:50" ht="24" hidden="1" customHeight="1">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83"/>
      <c r="AR1106" s="579"/>
      <c r="AS1106" s="579"/>
      <c r="AT1106" s="579"/>
      <c r="AU1106" s="580"/>
      <c r="AV1106" s="581"/>
      <c r="AW1106" s="581"/>
      <c r="AX1106" s="582"/>
    </row>
    <row r="1107" spans="1:50" ht="24" hidden="1" customHeight="1">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83"/>
      <c r="AR1107" s="579"/>
      <c r="AS1107" s="579"/>
      <c r="AT1107" s="579"/>
      <c r="AU1107" s="580"/>
      <c r="AV1107" s="581"/>
      <c r="AW1107" s="581"/>
      <c r="AX1107" s="582"/>
    </row>
    <row r="1108" spans="1:50" ht="24" hidden="1" customHeight="1">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83"/>
      <c r="AR1108" s="579"/>
      <c r="AS1108" s="579"/>
      <c r="AT1108" s="579"/>
      <c r="AU1108" s="580"/>
      <c r="AV1108" s="581"/>
      <c r="AW1108" s="581"/>
      <c r="AX1108" s="582"/>
    </row>
    <row r="1109" spans="1:50" ht="24" hidden="1" customHeight="1">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83"/>
      <c r="AR1109" s="579"/>
      <c r="AS1109" s="579"/>
      <c r="AT1109" s="579"/>
      <c r="AU1109" s="580"/>
      <c r="AV1109" s="581"/>
      <c r="AW1109" s="581"/>
      <c r="AX1109" s="582"/>
    </row>
    <row r="1110" spans="1:50" ht="24" hidden="1" customHeight="1">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83"/>
      <c r="AR1110" s="579"/>
      <c r="AS1110" s="579"/>
      <c r="AT1110" s="579"/>
      <c r="AU1110" s="580"/>
      <c r="AV1110" s="581"/>
      <c r="AW1110" s="581"/>
      <c r="AX1110" s="582"/>
    </row>
    <row r="1111" spans="1:50" ht="24" hidden="1" customHeight="1">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83"/>
      <c r="AR1111" s="579"/>
      <c r="AS1111" s="579"/>
      <c r="AT1111" s="579"/>
      <c r="AU1111" s="580"/>
      <c r="AV1111" s="581"/>
      <c r="AW1111" s="581"/>
      <c r="AX1111" s="582"/>
    </row>
    <row r="1112" spans="1:50" ht="24" hidden="1" customHeight="1">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83"/>
      <c r="AR1112" s="579"/>
      <c r="AS1112" s="579"/>
      <c r="AT1112" s="579"/>
      <c r="AU1112" s="580"/>
      <c r="AV1112" s="581"/>
      <c r="AW1112" s="581"/>
      <c r="AX1112" s="582"/>
    </row>
    <row r="1113" spans="1:50" ht="24" hidden="1" customHeight="1">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83"/>
      <c r="AR1113" s="579"/>
      <c r="AS1113" s="579"/>
      <c r="AT1113" s="579"/>
      <c r="AU1113" s="580"/>
      <c r="AV1113" s="581"/>
      <c r="AW1113" s="581"/>
      <c r="AX1113" s="582"/>
    </row>
    <row r="1114" spans="1:50" ht="24" hidden="1" customHeight="1">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83"/>
      <c r="AR1114" s="579"/>
      <c r="AS1114" s="579"/>
      <c r="AT1114" s="579"/>
      <c r="AU1114" s="580"/>
      <c r="AV1114" s="581"/>
      <c r="AW1114" s="581"/>
      <c r="AX1114" s="582"/>
    </row>
    <row r="1115" spans="1:50" ht="24" hidden="1" customHeight="1">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83"/>
      <c r="AR1115" s="579"/>
      <c r="AS1115" s="579"/>
      <c r="AT1115" s="579"/>
      <c r="AU1115" s="580"/>
      <c r="AV1115" s="581"/>
      <c r="AW1115" s="581"/>
      <c r="AX1115" s="582"/>
    </row>
    <row r="1116" spans="1:50" ht="24" hidden="1" customHeight="1">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83"/>
      <c r="AR1116" s="579"/>
      <c r="AS1116" s="579"/>
      <c r="AT1116" s="579"/>
      <c r="AU1116" s="580"/>
      <c r="AV1116" s="581"/>
      <c r="AW1116" s="581"/>
      <c r="AX1116" s="582"/>
    </row>
    <row r="1117" spans="1:50" ht="24" hidden="1" customHeight="1">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83"/>
      <c r="AR1117" s="579"/>
      <c r="AS1117" s="579"/>
      <c r="AT1117" s="579"/>
      <c r="AU1117" s="580"/>
      <c r="AV1117" s="581"/>
      <c r="AW1117" s="581"/>
      <c r="AX1117" s="582"/>
    </row>
    <row r="1118" spans="1:50" ht="24" hidden="1" customHeight="1">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83"/>
      <c r="AR1118" s="579"/>
      <c r="AS1118" s="579"/>
      <c r="AT1118" s="579"/>
      <c r="AU1118" s="580"/>
      <c r="AV1118" s="581"/>
      <c r="AW1118" s="581"/>
      <c r="AX1118" s="582"/>
    </row>
    <row r="1119" spans="1:50" ht="24" hidden="1" customHeight="1">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83"/>
      <c r="AR1119" s="579"/>
      <c r="AS1119" s="579"/>
      <c r="AT1119" s="579"/>
      <c r="AU1119" s="580"/>
      <c r="AV1119" s="581"/>
      <c r="AW1119" s="581"/>
      <c r="AX1119" s="582"/>
    </row>
    <row r="1120" spans="1:50" ht="24" hidden="1" customHeight="1">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83"/>
      <c r="AR1120" s="579"/>
      <c r="AS1120" s="579"/>
      <c r="AT1120" s="579"/>
      <c r="AU1120" s="580"/>
      <c r="AV1120" s="581"/>
      <c r="AW1120" s="581"/>
      <c r="AX1120" s="582"/>
    </row>
    <row r="1121" spans="1:50" ht="24" hidden="1" customHeight="1">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83"/>
      <c r="AR1121" s="579"/>
      <c r="AS1121" s="579"/>
      <c r="AT1121" s="579"/>
      <c r="AU1121" s="580"/>
      <c r="AV1121" s="581"/>
      <c r="AW1121" s="581"/>
      <c r="AX1121" s="582"/>
    </row>
    <row r="1122" spans="1:50" ht="24" hidden="1" customHeight="1">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83"/>
      <c r="AR1122" s="579"/>
      <c r="AS1122" s="579"/>
      <c r="AT1122" s="579"/>
      <c r="AU1122" s="580"/>
      <c r="AV1122" s="581"/>
      <c r="AW1122" s="581"/>
      <c r="AX1122" s="582"/>
    </row>
    <row r="1123" spans="1:50" hidden="1"/>
    <row r="1124" spans="1:50" hidden="1">
      <c r="A1124" s="9"/>
      <c r="B1124" s="70" t="s">
        <v>426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78"/>
      <c r="B1125" s="57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4" t="s">
        <v>33</v>
      </c>
      <c r="AL1125" s="241"/>
      <c r="AM1125" s="241"/>
      <c r="AN1125" s="241"/>
      <c r="AO1125" s="241"/>
      <c r="AP1125" s="241"/>
      <c r="AQ1125" s="241" t="s">
        <v>23</v>
      </c>
      <c r="AR1125" s="241"/>
      <c r="AS1125" s="241"/>
      <c r="AT1125" s="241"/>
      <c r="AU1125" s="92" t="s">
        <v>24</v>
      </c>
      <c r="AV1125" s="93"/>
      <c r="AW1125" s="93"/>
      <c r="AX1125" s="585"/>
    </row>
    <row r="1126" spans="1:50" ht="24" hidden="1" customHeight="1">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83"/>
      <c r="AR1126" s="579"/>
      <c r="AS1126" s="579"/>
      <c r="AT1126" s="579"/>
      <c r="AU1126" s="580"/>
      <c r="AV1126" s="581"/>
      <c r="AW1126" s="581"/>
      <c r="AX1126" s="582"/>
    </row>
    <row r="1127" spans="1:50" ht="24" hidden="1" customHeight="1">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83"/>
      <c r="AR1127" s="579"/>
      <c r="AS1127" s="579"/>
      <c r="AT1127" s="579"/>
      <c r="AU1127" s="580"/>
      <c r="AV1127" s="581"/>
      <c r="AW1127" s="581"/>
      <c r="AX1127" s="582"/>
    </row>
    <row r="1128" spans="1:50" ht="24" hidden="1" customHeight="1">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83"/>
      <c r="AR1128" s="579"/>
      <c r="AS1128" s="579"/>
      <c r="AT1128" s="579"/>
      <c r="AU1128" s="580"/>
      <c r="AV1128" s="581"/>
      <c r="AW1128" s="581"/>
      <c r="AX1128" s="582"/>
    </row>
    <row r="1129" spans="1:50" ht="24" hidden="1" customHeight="1">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83"/>
      <c r="AR1129" s="579"/>
      <c r="AS1129" s="579"/>
      <c r="AT1129" s="579"/>
      <c r="AU1129" s="580"/>
      <c r="AV1129" s="581"/>
      <c r="AW1129" s="581"/>
      <c r="AX1129" s="582"/>
    </row>
    <row r="1130" spans="1:50" ht="24" hidden="1" customHeight="1">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83"/>
      <c r="AR1130" s="579"/>
      <c r="AS1130" s="579"/>
      <c r="AT1130" s="579"/>
      <c r="AU1130" s="580"/>
      <c r="AV1130" s="581"/>
      <c r="AW1130" s="581"/>
      <c r="AX1130" s="582"/>
    </row>
    <row r="1131" spans="1:50" ht="24" hidden="1" customHeight="1">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83"/>
      <c r="AR1131" s="579"/>
      <c r="AS1131" s="579"/>
      <c r="AT1131" s="579"/>
      <c r="AU1131" s="580"/>
      <c r="AV1131" s="581"/>
      <c r="AW1131" s="581"/>
      <c r="AX1131" s="582"/>
    </row>
    <row r="1132" spans="1:50" ht="24" hidden="1" customHeight="1">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83"/>
      <c r="AR1132" s="579"/>
      <c r="AS1132" s="579"/>
      <c r="AT1132" s="579"/>
      <c r="AU1132" s="580"/>
      <c r="AV1132" s="581"/>
      <c r="AW1132" s="581"/>
      <c r="AX1132" s="582"/>
    </row>
    <row r="1133" spans="1:50" ht="24" hidden="1" customHeight="1">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83"/>
      <c r="AR1133" s="579"/>
      <c r="AS1133" s="579"/>
      <c r="AT1133" s="579"/>
      <c r="AU1133" s="580"/>
      <c r="AV1133" s="581"/>
      <c r="AW1133" s="581"/>
      <c r="AX1133" s="582"/>
    </row>
    <row r="1134" spans="1:50" ht="24" hidden="1" customHeight="1">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83"/>
      <c r="AR1134" s="579"/>
      <c r="AS1134" s="579"/>
      <c r="AT1134" s="579"/>
      <c r="AU1134" s="580"/>
      <c r="AV1134" s="581"/>
      <c r="AW1134" s="581"/>
      <c r="AX1134" s="582"/>
    </row>
    <row r="1135" spans="1:50" ht="24" hidden="1" customHeight="1">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83"/>
      <c r="AR1135" s="579"/>
      <c r="AS1135" s="579"/>
      <c r="AT1135" s="579"/>
      <c r="AU1135" s="580"/>
      <c r="AV1135" s="581"/>
      <c r="AW1135" s="581"/>
      <c r="AX1135" s="582"/>
    </row>
    <row r="1136" spans="1:50" ht="24" hidden="1" customHeight="1">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83"/>
      <c r="AR1136" s="579"/>
      <c r="AS1136" s="579"/>
      <c r="AT1136" s="579"/>
      <c r="AU1136" s="580"/>
      <c r="AV1136" s="581"/>
      <c r="AW1136" s="581"/>
      <c r="AX1136" s="582"/>
    </row>
    <row r="1137" spans="1:50" ht="24" hidden="1" customHeight="1">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83"/>
      <c r="AR1137" s="579"/>
      <c r="AS1137" s="579"/>
      <c r="AT1137" s="579"/>
      <c r="AU1137" s="580"/>
      <c r="AV1137" s="581"/>
      <c r="AW1137" s="581"/>
      <c r="AX1137" s="582"/>
    </row>
    <row r="1138" spans="1:50" ht="24" hidden="1" customHeight="1">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83"/>
      <c r="AR1138" s="579"/>
      <c r="AS1138" s="579"/>
      <c r="AT1138" s="579"/>
      <c r="AU1138" s="580"/>
      <c r="AV1138" s="581"/>
      <c r="AW1138" s="581"/>
      <c r="AX1138" s="582"/>
    </row>
    <row r="1139" spans="1:50" ht="24" hidden="1" customHeight="1">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83"/>
      <c r="AR1139" s="579"/>
      <c r="AS1139" s="579"/>
      <c r="AT1139" s="579"/>
      <c r="AU1139" s="580"/>
      <c r="AV1139" s="581"/>
      <c r="AW1139" s="581"/>
      <c r="AX1139" s="582"/>
    </row>
    <row r="1140" spans="1:50" ht="24" hidden="1" customHeight="1">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83"/>
      <c r="AR1140" s="579"/>
      <c r="AS1140" s="579"/>
      <c r="AT1140" s="579"/>
      <c r="AU1140" s="580"/>
      <c r="AV1140" s="581"/>
      <c r="AW1140" s="581"/>
      <c r="AX1140" s="582"/>
    </row>
    <row r="1141" spans="1:50" ht="24" hidden="1" customHeight="1">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83"/>
      <c r="AR1141" s="579"/>
      <c r="AS1141" s="579"/>
      <c r="AT1141" s="579"/>
      <c r="AU1141" s="580"/>
      <c r="AV1141" s="581"/>
      <c r="AW1141" s="581"/>
      <c r="AX1141" s="582"/>
    </row>
    <row r="1142" spans="1:50" ht="24" hidden="1" customHeight="1">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83"/>
      <c r="AR1142" s="579"/>
      <c r="AS1142" s="579"/>
      <c r="AT1142" s="579"/>
      <c r="AU1142" s="580"/>
      <c r="AV1142" s="581"/>
      <c r="AW1142" s="581"/>
      <c r="AX1142" s="582"/>
    </row>
    <row r="1143" spans="1:50" ht="24" hidden="1" customHeight="1">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83"/>
      <c r="AR1143" s="579"/>
      <c r="AS1143" s="579"/>
      <c r="AT1143" s="579"/>
      <c r="AU1143" s="580"/>
      <c r="AV1143" s="581"/>
      <c r="AW1143" s="581"/>
      <c r="AX1143" s="582"/>
    </row>
    <row r="1144" spans="1:50" ht="24" hidden="1" customHeight="1">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83"/>
      <c r="AR1144" s="579"/>
      <c r="AS1144" s="579"/>
      <c r="AT1144" s="579"/>
      <c r="AU1144" s="580"/>
      <c r="AV1144" s="581"/>
      <c r="AW1144" s="581"/>
      <c r="AX1144" s="582"/>
    </row>
    <row r="1145" spans="1:50" ht="24" hidden="1" customHeight="1">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83"/>
      <c r="AR1145" s="579"/>
      <c r="AS1145" s="579"/>
      <c r="AT1145" s="579"/>
      <c r="AU1145" s="580"/>
      <c r="AV1145" s="581"/>
      <c r="AW1145" s="581"/>
      <c r="AX1145" s="582"/>
    </row>
    <row r="1146" spans="1:50" ht="24" hidden="1" customHeight="1">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83"/>
      <c r="AR1146" s="579"/>
      <c r="AS1146" s="579"/>
      <c r="AT1146" s="579"/>
      <c r="AU1146" s="580"/>
      <c r="AV1146" s="581"/>
      <c r="AW1146" s="581"/>
      <c r="AX1146" s="582"/>
    </row>
    <row r="1147" spans="1:50" ht="24" hidden="1" customHeight="1">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83"/>
      <c r="AR1147" s="579"/>
      <c r="AS1147" s="579"/>
      <c r="AT1147" s="579"/>
      <c r="AU1147" s="580"/>
      <c r="AV1147" s="581"/>
      <c r="AW1147" s="581"/>
      <c r="AX1147" s="582"/>
    </row>
    <row r="1148" spans="1:50" ht="24" hidden="1" customHeight="1">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83"/>
      <c r="AR1148" s="579"/>
      <c r="AS1148" s="579"/>
      <c r="AT1148" s="579"/>
      <c r="AU1148" s="580"/>
      <c r="AV1148" s="581"/>
      <c r="AW1148" s="581"/>
      <c r="AX1148" s="582"/>
    </row>
    <row r="1149" spans="1:50" ht="24" hidden="1" customHeight="1">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83"/>
      <c r="AR1149" s="579"/>
      <c r="AS1149" s="579"/>
      <c r="AT1149" s="579"/>
      <c r="AU1149" s="580"/>
      <c r="AV1149" s="581"/>
      <c r="AW1149" s="581"/>
      <c r="AX1149" s="582"/>
    </row>
    <row r="1150" spans="1:50" ht="24" hidden="1" customHeight="1">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83"/>
      <c r="AR1150" s="579"/>
      <c r="AS1150" s="579"/>
      <c r="AT1150" s="579"/>
      <c r="AU1150" s="580"/>
      <c r="AV1150" s="581"/>
      <c r="AW1150" s="581"/>
      <c r="AX1150" s="582"/>
    </row>
    <row r="1151" spans="1:50" ht="24" hidden="1" customHeight="1">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83"/>
      <c r="AR1151" s="579"/>
      <c r="AS1151" s="579"/>
      <c r="AT1151" s="579"/>
      <c r="AU1151" s="580"/>
      <c r="AV1151" s="581"/>
      <c r="AW1151" s="581"/>
      <c r="AX1151" s="582"/>
    </row>
    <row r="1152" spans="1:50" ht="24" hidden="1" customHeight="1">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83"/>
      <c r="AR1152" s="579"/>
      <c r="AS1152" s="579"/>
      <c r="AT1152" s="579"/>
      <c r="AU1152" s="580"/>
      <c r="AV1152" s="581"/>
      <c r="AW1152" s="581"/>
      <c r="AX1152" s="582"/>
    </row>
    <row r="1153" spans="1:50" ht="24" hidden="1" customHeight="1">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83"/>
      <c r="AR1153" s="579"/>
      <c r="AS1153" s="579"/>
      <c r="AT1153" s="579"/>
      <c r="AU1153" s="580"/>
      <c r="AV1153" s="581"/>
      <c r="AW1153" s="581"/>
      <c r="AX1153" s="582"/>
    </row>
    <row r="1154" spans="1:50" ht="24" hidden="1" customHeight="1">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83"/>
      <c r="AR1154" s="579"/>
      <c r="AS1154" s="579"/>
      <c r="AT1154" s="579"/>
      <c r="AU1154" s="580"/>
      <c r="AV1154" s="581"/>
      <c r="AW1154" s="581"/>
      <c r="AX1154" s="582"/>
    </row>
    <row r="1155" spans="1:50" ht="24" hidden="1" customHeight="1">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83"/>
      <c r="AR1155" s="579"/>
      <c r="AS1155" s="579"/>
      <c r="AT1155" s="579"/>
      <c r="AU1155" s="580"/>
      <c r="AV1155" s="581"/>
      <c r="AW1155" s="581"/>
      <c r="AX1155" s="582"/>
    </row>
    <row r="1156" spans="1:50" hidden="1"/>
    <row r="1157" spans="1:50" hidden="1">
      <c r="A1157" s="9"/>
      <c r="B1157" s="70" t="s">
        <v>427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78"/>
      <c r="B1158" s="578"/>
      <c r="C1158" s="241" t="s">
        <v>395</v>
      </c>
      <c r="D1158" s="241"/>
      <c r="E1158" s="241"/>
      <c r="F1158" s="241"/>
      <c r="G1158" s="241"/>
      <c r="H1158" s="241"/>
      <c r="I1158" s="241"/>
      <c r="J1158" s="241"/>
      <c r="K1158" s="241"/>
      <c r="L1158" s="241"/>
      <c r="M1158" s="241" t="s">
        <v>396</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4" t="s">
        <v>397</v>
      </c>
      <c r="AL1158" s="241"/>
      <c r="AM1158" s="241"/>
      <c r="AN1158" s="241"/>
      <c r="AO1158" s="241"/>
      <c r="AP1158" s="241"/>
      <c r="AQ1158" s="241" t="s">
        <v>23</v>
      </c>
      <c r="AR1158" s="241"/>
      <c r="AS1158" s="241"/>
      <c r="AT1158" s="241"/>
      <c r="AU1158" s="92" t="s">
        <v>24</v>
      </c>
      <c r="AV1158" s="93"/>
      <c r="AW1158" s="93"/>
      <c r="AX1158" s="585"/>
    </row>
    <row r="1159" spans="1:50" ht="24" hidden="1" customHeight="1">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83"/>
      <c r="AR1159" s="579"/>
      <c r="AS1159" s="579"/>
      <c r="AT1159" s="579"/>
      <c r="AU1159" s="580"/>
      <c r="AV1159" s="581"/>
      <c r="AW1159" s="581"/>
      <c r="AX1159" s="582"/>
    </row>
    <row r="1160" spans="1:50" ht="24" hidden="1" customHeight="1">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83"/>
      <c r="AR1160" s="579"/>
      <c r="AS1160" s="579"/>
      <c r="AT1160" s="579"/>
      <c r="AU1160" s="580"/>
      <c r="AV1160" s="581"/>
      <c r="AW1160" s="581"/>
      <c r="AX1160" s="582"/>
    </row>
    <row r="1161" spans="1:50" ht="24" hidden="1" customHeight="1">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83"/>
      <c r="AR1161" s="579"/>
      <c r="AS1161" s="579"/>
      <c r="AT1161" s="579"/>
      <c r="AU1161" s="580"/>
      <c r="AV1161" s="581"/>
      <c r="AW1161" s="581"/>
      <c r="AX1161" s="582"/>
    </row>
    <row r="1162" spans="1:50" ht="24" hidden="1" customHeight="1">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83"/>
      <c r="AR1162" s="579"/>
      <c r="AS1162" s="579"/>
      <c r="AT1162" s="579"/>
      <c r="AU1162" s="580"/>
      <c r="AV1162" s="581"/>
      <c r="AW1162" s="581"/>
      <c r="AX1162" s="582"/>
    </row>
    <row r="1163" spans="1:50" ht="24" hidden="1" customHeight="1">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83"/>
      <c r="AR1163" s="579"/>
      <c r="AS1163" s="579"/>
      <c r="AT1163" s="579"/>
      <c r="AU1163" s="580"/>
      <c r="AV1163" s="581"/>
      <c r="AW1163" s="581"/>
      <c r="AX1163" s="582"/>
    </row>
    <row r="1164" spans="1:50" ht="24" hidden="1" customHeight="1">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83"/>
      <c r="AR1164" s="579"/>
      <c r="AS1164" s="579"/>
      <c r="AT1164" s="579"/>
      <c r="AU1164" s="580"/>
      <c r="AV1164" s="581"/>
      <c r="AW1164" s="581"/>
      <c r="AX1164" s="582"/>
    </row>
    <row r="1165" spans="1:50" ht="24" hidden="1" customHeight="1">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83"/>
      <c r="AR1165" s="579"/>
      <c r="AS1165" s="579"/>
      <c r="AT1165" s="579"/>
      <c r="AU1165" s="580"/>
      <c r="AV1165" s="581"/>
      <c r="AW1165" s="581"/>
      <c r="AX1165" s="582"/>
    </row>
    <row r="1166" spans="1:50" ht="24" hidden="1" customHeight="1">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83"/>
      <c r="AR1166" s="579"/>
      <c r="AS1166" s="579"/>
      <c r="AT1166" s="579"/>
      <c r="AU1166" s="580"/>
      <c r="AV1166" s="581"/>
      <c r="AW1166" s="581"/>
      <c r="AX1166" s="582"/>
    </row>
    <row r="1167" spans="1:50" ht="24" hidden="1" customHeight="1">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83"/>
      <c r="AR1167" s="579"/>
      <c r="AS1167" s="579"/>
      <c r="AT1167" s="579"/>
      <c r="AU1167" s="580"/>
      <c r="AV1167" s="581"/>
      <c r="AW1167" s="581"/>
      <c r="AX1167" s="582"/>
    </row>
    <row r="1168" spans="1:50" ht="24" hidden="1" customHeight="1">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83"/>
      <c r="AR1168" s="579"/>
      <c r="AS1168" s="579"/>
      <c r="AT1168" s="579"/>
      <c r="AU1168" s="580"/>
      <c r="AV1168" s="581"/>
      <c r="AW1168" s="581"/>
      <c r="AX1168" s="582"/>
    </row>
    <row r="1169" spans="1:50" ht="24" hidden="1" customHeight="1">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83"/>
      <c r="AR1169" s="579"/>
      <c r="AS1169" s="579"/>
      <c r="AT1169" s="579"/>
      <c r="AU1169" s="580"/>
      <c r="AV1169" s="581"/>
      <c r="AW1169" s="581"/>
      <c r="AX1169" s="582"/>
    </row>
    <row r="1170" spans="1:50" ht="24" hidden="1" customHeight="1">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83"/>
      <c r="AR1170" s="579"/>
      <c r="AS1170" s="579"/>
      <c r="AT1170" s="579"/>
      <c r="AU1170" s="580"/>
      <c r="AV1170" s="581"/>
      <c r="AW1170" s="581"/>
      <c r="AX1170" s="582"/>
    </row>
    <row r="1171" spans="1:50" ht="24" hidden="1" customHeight="1">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83"/>
      <c r="AR1171" s="579"/>
      <c r="AS1171" s="579"/>
      <c r="AT1171" s="579"/>
      <c r="AU1171" s="580"/>
      <c r="AV1171" s="581"/>
      <c r="AW1171" s="581"/>
      <c r="AX1171" s="582"/>
    </row>
    <row r="1172" spans="1:50" ht="24" hidden="1" customHeight="1">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83"/>
      <c r="AR1172" s="579"/>
      <c r="AS1172" s="579"/>
      <c r="AT1172" s="579"/>
      <c r="AU1172" s="580"/>
      <c r="AV1172" s="581"/>
      <c r="AW1172" s="581"/>
      <c r="AX1172" s="582"/>
    </row>
    <row r="1173" spans="1:50" ht="24" hidden="1" customHeight="1">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83"/>
      <c r="AR1173" s="579"/>
      <c r="AS1173" s="579"/>
      <c r="AT1173" s="579"/>
      <c r="AU1173" s="580"/>
      <c r="AV1173" s="581"/>
      <c r="AW1173" s="581"/>
      <c r="AX1173" s="582"/>
    </row>
    <row r="1174" spans="1:50" ht="24" hidden="1" customHeight="1">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83"/>
      <c r="AR1174" s="579"/>
      <c r="AS1174" s="579"/>
      <c r="AT1174" s="579"/>
      <c r="AU1174" s="580"/>
      <c r="AV1174" s="581"/>
      <c r="AW1174" s="581"/>
      <c r="AX1174" s="582"/>
    </row>
    <row r="1175" spans="1:50" ht="24" hidden="1" customHeight="1">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83"/>
      <c r="AR1175" s="579"/>
      <c r="AS1175" s="579"/>
      <c r="AT1175" s="579"/>
      <c r="AU1175" s="580"/>
      <c r="AV1175" s="581"/>
      <c r="AW1175" s="581"/>
      <c r="AX1175" s="582"/>
    </row>
    <row r="1176" spans="1:50" ht="24" hidden="1" customHeight="1">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83"/>
      <c r="AR1176" s="579"/>
      <c r="AS1176" s="579"/>
      <c r="AT1176" s="579"/>
      <c r="AU1176" s="580"/>
      <c r="AV1176" s="581"/>
      <c r="AW1176" s="581"/>
      <c r="AX1176" s="582"/>
    </row>
    <row r="1177" spans="1:50" ht="24" hidden="1" customHeight="1">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83"/>
      <c r="AR1177" s="579"/>
      <c r="AS1177" s="579"/>
      <c r="AT1177" s="579"/>
      <c r="AU1177" s="580"/>
      <c r="AV1177" s="581"/>
      <c r="AW1177" s="581"/>
      <c r="AX1177" s="582"/>
    </row>
    <row r="1178" spans="1:50" ht="24" hidden="1" customHeight="1">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83"/>
      <c r="AR1178" s="579"/>
      <c r="AS1178" s="579"/>
      <c r="AT1178" s="579"/>
      <c r="AU1178" s="580"/>
      <c r="AV1178" s="581"/>
      <c r="AW1178" s="581"/>
      <c r="AX1178" s="582"/>
    </row>
    <row r="1179" spans="1:50" ht="24" hidden="1" customHeight="1">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83"/>
      <c r="AR1179" s="579"/>
      <c r="AS1179" s="579"/>
      <c r="AT1179" s="579"/>
      <c r="AU1179" s="580"/>
      <c r="AV1179" s="581"/>
      <c r="AW1179" s="581"/>
      <c r="AX1179" s="582"/>
    </row>
    <row r="1180" spans="1:50" ht="24" hidden="1" customHeight="1">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83"/>
      <c r="AR1180" s="579"/>
      <c r="AS1180" s="579"/>
      <c r="AT1180" s="579"/>
      <c r="AU1180" s="580"/>
      <c r="AV1180" s="581"/>
      <c r="AW1180" s="581"/>
      <c r="AX1180" s="582"/>
    </row>
    <row r="1181" spans="1:50" ht="24" hidden="1" customHeight="1">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83"/>
      <c r="AR1181" s="579"/>
      <c r="AS1181" s="579"/>
      <c r="AT1181" s="579"/>
      <c r="AU1181" s="580"/>
      <c r="AV1181" s="581"/>
      <c r="AW1181" s="581"/>
      <c r="AX1181" s="582"/>
    </row>
    <row r="1182" spans="1:50" ht="24" hidden="1" customHeight="1">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83"/>
      <c r="AR1182" s="579"/>
      <c r="AS1182" s="579"/>
      <c r="AT1182" s="579"/>
      <c r="AU1182" s="580"/>
      <c r="AV1182" s="581"/>
      <c r="AW1182" s="581"/>
      <c r="AX1182" s="582"/>
    </row>
    <row r="1183" spans="1:50" ht="24" hidden="1" customHeight="1">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83"/>
      <c r="AR1183" s="579"/>
      <c r="AS1183" s="579"/>
      <c r="AT1183" s="579"/>
      <c r="AU1183" s="580"/>
      <c r="AV1183" s="581"/>
      <c r="AW1183" s="581"/>
      <c r="AX1183" s="582"/>
    </row>
    <row r="1184" spans="1:50" ht="24" hidden="1" customHeight="1">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83"/>
      <c r="AR1184" s="579"/>
      <c r="AS1184" s="579"/>
      <c r="AT1184" s="579"/>
      <c r="AU1184" s="580"/>
      <c r="AV1184" s="581"/>
      <c r="AW1184" s="581"/>
      <c r="AX1184" s="582"/>
    </row>
    <row r="1185" spans="1:50" ht="24" hidden="1" customHeight="1">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83"/>
      <c r="AR1185" s="579"/>
      <c r="AS1185" s="579"/>
      <c r="AT1185" s="579"/>
      <c r="AU1185" s="580"/>
      <c r="AV1185" s="581"/>
      <c r="AW1185" s="581"/>
      <c r="AX1185" s="582"/>
    </row>
    <row r="1186" spans="1:50" ht="24" hidden="1" customHeight="1">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83"/>
      <c r="AR1186" s="579"/>
      <c r="AS1186" s="579"/>
      <c r="AT1186" s="579"/>
      <c r="AU1186" s="580"/>
      <c r="AV1186" s="581"/>
      <c r="AW1186" s="581"/>
      <c r="AX1186" s="582"/>
    </row>
    <row r="1187" spans="1:50" ht="24" hidden="1" customHeight="1">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83"/>
      <c r="AR1187" s="579"/>
      <c r="AS1187" s="579"/>
      <c r="AT1187" s="579"/>
      <c r="AU1187" s="580"/>
      <c r="AV1187" s="581"/>
      <c r="AW1187" s="581"/>
      <c r="AX1187" s="582"/>
    </row>
    <row r="1188" spans="1:50" ht="24" hidden="1" customHeight="1">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83"/>
      <c r="AR1188" s="579"/>
      <c r="AS1188" s="579"/>
      <c r="AT1188" s="579"/>
      <c r="AU1188" s="580"/>
      <c r="AV1188" s="581"/>
      <c r="AW1188" s="581"/>
      <c r="AX1188" s="582"/>
    </row>
    <row r="1189" spans="1:50" hidden="1"/>
    <row r="1190" spans="1:50" hidden="1">
      <c r="A1190" s="9"/>
      <c r="B1190" s="70" t="s">
        <v>428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78"/>
      <c r="B1191" s="57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4" t="s">
        <v>33</v>
      </c>
      <c r="AL1191" s="241"/>
      <c r="AM1191" s="241"/>
      <c r="AN1191" s="241"/>
      <c r="AO1191" s="241"/>
      <c r="AP1191" s="241"/>
      <c r="AQ1191" s="241" t="s">
        <v>23</v>
      </c>
      <c r="AR1191" s="241"/>
      <c r="AS1191" s="241"/>
      <c r="AT1191" s="241"/>
      <c r="AU1191" s="92" t="s">
        <v>24</v>
      </c>
      <c r="AV1191" s="93"/>
      <c r="AW1191" s="93"/>
      <c r="AX1191" s="585"/>
    </row>
    <row r="1192" spans="1:50" ht="24" hidden="1" customHeight="1">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83"/>
      <c r="AR1192" s="579"/>
      <c r="AS1192" s="579"/>
      <c r="AT1192" s="579"/>
      <c r="AU1192" s="580"/>
      <c r="AV1192" s="581"/>
      <c r="AW1192" s="581"/>
      <c r="AX1192" s="582"/>
    </row>
    <row r="1193" spans="1:50" ht="24" hidden="1" customHeight="1">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83"/>
      <c r="AR1193" s="579"/>
      <c r="AS1193" s="579"/>
      <c r="AT1193" s="579"/>
      <c r="AU1193" s="580"/>
      <c r="AV1193" s="581"/>
      <c r="AW1193" s="581"/>
      <c r="AX1193" s="582"/>
    </row>
    <row r="1194" spans="1:50" ht="24" hidden="1" customHeight="1">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83"/>
      <c r="AR1194" s="579"/>
      <c r="AS1194" s="579"/>
      <c r="AT1194" s="579"/>
      <c r="AU1194" s="580"/>
      <c r="AV1194" s="581"/>
      <c r="AW1194" s="581"/>
      <c r="AX1194" s="582"/>
    </row>
    <row r="1195" spans="1:50" ht="24" hidden="1" customHeight="1">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83"/>
      <c r="AR1195" s="579"/>
      <c r="AS1195" s="579"/>
      <c r="AT1195" s="579"/>
      <c r="AU1195" s="580"/>
      <c r="AV1195" s="581"/>
      <c r="AW1195" s="581"/>
      <c r="AX1195" s="582"/>
    </row>
    <row r="1196" spans="1:50" ht="24" hidden="1" customHeight="1">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83"/>
      <c r="AR1196" s="579"/>
      <c r="AS1196" s="579"/>
      <c r="AT1196" s="579"/>
      <c r="AU1196" s="580"/>
      <c r="AV1196" s="581"/>
      <c r="AW1196" s="581"/>
      <c r="AX1196" s="582"/>
    </row>
    <row r="1197" spans="1:50" ht="24" hidden="1" customHeight="1">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83"/>
      <c r="AR1197" s="579"/>
      <c r="AS1197" s="579"/>
      <c r="AT1197" s="579"/>
      <c r="AU1197" s="580"/>
      <c r="AV1197" s="581"/>
      <c r="AW1197" s="581"/>
      <c r="AX1197" s="582"/>
    </row>
    <row r="1198" spans="1:50" ht="24" hidden="1" customHeight="1">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83"/>
      <c r="AR1198" s="579"/>
      <c r="AS1198" s="579"/>
      <c r="AT1198" s="579"/>
      <c r="AU1198" s="580"/>
      <c r="AV1198" s="581"/>
      <c r="AW1198" s="581"/>
      <c r="AX1198" s="582"/>
    </row>
    <row r="1199" spans="1:50" ht="24" hidden="1" customHeight="1">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83"/>
      <c r="AR1199" s="579"/>
      <c r="AS1199" s="579"/>
      <c r="AT1199" s="579"/>
      <c r="AU1199" s="580"/>
      <c r="AV1199" s="581"/>
      <c r="AW1199" s="581"/>
      <c r="AX1199" s="582"/>
    </row>
    <row r="1200" spans="1:50" ht="24" hidden="1" customHeight="1">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83"/>
      <c r="AR1200" s="579"/>
      <c r="AS1200" s="579"/>
      <c r="AT1200" s="579"/>
      <c r="AU1200" s="580"/>
      <c r="AV1200" s="581"/>
      <c r="AW1200" s="581"/>
      <c r="AX1200" s="582"/>
    </row>
    <row r="1201" spans="1:50" ht="24" hidden="1" customHeight="1">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83"/>
      <c r="AR1201" s="579"/>
      <c r="AS1201" s="579"/>
      <c r="AT1201" s="579"/>
      <c r="AU1201" s="580"/>
      <c r="AV1201" s="581"/>
      <c r="AW1201" s="581"/>
      <c r="AX1201" s="582"/>
    </row>
    <row r="1202" spans="1:50" ht="24" hidden="1" customHeight="1">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83"/>
      <c r="AR1202" s="579"/>
      <c r="AS1202" s="579"/>
      <c r="AT1202" s="579"/>
      <c r="AU1202" s="580"/>
      <c r="AV1202" s="581"/>
      <c r="AW1202" s="581"/>
      <c r="AX1202" s="582"/>
    </row>
    <row r="1203" spans="1:50" ht="24" hidden="1" customHeight="1">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83"/>
      <c r="AR1203" s="579"/>
      <c r="AS1203" s="579"/>
      <c r="AT1203" s="579"/>
      <c r="AU1203" s="580"/>
      <c r="AV1203" s="581"/>
      <c r="AW1203" s="581"/>
      <c r="AX1203" s="582"/>
    </row>
    <row r="1204" spans="1:50" ht="24" hidden="1" customHeight="1">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83"/>
      <c r="AR1204" s="579"/>
      <c r="AS1204" s="579"/>
      <c r="AT1204" s="579"/>
      <c r="AU1204" s="580"/>
      <c r="AV1204" s="581"/>
      <c r="AW1204" s="581"/>
      <c r="AX1204" s="582"/>
    </row>
    <row r="1205" spans="1:50" ht="24" hidden="1" customHeight="1">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83"/>
      <c r="AR1205" s="579"/>
      <c r="AS1205" s="579"/>
      <c r="AT1205" s="579"/>
      <c r="AU1205" s="580"/>
      <c r="AV1205" s="581"/>
      <c r="AW1205" s="581"/>
      <c r="AX1205" s="582"/>
    </row>
    <row r="1206" spans="1:50" ht="24" hidden="1" customHeight="1">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83"/>
      <c r="AR1206" s="579"/>
      <c r="AS1206" s="579"/>
      <c r="AT1206" s="579"/>
      <c r="AU1206" s="580"/>
      <c r="AV1206" s="581"/>
      <c r="AW1206" s="581"/>
      <c r="AX1206" s="582"/>
    </row>
    <row r="1207" spans="1:50" ht="24" hidden="1" customHeight="1">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83"/>
      <c r="AR1207" s="579"/>
      <c r="AS1207" s="579"/>
      <c r="AT1207" s="579"/>
      <c r="AU1207" s="580"/>
      <c r="AV1207" s="581"/>
      <c r="AW1207" s="581"/>
      <c r="AX1207" s="582"/>
    </row>
    <row r="1208" spans="1:50" ht="24" hidden="1" customHeight="1">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83"/>
      <c r="AR1208" s="579"/>
      <c r="AS1208" s="579"/>
      <c r="AT1208" s="579"/>
      <c r="AU1208" s="580"/>
      <c r="AV1208" s="581"/>
      <c r="AW1208" s="581"/>
      <c r="AX1208" s="582"/>
    </row>
    <row r="1209" spans="1:50" ht="24" hidden="1" customHeight="1">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83"/>
      <c r="AR1209" s="579"/>
      <c r="AS1209" s="579"/>
      <c r="AT1209" s="579"/>
      <c r="AU1209" s="580"/>
      <c r="AV1209" s="581"/>
      <c r="AW1209" s="581"/>
      <c r="AX1209" s="582"/>
    </row>
    <row r="1210" spans="1:50" ht="24" hidden="1" customHeight="1">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83"/>
      <c r="AR1210" s="579"/>
      <c r="AS1210" s="579"/>
      <c r="AT1210" s="579"/>
      <c r="AU1210" s="580"/>
      <c r="AV1210" s="581"/>
      <c r="AW1210" s="581"/>
      <c r="AX1210" s="582"/>
    </row>
    <row r="1211" spans="1:50" ht="24" hidden="1" customHeight="1">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83"/>
      <c r="AR1211" s="579"/>
      <c r="AS1211" s="579"/>
      <c r="AT1211" s="579"/>
      <c r="AU1211" s="580"/>
      <c r="AV1211" s="581"/>
      <c r="AW1211" s="581"/>
      <c r="AX1211" s="582"/>
    </row>
    <row r="1212" spans="1:50" ht="24" hidden="1" customHeight="1">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83"/>
      <c r="AR1212" s="579"/>
      <c r="AS1212" s="579"/>
      <c r="AT1212" s="579"/>
      <c r="AU1212" s="580"/>
      <c r="AV1212" s="581"/>
      <c r="AW1212" s="581"/>
      <c r="AX1212" s="582"/>
    </row>
    <row r="1213" spans="1:50" ht="24" hidden="1" customHeight="1">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83"/>
      <c r="AR1213" s="579"/>
      <c r="AS1213" s="579"/>
      <c r="AT1213" s="579"/>
      <c r="AU1213" s="580"/>
      <c r="AV1213" s="581"/>
      <c r="AW1213" s="581"/>
      <c r="AX1213" s="582"/>
    </row>
    <row r="1214" spans="1:50" ht="24" hidden="1" customHeight="1">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83"/>
      <c r="AR1214" s="579"/>
      <c r="AS1214" s="579"/>
      <c r="AT1214" s="579"/>
      <c r="AU1214" s="580"/>
      <c r="AV1214" s="581"/>
      <c r="AW1214" s="581"/>
      <c r="AX1214" s="582"/>
    </row>
    <row r="1215" spans="1:50" ht="24" hidden="1" customHeight="1">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83"/>
      <c r="AR1215" s="579"/>
      <c r="AS1215" s="579"/>
      <c r="AT1215" s="579"/>
      <c r="AU1215" s="580"/>
      <c r="AV1215" s="581"/>
      <c r="AW1215" s="581"/>
      <c r="AX1215" s="582"/>
    </row>
    <row r="1216" spans="1:50" ht="24" hidden="1" customHeight="1">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83"/>
      <c r="AR1216" s="579"/>
      <c r="AS1216" s="579"/>
      <c r="AT1216" s="579"/>
      <c r="AU1216" s="580"/>
      <c r="AV1216" s="581"/>
      <c r="AW1216" s="581"/>
      <c r="AX1216" s="582"/>
    </row>
    <row r="1217" spans="1:50" ht="24" hidden="1" customHeight="1">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83"/>
      <c r="AR1217" s="579"/>
      <c r="AS1217" s="579"/>
      <c r="AT1217" s="579"/>
      <c r="AU1217" s="580"/>
      <c r="AV1217" s="581"/>
      <c r="AW1217" s="581"/>
      <c r="AX1217" s="582"/>
    </row>
    <row r="1218" spans="1:50" ht="24" hidden="1" customHeight="1">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83"/>
      <c r="AR1218" s="579"/>
      <c r="AS1218" s="579"/>
      <c r="AT1218" s="579"/>
      <c r="AU1218" s="580"/>
      <c r="AV1218" s="581"/>
      <c r="AW1218" s="581"/>
      <c r="AX1218" s="582"/>
    </row>
    <row r="1219" spans="1:50" ht="24" hidden="1" customHeight="1">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83"/>
      <c r="AR1219" s="579"/>
      <c r="AS1219" s="579"/>
      <c r="AT1219" s="579"/>
      <c r="AU1219" s="580"/>
      <c r="AV1219" s="581"/>
      <c r="AW1219" s="581"/>
      <c r="AX1219" s="582"/>
    </row>
    <row r="1220" spans="1:50" ht="24" hidden="1" customHeight="1">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83"/>
      <c r="AR1220" s="579"/>
      <c r="AS1220" s="579"/>
      <c r="AT1220" s="579"/>
      <c r="AU1220" s="580"/>
      <c r="AV1220" s="581"/>
      <c r="AW1220" s="581"/>
      <c r="AX1220" s="582"/>
    </row>
    <row r="1221" spans="1:50" ht="24" hidden="1" customHeight="1">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83"/>
      <c r="AR1221" s="579"/>
      <c r="AS1221" s="579"/>
      <c r="AT1221" s="579"/>
      <c r="AU1221" s="580"/>
      <c r="AV1221" s="581"/>
      <c r="AW1221" s="581"/>
      <c r="AX1221" s="582"/>
    </row>
    <row r="1222" spans="1:50" hidden="1"/>
    <row r="1223" spans="1:50" hidden="1">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78"/>
      <c r="B1224" s="57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4" t="s">
        <v>33</v>
      </c>
      <c r="AL1224" s="241"/>
      <c r="AM1224" s="241"/>
      <c r="AN1224" s="241"/>
      <c r="AO1224" s="241"/>
      <c r="AP1224" s="241"/>
      <c r="AQ1224" s="241" t="s">
        <v>23</v>
      </c>
      <c r="AR1224" s="241"/>
      <c r="AS1224" s="241"/>
      <c r="AT1224" s="241"/>
      <c r="AU1224" s="92" t="s">
        <v>24</v>
      </c>
      <c r="AV1224" s="93"/>
      <c r="AW1224" s="93"/>
      <c r="AX1224" s="585"/>
    </row>
    <row r="1225" spans="1:50" ht="24" hidden="1" customHeight="1">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83"/>
      <c r="AR1225" s="579"/>
      <c r="AS1225" s="579"/>
      <c r="AT1225" s="579"/>
      <c r="AU1225" s="580"/>
      <c r="AV1225" s="581"/>
      <c r="AW1225" s="581"/>
      <c r="AX1225" s="582"/>
    </row>
    <row r="1226" spans="1:50" ht="24" hidden="1" customHeight="1">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83"/>
      <c r="AR1226" s="579"/>
      <c r="AS1226" s="579"/>
      <c r="AT1226" s="579"/>
      <c r="AU1226" s="580"/>
      <c r="AV1226" s="581"/>
      <c r="AW1226" s="581"/>
      <c r="AX1226" s="582"/>
    </row>
    <row r="1227" spans="1:50" ht="24" hidden="1" customHeight="1">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83"/>
      <c r="AR1227" s="579"/>
      <c r="AS1227" s="579"/>
      <c r="AT1227" s="579"/>
      <c r="AU1227" s="580"/>
      <c r="AV1227" s="581"/>
      <c r="AW1227" s="581"/>
      <c r="AX1227" s="582"/>
    </row>
    <row r="1228" spans="1:50" ht="24" hidden="1" customHeight="1">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83"/>
      <c r="AR1228" s="579"/>
      <c r="AS1228" s="579"/>
      <c r="AT1228" s="579"/>
      <c r="AU1228" s="580"/>
      <c r="AV1228" s="581"/>
      <c r="AW1228" s="581"/>
      <c r="AX1228" s="582"/>
    </row>
    <row r="1229" spans="1:50" ht="24" hidden="1" customHeight="1">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83"/>
      <c r="AR1229" s="579"/>
      <c r="AS1229" s="579"/>
      <c r="AT1229" s="579"/>
      <c r="AU1229" s="580"/>
      <c r="AV1229" s="581"/>
      <c r="AW1229" s="581"/>
      <c r="AX1229" s="582"/>
    </row>
    <row r="1230" spans="1:50" ht="24" hidden="1" customHeight="1">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83"/>
      <c r="AR1230" s="579"/>
      <c r="AS1230" s="579"/>
      <c r="AT1230" s="579"/>
      <c r="AU1230" s="580"/>
      <c r="AV1230" s="581"/>
      <c r="AW1230" s="581"/>
      <c r="AX1230" s="582"/>
    </row>
    <row r="1231" spans="1:50" ht="24" hidden="1" customHeight="1">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83"/>
      <c r="AR1231" s="579"/>
      <c r="AS1231" s="579"/>
      <c r="AT1231" s="579"/>
      <c r="AU1231" s="580"/>
      <c r="AV1231" s="581"/>
      <c r="AW1231" s="581"/>
      <c r="AX1231" s="582"/>
    </row>
    <row r="1232" spans="1:50" ht="24" hidden="1" customHeight="1">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83"/>
      <c r="AR1232" s="579"/>
      <c r="AS1232" s="579"/>
      <c r="AT1232" s="579"/>
      <c r="AU1232" s="580"/>
      <c r="AV1232" s="581"/>
      <c r="AW1232" s="581"/>
      <c r="AX1232" s="582"/>
    </row>
    <row r="1233" spans="1:50" ht="24" hidden="1" customHeight="1">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83"/>
      <c r="AR1233" s="579"/>
      <c r="AS1233" s="579"/>
      <c r="AT1233" s="579"/>
      <c r="AU1233" s="580"/>
      <c r="AV1233" s="581"/>
      <c r="AW1233" s="581"/>
      <c r="AX1233" s="582"/>
    </row>
    <row r="1234" spans="1:50" ht="24" hidden="1" customHeight="1">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83"/>
      <c r="AR1234" s="579"/>
      <c r="AS1234" s="579"/>
      <c r="AT1234" s="579"/>
      <c r="AU1234" s="580"/>
      <c r="AV1234" s="581"/>
      <c r="AW1234" s="581"/>
      <c r="AX1234" s="582"/>
    </row>
    <row r="1235" spans="1:50" ht="24" hidden="1" customHeight="1">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83"/>
      <c r="AR1235" s="579"/>
      <c r="AS1235" s="579"/>
      <c r="AT1235" s="579"/>
      <c r="AU1235" s="580"/>
      <c r="AV1235" s="581"/>
      <c r="AW1235" s="581"/>
      <c r="AX1235" s="582"/>
    </row>
    <row r="1236" spans="1:50" ht="24" hidden="1" customHeight="1">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83"/>
      <c r="AR1236" s="579"/>
      <c r="AS1236" s="579"/>
      <c r="AT1236" s="579"/>
      <c r="AU1236" s="580"/>
      <c r="AV1236" s="581"/>
      <c r="AW1236" s="581"/>
      <c r="AX1236" s="582"/>
    </row>
    <row r="1237" spans="1:50" ht="24" hidden="1" customHeight="1">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83"/>
      <c r="AR1237" s="579"/>
      <c r="AS1237" s="579"/>
      <c r="AT1237" s="579"/>
      <c r="AU1237" s="580"/>
      <c r="AV1237" s="581"/>
      <c r="AW1237" s="581"/>
      <c r="AX1237" s="582"/>
    </row>
    <row r="1238" spans="1:50" ht="24" hidden="1" customHeight="1">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83"/>
      <c r="AR1238" s="579"/>
      <c r="AS1238" s="579"/>
      <c r="AT1238" s="579"/>
      <c r="AU1238" s="580"/>
      <c r="AV1238" s="581"/>
      <c r="AW1238" s="581"/>
      <c r="AX1238" s="582"/>
    </row>
    <row r="1239" spans="1:50" ht="24" hidden="1" customHeight="1">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83"/>
      <c r="AR1239" s="579"/>
      <c r="AS1239" s="579"/>
      <c r="AT1239" s="579"/>
      <c r="AU1239" s="580"/>
      <c r="AV1239" s="581"/>
      <c r="AW1239" s="581"/>
      <c r="AX1239" s="582"/>
    </row>
    <row r="1240" spans="1:50" ht="24" hidden="1" customHeight="1">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83"/>
      <c r="AR1240" s="579"/>
      <c r="AS1240" s="579"/>
      <c r="AT1240" s="579"/>
      <c r="AU1240" s="580"/>
      <c r="AV1240" s="581"/>
      <c r="AW1240" s="581"/>
      <c r="AX1240" s="582"/>
    </row>
    <row r="1241" spans="1:50" ht="24" hidden="1" customHeight="1">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83"/>
      <c r="AR1241" s="579"/>
      <c r="AS1241" s="579"/>
      <c r="AT1241" s="579"/>
      <c r="AU1241" s="580"/>
      <c r="AV1241" s="581"/>
      <c r="AW1241" s="581"/>
      <c r="AX1241" s="582"/>
    </row>
    <row r="1242" spans="1:50" ht="24" hidden="1" customHeight="1">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83"/>
      <c r="AR1242" s="579"/>
      <c r="AS1242" s="579"/>
      <c r="AT1242" s="579"/>
      <c r="AU1242" s="580"/>
      <c r="AV1242" s="581"/>
      <c r="AW1242" s="581"/>
      <c r="AX1242" s="582"/>
    </row>
    <row r="1243" spans="1:50" ht="24" hidden="1" customHeight="1">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83"/>
      <c r="AR1243" s="579"/>
      <c r="AS1243" s="579"/>
      <c r="AT1243" s="579"/>
      <c r="AU1243" s="580"/>
      <c r="AV1243" s="581"/>
      <c r="AW1243" s="581"/>
      <c r="AX1243" s="582"/>
    </row>
    <row r="1244" spans="1:50" ht="24" hidden="1" customHeight="1">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83"/>
      <c r="AR1244" s="579"/>
      <c r="AS1244" s="579"/>
      <c r="AT1244" s="579"/>
      <c r="AU1244" s="580"/>
      <c r="AV1244" s="581"/>
      <c r="AW1244" s="581"/>
      <c r="AX1244" s="582"/>
    </row>
    <row r="1245" spans="1:50" ht="24" hidden="1" customHeight="1">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83"/>
      <c r="AR1245" s="579"/>
      <c r="AS1245" s="579"/>
      <c r="AT1245" s="579"/>
      <c r="AU1245" s="580"/>
      <c r="AV1245" s="581"/>
      <c r="AW1245" s="581"/>
      <c r="AX1245" s="582"/>
    </row>
    <row r="1246" spans="1:50" ht="24" hidden="1" customHeight="1">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83"/>
      <c r="AR1246" s="579"/>
      <c r="AS1246" s="579"/>
      <c r="AT1246" s="579"/>
      <c r="AU1246" s="580"/>
      <c r="AV1246" s="581"/>
      <c r="AW1246" s="581"/>
      <c r="AX1246" s="582"/>
    </row>
    <row r="1247" spans="1:50" ht="24" hidden="1" customHeight="1">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83"/>
      <c r="AR1247" s="579"/>
      <c r="AS1247" s="579"/>
      <c r="AT1247" s="579"/>
      <c r="AU1247" s="580"/>
      <c r="AV1247" s="581"/>
      <c r="AW1247" s="581"/>
      <c r="AX1247" s="582"/>
    </row>
    <row r="1248" spans="1:50" ht="24" hidden="1" customHeight="1">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83"/>
      <c r="AR1248" s="579"/>
      <c r="AS1248" s="579"/>
      <c r="AT1248" s="579"/>
      <c r="AU1248" s="580"/>
      <c r="AV1248" s="581"/>
      <c r="AW1248" s="581"/>
      <c r="AX1248" s="582"/>
    </row>
    <row r="1249" spans="1:50" ht="24" hidden="1" customHeight="1">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83"/>
      <c r="AR1249" s="579"/>
      <c r="AS1249" s="579"/>
      <c r="AT1249" s="579"/>
      <c r="AU1249" s="580"/>
      <c r="AV1249" s="581"/>
      <c r="AW1249" s="581"/>
      <c r="AX1249" s="582"/>
    </row>
    <row r="1250" spans="1:50" ht="24" hidden="1" customHeight="1">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83"/>
      <c r="AR1250" s="579"/>
      <c r="AS1250" s="579"/>
      <c r="AT1250" s="579"/>
      <c r="AU1250" s="580"/>
      <c r="AV1250" s="581"/>
      <c r="AW1250" s="581"/>
      <c r="AX1250" s="582"/>
    </row>
    <row r="1251" spans="1:50" ht="24" hidden="1" customHeight="1">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83"/>
      <c r="AR1251" s="579"/>
      <c r="AS1251" s="579"/>
      <c r="AT1251" s="579"/>
      <c r="AU1251" s="580"/>
      <c r="AV1251" s="581"/>
      <c r="AW1251" s="581"/>
      <c r="AX1251" s="582"/>
    </row>
    <row r="1252" spans="1:50" ht="24" hidden="1" customHeight="1">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83"/>
      <c r="AR1252" s="579"/>
      <c r="AS1252" s="579"/>
      <c r="AT1252" s="579"/>
      <c r="AU1252" s="580"/>
      <c r="AV1252" s="581"/>
      <c r="AW1252" s="581"/>
      <c r="AX1252" s="582"/>
    </row>
    <row r="1253" spans="1:50" ht="24" hidden="1" customHeight="1">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83"/>
      <c r="AR1253" s="579"/>
      <c r="AS1253" s="579"/>
      <c r="AT1253" s="579"/>
      <c r="AU1253" s="580"/>
      <c r="AV1253" s="581"/>
      <c r="AW1253" s="581"/>
      <c r="AX1253" s="582"/>
    </row>
    <row r="1254" spans="1:50" ht="24" hidden="1" customHeight="1">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83"/>
      <c r="AR1254" s="579"/>
      <c r="AS1254" s="579"/>
      <c r="AT1254" s="579"/>
      <c r="AU1254" s="580"/>
      <c r="AV1254" s="581"/>
      <c r="AW1254" s="581"/>
      <c r="AX1254" s="582"/>
    </row>
    <row r="1255" spans="1:50" hidden="1"/>
    <row r="1256" spans="1:50" hidden="1">
      <c r="A1256" s="9"/>
      <c r="B1256" s="70" t="s">
        <v>429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78"/>
      <c r="B1257" s="57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4" t="s">
        <v>33</v>
      </c>
      <c r="AL1257" s="241"/>
      <c r="AM1257" s="241"/>
      <c r="AN1257" s="241"/>
      <c r="AO1257" s="241"/>
      <c r="AP1257" s="241"/>
      <c r="AQ1257" s="241" t="s">
        <v>23</v>
      </c>
      <c r="AR1257" s="241"/>
      <c r="AS1257" s="241"/>
      <c r="AT1257" s="241"/>
      <c r="AU1257" s="92" t="s">
        <v>24</v>
      </c>
      <c r="AV1257" s="93"/>
      <c r="AW1257" s="93"/>
      <c r="AX1257" s="585"/>
    </row>
    <row r="1258" spans="1:50" ht="24" hidden="1" customHeight="1">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83"/>
      <c r="AR1258" s="579"/>
      <c r="AS1258" s="579"/>
      <c r="AT1258" s="579"/>
      <c r="AU1258" s="580"/>
      <c r="AV1258" s="581"/>
      <c r="AW1258" s="581"/>
      <c r="AX1258" s="582"/>
    </row>
    <row r="1259" spans="1:50" ht="24" hidden="1" customHeight="1">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83"/>
      <c r="AR1259" s="579"/>
      <c r="AS1259" s="579"/>
      <c r="AT1259" s="579"/>
      <c r="AU1259" s="580"/>
      <c r="AV1259" s="581"/>
      <c r="AW1259" s="581"/>
      <c r="AX1259" s="582"/>
    </row>
    <row r="1260" spans="1:50" ht="24" hidden="1" customHeight="1">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83"/>
      <c r="AR1260" s="579"/>
      <c r="AS1260" s="579"/>
      <c r="AT1260" s="579"/>
      <c r="AU1260" s="580"/>
      <c r="AV1260" s="581"/>
      <c r="AW1260" s="581"/>
      <c r="AX1260" s="582"/>
    </row>
    <row r="1261" spans="1:50" ht="24" hidden="1" customHeight="1">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83"/>
      <c r="AR1261" s="579"/>
      <c r="AS1261" s="579"/>
      <c r="AT1261" s="579"/>
      <c r="AU1261" s="580"/>
      <c r="AV1261" s="581"/>
      <c r="AW1261" s="581"/>
      <c r="AX1261" s="582"/>
    </row>
    <row r="1262" spans="1:50" ht="24" hidden="1" customHeight="1">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83"/>
      <c r="AR1262" s="579"/>
      <c r="AS1262" s="579"/>
      <c r="AT1262" s="579"/>
      <c r="AU1262" s="580"/>
      <c r="AV1262" s="581"/>
      <c r="AW1262" s="581"/>
      <c r="AX1262" s="582"/>
    </row>
    <row r="1263" spans="1:50" ht="24" hidden="1" customHeight="1">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83"/>
      <c r="AR1263" s="579"/>
      <c r="AS1263" s="579"/>
      <c r="AT1263" s="579"/>
      <c r="AU1263" s="580"/>
      <c r="AV1263" s="581"/>
      <c r="AW1263" s="581"/>
      <c r="AX1263" s="582"/>
    </row>
    <row r="1264" spans="1:50" ht="24" hidden="1" customHeight="1">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83"/>
      <c r="AR1264" s="579"/>
      <c r="AS1264" s="579"/>
      <c r="AT1264" s="579"/>
      <c r="AU1264" s="580"/>
      <c r="AV1264" s="581"/>
      <c r="AW1264" s="581"/>
      <c r="AX1264" s="582"/>
    </row>
    <row r="1265" spans="1:50" ht="24" hidden="1" customHeight="1">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83"/>
      <c r="AR1265" s="579"/>
      <c r="AS1265" s="579"/>
      <c r="AT1265" s="579"/>
      <c r="AU1265" s="580"/>
      <c r="AV1265" s="581"/>
      <c r="AW1265" s="581"/>
      <c r="AX1265" s="582"/>
    </row>
    <row r="1266" spans="1:50" ht="24" hidden="1" customHeight="1">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83"/>
      <c r="AR1266" s="579"/>
      <c r="AS1266" s="579"/>
      <c r="AT1266" s="579"/>
      <c r="AU1266" s="580"/>
      <c r="AV1266" s="581"/>
      <c r="AW1266" s="581"/>
      <c r="AX1266" s="582"/>
    </row>
    <row r="1267" spans="1:50" ht="24" hidden="1" customHeight="1">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83"/>
      <c r="AR1267" s="579"/>
      <c r="AS1267" s="579"/>
      <c r="AT1267" s="579"/>
      <c r="AU1267" s="580"/>
      <c r="AV1267" s="581"/>
      <c r="AW1267" s="581"/>
      <c r="AX1267" s="582"/>
    </row>
    <row r="1268" spans="1:50" ht="24" hidden="1" customHeight="1">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83"/>
      <c r="AR1268" s="579"/>
      <c r="AS1268" s="579"/>
      <c r="AT1268" s="579"/>
      <c r="AU1268" s="580"/>
      <c r="AV1268" s="581"/>
      <c r="AW1268" s="581"/>
      <c r="AX1268" s="582"/>
    </row>
    <row r="1269" spans="1:50" ht="24" hidden="1" customHeight="1">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83"/>
      <c r="AR1269" s="579"/>
      <c r="AS1269" s="579"/>
      <c r="AT1269" s="579"/>
      <c r="AU1269" s="580"/>
      <c r="AV1269" s="581"/>
      <c r="AW1269" s="581"/>
      <c r="AX1269" s="582"/>
    </row>
    <row r="1270" spans="1:50" ht="24" hidden="1" customHeight="1">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83"/>
      <c r="AR1270" s="579"/>
      <c r="AS1270" s="579"/>
      <c r="AT1270" s="579"/>
      <c r="AU1270" s="580"/>
      <c r="AV1270" s="581"/>
      <c r="AW1270" s="581"/>
      <c r="AX1270" s="582"/>
    </row>
    <row r="1271" spans="1:50" ht="24" hidden="1" customHeight="1">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83"/>
      <c r="AR1271" s="579"/>
      <c r="AS1271" s="579"/>
      <c r="AT1271" s="579"/>
      <c r="AU1271" s="580"/>
      <c r="AV1271" s="581"/>
      <c r="AW1271" s="581"/>
      <c r="AX1271" s="582"/>
    </row>
    <row r="1272" spans="1:50" ht="24" hidden="1" customHeight="1">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83"/>
      <c r="AR1272" s="579"/>
      <c r="AS1272" s="579"/>
      <c r="AT1272" s="579"/>
      <c r="AU1272" s="580"/>
      <c r="AV1272" s="581"/>
      <c r="AW1272" s="581"/>
      <c r="AX1272" s="582"/>
    </row>
    <row r="1273" spans="1:50" ht="24" hidden="1" customHeight="1">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83"/>
      <c r="AR1273" s="579"/>
      <c r="AS1273" s="579"/>
      <c r="AT1273" s="579"/>
      <c r="AU1273" s="580"/>
      <c r="AV1273" s="581"/>
      <c r="AW1273" s="581"/>
      <c r="AX1273" s="582"/>
    </row>
    <row r="1274" spans="1:50" ht="24" hidden="1" customHeight="1">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83"/>
      <c r="AR1274" s="579"/>
      <c r="AS1274" s="579"/>
      <c r="AT1274" s="579"/>
      <c r="AU1274" s="580"/>
      <c r="AV1274" s="581"/>
      <c r="AW1274" s="581"/>
      <c r="AX1274" s="582"/>
    </row>
    <row r="1275" spans="1:50" ht="24" hidden="1" customHeight="1">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83"/>
      <c r="AR1275" s="579"/>
      <c r="AS1275" s="579"/>
      <c r="AT1275" s="579"/>
      <c r="AU1275" s="580"/>
      <c r="AV1275" s="581"/>
      <c r="AW1275" s="581"/>
      <c r="AX1275" s="582"/>
    </row>
    <row r="1276" spans="1:50" ht="24" hidden="1" customHeight="1">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83"/>
      <c r="AR1276" s="579"/>
      <c r="AS1276" s="579"/>
      <c r="AT1276" s="579"/>
      <c r="AU1276" s="580"/>
      <c r="AV1276" s="581"/>
      <c r="AW1276" s="581"/>
      <c r="AX1276" s="582"/>
    </row>
    <row r="1277" spans="1:50" ht="24" hidden="1" customHeight="1">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83"/>
      <c r="AR1277" s="579"/>
      <c r="AS1277" s="579"/>
      <c r="AT1277" s="579"/>
      <c r="AU1277" s="580"/>
      <c r="AV1277" s="581"/>
      <c r="AW1277" s="581"/>
      <c r="AX1277" s="582"/>
    </row>
    <row r="1278" spans="1:50" ht="24" hidden="1" customHeight="1">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83"/>
      <c r="AR1278" s="579"/>
      <c r="AS1278" s="579"/>
      <c r="AT1278" s="579"/>
      <c r="AU1278" s="580"/>
      <c r="AV1278" s="581"/>
      <c r="AW1278" s="581"/>
      <c r="AX1278" s="582"/>
    </row>
    <row r="1279" spans="1:50" ht="24" hidden="1" customHeight="1">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83"/>
      <c r="AR1279" s="579"/>
      <c r="AS1279" s="579"/>
      <c r="AT1279" s="579"/>
      <c r="AU1279" s="580"/>
      <c r="AV1279" s="581"/>
      <c r="AW1279" s="581"/>
      <c r="AX1279" s="582"/>
    </row>
    <row r="1280" spans="1:50" ht="24" hidden="1" customHeight="1">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83"/>
      <c r="AR1280" s="579"/>
      <c r="AS1280" s="579"/>
      <c r="AT1280" s="579"/>
      <c r="AU1280" s="580"/>
      <c r="AV1280" s="581"/>
      <c r="AW1280" s="581"/>
      <c r="AX1280" s="582"/>
    </row>
    <row r="1281" spans="1:50" ht="24" hidden="1" customHeight="1">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83"/>
      <c r="AR1281" s="579"/>
      <c r="AS1281" s="579"/>
      <c r="AT1281" s="579"/>
      <c r="AU1281" s="580"/>
      <c r="AV1281" s="581"/>
      <c r="AW1281" s="581"/>
      <c r="AX1281" s="582"/>
    </row>
    <row r="1282" spans="1:50" ht="24" hidden="1" customHeight="1">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83"/>
      <c r="AR1282" s="579"/>
      <c r="AS1282" s="579"/>
      <c r="AT1282" s="579"/>
      <c r="AU1282" s="580"/>
      <c r="AV1282" s="581"/>
      <c r="AW1282" s="581"/>
      <c r="AX1282" s="582"/>
    </row>
    <row r="1283" spans="1:50" ht="24" hidden="1" customHeight="1">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83"/>
      <c r="AR1283" s="579"/>
      <c r="AS1283" s="579"/>
      <c r="AT1283" s="579"/>
      <c r="AU1283" s="580"/>
      <c r="AV1283" s="581"/>
      <c r="AW1283" s="581"/>
      <c r="AX1283" s="582"/>
    </row>
    <row r="1284" spans="1:50" ht="24" hidden="1" customHeight="1">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83"/>
      <c r="AR1284" s="579"/>
      <c r="AS1284" s="579"/>
      <c r="AT1284" s="579"/>
      <c r="AU1284" s="580"/>
      <c r="AV1284" s="581"/>
      <c r="AW1284" s="581"/>
      <c r="AX1284" s="582"/>
    </row>
    <row r="1285" spans="1:50" ht="24" hidden="1" customHeight="1">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83"/>
      <c r="AR1285" s="579"/>
      <c r="AS1285" s="579"/>
      <c r="AT1285" s="579"/>
      <c r="AU1285" s="580"/>
      <c r="AV1285" s="581"/>
      <c r="AW1285" s="581"/>
      <c r="AX1285" s="582"/>
    </row>
    <row r="1286" spans="1:50" ht="24" hidden="1" customHeight="1">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83"/>
      <c r="AR1286" s="579"/>
      <c r="AS1286" s="579"/>
      <c r="AT1286" s="579"/>
      <c r="AU1286" s="580"/>
      <c r="AV1286" s="581"/>
      <c r="AW1286" s="581"/>
      <c r="AX1286" s="582"/>
    </row>
    <row r="1287" spans="1:50" ht="24" hidden="1" customHeight="1">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83"/>
      <c r="AR1287" s="579"/>
      <c r="AS1287" s="579"/>
      <c r="AT1287" s="579"/>
      <c r="AU1287" s="580"/>
      <c r="AV1287" s="581"/>
      <c r="AW1287" s="581"/>
      <c r="AX1287" s="582"/>
    </row>
    <row r="1288" spans="1:50" hidden="1"/>
    <row r="1289" spans="1:50" hidden="1">
      <c r="A1289" s="9"/>
      <c r="B1289" s="70" t="s">
        <v>430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78"/>
      <c r="B1290" s="57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4" t="s">
        <v>33</v>
      </c>
      <c r="AL1290" s="241"/>
      <c r="AM1290" s="241"/>
      <c r="AN1290" s="241"/>
      <c r="AO1290" s="241"/>
      <c r="AP1290" s="241"/>
      <c r="AQ1290" s="241" t="s">
        <v>23</v>
      </c>
      <c r="AR1290" s="241"/>
      <c r="AS1290" s="241"/>
      <c r="AT1290" s="241"/>
      <c r="AU1290" s="92" t="s">
        <v>24</v>
      </c>
      <c r="AV1290" s="93"/>
      <c r="AW1290" s="93"/>
      <c r="AX1290" s="585"/>
    </row>
    <row r="1291" spans="1:50" ht="24" hidden="1" customHeight="1">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83"/>
      <c r="AR1291" s="579"/>
      <c r="AS1291" s="579"/>
      <c r="AT1291" s="579"/>
      <c r="AU1291" s="580"/>
      <c r="AV1291" s="581"/>
      <c r="AW1291" s="581"/>
      <c r="AX1291" s="582"/>
    </row>
    <row r="1292" spans="1:50" ht="24" hidden="1" customHeight="1">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83"/>
      <c r="AR1292" s="579"/>
      <c r="AS1292" s="579"/>
      <c r="AT1292" s="579"/>
      <c r="AU1292" s="580"/>
      <c r="AV1292" s="581"/>
      <c r="AW1292" s="581"/>
      <c r="AX1292" s="582"/>
    </row>
    <row r="1293" spans="1:50" ht="24" hidden="1" customHeight="1">
      <c r="A1293" s="578">
        <v>3</v>
      </c>
      <c r="B1293" s="578">
        <v>1</v>
      </c>
      <c r="C1293" s="579"/>
      <c r="D1293" s="579"/>
      <c r="E1293" s="579"/>
      <c r="F1293" s="579"/>
      <c r="G1293" s="579"/>
      <c r="H1293" s="579"/>
      <c r="I1293" s="579"/>
      <c r="J1293" s="579"/>
      <c r="K1293" s="579"/>
      <c r="L1293" s="579"/>
      <c r="M1293" s="583"/>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83"/>
      <c r="AR1293" s="579"/>
      <c r="AS1293" s="579"/>
      <c r="AT1293" s="579"/>
      <c r="AU1293" s="580"/>
      <c r="AV1293" s="581"/>
      <c r="AW1293" s="581"/>
      <c r="AX1293" s="582"/>
    </row>
    <row r="1294" spans="1:50" ht="24" hidden="1" customHeight="1">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83"/>
      <c r="AR1294" s="579"/>
      <c r="AS1294" s="579"/>
      <c r="AT1294" s="579"/>
      <c r="AU1294" s="580"/>
      <c r="AV1294" s="581"/>
      <c r="AW1294" s="581"/>
      <c r="AX1294" s="582"/>
    </row>
    <row r="1295" spans="1:50" ht="24" hidden="1" customHeight="1">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83"/>
      <c r="AR1295" s="579"/>
      <c r="AS1295" s="579"/>
      <c r="AT1295" s="579"/>
      <c r="AU1295" s="580"/>
      <c r="AV1295" s="581"/>
      <c r="AW1295" s="581"/>
      <c r="AX1295" s="582"/>
    </row>
    <row r="1296" spans="1:50" ht="24" hidden="1" customHeight="1">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83"/>
      <c r="AR1296" s="579"/>
      <c r="AS1296" s="579"/>
      <c r="AT1296" s="579"/>
      <c r="AU1296" s="580"/>
      <c r="AV1296" s="581"/>
      <c r="AW1296" s="581"/>
      <c r="AX1296" s="582"/>
    </row>
    <row r="1297" spans="1:50" ht="24" hidden="1" customHeight="1">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83"/>
      <c r="AR1297" s="579"/>
      <c r="AS1297" s="579"/>
      <c r="AT1297" s="579"/>
      <c r="AU1297" s="580"/>
      <c r="AV1297" s="581"/>
      <c r="AW1297" s="581"/>
      <c r="AX1297" s="582"/>
    </row>
    <row r="1298" spans="1:50" ht="24" hidden="1" customHeight="1">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83"/>
      <c r="AR1298" s="579"/>
      <c r="AS1298" s="579"/>
      <c r="AT1298" s="579"/>
      <c r="AU1298" s="580"/>
      <c r="AV1298" s="581"/>
      <c r="AW1298" s="581"/>
      <c r="AX1298" s="582"/>
    </row>
    <row r="1299" spans="1:50" ht="24" hidden="1" customHeight="1">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83"/>
      <c r="AR1299" s="579"/>
      <c r="AS1299" s="579"/>
      <c r="AT1299" s="579"/>
      <c r="AU1299" s="580"/>
      <c r="AV1299" s="581"/>
      <c r="AW1299" s="581"/>
      <c r="AX1299" s="582"/>
    </row>
    <row r="1300" spans="1:50" ht="24" hidden="1" customHeight="1">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83"/>
      <c r="AR1300" s="579"/>
      <c r="AS1300" s="579"/>
      <c r="AT1300" s="579"/>
      <c r="AU1300" s="580"/>
      <c r="AV1300" s="581"/>
      <c r="AW1300" s="581"/>
      <c r="AX1300" s="582"/>
    </row>
    <row r="1301" spans="1:50" ht="24" hidden="1" customHeight="1">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83"/>
      <c r="AR1301" s="579"/>
      <c r="AS1301" s="579"/>
      <c r="AT1301" s="579"/>
      <c r="AU1301" s="580"/>
      <c r="AV1301" s="581"/>
      <c r="AW1301" s="581"/>
      <c r="AX1301" s="582"/>
    </row>
    <row r="1302" spans="1:50" ht="24" hidden="1" customHeight="1">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83"/>
      <c r="AR1302" s="579"/>
      <c r="AS1302" s="579"/>
      <c r="AT1302" s="579"/>
      <c r="AU1302" s="580"/>
      <c r="AV1302" s="581"/>
      <c r="AW1302" s="581"/>
      <c r="AX1302" s="582"/>
    </row>
    <row r="1303" spans="1:50" ht="24" hidden="1" customHeight="1">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83"/>
      <c r="AR1303" s="579"/>
      <c r="AS1303" s="579"/>
      <c r="AT1303" s="579"/>
      <c r="AU1303" s="580"/>
      <c r="AV1303" s="581"/>
      <c r="AW1303" s="581"/>
      <c r="AX1303" s="582"/>
    </row>
    <row r="1304" spans="1:50" ht="24" hidden="1" customHeight="1">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83"/>
      <c r="AR1304" s="579"/>
      <c r="AS1304" s="579"/>
      <c r="AT1304" s="579"/>
      <c r="AU1304" s="580"/>
      <c r="AV1304" s="581"/>
      <c r="AW1304" s="581"/>
      <c r="AX1304" s="582"/>
    </row>
    <row r="1305" spans="1:50" ht="24" hidden="1" customHeight="1">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83"/>
      <c r="AR1305" s="579"/>
      <c r="AS1305" s="579"/>
      <c r="AT1305" s="579"/>
      <c r="AU1305" s="580"/>
      <c r="AV1305" s="581"/>
      <c r="AW1305" s="581"/>
      <c r="AX1305" s="582"/>
    </row>
    <row r="1306" spans="1:50" ht="24" hidden="1" customHeight="1">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83"/>
      <c r="AR1306" s="579"/>
      <c r="AS1306" s="579"/>
      <c r="AT1306" s="579"/>
      <c r="AU1306" s="580"/>
      <c r="AV1306" s="581"/>
      <c r="AW1306" s="581"/>
      <c r="AX1306" s="582"/>
    </row>
    <row r="1307" spans="1:50" ht="24" hidden="1" customHeight="1">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83"/>
      <c r="AR1307" s="579"/>
      <c r="AS1307" s="579"/>
      <c r="AT1307" s="579"/>
      <c r="AU1307" s="580"/>
      <c r="AV1307" s="581"/>
      <c r="AW1307" s="581"/>
      <c r="AX1307" s="582"/>
    </row>
    <row r="1308" spans="1:50" ht="24" hidden="1" customHeight="1">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83"/>
      <c r="AR1308" s="579"/>
      <c r="AS1308" s="579"/>
      <c r="AT1308" s="579"/>
      <c r="AU1308" s="580"/>
      <c r="AV1308" s="581"/>
      <c r="AW1308" s="581"/>
      <c r="AX1308" s="582"/>
    </row>
    <row r="1309" spans="1:50" ht="24" hidden="1" customHeight="1">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83"/>
      <c r="AR1309" s="579"/>
      <c r="AS1309" s="579"/>
      <c r="AT1309" s="579"/>
      <c r="AU1309" s="580"/>
      <c r="AV1309" s="581"/>
      <c r="AW1309" s="581"/>
      <c r="AX1309" s="582"/>
    </row>
    <row r="1310" spans="1:50" ht="24" hidden="1" customHeight="1">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83"/>
      <c r="AR1310" s="579"/>
      <c r="AS1310" s="579"/>
      <c r="AT1310" s="579"/>
      <c r="AU1310" s="580"/>
      <c r="AV1310" s="581"/>
      <c r="AW1310" s="581"/>
      <c r="AX1310" s="582"/>
    </row>
    <row r="1311" spans="1:50" ht="24" hidden="1" customHeight="1">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83"/>
      <c r="AR1311" s="579"/>
      <c r="AS1311" s="579"/>
      <c r="AT1311" s="579"/>
      <c r="AU1311" s="580"/>
      <c r="AV1311" s="581"/>
      <c r="AW1311" s="581"/>
      <c r="AX1311" s="582"/>
    </row>
    <row r="1312" spans="1:50" ht="24" hidden="1" customHeight="1">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83"/>
      <c r="AR1312" s="579"/>
      <c r="AS1312" s="579"/>
      <c r="AT1312" s="579"/>
      <c r="AU1312" s="580"/>
      <c r="AV1312" s="581"/>
      <c r="AW1312" s="581"/>
      <c r="AX1312" s="582"/>
    </row>
    <row r="1313" spans="1:50" ht="24" hidden="1" customHeight="1">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83"/>
      <c r="AR1313" s="579"/>
      <c r="AS1313" s="579"/>
      <c r="AT1313" s="579"/>
      <c r="AU1313" s="580"/>
      <c r="AV1313" s="581"/>
      <c r="AW1313" s="581"/>
      <c r="AX1313" s="582"/>
    </row>
    <row r="1314" spans="1:50" ht="24" hidden="1" customHeight="1">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83"/>
      <c r="AR1314" s="579"/>
      <c r="AS1314" s="579"/>
      <c r="AT1314" s="579"/>
      <c r="AU1314" s="580"/>
      <c r="AV1314" s="581"/>
      <c r="AW1314" s="581"/>
      <c r="AX1314" s="582"/>
    </row>
    <row r="1315" spans="1:50" ht="24" hidden="1" customHeight="1">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83"/>
      <c r="AR1315" s="579"/>
      <c r="AS1315" s="579"/>
      <c r="AT1315" s="579"/>
      <c r="AU1315" s="580"/>
      <c r="AV1315" s="581"/>
      <c r="AW1315" s="581"/>
      <c r="AX1315" s="582"/>
    </row>
    <row r="1316" spans="1:50" ht="24" hidden="1" customHeight="1">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83"/>
      <c r="AR1316" s="579"/>
      <c r="AS1316" s="579"/>
      <c r="AT1316" s="579"/>
      <c r="AU1316" s="580"/>
      <c r="AV1316" s="581"/>
      <c r="AW1316" s="581"/>
      <c r="AX1316" s="582"/>
    </row>
    <row r="1317" spans="1:50" ht="24" hidden="1" customHeight="1">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83"/>
      <c r="AR1317" s="579"/>
      <c r="AS1317" s="579"/>
      <c r="AT1317" s="579"/>
      <c r="AU1317" s="580"/>
      <c r="AV1317" s="581"/>
      <c r="AW1317" s="581"/>
      <c r="AX1317" s="582"/>
    </row>
    <row r="1318" spans="1:50" ht="24" hidden="1" customHeight="1">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83"/>
      <c r="AR1318" s="579"/>
      <c r="AS1318" s="579"/>
      <c r="AT1318" s="579"/>
      <c r="AU1318" s="580"/>
      <c r="AV1318" s="581"/>
      <c r="AW1318" s="581"/>
      <c r="AX1318" s="582"/>
    </row>
    <row r="1319" spans="1:50" ht="24" hidden="1" customHeight="1">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83"/>
      <c r="AR1319" s="579"/>
      <c r="AS1319" s="579"/>
      <c r="AT1319" s="579"/>
      <c r="AU1319" s="580"/>
      <c r="AV1319" s="581"/>
      <c r="AW1319" s="581"/>
      <c r="AX1319" s="582"/>
    </row>
    <row r="1320" spans="1:50" ht="24" hidden="1" customHeight="1">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83"/>
      <c r="AR1320" s="579"/>
      <c r="AS1320" s="579"/>
      <c r="AT1320" s="579"/>
      <c r="AU1320" s="580"/>
      <c r="AV1320" s="581"/>
      <c r="AW1320" s="581"/>
      <c r="AX1320" s="582"/>
    </row>
    <row r="1321" spans="1:50" hidden="1"/>
    <row r="1322" spans="1:50" hidden="1"/>
    <row r="1323" spans="1:50" hidden="1"/>
    <row r="1324" spans="1:50" hidden="1"/>
    <row r="1325" spans="1:50" hidden="1"/>
    <row r="1326" spans="1:50" hidden="1"/>
    <row r="1327" spans="1:50" hidden="1"/>
    <row r="1328" spans="1:50"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row r="2529" hidden="1"/>
    <row r="2530" hidden="1"/>
    <row r="2531" hidden="1"/>
    <row r="2532" hidden="1"/>
    <row r="2533" hidden="1"/>
    <row r="2534" hidden="1"/>
    <row r="2535" hidden="1"/>
    <row r="2536" hidden="1"/>
    <row r="2537" hidden="1"/>
    <row r="2538" hidden="1"/>
    <row r="2539" hidden="1"/>
    <row r="2540" hidden="1"/>
    <row r="2541" hidden="1"/>
    <row r="2542" hidden="1"/>
    <row r="2543" hidden="1"/>
    <row r="2544" hidden="1"/>
    <row r="2545" hidden="1"/>
    <row r="2546" hidden="1"/>
    <row r="2547" hidden="1"/>
    <row r="2548" hidden="1"/>
    <row r="2549" hidden="1"/>
    <row r="2550" hidden="1"/>
    <row r="2551" hidden="1"/>
    <row r="2552" hidden="1"/>
    <row r="2553" hidden="1"/>
    <row r="2554" hidden="1"/>
    <row r="2555" hidden="1"/>
    <row r="2556" hidden="1"/>
    <row r="2557" hidden="1"/>
    <row r="2558" hidden="1"/>
    <row r="2559" hidden="1"/>
    <row r="2560" hidden="1"/>
    <row r="2561" hidden="1"/>
    <row r="2562" hidden="1"/>
    <row r="2563" hidden="1"/>
    <row r="2564" hidden="1"/>
    <row r="2565" hidden="1"/>
    <row r="2566" hidden="1"/>
    <row r="2567" hidden="1"/>
    <row r="2568" hidden="1"/>
    <row r="2569" hidden="1"/>
    <row r="2570" hidden="1"/>
    <row r="2571" hidden="1"/>
    <row r="2572" hidden="1"/>
    <row r="2573" hidden="1"/>
    <row r="2574" hidden="1"/>
    <row r="2575" hidden="1"/>
    <row r="2576" hidden="1"/>
    <row r="2577" hidden="1"/>
    <row r="2578" hidden="1"/>
    <row r="2579" hidden="1"/>
    <row r="2580" hidden="1"/>
    <row r="2581" hidden="1"/>
    <row r="2582" hidden="1"/>
    <row r="2583" hidden="1"/>
    <row r="2584" hidden="1"/>
    <row r="2585" hidden="1"/>
    <row r="2586" hidden="1"/>
    <row r="2587" hidden="1"/>
    <row r="2588" hidden="1"/>
    <row r="2589" hidden="1"/>
    <row r="2590" hidden="1"/>
    <row r="2591" hidden="1"/>
    <row r="2592" hidden="1"/>
    <row r="2593" hidden="1"/>
    <row r="2594" hidden="1"/>
    <row r="2595" hidden="1"/>
    <row r="2596" hidden="1"/>
    <row r="2597" hidden="1"/>
    <row r="2598" hidden="1"/>
    <row r="2599" hidden="1"/>
    <row r="2600" hidden="1"/>
    <row r="2601" hidden="1"/>
    <row r="2602" hidden="1"/>
    <row r="2603" hidden="1"/>
    <row r="2604" hidden="1"/>
    <row r="2605" hidden="1"/>
    <row r="2606" hidden="1"/>
    <row r="2607" hidden="1"/>
    <row r="2608" hidden="1"/>
    <row r="2609" hidden="1"/>
    <row r="2610" hidden="1"/>
    <row r="2611" hidden="1"/>
    <row r="2612" hidden="1"/>
    <row r="2613" hidden="1"/>
    <row r="2614" hidden="1"/>
    <row r="2615" hidden="1"/>
    <row r="2616" hidden="1"/>
    <row r="2617" hidden="1"/>
    <row r="2618" hidden="1"/>
    <row r="2619" hidden="1"/>
    <row r="2620" hidden="1"/>
    <row r="2621" hidden="1"/>
    <row r="2622" hidden="1"/>
    <row r="2623" hidden="1"/>
  </sheetData>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6:AK33">
    <cfRule type="expression" dxfId="521" priority="551">
      <formula>IF(RIGHT(TEXT(AK6,"0.#"),1)=".",FALSE,TRUE)</formula>
    </cfRule>
    <cfRule type="expression" dxfId="520" priority="552">
      <formula>IF(RIGHT(TEXT(AK6,"0.#"),1)=".",TRUE,FALSE)</formula>
    </cfRule>
  </conditionalFormatting>
  <conditionalFormatting sqref="AU6:AX33">
    <cfRule type="expression" dxfId="519" priority="547">
      <formula>IF(AND(AU6&gt;=0, RIGHT(TEXT(AU6,"0.#"),1)&lt;&gt;"."),TRUE,FALSE)</formula>
    </cfRule>
    <cfRule type="expression" dxfId="518" priority="548">
      <formula>IF(AND(AU6&gt;=0, RIGHT(TEXT(AU6,"0.#"),1)="."),TRUE,FALSE)</formula>
    </cfRule>
    <cfRule type="expression" dxfId="517" priority="549">
      <formula>IF(AND(AU6&lt;0, RIGHT(TEXT(AU6,"0.#"),1)&lt;&gt;"."),TRUE,FALSE)</formula>
    </cfRule>
    <cfRule type="expression" dxfId="516" priority="550">
      <formula>IF(AND(AU6&lt;0, RIGHT(TEXT(AU6,"0.#"),1)="."),TRUE,FALSE)</formula>
    </cfRule>
  </conditionalFormatting>
  <conditionalFormatting sqref="AK47:AK66">
    <cfRule type="expression" dxfId="515" priority="539">
      <formula>IF(RIGHT(TEXT(AK47,"0.#"),1)=".",FALSE,TRUE)</formula>
    </cfRule>
    <cfRule type="expression" dxfId="514" priority="540">
      <formula>IF(RIGHT(TEXT(AK47,"0.#"),1)=".",TRUE,FALSE)</formula>
    </cfRule>
  </conditionalFormatting>
  <conditionalFormatting sqref="AU47:AX66">
    <cfRule type="expression" dxfId="513" priority="535">
      <formula>IF(AND(AU47&gt;=0, RIGHT(TEXT(AU47,"0.#"),1)&lt;&gt;"."),TRUE,FALSE)</formula>
    </cfRule>
    <cfRule type="expression" dxfId="512" priority="536">
      <formula>IF(AND(AU47&gt;=0, RIGHT(TEXT(AU47,"0.#"),1)="."),TRUE,FALSE)</formula>
    </cfRule>
    <cfRule type="expression" dxfId="511" priority="537">
      <formula>IF(AND(AU47&lt;0, RIGHT(TEXT(AU47,"0.#"),1)&lt;&gt;"."),TRUE,FALSE)</formula>
    </cfRule>
    <cfRule type="expression" dxfId="510" priority="538">
      <formula>IF(AND(AU47&lt;0, RIGHT(TEXT(AU47,"0.#"),1)="."),TRUE,FALSE)</formula>
    </cfRule>
  </conditionalFormatting>
  <conditionalFormatting sqref="AK77:AK99">
    <cfRule type="expression" dxfId="509" priority="527">
      <formula>IF(RIGHT(TEXT(AK77,"0.#"),1)=".",FALSE,TRUE)</formula>
    </cfRule>
    <cfRule type="expression" dxfId="508" priority="528">
      <formula>IF(RIGHT(TEXT(AK77,"0.#"),1)=".",TRUE,FALSE)</formula>
    </cfRule>
  </conditionalFormatting>
  <conditionalFormatting sqref="AU77:AX99">
    <cfRule type="expression" dxfId="507" priority="523">
      <formula>IF(AND(AU77&gt;=0, RIGHT(TEXT(AU77,"0.#"),1)&lt;&gt;"."),TRUE,FALSE)</formula>
    </cfRule>
    <cfRule type="expression" dxfId="506" priority="524">
      <formula>IF(AND(AU77&gt;=0, RIGHT(TEXT(AU77,"0.#"),1)="."),TRUE,FALSE)</formula>
    </cfRule>
    <cfRule type="expression" dxfId="505" priority="525">
      <formula>IF(AND(AU77&lt;0, RIGHT(TEXT(AU77,"0.#"),1)&lt;&gt;"."),TRUE,FALSE)</formula>
    </cfRule>
    <cfRule type="expression" dxfId="504" priority="526">
      <formula>IF(AND(AU77&lt;0, RIGHT(TEXT(AU77,"0.#"),1)="."),TRUE,FALSE)</formula>
    </cfRule>
  </conditionalFormatting>
  <conditionalFormatting sqref="AK104:AK107 AK110:AK132">
    <cfRule type="expression" dxfId="503" priority="515">
      <formula>IF(RIGHT(TEXT(AK104,"0.#"),1)=".",FALSE,TRUE)</formula>
    </cfRule>
    <cfRule type="expression" dxfId="502" priority="516">
      <formula>IF(RIGHT(TEXT(AK104,"0.#"),1)=".",TRUE,FALSE)</formula>
    </cfRule>
  </conditionalFormatting>
  <conditionalFormatting sqref="AU104:AX107 AU109:AX132">
    <cfRule type="expression" dxfId="501" priority="511">
      <formula>IF(AND(AU104&gt;=0, RIGHT(TEXT(AU104,"0.#"),1)&lt;&gt;"."),TRUE,FALSE)</formula>
    </cfRule>
    <cfRule type="expression" dxfId="500" priority="512">
      <formula>IF(AND(AU104&gt;=0, RIGHT(TEXT(AU104,"0.#"),1)="."),TRUE,FALSE)</formula>
    </cfRule>
    <cfRule type="expression" dxfId="499" priority="513">
      <formula>IF(AND(AU104&lt;0, RIGHT(TEXT(AU104,"0.#"),1)&lt;&gt;"."),TRUE,FALSE)</formula>
    </cfRule>
    <cfRule type="expression" dxfId="498" priority="514">
      <formula>IF(AND(AU104&lt;0, RIGHT(TEXT(AU104,"0.#"),1)="."),TRUE,FALSE)</formula>
    </cfRule>
  </conditionalFormatting>
  <conditionalFormatting sqref="AK146:AK165">
    <cfRule type="expression" dxfId="497" priority="503">
      <formula>IF(RIGHT(TEXT(AK146,"0.#"),1)=".",FALSE,TRUE)</formula>
    </cfRule>
    <cfRule type="expression" dxfId="496" priority="504">
      <formula>IF(RIGHT(TEXT(AK146,"0.#"),1)=".",TRUE,FALSE)</formula>
    </cfRule>
  </conditionalFormatting>
  <conditionalFormatting sqref="AU146:AX165">
    <cfRule type="expression" dxfId="495" priority="499">
      <formula>IF(AND(AU146&gt;=0, RIGHT(TEXT(AU146,"0.#"),1)&lt;&gt;"."),TRUE,FALSE)</formula>
    </cfRule>
    <cfRule type="expression" dxfId="494" priority="500">
      <formula>IF(AND(AU146&gt;=0, RIGHT(TEXT(AU146,"0.#"),1)="."),TRUE,FALSE)</formula>
    </cfRule>
    <cfRule type="expression" dxfId="493" priority="501">
      <formula>IF(AND(AU146&lt;0, RIGHT(TEXT(AU146,"0.#"),1)&lt;&gt;"."),TRUE,FALSE)</formula>
    </cfRule>
    <cfRule type="expression" dxfId="492" priority="502">
      <formula>IF(AND(AU146&lt;0, RIGHT(TEXT(AU146,"0.#"),1)="."),TRUE,FALSE)</formula>
    </cfRule>
  </conditionalFormatting>
  <conditionalFormatting sqref="AK179:AK198">
    <cfRule type="expression" dxfId="491" priority="491">
      <formula>IF(RIGHT(TEXT(AK179,"0.#"),1)=".",FALSE,TRUE)</formula>
    </cfRule>
    <cfRule type="expression" dxfId="490" priority="492">
      <formula>IF(RIGHT(TEXT(AK179,"0.#"),1)=".",TRUE,FALSE)</formula>
    </cfRule>
  </conditionalFormatting>
  <conditionalFormatting sqref="AU179:AX198">
    <cfRule type="expression" dxfId="489" priority="487">
      <formula>IF(AND(AU179&gt;=0, RIGHT(TEXT(AU179,"0.#"),1)&lt;&gt;"."),TRUE,FALSE)</formula>
    </cfRule>
    <cfRule type="expression" dxfId="488" priority="488">
      <formula>IF(AND(AU179&gt;=0, RIGHT(TEXT(AU179,"0.#"),1)="."),TRUE,FALSE)</formula>
    </cfRule>
    <cfRule type="expression" dxfId="487" priority="489">
      <formula>IF(AND(AU179&lt;0, RIGHT(TEXT(AU179,"0.#"),1)&lt;&gt;"."),TRUE,FALSE)</formula>
    </cfRule>
    <cfRule type="expression" dxfId="486" priority="490">
      <formula>IF(AND(AU179&lt;0, RIGHT(TEXT(AU179,"0.#"),1)="."),TRUE,FALSE)</formula>
    </cfRule>
  </conditionalFormatting>
  <conditionalFormatting sqref="AK202">
    <cfRule type="expression" dxfId="485" priority="485">
      <formula>IF(RIGHT(TEXT(AK202,"0.#"),1)=".",FALSE,TRUE)</formula>
    </cfRule>
    <cfRule type="expression" dxfId="484" priority="486">
      <formula>IF(RIGHT(TEXT(AK202,"0.#"),1)=".",TRUE,FALSE)</formula>
    </cfRule>
  </conditionalFormatting>
  <conditionalFormatting sqref="AU202:AX211">
    <cfRule type="expression" dxfId="483" priority="481">
      <formula>IF(AND(AU202&gt;=0, RIGHT(TEXT(AU202,"0.#"),1)&lt;&gt;"."),TRUE,FALSE)</formula>
    </cfRule>
    <cfRule type="expression" dxfId="482" priority="482">
      <formula>IF(AND(AU202&gt;=0, RIGHT(TEXT(AU202,"0.#"),1)="."),TRUE,FALSE)</formula>
    </cfRule>
    <cfRule type="expression" dxfId="481" priority="483">
      <formula>IF(AND(AU202&lt;0, RIGHT(TEXT(AU202,"0.#"),1)&lt;&gt;"."),TRUE,FALSE)</formula>
    </cfRule>
    <cfRule type="expression" dxfId="480" priority="484">
      <formula>IF(AND(AU202&lt;0, RIGHT(TEXT(AU202,"0.#"),1)="."),TRUE,FALSE)</formula>
    </cfRule>
  </conditionalFormatting>
  <conditionalFormatting sqref="AK203:AK231">
    <cfRule type="expression" dxfId="479" priority="479">
      <formula>IF(RIGHT(TEXT(AK203,"0.#"),1)=".",FALSE,TRUE)</formula>
    </cfRule>
    <cfRule type="expression" dxfId="478" priority="480">
      <formula>IF(RIGHT(TEXT(AK203,"0.#"),1)=".",TRUE,FALSE)</formula>
    </cfRule>
  </conditionalFormatting>
  <conditionalFormatting sqref="AU212:AX231">
    <cfRule type="expression" dxfId="477" priority="475">
      <formula>IF(AND(AU212&gt;=0, RIGHT(TEXT(AU212,"0.#"),1)&lt;&gt;"."),TRUE,FALSE)</formula>
    </cfRule>
    <cfRule type="expression" dxfId="476" priority="476">
      <formula>IF(AND(AU212&gt;=0, RIGHT(TEXT(AU212,"0.#"),1)="."),TRUE,FALSE)</formula>
    </cfRule>
    <cfRule type="expression" dxfId="475" priority="477">
      <formula>IF(AND(AU212&lt;0, RIGHT(TEXT(AU212,"0.#"),1)&lt;&gt;"."),TRUE,FALSE)</formula>
    </cfRule>
    <cfRule type="expression" dxfId="474" priority="478">
      <formula>IF(AND(AU212&lt;0, RIGHT(TEXT(AU212,"0.#"),1)="."),TRUE,FALSE)</formula>
    </cfRule>
  </conditionalFormatting>
  <conditionalFormatting sqref="AK235">
    <cfRule type="expression" dxfId="473" priority="473">
      <formula>IF(RIGHT(TEXT(AK235,"0.#"),1)=".",FALSE,TRUE)</formula>
    </cfRule>
    <cfRule type="expression" dxfId="472" priority="474">
      <formula>IF(RIGHT(TEXT(AK235,"0.#"),1)=".",TRUE,FALSE)</formula>
    </cfRule>
  </conditionalFormatting>
  <conditionalFormatting sqref="AU235:AX235">
    <cfRule type="expression" dxfId="471" priority="469">
      <formula>IF(AND(AU235&gt;=0, RIGHT(TEXT(AU235,"0.#"),1)&lt;&gt;"."),TRUE,FALSE)</formula>
    </cfRule>
    <cfRule type="expression" dxfId="470" priority="470">
      <formula>IF(AND(AU235&gt;=0, RIGHT(TEXT(AU235,"0.#"),1)="."),TRUE,FALSE)</formula>
    </cfRule>
    <cfRule type="expression" dxfId="469" priority="471">
      <formula>IF(AND(AU235&lt;0, RIGHT(TEXT(AU235,"0.#"),1)&lt;&gt;"."),TRUE,FALSE)</formula>
    </cfRule>
    <cfRule type="expression" dxfId="468" priority="472">
      <formula>IF(AND(AU235&lt;0, RIGHT(TEXT(AU235,"0.#"),1)="."),TRUE,FALSE)</formula>
    </cfRule>
  </conditionalFormatting>
  <conditionalFormatting sqref="AK236:AK264">
    <cfRule type="expression" dxfId="467" priority="467">
      <formula>IF(RIGHT(TEXT(AK236,"0.#"),1)=".",FALSE,TRUE)</formula>
    </cfRule>
    <cfRule type="expression" dxfId="466" priority="468">
      <formula>IF(RIGHT(TEXT(AK236,"0.#"),1)=".",TRUE,FALSE)</formula>
    </cfRule>
  </conditionalFormatting>
  <conditionalFormatting sqref="AU236:AX264">
    <cfRule type="expression" dxfId="465" priority="463">
      <formula>IF(AND(AU236&gt;=0, RIGHT(TEXT(AU236,"0.#"),1)&lt;&gt;"."),TRUE,FALSE)</formula>
    </cfRule>
    <cfRule type="expression" dxfId="464" priority="464">
      <formula>IF(AND(AU236&gt;=0, RIGHT(TEXT(AU236,"0.#"),1)="."),TRUE,FALSE)</formula>
    </cfRule>
    <cfRule type="expression" dxfId="463" priority="465">
      <formula>IF(AND(AU236&lt;0, RIGHT(TEXT(AU236,"0.#"),1)&lt;&gt;"."),TRUE,FALSE)</formula>
    </cfRule>
    <cfRule type="expression" dxfId="462" priority="466">
      <formula>IF(AND(AU236&lt;0, RIGHT(TEXT(AU236,"0.#"),1)="."),TRUE,FALSE)</formula>
    </cfRule>
  </conditionalFormatting>
  <conditionalFormatting sqref="AK268">
    <cfRule type="expression" dxfId="461" priority="461">
      <formula>IF(RIGHT(TEXT(AK268,"0.#"),1)=".",FALSE,TRUE)</formula>
    </cfRule>
    <cfRule type="expression" dxfId="460" priority="462">
      <formula>IF(RIGHT(TEXT(AK268,"0.#"),1)=".",TRUE,FALSE)</formula>
    </cfRule>
  </conditionalFormatting>
  <conditionalFormatting sqref="AU268:AX268">
    <cfRule type="expression" dxfId="459" priority="457">
      <formula>IF(AND(AU268&gt;=0, RIGHT(TEXT(AU268,"0.#"),1)&lt;&gt;"."),TRUE,FALSE)</formula>
    </cfRule>
    <cfRule type="expression" dxfId="458" priority="458">
      <formula>IF(AND(AU268&gt;=0, RIGHT(TEXT(AU268,"0.#"),1)="."),TRUE,FALSE)</formula>
    </cfRule>
    <cfRule type="expression" dxfId="457" priority="459">
      <formula>IF(AND(AU268&lt;0, RIGHT(TEXT(AU268,"0.#"),1)&lt;&gt;"."),TRUE,FALSE)</formula>
    </cfRule>
    <cfRule type="expression" dxfId="456" priority="460">
      <formula>IF(AND(AU268&lt;0, RIGHT(TEXT(AU268,"0.#"),1)="."),TRUE,FALSE)</formula>
    </cfRule>
  </conditionalFormatting>
  <conditionalFormatting sqref="AK269:AK297">
    <cfRule type="expression" dxfId="455" priority="455">
      <formula>IF(RIGHT(TEXT(AK269,"0.#"),1)=".",FALSE,TRUE)</formula>
    </cfRule>
    <cfRule type="expression" dxfId="454" priority="456">
      <formula>IF(RIGHT(TEXT(AK269,"0.#"),1)=".",TRUE,FALSE)</formula>
    </cfRule>
  </conditionalFormatting>
  <conditionalFormatting sqref="AU269:AX297">
    <cfRule type="expression" dxfId="453" priority="451">
      <formula>IF(AND(AU269&gt;=0, RIGHT(TEXT(AU269,"0.#"),1)&lt;&gt;"."),TRUE,FALSE)</formula>
    </cfRule>
    <cfRule type="expression" dxfId="452" priority="452">
      <formula>IF(AND(AU269&gt;=0, RIGHT(TEXT(AU269,"0.#"),1)="."),TRUE,FALSE)</formula>
    </cfRule>
    <cfRule type="expression" dxfId="451" priority="453">
      <formula>IF(AND(AU269&lt;0, RIGHT(TEXT(AU269,"0.#"),1)&lt;&gt;"."),TRUE,FALSE)</formula>
    </cfRule>
    <cfRule type="expression" dxfId="450" priority="454">
      <formula>IF(AND(AU269&lt;0, RIGHT(TEXT(AU269,"0.#"),1)="."),TRUE,FALSE)</formula>
    </cfRule>
  </conditionalFormatting>
  <conditionalFormatting sqref="AK301">
    <cfRule type="expression" dxfId="449" priority="449">
      <formula>IF(RIGHT(TEXT(AK301,"0.#"),1)=".",FALSE,TRUE)</formula>
    </cfRule>
    <cfRule type="expression" dxfId="448" priority="450">
      <formula>IF(RIGHT(TEXT(AK301,"0.#"),1)=".",TRUE,FALSE)</formula>
    </cfRule>
  </conditionalFormatting>
  <conditionalFormatting sqref="AU301:AX301">
    <cfRule type="expression" dxfId="447" priority="445">
      <formula>IF(AND(AU301&gt;=0, RIGHT(TEXT(AU301,"0.#"),1)&lt;&gt;"."),TRUE,FALSE)</formula>
    </cfRule>
    <cfRule type="expression" dxfId="446" priority="446">
      <formula>IF(AND(AU301&gt;=0, RIGHT(TEXT(AU301,"0.#"),1)="."),TRUE,FALSE)</formula>
    </cfRule>
    <cfRule type="expression" dxfId="445" priority="447">
      <formula>IF(AND(AU301&lt;0, RIGHT(TEXT(AU301,"0.#"),1)&lt;&gt;"."),TRUE,FALSE)</formula>
    </cfRule>
    <cfRule type="expression" dxfId="444" priority="448">
      <formula>IF(AND(AU301&lt;0, RIGHT(TEXT(AU301,"0.#"),1)="."),TRUE,FALSE)</formula>
    </cfRule>
  </conditionalFormatting>
  <conditionalFormatting sqref="AK302:AK330">
    <cfRule type="expression" dxfId="443" priority="443">
      <formula>IF(RIGHT(TEXT(AK302,"0.#"),1)=".",FALSE,TRUE)</formula>
    </cfRule>
    <cfRule type="expression" dxfId="442" priority="444">
      <formula>IF(RIGHT(TEXT(AK302,"0.#"),1)=".",TRUE,FALSE)</formula>
    </cfRule>
  </conditionalFormatting>
  <conditionalFormatting sqref="AU302:AX330">
    <cfRule type="expression" dxfId="441" priority="439">
      <formula>IF(AND(AU302&gt;=0, RIGHT(TEXT(AU302,"0.#"),1)&lt;&gt;"."),TRUE,FALSE)</formula>
    </cfRule>
    <cfRule type="expression" dxfId="440" priority="440">
      <formula>IF(AND(AU302&gt;=0, RIGHT(TEXT(AU302,"0.#"),1)="."),TRUE,FALSE)</formula>
    </cfRule>
    <cfRule type="expression" dxfId="439" priority="441">
      <formula>IF(AND(AU302&lt;0, RIGHT(TEXT(AU302,"0.#"),1)&lt;&gt;"."),TRUE,FALSE)</formula>
    </cfRule>
    <cfRule type="expression" dxfId="438" priority="442">
      <formula>IF(AND(AU302&lt;0, RIGHT(TEXT(AU302,"0.#"),1)="."),TRUE,FALSE)</formula>
    </cfRule>
  </conditionalFormatting>
  <conditionalFormatting sqref="AK334">
    <cfRule type="expression" dxfId="437" priority="437">
      <formula>IF(RIGHT(TEXT(AK334,"0.#"),1)=".",FALSE,TRUE)</formula>
    </cfRule>
    <cfRule type="expression" dxfId="436" priority="438">
      <formula>IF(RIGHT(TEXT(AK334,"0.#"),1)=".",TRUE,FALSE)</formula>
    </cfRule>
  </conditionalFormatting>
  <conditionalFormatting sqref="AU334:AX334">
    <cfRule type="expression" dxfId="435" priority="433">
      <formula>IF(AND(AU334&gt;=0, RIGHT(TEXT(AU334,"0.#"),1)&lt;&gt;"."),TRUE,FALSE)</formula>
    </cfRule>
    <cfRule type="expression" dxfId="434" priority="434">
      <formula>IF(AND(AU334&gt;=0, RIGHT(TEXT(AU334,"0.#"),1)="."),TRUE,FALSE)</formula>
    </cfRule>
    <cfRule type="expression" dxfId="433" priority="435">
      <formula>IF(AND(AU334&lt;0, RIGHT(TEXT(AU334,"0.#"),1)&lt;&gt;"."),TRUE,FALSE)</formula>
    </cfRule>
    <cfRule type="expression" dxfId="432" priority="436">
      <formula>IF(AND(AU334&lt;0, RIGHT(TEXT(AU334,"0.#"),1)="."),TRUE,FALSE)</formula>
    </cfRule>
  </conditionalFormatting>
  <conditionalFormatting sqref="AK335:AK363">
    <cfRule type="expression" dxfId="431" priority="431">
      <formula>IF(RIGHT(TEXT(AK335,"0.#"),1)=".",FALSE,TRUE)</formula>
    </cfRule>
    <cfRule type="expression" dxfId="430" priority="432">
      <formula>IF(RIGHT(TEXT(AK335,"0.#"),1)=".",TRUE,FALSE)</formula>
    </cfRule>
  </conditionalFormatting>
  <conditionalFormatting sqref="AU335:AX363">
    <cfRule type="expression" dxfId="429" priority="427">
      <formula>IF(AND(AU335&gt;=0, RIGHT(TEXT(AU335,"0.#"),1)&lt;&gt;"."),TRUE,FALSE)</formula>
    </cfRule>
    <cfRule type="expression" dxfId="428" priority="428">
      <formula>IF(AND(AU335&gt;=0, RIGHT(TEXT(AU335,"0.#"),1)="."),TRUE,FALSE)</formula>
    </cfRule>
    <cfRule type="expression" dxfId="427" priority="429">
      <formula>IF(AND(AU335&lt;0, RIGHT(TEXT(AU335,"0.#"),1)&lt;&gt;"."),TRUE,FALSE)</formula>
    </cfRule>
    <cfRule type="expression" dxfId="426" priority="430">
      <formula>IF(AND(AU335&lt;0, RIGHT(TEXT(AU335,"0.#"),1)="."),TRUE,FALSE)</formula>
    </cfRule>
  </conditionalFormatting>
  <conditionalFormatting sqref="AK367">
    <cfRule type="expression" dxfId="425" priority="425">
      <formula>IF(RIGHT(TEXT(AK367,"0.#"),1)=".",FALSE,TRUE)</formula>
    </cfRule>
    <cfRule type="expression" dxfId="424" priority="426">
      <formula>IF(RIGHT(TEXT(AK367,"0.#"),1)=".",TRUE,FALSE)</formula>
    </cfRule>
  </conditionalFormatting>
  <conditionalFormatting sqref="AU367:AX367">
    <cfRule type="expression" dxfId="423" priority="421">
      <formula>IF(AND(AU367&gt;=0, RIGHT(TEXT(AU367,"0.#"),1)&lt;&gt;"."),TRUE,FALSE)</formula>
    </cfRule>
    <cfRule type="expression" dxfId="422" priority="422">
      <formula>IF(AND(AU367&gt;=0, RIGHT(TEXT(AU367,"0.#"),1)="."),TRUE,FALSE)</formula>
    </cfRule>
    <cfRule type="expression" dxfId="421" priority="423">
      <formula>IF(AND(AU367&lt;0, RIGHT(TEXT(AU367,"0.#"),1)&lt;&gt;"."),TRUE,FALSE)</formula>
    </cfRule>
    <cfRule type="expression" dxfId="420" priority="424">
      <formula>IF(AND(AU367&lt;0, RIGHT(TEXT(AU367,"0.#"),1)="."),TRUE,FALSE)</formula>
    </cfRule>
  </conditionalFormatting>
  <conditionalFormatting sqref="AK368:AK396">
    <cfRule type="expression" dxfId="419" priority="419">
      <formula>IF(RIGHT(TEXT(AK368,"0.#"),1)=".",FALSE,TRUE)</formula>
    </cfRule>
    <cfRule type="expression" dxfId="418" priority="420">
      <formula>IF(RIGHT(TEXT(AK368,"0.#"),1)=".",TRUE,FALSE)</formula>
    </cfRule>
  </conditionalFormatting>
  <conditionalFormatting sqref="AU368:AX396">
    <cfRule type="expression" dxfId="417" priority="415">
      <formula>IF(AND(AU368&gt;=0, RIGHT(TEXT(AU368,"0.#"),1)&lt;&gt;"."),TRUE,FALSE)</formula>
    </cfRule>
    <cfRule type="expression" dxfId="416" priority="416">
      <formula>IF(AND(AU368&gt;=0, RIGHT(TEXT(AU368,"0.#"),1)="."),TRUE,FALSE)</formula>
    </cfRule>
    <cfRule type="expression" dxfId="415" priority="417">
      <formula>IF(AND(AU368&lt;0, RIGHT(TEXT(AU368,"0.#"),1)&lt;&gt;"."),TRUE,FALSE)</formula>
    </cfRule>
    <cfRule type="expression" dxfId="414" priority="418">
      <formula>IF(AND(AU368&lt;0, RIGHT(TEXT(AU368,"0.#"),1)="."),TRUE,FALSE)</formula>
    </cfRule>
  </conditionalFormatting>
  <conditionalFormatting sqref="AK400">
    <cfRule type="expression" dxfId="413" priority="413">
      <formula>IF(RIGHT(TEXT(AK400,"0.#"),1)=".",FALSE,TRUE)</formula>
    </cfRule>
    <cfRule type="expression" dxfId="412" priority="414">
      <formula>IF(RIGHT(TEXT(AK400,"0.#"),1)=".",TRUE,FALSE)</formula>
    </cfRule>
  </conditionalFormatting>
  <conditionalFormatting sqref="AU400:AX400">
    <cfRule type="expression" dxfId="411" priority="409">
      <formula>IF(AND(AU400&gt;=0, RIGHT(TEXT(AU400,"0.#"),1)&lt;&gt;"."),TRUE,FALSE)</formula>
    </cfRule>
    <cfRule type="expression" dxfId="410" priority="410">
      <formula>IF(AND(AU400&gt;=0, RIGHT(TEXT(AU400,"0.#"),1)="."),TRUE,FALSE)</formula>
    </cfRule>
    <cfRule type="expression" dxfId="409" priority="411">
      <formula>IF(AND(AU400&lt;0, RIGHT(TEXT(AU400,"0.#"),1)&lt;&gt;"."),TRUE,FALSE)</formula>
    </cfRule>
    <cfRule type="expression" dxfId="408" priority="412">
      <formula>IF(AND(AU400&lt;0, RIGHT(TEXT(AU400,"0.#"),1)="."),TRUE,FALSE)</formula>
    </cfRule>
  </conditionalFormatting>
  <conditionalFormatting sqref="AK401:AK429">
    <cfRule type="expression" dxfId="407" priority="407">
      <formula>IF(RIGHT(TEXT(AK401,"0.#"),1)=".",FALSE,TRUE)</formula>
    </cfRule>
    <cfRule type="expression" dxfId="406" priority="408">
      <formula>IF(RIGHT(TEXT(AK401,"0.#"),1)=".",TRUE,FALSE)</formula>
    </cfRule>
  </conditionalFormatting>
  <conditionalFormatting sqref="AU401:AX429">
    <cfRule type="expression" dxfId="405" priority="403">
      <formula>IF(AND(AU401&gt;=0, RIGHT(TEXT(AU401,"0.#"),1)&lt;&gt;"."),TRUE,FALSE)</formula>
    </cfRule>
    <cfRule type="expression" dxfId="404" priority="404">
      <formula>IF(AND(AU401&gt;=0, RIGHT(TEXT(AU401,"0.#"),1)="."),TRUE,FALSE)</formula>
    </cfRule>
    <cfRule type="expression" dxfId="403" priority="405">
      <formula>IF(AND(AU401&lt;0, RIGHT(TEXT(AU401,"0.#"),1)&lt;&gt;"."),TRUE,FALSE)</formula>
    </cfRule>
    <cfRule type="expression" dxfId="402" priority="406">
      <formula>IF(AND(AU401&lt;0, RIGHT(TEXT(AU401,"0.#"),1)="."),TRUE,FALSE)</formula>
    </cfRule>
  </conditionalFormatting>
  <conditionalFormatting sqref="AK433">
    <cfRule type="expression" dxfId="401" priority="401">
      <formula>IF(RIGHT(TEXT(AK433,"0.#"),1)=".",FALSE,TRUE)</formula>
    </cfRule>
    <cfRule type="expression" dxfId="400" priority="402">
      <formula>IF(RIGHT(TEXT(AK433,"0.#"),1)=".",TRUE,FALSE)</formula>
    </cfRule>
  </conditionalFormatting>
  <conditionalFormatting sqref="AU433:AX433">
    <cfRule type="expression" dxfId="399" priority="397">
      <formula>IF(AND(AU433&gt;=0, RIGHT(TEXT(AU433,"0.#"),1)&lt;&gt;"."),TRUE,FALSE)</formula>
    </cfRule>
    <cfRule type="expression" dxfId="398" priority="398">
      <formula>IF(AND(AU433&gt;=0, RIGHT(TEXT(AU433,"0.#"),1)="."),TRUE,FALSE)</formula>
    </cfRule>
    <cfRule type="expression" dxfId="397" priority="399">
      <formula>IF(AND(AU433&lt;0, RIGHT(TEXT(AU433,"0.#"),1)&lt;&gt;"."),TRUE,FALSE)</formula>
    </cfRule>
    <cfRule type="expression" dxfId="396" priority="400">
      <formula>IF(AND(AU433&lt;0, RIGHT(TEXT(AU433,"0.#"),1)="."),TRUE,FALSE)</formula>
    </cfRule>
  </conditionalFormatting>
  <conditionalFormatting sqref="AK434:AK462">
    <cfRule type="expression" dxfId="395" priority="395">
      <formula>IF(RIGHT(TEXT(AK434,"0.#"),1)=".",FALSE,TRUE)</formula>
    </cfRule>
    <cfRule type="expression" dxfId="394" priority="396">
      <formula>IF(RIGHT(TEXT(AK434,"0.#"),1)=".",TRUE,FALSE)</formula>
    </cfRule>
  </conditionalFormatting>
  <conditionalFormatting sqref="AU434:AX462">
    <cfRule type="expression" dxfId="393" priority="391">
      <formula>IF(AND(AU434&gt;=0, RIGHT(TEXT(AU434,"0.#"),1)&lt;&gt;"."),TRUE,FALSE)</formula>
    </cfRule>
    <cfRule type="expression" dxfId="392" priority="392">
      <formula>IF(AND(AU434&gt;=0, RIGHT(TEXT(AU434,"0.#"),1)="."),TRUE,FALSE)</formula>
    </cfRule>
    <cfRule type="expression" dxfId="391" priority="393">
      <formula>IF(AND(AU434&lt;0, RIGHT(TEXT(AU434,"0.#"),1)&lt;&gt;"."),TRUE,FALSE)</formula>
    </cfRule>
    <cfRule type="expression" dxfId="390" priority="394">
      <formula>IF(AND(AU434&lt;0, RIGHT(TEXT(AU434,"0.#"),1)="."),TRUE,FALSE)</formula>
    </cfRule>
  </conditionalFormatting>
  <conditionalFormatting sqref="AK466">
    <cfRule type="expression" dxfId="389" priority="389">
      <formula>IF(RIGHT(TEXT(AK466,"0.#"),1)=".",FALSE,TRUE)</formula>
    </cfRule>
    <cfRule type="expression" dxfId="388" priority="390">
      <formula>IF(RIGHT(TEXT(AK466,"0.#"),1)=".",TRUE,FALSE)</formula>
    </cfRule>
  </conditionalFormatting>
  <conditionalFormatting sqref="AU466:AX466">
    <cfRule type="expression" dxfId="387" priority="385">
      <formula>IF(AND(AU466&gt;=0, RIGHT(TEXT(AU466,"0.#"),1)&lt;&gt;"."),TRUE,FALSE)</formula>
    </cfRule>
    <cfRule type="expression" dxfId="386" priority="386">
      <formula>IF(AND(AU466&gt;=0, RIGHT(TEXT(AU466,"0.#"),1)="."),TRUE,FALSE)</formula>
    </cfRule>
    <cfRule type="expression" dxfId="385" priority="387">
      <formula>IF(AND(AU466&lt;0, RIGHT(TEXT(AU466,"0.#"),1)&lt;&gt;"."),TRUE,FALSE)</formula>
    </cfRule>
    <cfRule type="expression" dxfId="384" priority="388">
      <formula>IF(AND(AU466&lt;0, RIGHT(TEXT(AU466,"0.#"),1)="."),TRUE,FALSE)</formula>
    </cfRule>
  </conditionalFormatting>
  <conditionalFormatting sqref="AK467:AK495">
    <cfRule type="expression" dxfId="383" priority="383">
      <formula>IF(RIGHT(TEXT(AK467,"0.#"),1)=".",FALSE,TRUE)</formula>
    </cfRule>
    <cfRule type="expression" dxfId="382" priority="384">
      <formula>IF(RIGHT(TEXT(AK467,"0.#"),1)=".",TRUE,FALSE)</formula>
    </cfRule>
  </conditionalFormatting>
  <conditionalFormatting sqref="AU467:AX495">
    <cfRule type="expression" dxfId="381" priority="379">
      <formula>IF(AND(AU467&gt;=0, RIGHT(TEXT(AU467,"0.#"),1)&lt;&gt;"."),TRUE,FALSE)</formula>
    </cfRule>
    <cfRule type="expression" dxfId="380" priority="380">
      <formula>IF(AND(AU467&gt;=0, RIGHT(TEXT(AU467,"0.#"),1)="."),TRUE,FALSE)</formula>
    </cfRule>
    <cfRule type="expression" dxfId="379" priority="381">
      <formula>IF(AND(AU467&lt;0, RIGHT(TEXT(AU467,"0.#"),1)&lt;&gt;"."),TRUE,FALSE)</formula>
    </cfRule>
    <cfRule type="expression" dxfId="378" priority="382">
      <formula>IF(AND(AU467&lt;0, RIGHT(TEXT(AU467,"0.#"),1)="."),TRUE,FALSE)</formula>
    </cfRule>
  </conditionalFormatting>
  <conditionalFormatting sqref="AK499">
    <cfRule type="expression" dxfId="377" priority="377">
      <formula>IF(RIGHT(TEXT(AK499,"0.#"),1)=".",FALSE,TRUE)</formula>
    </cfRule>
    <cfRule type="expression" dxfId="376" priority="378">
      <formula>IF(RIGHT(TEXT(AK499,"0.#"),1)=".",TRUE,FALSE)</formula>
    </cfRule>
  </conditionalFormatting>
  <conditionalFormatting sqref="AU499:AX499">
    <cfRule type="expression" dxfId="375" priority="373">
      <formula>IF(AND(AU499&gt;=0, RIGHT(TEXT(AU499,"0.#"),1)&lt;&gt;"."),TRUE,FALSE)</formula>
    </cfRule>
    <cfRule type="expression" dxfId="374" priority="374">
      <formula>IF(AND(AU499&gt;=0, RIGHT(TEXT(AU499,"0.#"),1)="."),TRUE,FALSE)</formula>
    </cfRule>
    <cfRule type="expression" dxfId="373" priority="375">
      <formula>IF(AND(AU499&lt;0, RIGHT(TEXT(AU499,"0.#"),1)&lt;&gt;"."),TRUE,FALSE)</formula>
    </cfRule>
    <cfRule type="expression" dxfId="372" priority="376">
      <formula>IF(AND(AU499&lt;0, RIGHT(TEXT(AU499,"0.#"),1)="."),TRUE,FALSE)</formula>
    </cfRule>
  </conditionalFormatting>
  <conditionalFormatting sqref="AK500:AK528">
    <cfRule type="expression" dxfId="371" priority="371">
      <formula>IF(RIGHT(TEXT(AK500,"0.#"),1)=".",FALSE,TRUE)</formula>
    </cfRule>
    <cfRule type="expression" dxfId="370" priority="372">
      <formula>IF(RIGHT(TEXT(AK500,"0.#"),1)=".",TRUE,FALSE)</formula>
    </cfRule>
  </conditionalFormatting>
  <conditionalFormatting sqref="AU500:AX528">
    <cfRule type="expression" dxfId="369" priority="367">
      <formula>IF(AND(AU500&gt;=0, RIGHT(TEXT(AU500,"0.#"),1)&lt;&gt;"."),TRUE,FALSE)</formula>
    </cfRule>
    <cfRule type="expression" dxfId="368" priority="368">
      <formula>IF(AND(AU500&gt;=0, RIGHT(TEXT(AU500,"0.#"),1)="."),TRUE,FALSE)</formula>
    </cfRule>
    <cfRule type="expression" dxfId="367" priority="369">
      <formula>IF(AND(AU500&lt;0, RIGHT(TEXT(AU500,"0.#"),1)&lt;&gt;"."),TRUE,FALSE)</formula>
    </cfRule>
    <cfRule type="expression" dxfId="366" priority="370">
      <formula>IF(AND(AU500&lt;0, RIGHT(TEXT(AU500,"0.#"),1)="."),TRUE,FALSE)</formula>
    </cfRule>
  </conditionalFormatting>
  <conditionalFormatting sqref="AK532">
    <cfRule type="expression" dxfId="365" priority="365">
      <formula>IF(RIGHT(TEXT(AK532,"0.#"),1)=".",FALSE,TRUE)</formula>
    </cfRule>
    <cfRule type="expression" dxfId="364" priority="366">
      <formula>IF(RIGHT(TEXT(AK532,"0.#"),1)=".",TRUE,FALSE)</formula>
    </cfRule>
  </conditionalFormatting>
  <conditionalFormatting sqref="AU532:AX532">
    <cfRule type="expression" dxfId="363" priority="361">
      <formula>IF(AND(AU532&gt;=0, RIGHT(TEXT(AU532,"0.#"),1)&lt;&gt;"."),TRUE,FALSE)</formula>
    </cfRule>
    <cfRule type="expression" dxfId="362" priority="362">
      <formula>IF(AND(AU532&gt;=0, RIGHT(TEXT(AU532,"0.#"),1)="."),TRUE,FALSE)</formula>
    </cfRule>
    <cfRule type="expression" dxfId="361" priority="363">
      <formula>IF(AND(AU532&lt;0, RIGHT(TEXT(AU532,"0.#"),1)&lt;&gt;"."),TRUE,FALSE)</formula>
    </cfRule>
    <cfRule type="expression" dxfId="360" priority="364">
      <formula>IF(AND(AU532&lt;0, RIGHT(TEXT(AU532,"0.#"),1)="."),TRUE,FALSE)</formula>
    </cfRule>
  </conditionalFormatting>
  <conditionalFormatting sqref="AK533:AK561">
    <cfRule type="expression" dxfId="359" priority="359">
      <formula>IF(RIGHT(TEXT(AK533,"0.#"),1)=".",FALSE,TRUE)</formula>
    </cfRule>
    <cfRule type="expression" dxfId="358" priority="360">
      <formula>IF(RIGHT(TEXT(AK533,"0.#"),1)=".",TRUE,FALSE)</formula>
    </cfRule>
  </conditionalFormatting>
  <conditionalFormatting sqref="AU533:AX561">
    <cfRule type="expression" dxfId="357" priority="355">
      <formula>IF(AND(AU533&gt;=0, RIGHT(TEXT(AU533,"0.#"),1)&lt;&gt;"."),TRUE,FALSE)</formula>
    </cfRule>
    <cfRule type="expression" dxfId="356" priority="356">
      <formula>IF(AND(AU533&gt;=0, RIGHT(TEXT(AU533,"0.#"),1)="."),TRUE,FALSE)</formula>
    </cfRule>
    <cfRule type="expression" dxfId="355" priority="357">
      <formula>IF(AND(AU533&lt;0, RIGHT(TEXT(AU533,"0.#"),1)&lt;&gt;"."),TRUE,FALSE)</formula>
    </cfRule>
    <cfRule type="expression" dxfId="354" priority="358">
      <formula>IF(AND(AU533&lt;0, RIGHT(TEXT(AU533,"0.#"),1)="."),TRUE,FALSE)</formula>
    </cfRule>
  </conditionalFormatting>
  <conditionalFormatting sqref="AK565">
    <cfRule type="expression" dxfId="353" priority="353">
      <formula>IF(RIGHT(TEXT(AK565,"0.#"),1)=".",FALSE,TRUE)</formula>
    </cfRule>
    <cfRule type="expression" dxfId="352" priority="354">
      <formula>IF(RIGHT(TEXT(AK565,"0.#"),1)=".",TRUE,FALSE)</formula>
    </cfRule>
  </conditionalFormatting>
  <conditionalFormatting sqref="AU565:AX565">
    <cfRule type="expression" dxfId="351" priority="349">
      <formula>IF(AND(AU565&gt;=0, RIGHT(TEXT(AU565,"0.#"),1)&lt;&gt;"."),TRUE,FALSE)</formula>
    </cfRule>
    <cfRule type="expression" dxfId="350" priority="350">
      <formula>IF(AND(AU565&gt;=0, RIGHT(TEXT(AU565,"0.#"),1)="."),TRUE,FALSE)</formula>
    </cfRule>
    <cfRule type="expression" dxfId="349" priority="351">
      <formula>IF(AND(AU565&lt;0, RIGHT(TEXT(AU565,"0.#"),1)&lt;&gt;"."),TRUE,FALSE)</formula>
    </cfRule>
    <cfRule type="expression" dxfId="348" priority="352">
      <formula>IF(AND(AU565&lt;0, RIGHT(TEXT(AU565,"0.#"),1)="."),TRUE,FALSE)</formula>
    </cfRule>
  </conditionalFormatting>
  <conditionalFormatting sqref="AK566:AK594">
    <cfRule type="expression" dxfId="347" priority="347">
      <formula>IF(RIGHT(TEXT(AK566,"0.#"),1)=".",FALSE,TRUE)</formula>
    </cfRule>
    <cfRule type="expression" dxfId="346" priority="348">
      <formula>IF(RIGHT(TEXT(AK566,"0.#"),1)=".",TRUE,FALSE)</formula>
    </cfRule>
  </conditionalFormatting>
  <conditionalFormatting sqref="AU566:AX594">
    <cfRule type="expression" dxfId="345" priority="343">
      <formula>IF(AND(AU566&gt;=0, RIGHT(TEXT(AU566,"0.#"),1)&lt;&gt;"."),TRUE,FALSE)</formula>
    </cfRule>
    <cfRule type="expression" dxfId="344" priority="344">
      <formula>IF(AND(AU566&gt;=0, RIGHT(TEXT(AU566,"0.#"),1)="."),TRUE,FALSE)</formula>
    </cfRule>
    <cfRule type="expression" dxfId="343" priority="345">
      <formula>IF(AND(AU566&lt;0, RIGHT(TEXT(AU566,"0.#"),1)&lt;&gt;"."),TRUE,FALSE)</formula>
    </cfRule>
    <cfRule type="expression" dxfId="342" priority="346">
      <formula>IF(AND(AU566&lt;0, RIGHT(TEXT(AU566,"0.#"),1)="."),TRUE,FALSE)</formula>
    </cfRule>
  </conditionalFormatting>
  <conditionalFormatting sqref="AK598">
    <cfRule type="expression" dxfId="341" priority="341">
      <formula>IF(RIGHT(TEXT(AK598,"0.#"),1)=".",FALSE,TRUE)</formula>
    </cfRule>
    <cfRule type="expression" dxfId="340" priority="342">
      <formula>IF(RIGHT(TEXT(AK598,"0.#"),1)=".",TRUE,FALSE)</formula>
    </cfRule>
  </conditionalFormatting>
  <conditionalFormatting sqref="AU598:AX598">
    <cfRule type="expression" dxfId="339" priority="337">
      <formula>IF(AND(AU598&gt;=0, RIGHT(TEXT(AU598,"0.#"),1)&lt;&gt;"."),TRUE,FALSE)</formula>
    </cfRule>
    <cfRule type="expression" dxfId="338" priority="338">
      <formula>IF(AND(AU598&gt;=0, RIGHT(TEXT(AU598,"0.#"),1)="."),TRUE,FALSE)</formula>
    </cfRule>
    <cfRule type="expression" dxfId="337" priority="339">
      <formula>IF(AND(AU598&lt;0, RIGHT(TEXT(AU598,"0.#"),1)&lt;&gt;"."),TRUE,FALSE)</formula>
    </cfRule>
    <cfRule type="expression" dxfId="336" priority="340">
      <formula>IF(AND(AU598&lt;0, RIGHT(TEXT(AU598,"0.#"),1)="."),TRUE,FALSE)</formula>
    </cfRule>
  </conditionalFormatting>
  <conditionalFormatting sqref="AK599:AK627">
    <cfRule type="expression" dxfId="335" priority="335">
      <formula>IF(RIGHT(TEXT(AK599,"0.#"),1)=".",FALSE,TRUE)</formula>
    </cfRule>
    <cfRule type="expression" dxfId="334" priority="336">
      <formula>IF(RIGHT(TEXT(AK599,"0.#"),1)=".",TRUE,FALSE)</formula>
    </cfRule>
  </conditionalFormatting>
  <conditionalFormatting sqref="AU599:AX627">
    <cfRule type="expression" dxfId="333" priority="331">
      <formula>IF(AND(AU599&gt;=0, RIGHT(TEXT(AU599,"0.#"),1)&lt;&gt;"."),TRUE,FALSE)</formula>
    </cfRule>
    <cfRule type="expression" dxfId="332" priority="332">
      <formula>IF(AND(AU599&gt;=0, RIGHT(TEXT(AU599,"0.#"),1)="."),TRUE,FALSE)</formula>
    </cfRule>
    <cfRule type="expression" dxfId="331" priority="333">
      <formula>IF(AND(AU599&lt;0, RIGHT(TEXT(AU599,"0.#"),1)&lt;&gt;"."),TRUE,FALSE)</formula>
    </cfRule>
    <cfRule type="expression" dxfId="330" priority="334">
      <formula>IF(AND(AU599&lt;0, RIGHT(TEXT(AU599,"0.#"),1)="."),TRUE,FALSE)</formula>
    </cfRule>
  </conditionalFormatting>
  <conditionalFormatting sqref="AK631">
    <cfRule type="expression" dxfId="329" priority="329">
      <formula>IF(RIGHT(TEXT(AK631,"0.#"),1)=".",FALSE,TRUE)</formula>
    </cfRule>
    <cfRule type="expression" dxfId="328" priority="330">
      <formula>IF(RIGHT(TEXT(AK631,"0.#"),1)=".",TRUE,FALSE)</formula>
    </cfRule>
  </conditionalFormatting>
  <conditionalFormatting sqref="AU631:AX631">
    <cfRule type="expression" dxfId="327" priority="325">
      <formula>IF(AND(AU631&gt;=0, RIGHT(TEXT(AU631,"0.#"),1)&lt;&gt;"."),TRUE,FALSE)</formula>
    </cfRule>
    <cfRule type="expression" dxfId="326" priority="326">
      <formula>IF(AND(AU631&gt;=0, RIGHT(TEXT(AU631,"0.#"),1)="."),TRUE,FALSE)</formula>
    </cfRule>
    <cfRule type="expression" dxfId="325" priority="327">
      <formula>IF(AND(AU631&lt;0, RIGHT(TEXT(AU631,"0.#"),1)&lt;&gt;"."),TRUE,FALSE)</formula>
    </cfRule>
    <cfRule type="expression" dxfId="324" priority="328">
      <formula>IF(AND(AU631&lt;0, RIGHT(TEXT(AU631,"0.#"),1)="."),TRUE,FALSE)</formula>
    </cfRule>
  </conditionalFormatting>
  <conditionalFormatting sqref="AK632:AK660">
    <cfRule type="expression" dxfId="323" priority="323">
      <formula>IF(RIGHT(TEXT(AK632,"0.#"),1)=".",FALSE,TRUE)</formula>
    </cfRule>
    <cfRule type="expression" dxfId="322" priority="324">
      <formula>IF(RIGHT(TEXT(AK632,"0.#"),1)=".",TRUE,FALSE)</formula>
    </cfRule>
  </conditionalFormatting>
  <conditionalFormatting sqref="AU632:AX660">
    <cfRule type="expression" dxfId="321" priority="319">
      <formula>IF(AND(AU632&gt;=0, RIGHT(TEXT(AU632,"0.#"),1)&lt;&gt;"."),TRUE,FALSE)</formula>
    </cfRule>
    <cfRule type="expression" dxfId="320" priority="320">
      <formula>IF(AND(AU632&gt;=0, RIGHT(TEXT(AU632,"0.#"),1)="."),TRUE,FALSE)</formula>
    </cfRule>
    <cfRule type="expression" dxfId="319" priority="321">
      <formula>IF(AND(AU632&lt;0, RIGHT(TEXT(AU632,"0.#"),1)&lt;&gt;"."),TRUE,FALSE)</formula>
    </cfRule>
    <cfRule type="expression" dxfId="318" priority="322">
      <formula>IF(AND(AU632&lt;0, RIGHT(TEXT(AU632,"0.#"),1)="."),TRUE,FALSE)</formula>
    </cfRule>
  </conditionalFormatting>
  <conditionalFormatting sqref="AK664">
    <cfRule type="expression" dxfId="317" priority="317">
      <formula>IF(RIGHT(TEXT(AK664,"0.#"),1)=".",FALSE,TRUE)</formula>
    </cfRule>
    <cfRule type="expression" dxfId="316" priority="318">
      <formula>IF(RIGHT(TEXT(AK664,"0.#"),1)=".",TRUE,FALSE)</formula>
    </cfRule>
  </conditionalFormatting>
  <conditionalFormatting sqref="AU664:AX664">
    <cfRule type="expression" dxfId="315" priority="313">
      <formula>IF(AND(AU664&gt;=0, RIGHT(TEXT(AU664,"0.#"),1)&lt;&gt;"."),TRUE,FALSE)</formula>
    </cfRule>
    <cfRule type="expression" dxfId="314" priority="314">
      <formula>IF(AND(AU664&gt;=0, RIGHT(TEXT(AU664,"0.#"),1)="."),TRUE,FALSE)</formula>
    </cfRule>
    <cfRule type="expression" dxfId="313" priority="315">
      <formula>IF(AND(AU664&lt;0, RIGHT(TEXT(AU664,"0.#"),1)&lt;&gt;"."),TRUE,FALSE)</formula>
    </cfRule>
    <cfRule type="expression" dxfId="312" priority="316">
      <formula>IF(AND(AU664&lt;0, RIGHT(TEXT(AU664,"0.#"),1)="."),TRUE,FALSE)</formula>
    </cfRule>
  </conditionalFormatting>
  <conditionalFormatting sqref="AK665:AK693">
    <cfRule type="expression" dxfId="311" priority="311">
      <formula>IF(RIGHT(TEXT(AK665,"0.#"),1)=".",FALSE,TRUE)</formula>
    </cfRule>
    <cfRule type="expression" dxfId="310" priority="312">
      <formula>IF(RIGHT(TEXT(AK665,"0.#"),1)=".",TRUE,FALSE)</formula>
    </cfRule>
  </conditionalFormatting>
  <conditionalFormatting sqref="AU665:AX693">
    <cfRule type="expression" dxfId="309" priority="307">
      <formula>IF(AND(AU665&gt;=0, RIGHT(TEXT(AU665,"0.#"),1)&lt;&gt;"."),TRUE,FALSE)</formula>
    </cfRule>
    <cfRule type="expression" dxfId="308" priority="308">
      <formula>IF(AND(AU665&gt;=0, RIGHT(TEXT(AU665,"0.#"),1)="."),TRUE,FALSE)</formula>
    </cfRule>
    <cfRule type="expression" dxfId="307" priority="309">
      <formula>IF(AND(AU665&lt;0, RIGHT(TEXT(AU665,"0.#"),1)&lt;&gt;"."),TRUE,FALSE)</formula>
    </cfRule>
    <cfRule type="expression" dxfId="306" priority="310">
      <formula>IF(AND(AU665&lt;0, RIGHT(TEXT(AU665,"0.#"),1)="."),TRUE,FALSE)</formula>
    </cfRule>
  </conditionalFormatting>
  <conditionalFormatting sqref="AK697">
    <cfRule type="expression" dxfId="305" priority="305">
      <formula>IF(RIGHT(TEXT(AK697,"0.#"),1)=".",FALSE,TRUE)</formula>
    </cfRule>
    <cfRule type="expression" dxfId="304" priority="306">
      <formula>IF(RIGHT(TEXT(AK697,"0.#"),1)=".",TRUE,FALSE)</formula>
    </cfRule>
  </conditionalFormatting>
  <conditionalFormatting sqref="AU697:AX697">
    <cfRule type="expression" dxfId="303" priority="301">
      <formula>IF(AND(AU697&gt;=0, RIGHT(TEXT(AU697,"0.#"),1)&lt;&gt;"."),TRUE,FALSE)</formula>
    </cfRule>
    <cfRule type="expression" dxfId="302" priority="302">
      <formula>IF(AND(AU697&gt;=0, RIGHT(TEXT(AU697,"0.#"),1)="."),TRUE,FALSE)</formula>
    </cfRule>
    <cfRule type="expression" dxfId="301" priority="303">
      <formula>IF(AND(AU697&lt;0, RIGHT(TEXT(AU697,"0.#"),1)&lt;&gt;"."),TRUE,FALSE)</formula>
    </cfRule>
    <cfRule type="expression" dxfId="300" priority="304">
      <formula>IF(AND(AU697&lt;0, RIGHT(TEXT(AU697,"0.#"),1)="."),TRUE,FALSE)</formula>
    </cfRule>
  </conditionalFormatting>
  <conditionalFormatting sqref="AK698:AK726">
    <cfRule type="expression" dxfId="299" priority="299">
      <formula>IF(RIGHT(TEXT(AK698,"0.#"),1)=".",FALSE,TRUE)</formula>
    </cfRule>
    <cfRule type="expression" dxfId="298" priority="300">
      <formula>IF(RIGHT(TEXT(AK698,"0.#"),1)=".",TRUE,FALSE)</formula>
    </cfRule>
  </conditionalFormatting>
  <conditionalFormatting sqref="AU698:AX726">
    <cfRule type="expression" dxfId="297" priority="295">
      <formula>IF(AND(AU698&gt;=0, RIGHT(TEXT(AU698,"0.#"),1)&lt;&gt;"."),TRUE,FALSE)</formula>
    </cfRule>
    <cfRule type="expression" dxfId="296" priority="296">
      <formula>IF(AND(AU698&gt;=0, RIGHT(TEXT(AU698,"0.#"),1)="."),TRUE,FALSE)</formula>
    </cfRule>
    <cfRule type="expression" dxfId="295" priority="297">
      <formula>IF(AND(AU698&lt;0, RIGHT(TEXT(AU698,"0.#"),1)&lt;&gt;"."),TRUE,FALSE)</formula>
    </cfRule>
    <cfRule type="expression" dxfId="294" priority="298">
      <formula>IF(AND(AU698&lt;0, RIGHT(TEXT(AU698,"0.#"),1)="."),TRUE,FALSE)</formula>
    </cfRule>
  </conditionalFormatting>
  <conditionalFormatting sqref="AK730">
    <cfRule type="expression" dxfId="293" priority="293">
      <formula>IF(RIGHT(TEXT(AK730,"0.#"),1)=".",FALSE,TRUE)</formula>
    </cfRule>
    <cfRule type="expression" dxfId="292" priority="294">
      <formula>IF(RIGHT(TEXT(AK730,"0.#"),1)=".",TRUE,FALSE)</formula>
    </cfRule>
  </conditionalFormatting>
  <conditionalFormatting sqref="AU730:AX730">
    <cfRule type="expression" dxfId="291" priority="289">
      <formula>IF(AND(AU730&gt;=0, RIGHT(TEXT(AU730,"0.#"),1)&lt;&gt;"."),TRUE,FALSE)</formula>
    </cfRule>
    <cfRule type="expression" dxfId="290" priority="290">
      <formula>IF(AND(AU730&gt;=0, RIGHT(TEXT(AU730,"0.#"),1)="."),TRUE,FALSE)</formula>
    </cfRule>
    <cfRule type="expression" dxfId="289" priority="291">
      <formula>IF(AND(AU730&lt;0, RIGHT(TEXT(AU730,"0.#"),1)&lt;&gt;"."),TRUE,FALSE)</formula>
    </cfRule>
    <cfRule type="expression" dxfId="288" priority="292">
      <formula>IF(AND(AU730&lt;0, RIGHT(TEXT(AU730,"0.#"),1)="."),TRUE,FALSE)</formula>
    </cfRule>
  </conditionalFormatting>
  <conditionalFormatting sqref="AK731:AK759">
    <cfRule type="expression" dxfId="287" priority="287">
      <formula>IF(RIGHT(TEXT(AK731,"0.#"),1)=".",FALSE,TRUE)</formula>
    </cfRule>
    <cfRule type="expression" dxfId="286" priority="288">
      <formula>IF(RIGHT(TEXT(AK731,"0.#"),1)=".",TRUE,FALSE)</formula>
    </cfRule>
  </conditionalFormatting>
  <conditionalFormatting sqref="AU731:AX759">
    <cfRule type="expression" dxfId="285" priority="283">
      <formula>IF(AND(AU731&gt;=0, RIGHT(TEXT(AU731,"0.#"),1)&lt;&gt;"."),TRUE,FALSE)</formula>
    </cfRule>
    <cfRule type="expression" dxfId="284" priority="284">
      <formula>IF(AND(AU731&gt;=0, RIGHT(TEXT(AU731,"0.#"),1)="."),TRUE,FALSE)</formula>
    </cfRule>
    <cfRule type="expression" dxfId="283" priority="285">
      <formula>IF(AND(AU731&lt;0, RIGHT(TEXT(AU731,"0.#"),1)&lt;&gt;"."),TRUE,FALSE)</formula>
    </cfRule>
    <cfRule type="expression" dxfId="282" priority="286">
      <formula>IF(AND(AU731&lt;0, RIGHT(TEXT(AU731,"0.#"),1)="."),TRUE,FALSE)</formula>
    </cfRule>
  </conditionalFormatting>
  <conditionalFormatting sqref="AK763">
    <cfRule type="expression" dxfId="281" priority="281">
      <formula>IF(RIGHT(TEXT(AK763,"0.#"),1)=".",FALSE,TRUE)</formula>
    </cfRule>
    <cfRule type="expression" dxfId="280" priority="282">
      <formula>IF(RIGHT(TEXT(AK763,"0.#"),1)=".",TRUE,FALSE)</formula>
    </cfRule>
  </conditionalFormatting>
  <conditionalFormatting sqref="AU763:AX763">
    <cfRule type="expression" dxfId="279" priority="277">
      <formula>IF(AND(AU763&gt;=0, RIGHT(TEXT(AU763,"0.#"),1)&lt;&gt;"."),TRUE,FALSE)</formula>
    </cfRule>
    <cfRule type="expression" dxfId="278" priority="278">
      <formula>IF(AND(AU763&gt;=0, RIGHT(TEXT(AU763,"0.#"),1)="."),TRUE,FALSE)</formula>
    </cfRule>
    <cfRule type="expression" dxfId="277" priority="279">
      <formula>IF(AND(AU763&lt;0, RIGHT(TEXT(AU763,"0.#"),1)&lt;&gt;"."),TRUE,FALSE)</formula>
    </cfRule>
    <cfRule type="expression" dxfId="276" priority="280">
      <formula>IF(AND(AU763&lt;0, RIGHT(TEXT(AU763,"0.#"),1)="."),TRUE,FALSE)</formula>
    </cfRule>
  </conditionalFormatting>
  <conditionalFormatting sqref="AK764:AK792">
    <cfRule type="expression" dxfId="275" priority="275">
      <formula>IF(RIGHT(TEXT(AK764,"0.#"),1)=".",FALSE,TRUE)</formula>
    </cfRule>
    <cfRule type="expression" dxfId="274" priority="276">
      <formula>IF(RIGHT(TEXT(AK764,"0.#"),1)=".",TRUE,FALSE)</formula>
    </cfRule>
  </conditionalFormatting>
  <conditionalFormatting sqref="AU764:AX792">
    <cfRule type="expression" dxfId="273" priority="271">
      <formula>IF(AND(AU764&gt;=0, RIGHT(TEXT(AU764,"0.#"),1)&lt;&gt;"."),TRUE,FALSE)</formula>
    </cfRule>
    <cfRule type="expression" dxfId="272" priority="272">
      <formula>IF(AND(AU764&gt;=0, RIGHT(TEXT(AU764,"0.#"),1)="."),TRUE,FALSE)</formula>
    </cfRule>
    <cfRule type="expression" dxfId="271" priority="273">
      <formula>IF(AND(AU764&lt;0, RIGHT(TEXT(AU764,"0.#"),1)&lt;&gt;"."),TRUE,FALSE)</formula>
    </cfRule>
    <cfRule type="expression" dxfId="270" priority="274">
      <formula>IF(AND(AU764&lt;0, RIGHT(TEXT(AU764,"0.#"),1)="."),TRUE,FALSE)</formula>
    </cfRule>
  </conditionalFormatting>
  <conditionalFormatting sqref="AK796">
    <cfRule type="expression" dxfId="269" priority="269">
      <formula>IF(RIGHT(TEXT(AK796,"0.#"),1)=".",FALSE,TRUE)</formula>
    </cfRule>
    <cfRule type="expression" dxfId="268" priority="270">
      <formula>IF(RIGHT(TEXT(AK796,"0.#"),1)=".",TRUE,FALSE)</formula>
    </cfRule>
  </conditionalFormatting>
  <conditionalFormatting sqref="AU796:AX796">
    <cfRule type="expression" dxfId="267" priority="265">
      <formula>IF(AND(AU796&gt;=0, RIGHT(TEXT(AU796,"0.#"),1)&lt;&gt;"."),TRUE,FALSE)</formula>
    </cfRule>
    <cfRule type="expression" dxfId="266" priority="266">
      <formula>IF(AND(AU796&gt;=0, RIGHT(TEXT(AU796,"0.#"),1)="."),TRUE,FALSE)</formula>
    </cfRule>
    <cfRule type="expression" dxfId="265" priority="267">
      <formula>IF(AND(AU796&lt;0, RIGHT(TEXT(AU796,"0.#"),1)&lt;&gt;"."),TRUE,FALSE)</formula>
    </cfRule>
    <cfRule type="expression" dxfId="264" priority="268">
      <formula>IF(AND(AU796&lt;0, RIGHT(TEXT(AU796,"0.#"),1)="."),TRUE,FALSE)</formula>
    </cfRule>
  </conditionalFormatting>
  <conditionalFormatting sqref="AK797:AK825">
    <cfRule type="expression" dxfId="263" priority="263">
      <formula>IF(RIGHT(TEXT(AK797,"0.#"),1)=".",FALSE,TRUE)</formula>
    </cfRule>
    <cfRule type="expression" dxfId="262" priority="264">
      <formula>IF(RIGHT(TEXT(AK797,"0.#"),1)=".",TRUE,FALSE)</formula>
    </cfRule>
  </conditionalFormatting>
  <conditionalFormatting sqref="AU797:AX825">
    <cfRule type="expression" dxfId="261" priority="259">
      <formula>IF(AND(AU797&gt;=0, RIGHT(TEXT(AU797,"0.#"),1)&lt;&gt;"."),TRUE,FALSE)</formula>
    </cfRule>
    <cfRule type="expression" dxfId="260" priority="260">
      <formula>IF(AND(AU797&gt;=0, RIGHT(TEXT(AU797,"0.#"),1)="."),TRUE,FALSE)</formula>
    </cfRule>
    <cfRule type="expression" dxfId="259" priority="261">
      <formula>IF(AND(AU797&lt;0, RIGHT(TEXT(AU797,"0.#"),1)&lt;&gt;"."),TRUE,FALSE)</formula>
    </cfRule>
    <cfRule type="expression" dxfId="258" priority="262">
      <formula>IF(AND(AU797&lt;0, RIGHT(TEXT(AU797,"0.#"),1)="."),TRUE,FALSE)</formula>
    </cfRule>
  </conditionalFormatting>
  <conditionalFormatting sqref="AK829">
    <cfRule type="expression" dxfId="257" priority="257">
      <formula>IF(RIGHT(TEXT(AK829,"0.#"),1)=".",FALSE,TRUE)</formula>
    </cfRule>
    <cfRule type="expression" dxfId="256" priority="258">
      <formula>IF(RIGHT(TEXT(AK829,"0.#"),1)=".",TRUE,FALSE)</formula>
    </cfRule>
  </conditionalFormatting>
  <conditionalFormatting sqref="AU829:AX829">
    <cfRule type="expression" dxfId="255" priority="253">
      <formula>IF(AND(AU829&gt;=0, RIGHT(TEXT(AU829,"0.#"),1)&lt;&gt;"."),TRUE,FALSE)</formula>
    </cfRule>
    <cfRule type="expression" dxfId="254" priority="254">
      <formula>IF(AND(AU829&gt;=0, RIGHT(TEXT(AU829,"0.#"),1)="."),TRUE,FALSE)</formula>
    </cfRule>
    <cfRule type="expression" dxfId="253" priority="255">
      <formula>IF(AND(AU829&lt;0, RIGHT(TEXT(AU829,"0.#"),1)&lt;&gt;"."),TRUE,FALSE)</formula>
    </cfRule>
    <cfRule type="expression" dxfId="252" priority="256">
      <formula>IF(AND(AU829&lt;0, RIGHT(TEXT(AU829,"0.#"),1)="."),TRUE,FALSE)</formula>
    </cfRule>
  </conditionalFormatting>
  <conditionalFormatting sqref="AK830:AK858">
    <cfRule type="expression" dxfId="251" priority="251">
      <formula>IF(RIGHT(TEXT(AK830,"0.#"),1)=".",FALSE,TRUE)</formula>
    </cfRule>
    <cfRule type="expression" dxfId="250" priority="252">
      <formula>IF(RIGHT(TEXT(AK830,"0.#"),1)=".",TRUE,FALSE)</formula>
    </cfRule>
  </conditionalFormatting>
  <conditionalFormatting sqref="AU830:AX858">
    <cfRule type="expression" dxfId="249" priority="247">
      <formula>IF(AND(AU830&gt;=0, RIGHT(TEXT(AU830,"0.#"),1)&lt;&gt;"."),TRUE,FALSE)</formula>
    </cfRule>
    <cfRule type="expression" dxfId="248" priority="248">
      <formula>IF(AND(AU830&gt;=0, RIGHT(TEXT(AU830,"0.#"),1)="."),TRUE,FALSE)</formula>
    </cfRule>
    <cfRule type="expression" dxfId="247" priority="249">
      <formula>IF(AND(AU830&lt;0, RIGHT(TEXT(AU830,"0.#"),1)&lt;&gt;"."),TRUE,FALSE)</formula>
    </cfRule>
    <cfRule type="expression" dxfId="246" priority="250">
      <formula>IF(AND(AU830&lt;0, RIGHT(TEXT(AU830,"0.#"),1)="."),TRUE,FALSE)</formula>
    </cfRule>
  </conditionalFormatting>
  <conditionalFormatting sqref="AK862">
    <cfRule type="expression" dxfId="245" priority="245">
      <formula>IF(RIGHT(TEXT(AK862,"0.#"),1)=".",FALSE,TRUE)</formula>
    </cfRule>
    <cfRule type="expression" dxfId="244" priority="246">
      <formula>IF(RIGHT(TEXT(AK862,"0.#"),1)=".",TRUE,FALSE)</formula>
    </cfRule>
  </conditionalFormatting>
  <conditionalFormatting sqref="AU862:AX862">
    <cfRule type="expression" dxfId="243" priority="241">
      <formula>IF(AND(AU862&gt;=0, RIGHT(TEXT(AU862,"0.#"),1)&lt;&gt;"."),TRUE,FALSE)</formula>
    </cfRule>
    <cfRule type="expression" dxfId="242" priority="242">
      <formula>IF(AND(AU862&gt;=0, RIGHT(TEXT(AU862,"0.#"),1)="."),TRUE,FALSE)</formula>
    </cfRule>
    <cfRule type="expression" dxfId="241" priority="243">
      <formula>IF(AND(AU862&lt;0, RIGHT(TEXT(AU862,"0.#"),1)&lt;&gt;"."),TRUE,FALSE)</formula>
    </cfRule>
    <cfRule type="expression" dxfId="240" priority="244">
      <formula>IF(AND(AU862&lt;0, RIGHT(TEXT(AU862,"0.#"),1)="."),TRUE,FALSE)</formula>
    </cfRule>
  </conditionalFormatting>
  <conditionalFormatting sqref="AK863:AK891">
    <cfRule type="expression" dxfId="239" priority="239">
      <formula>IF(RIGHT(TEXT(AK863,"0.#"),1)=".",FALSE,TRUE)</formula>
    </cfRule>
    <cfRule type="expression" dxfId="238" priority="240">
      <formula>IF(RIGHT(TEXT(AK863,"0.#"),1)=".",TRUE,FALSE)</formula>
    </cfRule>
  </conditionalFormatting>
  <conditionalFormatting sqref="AU863:AX891">
    <cfRule type="expression" dxfId="237" priority="235">
      <formula>IF(AND(AU863&gt;=0, RIGHT(TEXT(AU863,"0.#"),1)&lt;&gt;"."),TRUE,FALSE)</formula>
    </cfRule>
    <cfRule type="expression" dxfId="236" priority="236">
      <formula>IF(AND(AU863&gt;=0, RIGHT(TEXT(AU863,"0.#"),1)="."),TRUE,FALSE)</formula>
    </cfRule>
    <cfRule type="expression" dxfId="235" priority="237">
      <formula>IF(AND(AU863&lt;0, RIGHT(TEXT(AU863,"0.#"),1)&lt;&gt;"."),TRUE,FALSE)</formula>
    </cfRule>
    <cfRule type="expression" dxfId="234" priority="238">
      <formula>IF(AND(AU863&lt;0, RIGHT(TEXT(AU863,"0.#"),1)="."),TRUE,FALSE)</formula>
    </cfRule>
  </conditionalFormatting>
  <conditionalFormatting sqref="AK895">
    <cfRule type="expression" dxfId="233" priority="233">
      <formula>IF(RIGHT(TEXT(AK895,"0.#"),1)=".",FALSE,TRUE)</formula>
    </cfRule>
    <cfRule type="expression" dxfId="232" priority="234">
      <formula>IF(RIGHT(TEXT(AK895,"0.#"),1)=".",TRUE,FALSE)</formula>
    </cfRule>
  </conditionalFormatting>
  <conditionalFormatting sqref="AU895:AX895">
    <cfRule type="expression" dxfId="231" priority="229">
      <formula>IF(AND(AU895&gt;=0, RIGHT(TEXT(AU895,"0.#"),1)&lt;&gt;"."),TRUE,FALSE)</formula>
    </cfRule>
    <cfRule type="expression" dxfId="230" priority="230">
      <formula>IF(AND(AU895&gt;=0, RIGHT(TEXT(AU895,"0.#"),1)="."),TRUE,FALSE)</formula>
    </cfRule>
    <cfRule type="expression" dxfId="229" priority="231">
      <formula>IF(AND(AU895&lt;0, RIGHT(TEXT(AU895,"0.#"),1)&lt;&gt;"."),TRUE,FALSE)</formula>
    </cfRule>
    <cfRule type="expression" dxfId="228" priority="232">
      <formula>IF(AND(AU895&lt;0, RIGHT(TEXT(AU895,"0.#"),1)="."),TRUE,FALSE)</formula>
    </cfRule>
  </conditionalFormatting>
  <conditionalFormatting sqref="AK896:AK924">
    <cfRule type="expression" dxfId="227" priority="227">
      <formula>IF(RIGHT(TEXT(AK896,"0.#"),1)=".",FALSE,TRUE)</formula>
    </cfRule>
    <cfRule type="expression" dxfId="226" priority="228">
      <formula>IF(RIGHT(TEXT(AK896,"0.#"),1)=".",TRUE,FALSE)</formula>
    </cfRule>
  </conditionalFormatting>
  <conditionalFormatting sqref="AU896:AX924">
    <cfRule type="expression" dxfId="225" priority="223">
      <formula>IF(AND(AU896&gt;=0, RIGHT(TEXT(AU896,"0.#"),1)&lt;&gt;"."),TRUE,FALSE)</formula>
    </cfRule>
    <cfRule type="expression" dxfId="224" priority="224">
      <formula>IF(AND(AU896&gt;=0, RIGHT(TEXT(AU896,"0.#"),1)="."),TRUE,FALSE)</formula>
    </cfRule>
    <cfRule type="expression" dxfId="223" priority="225">
      <formula>IF(AND(AU896&lt;0, RIGHT(TEXT(AU896,"0.#"),1)&lt;&gt;"."),TRUE,FALSE)</formula>
    </cfRule>
    <cfRule type="expression" dxfId="222" priority="226">
      <formula>IF(AND(AU896&lt;0, RIGHT(TEXT(AU896,"0.#"),1)="."),TRUE,FALSE)</formula>
    </cfRule>
  </conditionalFormatting>
  <conditionalFormatting sqref="AK928">
    <cfRule type="expression" dxfId="221" priority="221">
      <formula>IF(RIGHT(TEXT(AK928,"0.#"),1)=".",FALSE,TRUE)</formula>
    </cfRule>
    <cfRule type="expression" dxfId="220" priority="222">
      <formula>IF(RIGHT(TEXT(AK928,"0.#"),1)=".",TRUE,FALSE)</formula>
    </cfRule>
  </conditionalFormatting>
  <conditionalFormatting sqref="AU928:AX928">
    <cfRule type="expression" dxfId="219" priority="217">
      <formula>IF(AND(AU928&gt;=0, RIGHT(TEXT(AU928,"0.#"),1)&lt;&gt;"."),TRUE,FALSE)</formula>
    </cfRule>
    <cfRule type="expression" dxfId="218" priority="218">
      <formula>IF(AND(AU928&gt;=0, RIGHT(TEXT(AU928,"0.#"),1)="."),TRUE,FALSE)</formula>
    </cfRule>
    <cfRule type="expression" dxfId="217" priority="219">
      <formula>IF(AND(AU928&lt;0, RIGHT(TEXT(AU928,"0.#"),1)&lt;&gt;"."),TRUE,FALSE)</formula>
    </cfRule>
    <cfRule type="expression" dxfId="216" priority="220">
      <formula>IF(AND(AU928&lt;0, RIGHT(TEXT(AU928,"0.#"),1)="."),TRUE,FALSE)</formula>
    </cfRule>
  </conditionalFormatting>
  <conditionalFormatting sqref="AK929:AK957">
    <cfRule type="expression" dxfId="215" priority="215">
      <formula>IF(RIGHT(TEXT(AK929,"0.#"),1)=".",FALSE,TRUE)</formula>
    </cfRule>
    <cfRule type="expression" dxfId="214" priority="216">
      <formula>IF(RIGHT(TEXT(AK929,"0.#"),1)=".",TRUE,FALSE)</formula>
    </cfRule>
  </conditionalFormatting>
  <conditionalFormatting sqref="AU929:AX957">
    <cfRule type="expression" dxfId="213" priority="211">
      <formula>IF(AND(AU929&gt;=0, RIGHT(TEXT(AU929,"0.#"),1)&lt;&gt;"."),TRUE,FALSE)</formula>
    </cfRule>
    <cfRule type="expression" dxfId="212" priority="212">
      <formula>IF(AND(AU929&gt;=0, RIGHT(TEXT(AU929,"0.#"),1)="."),TRUE,FALSE)</formula>
    </cfRule>
    <cfRule type="expression" dxfId="211" priority="213">
      <formula>IF(AND(AU929&lt;0, RIGHT(TEXT(AU929,"0.#"),1)&lt;&gt;"."),TRUE,FALSE)</formula>
    </cfRule>
    <cfRule type="expression" dxfId="210" priority="214">
      <formula>IF(AND(AU929&lt;0, RIGHT(TEXT(AU929,"0.#"),1)="."),TRUE,FALSE)</formula>
    </cfRule>
  </conditionalFormatting>
  <conditionalFormatting sqref="AK961">
    <cfRule type="expression" dxfId="209" priority="209">
      <formula>IF(RIGHT(TEXT(AK961,"0.#"),1)=".",FALSE,TRUE)</formula>
    </cfRule>
    <cfRule type="expression" dxfId="208" priority="210">
      <formula>IF(RIGHT(TEXT(AK961,"0.#"),1)=".",TRUE,FALSE)</formula>
    </cfRule>
  </conditionalFormatting>
  <conditionalFormatting sqref="AU961:AX961">
    <cfRule type="expression" dxfId="207" priority="205">
      <formula>IF(AND(AU961&gt;=0, RIGHT(TEXT(AU961,"0.#"),1)&lt;&gt;"."),TRUE,FALSE)</formula>
    </cfRule>
    <cfRule type="expression" dxfId="206" priority="206">
      <formula>IF(AND(AU961&gt;=0, RIGHT(TEXT(AU961,"0.#"),1)="."),TRUE,FALSE)</formula>
    </cfRule>
    <cfRule type="expression" dxfId="205" priority="207">
      <formula>IF(AND(AU961&lt;0, RIGHT(TEXT(AU961,"0.#"),1)&lt;&gt;"."),TRUE,FALSE)</formula>
    </cfRule>
    <cfRule type="expression" dxfId="204" priority="208">
      <formula>IF(AND(AU961&lt;0, RIGHT(TEXT(AU961,"0.#"),1)="."),TRUE,FALSE)</formula>
    </cfRule>
  </conditionalFormatting>
  <conditionalFormatting sqref="AK962:AK990">
    <cfRule type="expression" dxfId="203" priority="203">
      <formula>IF(RIGHT(TEXT(AK962,"0.#"),1)=".",FALSE,TRUE)</formula>
    </cfRule>
    <cfRule type="expression" dxfId="202" priority="204">
      <formula>IF(RIGHT(TEXT(AK962,"0.#"),1)=".",TRUE,FALSE)</formula>
    </cfRule>
  </conditionalFormatting>
  <conditionalFormatting sqref="AU962:AX990">
    <cfRule type="expression" dxfId="201" priority="199">
      <formula>IF(AND(AU962&gt;=0, RIGHT(TEXT(AU962,"0.#"),1)&lt;&gt;"."),TRUE,FALSE)</formula>
    </cfRule>
    <cfRule type="expression" dxfId="200" priority="200">
      <formula>IF(AND(AU962&gt;=0, RIGHT(TEXT(AU962,"0.#"),1)="."),TRUE,FALSE)</formula>
    </cfRule>
    <cfRule type="expression" dxfId="199" priority="201">
      <formula>IF(AND(AU962&lt;0, RIGHT(TEXT(AU962,"0.#"),1)&lt;&gt;"."),TRUE,FALSE)</formula>
    </cfRule>
    <cfRule type="expression" dxfId="198" priority="202">
      <formula>IF(AND(AU962&lt;0, RIGHT(TEXT(AU962,"0.#"),1)="."),TRUE,FALSE)</formula>
    </cfRule>
  </conditionalFormatting>
  <conditionalFormatting sqref="AK994">
    <cfRule type="expression" dxfId="197" priority="197">
      <formula>IF(RIGHT(TEXT(AK994,"0.#"),1)=".",FALSE,TRUE)</formula>
    </cfRule>
    <cfRule type="expression" dxfId="196" priority="198">
      <formula>IF(RIGHT(TEXT(AK994,"0.#"),1)=".",TRUE,FALSE)</formula>
    </cfRule>
  </conditionalFormatting>
  <conditionalFormatting sqref="AU994:AX994">
    <cfRule type="expression" dxfId="195" priority="193">
      <formula>IF(AND(AU994&gt;=0, RIGHT(TEXT(AU994,"0.#"),1)&lt;&gt;"."),TRUE,FALSE)</formula>
    </cfRule>
    <cfRule type="expression" dxfId="194" priority="194">
      <formula>IF(AND(AU994&gt;=0, RIGHT(TEXT(AU994,"0.#"),1)="."),TRUE,FALSE)</formula>
    </cfRule>
    <cfRule type="expression" dxfId="193" priority="195">
      <formula>IF(AND(AU994&lt;0, RIGHT(TEXT(AU994,"0.#"),1)&lt;&gt;"."),TRUE,FALSE)</formula>
    </cfRule>
    <cfRule type="expression" dxfId="192" priority="196">
      <formula>IF(AND(AU994&lt;0, RIGHT(TEXT(AU994,"0.#"),1)="."),TRUE,FALSE)</formula>
    </cfRule>
  </conditionalFormatting>
  <conditionalFormatting sqref="AK995:AK1023">
    <cfRule type="expression" dxfId="191" priority="191">
      <formula>IF(RIGHT(TEXT(AK995,"0.#"),1)=".",FALSE,TRUE)</formula>
    </cfRule>
    <cfRule type="expression" dxfId="190" priority="192">
      <formula>IF(RIGHT(TEXT(AK995,"0.#"),1)=".",TRUE,FALSE)</formula>
    </cfRule>
  </conditionalFormatting>
  <conditionalFormatting sqref="AU995:AX1023">
    <cfRule type="expression" dxfId="189" priority="187">
      <formula>IF(AND(AU995&gt;=0, RIGHT(TEXT(AU995,"0.#"),1)&lt;&gt;"."),TRUE,FALSE)</formula>
    </cfRule>
    <cfRule type="expression" dxfId="188" priority="188">
      <formula>IF(AND(AU995&gt;=0, RIGHT(TEXT(AU995,"0.#"),1)="."),TRUE,FALSE)</formula>
    </cfRule>
    <cfRule type="expression" dxfId="187" priority="189">
      <formula>IF(AND(AU995&lt;0, RIGHT(TEXT(AU995,"0.#"),1)&lt;&gt;"."),TRUE,FALSE)</formula>
    </cfRule>
    <cfRule type="expression" dxfId="186" priority="190">
      <formula>IF(AND(AU995&lt;0, RIGHT(TEXT(AU995,"0.#"),1)="."),TRUE,FALSE)</formula>
    </cfRule>
  </conditionalFormatting>
  <conditionalFormatting sqref="AK1027">
    <cfRule type="expression" dxfId="185" priority="185">
      <formula>IF(RIGHT(TEXT(AK1027,"0.#"),1)=".",FALSE,TRUE)</formula>
    </cfRule>
    <cfRule type="expression" dxfId="184" priority="186">
      <formula>IF(RIGHT(TEXT(AK1027,"0.#"),1)=".",TRUE,FALSE)</formula>
    </cfRule>
  </conditionalFormatting>
  <conditionalFormatting sqref="AU1027:AX1027">
    <cfRule type="expression" dxfId="183" priority="181">
      <formula>IF(AND(AU1027&gt;=0, RIGHT(TEXT(AU1027,"0.#"),1)&lt;&gt;"."),TRUE,FALSE)</formula>
    </cfRule>
    <cfRule type="expression" dxfId="182" priority="182">
      <formula>IF(AND(AU1027&gt;=0, RIGHT(TEXT(AU1027,"0.#"),1)="."),TRUE,FALSE)</formula>
    </cfRule>
    <cfRule type="expression" dxfId="181" priority="183">
      <formula>IF(AND(AU1027&lt;0, RIGHT(TEXT(AU1027,"0.#"),1)&lt;&gt;"."),TRUE,FALSE)</formula>
    </cfRule>
    <cfRule type="expression" dxfId="180" priority="184">
      <formula>IF(AND(AU1027&lt;0, RIGHT(TEXT(AU1027,"0.#"),1)="."),TRUE,FALSE)</formula>
    </cfRule>
  </conditionalFormatting>
  <conditionalFormatting sqref="AK1028:AK1056">
    <cfRule type="expression" dxfId="179" priority="179">
      <formula>IF(RIGHT(TEXT(AK1028,"0.#"),1)=".",FALSE,TRUE)</formula>
    </cfRule>
    <cfRule type="expression" dxfId="178" priority="180">
      <formula>IF(RIGHT(TEXT(AK1028,"0.#"),1)=".",TRUE,FALSE)</formula>
    </cfRule>
  </conditionalFormatting>
  <conditionalFormatting sqref="AU1028:AX1056">
    <cfRule type="expression" dxfId="177" priority="175">
      <formula>IF(AND(AU1028&gt;=0, RIGHT(TEXT(AU1028,"0.#"),1)&lt;&gt;"."),TRUE,FALSE)</formula>
    </cfRule>
    <cfRule type="expression" dxfId="176" priority="176">
      <formula>IF(AND(AU1028&gt;=0, RIGHT(TEXT(AU1028,"0.#"),1)="."),TRUE,FALSE)</formula>
    </cfRule>
    <cfRule type="expression" dxfId="175" priority="177">
      <formula>IF(AND(AU1028&lt;0, RIGHT(TEXT(AU1028,"0.#"),1)&lt;&gt;"."),TRUE,FALSE)</formula>
    </cfRule>
    <cfRule type="expression" dxfId="174" priority="178">
      <formula>IF(AND(AU1028&lt;0, RIGHT(TEXT(AU1028,"0.#"),1)="."),TRUE,FALSE)</formula>
    </cfRule>
  </conditionalFormatting>
  <conditionalFormatting sqref="AK1060">
    <cfRule type="expression" dxfId="173" priority="173">
      <formula>IF(RIGHT(TEXT(AK1060,"0.#"),1)=".",FALSE,TRUE)</formula>
    </cfRule>
    <cfRule type="expression" dxfId="172" priority="174">
      <formula>IF(RIGHT(TEXT(AK1060,"0.#"),1)=".",TRUE,FALSE)</formula>
    </cfRule>
  </conditionalFormatting>
  <conditionalFormatting sqref="AU1060:AX1060">
    <cfRule type="expression" dxfId="171" priority="169">
      <formula>IF(AND(AU1060&gt;=0, RIGHT(TEXT(AU1060,"0.#"),1)&lt;&gt;"."),TRUE,FALSE)</formula>
    </cfRule>
    <cfRule type="expression" dxfId="170" priority="170">
      <formula>IF(AND(AU1060&gt;=0, RIGHT(TEXT(AU1060,"0.#"),1)="."),TRUE,FALSE)</formula>
    </cfRule>
    <cfRule type="expression" dxfId="169" priority="171">
      <formula>IF(AND(AU1060&lt;0, RIGHT(TEXT(AU1060,"0.#"),1)&lt;&gt;"."),TRUE,FALSE)</formula>
    </cfRule>
    <cfRule type="expression" dxfId="168" priority="172">
      <formula>IF(AND(AU1060&lt;0, RIGHT(TEXT(AU1060,"0.#"),1)="."),TRUE,FALSE)</formula>
    </cfRule>
  </conditionalFormatting>
  <conditionalFormatting sqref="AK1061:AK1089">
    <cfRule type="expression" dxfId="167" priority="167">
      <formula>IF(RIGHT(TEXT(AK1061,"0.#"),1)=".",FALSE,TRUE)</formula>
    </cfRule>
    <cfRule type="expression" dxfId="166" priority="168">
      <formula>IF(RIGHT(TEXT(AK1061,"0.#"),1)=".",TRUE,FALSE)</formula>
    </cfRule>
  </conditionalFormatting>
  <conditionalFormatting sqref="AU1061:AX1089">
    <cfRule type="expression" dxfId="165" priority="163">
      <formula>IF(AND(AU1061&gt;=0, RIGHT(TEXT(AU1061,"0.#"),1)&lt;&gt;"."),TRUE,FALSE)</formula>
    </cfRule>
    <cfRule type="expression" dxfId="164" priority="164">
      <formula>IF(AND(AU1061&gt;=0, RIGHT(TEXT(AU1061,"0.#"),1)="."),TRUE,FALSE)</formula>
    </cfRule>
    <cfRule type="expression" dxfId="163" priority="165">
      <formula>IF(AND(AU1061&lt;0, RIGHT(TEXT(AU1061,"0.#"),1)&lt;&gt;"."),TRUE,FALSE)</formula>
    </cfRule>
    <cfRule type="expression" dxfId="162" priority="166">
      <formula>IF(AND(AU1061&lt;0, RIGHT(TEXT(AU1061,"0.#"),1)="."),TRUE,FALSE)</formula>
    </cfRule>
  </conditionalFormatting>
  <conditionalFormatting sqref="AK1093">
    <cfRule type="expression" dxfId="161" priority="161">
      <formula>IF(RIGHT(TEXT(AK1093,"0.#"),1)=".",FALSE,TRUE)</formula>
    </cfRule>
    <cfRule type="expression" dxfId="160" priority="162">
      <formula>IF(RIGHT(TEXT(AK1093,"0.#"),1)=".",TRUE,FALSE)</formula>
    </cfRule>
  </conditionalFormatting>
  <conditionalFormatting sqref="AU1093:AX1093">
    <cfRule type="expression" dxfId="159" priority="157">
      <formula>IF(AND(AU1093&gt;=0, RIGHT(TEXT(AU1093,"0.#"),1)&lt;&gt;"."),TRUE,FALSE)</formula>
    </cfRule>
    <cfRule type="expression" dxfId="158" priority="158">
      <formula>IF(AND(AU1093&gt;=0, RIGHT(TEXT(AU1093,"0.#"),1)="."),TRUE,FALSE)</formula>
    </cfRule>
    <cfRule type="expression" dxfId="157" priority="159">
      <formula>IF(AND(AU1093&lt;0, RIGHT(TEXT(AU1093,"0.#"),1)&lt;&gt;"."),TRUE,FALSE)</formula>
    </cfRule>
    <cfRule type="expression" dxfId="156" priority="160">
      <formula>IF(AND(AU1093&lt;0, RIGHT(TEXT(AU1093,"0.#"),1)="."),TRUE,FALSE)</formula>
    </cfRule>
  </conditionalFormatting>
  <conditionalFormatting sqref="AK1094:AK1122">
    <cfRule type="expression" dxfId="155" priority="155">
      <formula>IF(RIGHT(TEXT(AK1094,"0.#"),1)=".",FALSE,TRUE)</formula>
    </cfRule>
    <cfRule type="expression" dxfId="154" priority="156">
      <formula>IF(RIGHT(TEXT(AK1094,"0.#"),1)=".",TRUE,FALSE)</formula>
    </cfRule>
  </conditionalFormatting>
  <conditionalFormatting sqref="AU1094:AX1122">
    <cfRule type="expression" dxfId="153" priority="151">
      <formula>IF(AND(AU1094&gt;=0, RIGHT(TEXT(AU1094,"0.#"),1)&lt;&gt;"."),TRUE,FALSE)</formula>
    </cfRule>
    <cfRule type="expression" dxfId="152" priority="152">
      <formula>IF(AND(AU1094&gt;=0, RIGHT(TEXT(AU1094,"0.#"),1)="."),TRUE,FALSE)</formula>
    </cfRule>
    <cfRule type="expression" dxfId="151" priority="153">
      <formula>IF(AND(AU1094&lt;0, RIGHT(TEXT(AU1094,"0.#"),1)&lt;&gt;"."),TRUE,FALSE)</formula>
    </cfRule>
    <cfRule type="expression" dxfId="150" priority="154">
      <formula>IF(AND(AU1094&lt;0, RIGHT(TEXT(AU1094,"0.#"),1)="."),TRUE,FALSE)</formula>
    </cfRule>
  </conditionalFormatting>
  <conditionalFormatting sqref="AK1126">
    <cfRule type="expression" dxfId="149" priority="149">
      <formula>IF(RIGHT(TEXT(AK1126,"0.#"),1)=".",FALSE,TRUE)</formula>
    </cfRule>
    <cfRule type="expression" dxfId="148" priority="150">
      <formula>IF(RIGHT(TEXT(AK1126,"0.#"),1)=".",TRUE,FALSE)</formula>
    </cfRule>
  </conditionalFormatting>
  <conditionalFormatting sqref="AU1126:AX1126">
    <cfRule type="expression" dxfId="147" priority="145">
      <formula>IF(AND(AU1126&gt;=0, RIGHT(TEXT(AU1126,"0.#"),1)&lt;&gt;"."),TRUE,FALSE)</formula>
    </cfRule>
    <cfRule type="expression" dxfId="146" priority="146">
      <formula>IF(AND(AU1126&gt;=0, RIGHT(TEXT(AU1126,"0.#"),1)="."),TRUE,FALSE)</formula>
    </cfRule>
    <cfRule type="expression" dxfId="145" priority="147">
      <formula>IF(AND(AU1126&lt;0, RIGHT(TEXT(AU1126,"0.#"),1)&lt;&gt;"."),TRUE,FALSE)</formula>
    </cfRule>
    <cfRule type="expression" dxfId="144" priority="148">
      <formula>IF(AND(AU1126&lt;0, RIGHT(TEXT(AU1126,"0.#"),1)="."),TRUE,FALSE)</formula>
    </cfRule>
  </conditionalFormatting>
  <conditionalFormatting sqref="AK1127:AK1155">
    <cfRule type="expression" dxfId="143" priority="143">
      <formula>IF(RIGHT(TEXT(AK1127,"0.#"),1)=".",FALSE,TRUE)</formula>
    </cfRule>
    <cfRule type="expression" dxfId="142" priority="144">
      <formula>IF(RIGHT(TEXT(AK1127,"0.#"),1)=".",TRUE,FALSE)</formula>
    </cfRule>
  </conditionalFormatting>
  <conditionalFormatting sqref="AU1127:AX1155">
    <cfRule type="expression" dxfId="141" priority="139">
      <formula>IF(AND(AU1127&gt;=0, RIGHT(TEXT(AU1127,"0.#"),1)&lt;&gt;"."),TRUE,FALSE)</formula>
    </cfRule>
    <cfRule type="expression" dxfId="140" priority="140">
      <formula>IF(AND(AU1127&gt;=0, RIGHT(TEXT(AU1127,"0.#"),1)="."),TRUE,FALSE)</formula>
    </cfRule>
    <cfRule type="expression" dxfId="139" priority="141">
      <formula>IF(AND(AU1127&lt;0, RIGHT(TEXT(AU1127,"0.#"),1)&lt;&gt;"."),TRUE,FALSE)</formula>
    </cfRule>
    <cfRule type="expression" dxfId="138" priority="142">
      <formula>IF(AND(AU1127&lt;0, RIGHT(TEXT(AU1127,"0.#"),1)="."),TRUE,FALSE)</formula>
    </cfRule>
  </conditionalFormatting>
  <conditionalFormatting sqref="AK1159">
    <cfRule type="expression" dxfId="137" priority="137">
      <formula>IF(RIGHT(TEXT(AK1159,"0.#"),1)=".",FALSE,TRUE)</formula>
    </cfRule>
    <cfRule type="expression" dxfId="136" priority="138">
      <formula>IF(RIGHT(TEXT(AK1159,"0.#"),1)=".",TRUE,FALSE)</formula>
    </cfRule>
  </conditionalFormatting>
  <conditionalFormatting sqref="AU1159:AX1159">
    <cfRule type="expression" dxfId="135" priority="133">
      <formula>IF(AND(AU1159&gt;=0, RIGHT(TEXT(AU1159,"0.#"),1)&lt;&gt;"."),TRUE,FALSE)</formula>
    </cfRule>
    <cfRule type="expression" dxfId="134" priority="134">
      <formula>IF(AND(AU1159&gt;=0, RIGHT(TEXT(AU1159,"0.#"),1)="."),TRUE,FALSE)</formula>
    </cfRule>
    <cfRule type="expression" dxfId="133" priority="135">
      <formula>IF(AND(AU1159&lt;0, RIGHT(TEXT(AU1159,"0.#"),1)&lt;&gt;"."),TRUE,FALSE)</formula>
    </cfRule>
    <cfRule type="expression" dxfId="132" priority="136">
      <formula>IF(AND(AU1159&lt;0, RIGHT(TEXT(AU1159,"0.#"),1)="."),TRUE,FALSE)</formula>
    </cfRule>
  </conditionalFormatting>
  <conditionalFormatting sqref="AK1160:AK1188">
    <cfRule type="expression" dxfId="131" priority="131">
      <formula>IF(RIGHT(TEXT(AK1160,"0.#"),1)=".",FALSE,TRUE)</formula>
    </cfRule>
    <cfRule type="expression" dxfId="130" priority="132">
      <formula>IF(RIGHT(TEXT(AK1160,"0.#"),1)=".",TRUE,FALSE)</formula>
    </cfRule>
  </conditionalFormatting>
  <conditionalFormatting sqref="AU1160:AX1188">
    <cfRule type="expression" dxfId="129" priority="127">
      <formula>IF(AND(AU1160&gt;=0, RIGHT(TEXT(AU1160,"0.#"),1)&lt;&gt;"."),TRUE,FALSE)</formula>
    </cfRule>
    <cfRule type="expression" dxfId="128" priority="128">
      <formula>IF(AND(AU1160&gt;=0, RIGHT(TEXT(AU1160,"0.#"),1)="."),TRUE,FALSE)</formula>
    </cfRule>
    <cfRule type="expression" dxfId="127" priority="129">
      <formula>IF(AND(AU1160&lt;0, RIGHT(TEXT(AU1160,"0.#"),1)&lt;&gt;"."),TRUE,FALSE)</formula>
    </cfRule>
    <cfRule type="expression" dxfId="126" priority="130">
      <formula>IF(AND(AU1160&lt;0, RIGHT(TEXT(AU1160,"0.#"),1)="."),TRUE,FALSE)</formula>
    </cfRule>
  </conditionalFormatting>
  <conditionalFormatting sqref="AK1192">
    <cfRule type="expression" dxfId="125" priority="125">
      <formula>IF(RIGHT(TEXT(AK1192,"0.#"),1)=".",FALSE,TRUE)</formula>
    </cfRule>
    <cfRule type="expression" dxfId="124" priority="126">
      <formula>IF(RIGHT(TEXT(AK1192,"0.#"),1)=".",TRUE,FALSE)</formula>
    </cfRule>
  </conditionalFormatting>
  <conditionalFormatting sqref="AU1192:AX1192">
    <cfRule type="expression" dxfId="123" priority="121">
      <formula>IF(AND(AU1192&gt;=0, RIGHT(TEXT(AU1192,"0.#"),1)&lt;&gt;"."),TRUE,FALSE)</formula>
    </cfRule>
    <cfRule type="expression" dxfId="122" priority="122">
      <formula>IF(AND(AU1192&gt;=0, RIGHT(TEXT(AU1192,"0.#"),1)="."),TRUE,FALSE)</formula>
    </cfRule>
    <cfRule type="expression" dxfId="121" priority="123">
      <formula>IF(AND(AU1192&lt;0, RIGHT(TEXT(AU1192,"0.#"),1)&lt;&gt;"."),TRUE,FALSE)</formula>
    </cfRule>
    <cfRule type="expression" dxfId="120" priority="124">
      <formula>IF(AND(AU1192&lt;0, RIGHT(TEXT(AU1192,"0.#"),1)="."),TRUE,FALSE)</formula>
    </cfRule>
  </conditionalFormatting>
  <conditionalFormatting sqref="AK1193:AK1221">
    <cfRule type="expression" dxfId="119" priority="119">
      <formula>IF(RIGHT(TEXT(AK1193,"0.#"),1)=".",FALSE,TRUE)</formula>
    </cfRule>
    <cfRule type="expression" dxfId="118" priority="120">
      <formula>IF(RIGHT(TEXT(AK1193,"0.#"),1)=".",TRUE,FALSE)</formula>
    </cfRule>
  </conditionalFormatting>
  <conditionalFormatting sqref="AU1193:AX1221">
    <cfRule type="expression" dxfId="117" priority="115">
      <formula>IF(AND(AU1193&gt;=0, RIGHT(TEXT(AU1193,"0.#"),1)&lt;&gt;"."),TRUE,FALSE)</formula>
    </cfRule>
    <cfRule type="expression" dxfId="116" priority="116">
      <formula>IF(AND(AU1193&gt;=0, RIGHT(TEXT(AU1193,"0.#"),1)="."),TRUE,FALSE)</formula>
    </cfRule>
    <cfRule type="expression" dxfId="115" priority="117">
      <formula>IF(AND(AU1193&lt;0, RIGHT(TEXT(AU1193,"0.#"),1)&lt;&gt;"."),TRUE,FALSE)</formula>
    </cfRule>
    <cfRule type="expression" dxfId="114" priority="118">
      <formula>IF(AND(AU1193&lt;0, RIGHT(TEXT(AU1193,"0.#"),1)="."),TRUE,FALSE)</formula>
    </cfRule>
  </conditionalFormatting>
  <conditionalFormatting sqref="AK1225">
    <cfRule type="expression" dxfId="113" priority="113">
      <formula>IF(RIGHT(TEXT(AK1225,"0.#"),1)=".",FALSE,TRUE)</formula>
    </cfRule>
    <cfRule type="expression" dxfId="112" priority="114">
      <formula>IF(RIGHT(TEXT(AK1225,"0.#"),1)=".",TRUE,FALSE)</formula>
    </cfRule>
  </conditionalFormatting>
  <conditionalFormatting sqref="AU1225:AX1225">
    <cfRule type="expression" dxfId="111" priority="109">
      <formula>IF(AND(AU1225&gt;=0, RIGHT(TEXT(AU1225,"0.#"),1)&lt;&gt;"."),TRUE,FALSE)</formula>
    </cfRule>
    <cfRule type="expression" dxfId="110" priority="110">
      <formula>IF(AND(AU1225&gt;=0, RIGHT(TEXT(AU1225,"0.#"),1)="."),TRUE,FALSE)</formula>
    </cfRule>
    <cfRule type="expression" dxfId="109" priority="111">
      <formula>IF(AND(AU1225&lt;0, RIGHT(TEXT(AU1225,"0.#"),1)&lt;&gt;"."),TRUE,FALSE)</formula>
    </cfRule>
    <cfRule type="expression" dxfId="108" priority="112">
      <formula>IF(AND(AU1225&lt;0, RIGHT(TEXT(AU1225,"0.#"),1)="."),TRUE,FALSE)</formula>
    </cfRule>
  </conditionalFormatting>
  <conditionalFormatting sqref="AK1226:AK1254">
    <cfRule type="expression" dxfId="107" priority="107">
      <formula>IF(RIGHT(TEXT(AK1226,"0.#"),1)=".",FALSE,TRUE)</formula>
    </cfRule>
    <cfRule type="expression" dxfId="106" priority="108">
      <formula>IF(RIGHT(TEXT(AK1226,"0.#"),1)=".",TRUE,FALSE)</formula>
    </cfRule>
  </conditionalFormatting>
  <conditionalFormatting sqref="AU1226:AX1254">
    <cfRule type="expression" dxfId="105" priority="103">
      <formula>IF(AND(AU1226&gt;=0, RIGHT(TEXT(AU1226,"0.#"),1)&lt;&gt;"."),TRUE,FALSE)</formula>
    </cfRule>
    <cfRule type="expression" dxfId="104" priority="104">
      <formula>IF(AND(AU1226&gt;=0, RIGHT(TEXT(AU1226,"0.#"),1)="."),TRUE,FALSE)</formula>
    </cfRule>
    <cfRule type="expression" dxfId="103" priority="105">
      <formula>IF(AND(AU1226&lt;0, RIGHT(TEXT(AU1226,"0.#"),1)&lt;&gt;"."),TRUE,FALSE)</formula>
    </cfRule>
    <cfRule type="expression" dxfId="102" priority="106">
      <formula>IF(AND(AU1226&lt;0, RIGHT(TEXT(AU1226,"0.#"),1)="."),TRUE,FALSE)</formula>
    </cfRule>
  </conditionalFormatting>
  <conditionalFormatting sqref="AK1258">
    <cfRule type="expression" dxfId="101" priority="101">
      <formula>IF(RIGHT(TEXT(AK1258,"0.#"),1)=".",FALSE,TRUE)</formula>
    </cfRule>
    <cfRule type="expression" dxfId="100" priority="102">
      <formula>IF(RIGHT(TEXT(AK1258,"0.#"),1)=".",TRUE,FALSE)</formula>
    </cfRule>
  </conditionalFormatting>
  <conditionalFormatting sqref="AU1258:AX1258">
    <cfRule type="expression" dxfId="99" priority="97">
      <formula>IF(AND(AU1258&gt;=0, RIGHT(TEXT(AU1258,"0.#"),1)&lt;&gt;"."),TRUE,FALSE)</formula>
    </cfRule>
    <cfRule type="expression" dxfId="98" priority="98">
      <formula>IF(AND(AU1258&gt;=0, RIGHT(TEXT(AU1258,"0.#"),1)="."),TRUE,FALSE)</formula>
    </cfRule>
    <cfRule type="expression" dxfId="97" priority="99">
      <formula>IF(AND(AU1258&lt;0, RIGHT(TEXT(AU1258,"0.#"),1)&lt;&gt;"."),TRUE,FALSE)</formula>
    </cfRule>
    <cfRule type="expression" dxfId="96" priority="100">
      <formula>IF(AND(AU1258&lt;0, RIGHT(TEXT(AU1258,"0.#"),1)="."),TRUE,FALSE)</formula>
    </cfRule>
  </conditionalFormatting>
  <conditionalFormatting sqref="AK1259:AK1287">
    <cfRule type="expression" dxfId="95" priority="95">
      <formula>IF(RIGHT(TEXT(AK1259,"0.#"),1)=".",FALSE,TRUE)</formula>
    </cfRule>
    <cfRule type="expression" dxfId="94" priority="96">
      <formula>IF(RIGHT(TEXT(AK1259,"0.#"),1)=".",TRUE,FALSE)</formula>
    </cfRule>
  </conditionalFormatting>
  <conditionalFormatting sqref="AU1259:AX1287">
    <cfRule type="expression" dxfId="93" priority="91">
      <formula>IF(AND(AU1259&gt;=0, RIGHT(TEXT(AU1259,"0.#"),1)&lt;&gt;"."),TRUE,FALSE)</formula>
    </cfRule>
    <cfRule type="expression" dxfId="92" priority="92">
      <formula>IF(AND(AU1259&gt;=0, RIGHT(TEXT(AU1259,"0.#"),1)="."),TRUE,FALSE)</formula>
    </cfRule>
    <cfRule type="expression" dxfId="91" priority="93">
      <formula>IF(AND(AU1259&lt;0, RIGHT(TEXT(AU1259,"0.#"),1)&lt;&gt;"."),TRUE,FALSE)</formula>
    </cfRule>
    <cfRule type="expression" dxfId="90" priority="94">
      <formula>IF(AND(AU1259&lt;0, RIGHT(TEXT(AU1259,"0.#"),1)="."),TRUE,FALSE)</formula>
    </cfRule>
  </conditionalFormatting>
  <conditionalFormatting sqref="AK1291">
    <cfRule type="expression" dxfId="89" priority="89">
      <formula>IF(RIGHT(TEXT(AK1291,"0.#"),1)=".",FALSE,TRUE)</formula>
    </cfRule>
    <cfRule type="expression" dxfId="88" priority="90">
      <formula>IF(RIGHT(TEXT(AK1291,"0.#"),1)=".",TRUE,FALSE)</formula>
    </cfRule>
  </conditionalFormatting>
  <conditionalFormatting sqref="AU1291:AX1291">
    <cfRule type="expression" dxfId="87" priority="85">
      <formula>IF(AND(AU1291&gt;=0, RIGHT(TEXT(AU1291,"0.#"),1)&lt;&gt;"."),TRUE,FALSE)</formula>
    </cfRule>
    <cfRule type="expression" dxfId="86" priority="86">
      <formula>IF(AND(AU1291&gt;=0, RIGHT(TEXT(AU1291,"0.#"),1)="."),TRUE,FALSE)</formula>
    </cfRule>
    <cfRule type="expression" dxfId="85" priority="87">
      <formula>IF(AND(AU1291&lt;0, RIGHT(TEXT(AU1291,"0.#"),1)&lt;&gt;"."),TRUE,FALSE)</formula>
    </cfRule>
    <cfRule type="expression" dxfId="84" priority="88">
      <formula>IF(AND(AU1291&lt;0, RIGHT(TEXT(AU1291,"0.#"),1)="."),TRUE,FALSE)</formula>
    </cfRule>
  </conditionalFormatting>
  <conditionalFormatting sqref="AK1292:AK1320">
    <cfRule type="expression" dxfId="83" priority="83">
      <formula>IF(RIGHT(TEXT(AK1292,"0.#"),1)=".",FALSE,TRUE)</formula>
    </cfRule>
    <cfRule type="expression" dxfId="82" priority="84">
      <formula>IF(RIGHT(TEXT(AK1292,"0.#"),1)=".",TRUE,FALSE)</formula>
    </cfRule>
  </conditionalFormatting>
  <conditionalFormatting sqref="AU1292:AX1320">
    <cfRule type="expression" dxfId="81" priority="79">
      <formula>IF(AND(AU1292&gt;=0, RIGHT(TEXT(AU1292,"0.#"),1)&lt;&gt;"."),TRUE,FALSE)</formula>
    </cfRule>
    <cfRule type="expression" dxfId="80" priority="80">
      <formula>IF(AND(AU1292&gt;=0, RIGHT(TEXT(AU1292,"0.#"),1)="."),TRUE,FALSE)</formula>
    </cfRule>
    <cfRule type="expression" dxfId="79" priority="81">
      <formula>IF(AND(AU1292&lt;0, RIGHT(TEXT(AU1292,"0.#"),1)&lt;&gt;"."),TRUE,FALSE)</formula>
    </cfRule>
    <cfRule type="expression" dxfId="78" priority="82">
      <formula>IF(AND(AU1292&lt;0, RIGHT(TEXT(AU1292,"0.#"),1)="."),TRUE,FALSE)</formula>
    </cfRule>
  </conditionalFormatting>
  <conditionalFormatting sqref="AK108">
    <cfRule type="expression" dxfId="77" priority="77">
      <formula>IF(RIGHT(TEXT(AK108,"0.#"),1)=".",FALSE,TRUE)</formula>
    </cfRule>
    <cfRule type="expression" dxfId="76" priority="78">
      <formula>IF(RIGHT(TEXT(AK108,"0.#"),1)=".",TRUE,FALSE)</formula>
    </cfRule>
  </conditionalFormatting>
  <conditionalFormatting sqref="AU108:AX108">
    <cfRule type="expression" dxfId="75" priority="73">
      <formula>IF(AND(AU108&gt;=0, RIGHT(TEXT(AU108,"0.#"),1)&lt;&gt;"."),TRUE,FALSE)</formula>
    </cfRule>
    <cfRule type="expression" dxfId="74" priority="74">
      <formula>IF(AND(AU108&gt;=0, RIGHT(TEXT(AU108,"0.#"),1)="."),TRUE,FALSE)</formula>
    </cfRule>
    <cfRule type="expression" dxfId="73" priority="75">
      <formula>IF(AND(AU108&lt;0, RIGHT(TEXT(AU108,"0.#"),1)&lt;&gt;"."),TRUE,FALSE)</formula>
    </cfRule>
    <cfRule type="expression" dxfId="72" priority="76">
      <formula>IF(AND(AU108&lt;0, RIGHT(TEXT(AU108,"0.#"),1)="."),TRUE,FALSE)</formula>
    </cfRule>
  </conditionalFormatting>
  <conditionalFormatting sqref="AK109">
    <cfRule type="expression" dxfId="71" priority="71">
      <formula>IF(RIGHT(TEXT(AK109,"0.#"),1)=".",FALSE,TRUE)</formula>
    </cfRule>
    <cfRule type="expression" dxfId="70" priority="72">
      <formula>IF(RIGHT(TEXT(AK109,"0.#"),1)=".",TRUE,FALSE)</formula>
    </cfRule>
  </conditionalFormatting>
  <conditionalFormatting sqref="AK4">
    <cfRule type="expression" dxfId="69" priority="69">
      <formula>IF(RIGHT(TEXT(AK4,"0.#"),1)=".",FALSE,TRUE)</formula>
    </cfRule>
    <cfRule type="expression" dxfId="68" priority="70">
      <formula>IF(RIGHT(TEXT(AK4,"0.#"),1)=".",TRUE,FALSE)</formula>
    </cfRule>
  </conditionalFormatting>
  <conditionalFormatting sqref="AU4:AX4">
    <cfRule type="expression" dxfId="67" priority="65">
      <formula>IF(AND(AU4&gt;=0, RIGHT(TEXT(AU4,"0.#"),1)&lt;&gt;"."),TRUE,FALSE)</formula>
    </cfRule>
    <cfRule type="expression" dxfId="66" priority="66">
      <formula>IF(AND(AU4&gt;=0, RIGHT(TEXT(AU4,"0.#"),1)="."),TRUE,FALSE)</formula>
    </cfRule>
    <cfRule type="expression" dxfId="65" priority="67">
      <formula>IF(AND(AU4&lt;0, RIGHT(TEXT(AU4,"0.#"),1)&lt;&gt;"."),TRUE,FALSE)</formula>
    </cfRule>
    <cfRule type="expression" dxfId="64" priority="68">
      <formula>IF(AND(AU4&lt;0, RIGHT(TEXT(AU4,"0.#"),1)="."),TRUE,FALSE)</formula>
    </cfRule>
  </conditionalFormatting>
  <conditionalFormatting sqref="AK5">
    <cfRule type="expression" dxfId="63" priority="63">
      <formula>IF(RIGHT(TEXT(AK5,"0.#"),1)=".",FALSE,TRUE)</formula>
    </cfRule>
    <cfRule type="expression" dxfId="62" priority="64">
      <formula>IF(RIGHT(TEXT(AK5,"0.#"),1)=".",TRUE,FALSE)</formula>
    </cfRule>
  </conditionalFormatting>
  <conditionalFormatting sqref="AU5:AX5">
    <cfRule type="expression" dxfId="61" priority="59">
      <formula>IF(AND(AU5&gt;=0, RIGHT(TEXT(AU5,"0.#"),1)&lt;&gt;"."),TRUE,FALSE)</formula>
    </cfRule>
    <cfRule type="expression" dxfId="60" priority="60">
      <formula>IF(AND(AU5&gt;=0, RIGHT(TEXT(AU5,"0.#"),1)="."),TRUE,FALSE)</formula>
    </cfRule>
    <cfRule type="expression" dxfId="59" priority="61">
      <formula>IF(AND(AU5&lt;0, RIGHT(TEXT(AU5,"0.#"),1)&lt;&gt;"."),TRUE,FALSE)</formula>
    </cfRule>
    <cfRule type="expression" dxfId="58" priority="62">
      <formula>IF(AND(AU5&lt;0, RIGHT(TEXT(AU5,"0.#"),1)="."),TRUE,FALSE)</formula>
    </cfRule>
  </conditionalFormatting>
  <conditionalFormatting sqref="AK37">
    <cfRule type="expression" dxfId="57" priority="57">
      <formula>IF(RIGHT(TEXT(AK37,"0.#"),1)=".",FALSE,TRUE)</formula>
    </cfRule>
    <cfRule type="expression" dxfId="56" priority="58">
      <formula>IF(RIGHT(TEXT(AK37,"0.#"),1)=".",TRUE,FALSE)</formula>
    </cfRule>
  </conditionalFormatting>
  <conditionalFormatting sqref="AU37:AX37">
    <cfRule type="expression" dxfId="55" priority="53">
      <formula>IF(AND(AU37&gt;=0, RIGHT(TEXT(AU37,"0.#"),1)&lt;&gt;"."),TRUE,FALSE)</formula>
    </cfRule>
    <cfRule type="expression" dxfId="54" priority="54">
      <formula>IF(AND(AU37&gt;=0, RIGHT(TEXT(AU37,"0.#"),1)="."),TRUE,FALSE)</formula>
    </cfRule>
    <cfRule type="expression" dxfId="53" priority="55">
      <formula>IF(AND(AU37&lt;0, RIGHT(TEXT(AU37,"0.#"),1)&lt;&gt;"."),TRUE,FALSE)</formula>
    </cfRule>
    <cfRule type="expression" dxfId="52" priority="56">
      <formula>IF(AND(AU37&lt;0, RIGHT(TEXT(AU37,"0.#"),1)="."),TRUE,FALSE)</formula>
    </cfRule>
  </conditionalFormatting>
  <conditionalFormatting sqref="AK38:AK46">
    <cfRule type="expression" dxfId="51" priority="51">
      <formula>IF(RIGHT(TEXT(AK38,"0.#"),1)=".",FALSE,TRUE)</formula>
    </cfRule>
    <cfRule type="expression" dxfId="50" priority="52">
      <formula>IF(RIGHT(TEXT(AK38,"0.#"),1)=".",TRUE,FALSE)</formula>
    </cfRule>
  </conditionalFormatting>
  <conditionalFormatting sqref="AU38:AX46">
    <cfRule type="expression" dxfId="49" priority="47">
      <formula>IF(AND(AU38&gt;=0, RIGHT(TEXT(AU38,"0.#"),1)&lt;&gt;"."),TRUE,FALSE)</formula>
    </cfRule>
    <cfRule type="expression" dxfId="48" priority="48">
      <formula>IF(AND(AU38&gt;=0, RIGHT(TEXT(AU38,"0.#"),1)="."),TRUE,FALSE)</formula>
    </cfRule>
    <cfRule type="expression" dxfId="47" priority="49">
      <formula>IF(AND(AU38&lt;0, RIGHT(TEXT(AU38,"0.#"),1)&lt;&gt;"."),TRUE,FALSE)</formula>
    </cfRule>
    <cfRule type="expression" dxfId="46" priority="50">
      <formula>IF(AND(AU38&lt;0, RIGHT(TEXT(AU38,"0.#"),1)="."),TRUE,FALSE)</formula>
    </cfRule>
  </conditionalFormatting>
  <conditionalFormatting sqref="AK70">
    <cfRule type="expression" dxfId="45" priority="45">
      <formula>IF(RIGHT(TEXT(AK70,"0.#"),1)=".",FALSE,TRUE)</formula>
    </cfRule>
    <cfRule type="expression" dxfId="44" priority="46">
      <formula>IF(RIGHT(TEXT(AK70,"0.#"),1)=".",TRUE,FALSE)</formula>
    </cfRule>
  </conditionalFormatting>
  <conditionalFormatting sqref="AU70:AX70">
    <cfRule type="expression" dxfId="43" priority="41">
      <formula>IF(AND(AU70&gt;=0, RIGHT(TEXT(AU70,"0.#"),1)&lt;&gt;"."),TRUE,FALSE)</formula>
    </cfRule>
    <cfRule type="expression" dxfId="42" priority="42">
      <formula>IF(AND(AU70&gt;=0, RIGHT(TEXT(AU70,"0.#"),1)="."),TRUE,FALSE)</formula>
    </cfRule>
    <cfRule type="expression" dxfId="41" priority="43">
      <formula>IF(AND(AU70&lt;0, RIGHT(TEXT(AU70,"0.#"),1)&lt;&gt;"."),TRUE,FALSE)</formula>
    </cfRule>
    <cfRule type="expression" dxfId="40" priority="44">
      <formula>IF(AND(AU70&lt;0, RIGHT(TEXT(AU70,"0.#"),1)="."),TRUE,FALSE)</formula>
    </cfRule>
  </conditionalFormatting>
  <conditionalFormatting sqref="AK71:AK74">
    <cfRule type="expression" dxfId="39" priority="39">
      <formula>IF(RIGHT(TEXT(AK71,"0.#"),1)=".",FALSE,TRUE)</formula>
    </cfRule>
    <cfRule type="expression" dxfId="38" priority="40">
      <formula>IF(RIGHT(TEXT(AK71,"0.#"),1)=".",TRUE,FALSE)</formula>
    </cfRule>
  </conditionalFormatting>
  <conditionalFormatting sqref="AU71:AX74 AU76:AX76">
    <cfRule type="expression" dxfId="37" priority="35">
      <formula>IF(AND(AU71&gt;=0, RIGHT(TEXT(AU71,"0.#"),1)&lt;&gt;"."),TRUE,FALSE)</formula>
    </cfRule>
    <cfRule type="expression" dxfId="36" priority="36">
      <formula>IF(AND(AU71&gt;=0, RIGHT(TEXT(AU71,"0.#"),1)="."),TRUE,FALSE)</formula>
    </cfRule>
    <cfRule type="expression" dxfId="35" priority="37">
      <formula>IF(AND(AU71&lt;0, RIGHT(TEXT(AU71,"0.#"),1)&lt;&gt;"."),TRUE,FALSE)</formula>
    </cfRule>
    <cfRule type="expression" dxfId="34" priority="38">
      <formula>IF(AND(AU71&lt;0, RIGHT(TEXT(AU71,"0.#"),1)="."),TRUE,FALSE)</formula>
    </cfRule>
  </conditionalFormatting>
  <conditionalFormatting sqref="AK75">
    <cfRule type="expression" dxfId="33" priority="33">
      <formula>IF(RIGHT(TEXT(AK75,"0.#"),1)=".",FALSE,TRUE)</formula>
    </cfRule>
    <cfRule type="expression" dxfId="32" priority="34">
      <formula>IF(RIGHT(TEXT(AK75,"0.#"),1)=".",TRUE,FALSE)</formula>
    </cfRule>
  </conditionalFormatting>
  <conditionalFormatting sqref="AU75:AX75">
    <cfRule type="expression" dxfId="31" priority="29">
      <formula>IF(AND(AU75&gt;=0, RIGHT(TEXT(AU75,"0.#"),1)&lt;&gt;"."),TRUE,FALSE)</formula>
    </cfRule>
    <cfRule type="expression" dxfId="30" priority="30">
      <formula>IF(AND(AU75&gt;=0, RIGHT(TEXT(AU75,"0.#"),1)="."),TRUE,FALSE)</formula>
    </cfRule>
    <cfRule type="expression" dxfId="29" priority="31">
      <formula>IF(AND(AU75&lt;0, RIGHT(TEXT(AU75,"0.#"),1)&lt;&gt;"."),TRUE,FALSE)</formula>
    </cfRule>
    <cfRule type="expression" dxfId="28" priority="32">
      <formula>IF(AND(AU75&lt;0, RIGHT(TEXT(AU75,"0.#"),1)="."),TRUE,FALSE)</formula>
    </cfRule>
  </conditionalFormatting>
  <conditionalFormatting sqref="AK76">
    <cfRule type="expression" dxfId="27" priority="27">
      <formula>IF(RIGHT(TEXT(AK76,"0.#"),1)=".",FALSE,TRUE)</formula>
    </cfRule>
    <cfRule type="expression" dxfId="26" priority="28">
      <formula>IF(RIGHT(TEXT(AK76,"0.#"),1)=".",TRUE,FALSE)</formula>
    </cfRule>
  </conditionalFormatting>
  <conditionalFormatting sqref="AK103">
    <cfRule type="expression" dxfId="25" priority="25">
      <formula>IF(RIGHT(TEXT(AK103,"0.#"),1)=".",FALSE,TRUE)</formula>
    </cfRule>
    <cfRule type="expression" dxfId="24" priority="26">
      <formula>IF(RIGHT(TEXT(AK103,"0.#"),1)=".",TRUE,FALSE)</formula>
    </cfRule>
  </conditionalFormatting>
  <conditionalFormatting sqref="AU103:AX103">
    <cfRule type="expression" dxfId="23" priority="21">
      <formula>IF(AND(AU103&gt;=0, RIGHT(TEXT(AU103,"0.#"),1)&lt;&gt;"."),TRUE,FALSE)</formula>
    </cfRule>
    <cfRule type="expression" dxfId="22" priority="22">
      <formula>IF(AND(AU103&gt;=0, RIGHT(TEXT(AU103,"0.#"),1)="."),TRUE,FALSE)</formula>
    </cfRule>
    <cfRule type="expression" dxfId="21" priority="23">
      <formula>IF(AND(AU103&lt;0, RIGHT(TEXT(AU103,"0.#"),1)&lt;&gt;"."),TRUE,FALSE)</formula>
    </cfRule>
    <cfRule type="expression" dxfId="20" priority="24">
      <formula>IF(AND(AU103&lt;0, RIGHT(TEXT(AU103,"0.#"),1)="."),TRUE,FALSE)</formula>
    </cfRule>
  </conditionalFormatting>
  <conditionalFormatting sqref="AK136">
    <cfRule type="expression" dxfId="19" priority="19">
      <formula>IF(RIGHT(TEXT(AK136,"0.#"),1)=".",FALSE,TRUE)</formula>
    </cfRule>
    <cfRule type="expression" dxfId="18" priority="20">
      <formula>IF(RIGHT(TEXT(AK136,"0.#"),1)=".",TRUE,FALSE)</formula>
    </cfRule>
  </conditionalFormatting>
  <conditionalFormatting sqref="AU136:AX136">
    <cfRule type="expression" dxfId="17" priority="15">
      <formula>IF(AND(AU136&gt;=0, RIGHT(TEXT(AU136,"0.#"),1)&lt;&gt;"."),TRUE,FALSE)</formula>
    </cfRule>
    <cfRule type="expression" dxfId="16" priority="16">
      <formula>IF(AND(AU136&gt;=0, RIGHT(TEXT(AU136,"0.#"),1)="."),TRUE,FALSE)</formula>
    </cfRule>
    <cfRule type="expression" dxfId="15" priority="17">
      <formula>IF(AND(AU136&lt;0, RIGHT(TEXT(AU136,"0.#"),1)&lt;&gt;"."),TRUE,FALSE)</formula>
    </cfRule>
    <cfRule type="expression" dxfId="14" priority="18">
      <formula>IF(AND(AU136&lt;0, RIGHT(TEXT(AU136,"0.#"),1)="."),TRUE,FALSE)</formula>
    </cfRule>
  </conditionalFormatting>
  <conditionalFormatting sqref="AK137:AK145">
    <cfRule type="expression" dxfId="13" priority="13">
      <formula>IF(RIGHT(TEXT(AK137,"0.#"),1)=".",FALSE,TRUE)</formula>
    </cfRule>
    <cfRule type="expression" dxfId="12" priority="14">
      <formula>IF(RIGHT(TEXT(AK137,"0.#"),1)=".",TRUE,FALSE)</formula>
    </cfRule>
  </conditionalFormatting>
  <conditionalFormatting sqref="AU137:AX145">
    <cfRule type="expression" dxfId="11" priority="9">
      <formula>IF(AND(AU137&gt;=0, RIGHT(TEXT(AU137,"0.#"),1)&lt;&gt;"."),TRUE,FALSE)</formula>
    </cfRule>
    <cfRule type="expression" dxfId="10" priority="10">
      <formula>IF(AND(AU137&gt;=0, RIGHT(TEXT(AU137,"0.#"),1)="."),TRUE,FALSE)</formula>
    </cfRule>
    <cfRule type="expression" dxfId="9" priority="11">
      <formula>IF(AND(AU137&lt;0, RIGHT(TEXT(AU137,"0.#"),1)&lt;&gt;"."),TRUE,FALSE)</formula>
    </cfRule>
    <cfRule type="expression" dxfId="8" priority="12">
      <formula>IF(AND(AU137&lt;0, RIGHT(TEXT(AU137,"0.#"),1)="."),TRUE,FALSE)</formula>
    </cfRule>
  </conditionalFormatting>
  <conditionalFormatting sqref="AK169">
    <cfRule type="expression" dxfId="7" priority="7">
      <formula>IF(RIGHT(TEXT(AK169,"0.#"),1)=".",FALSE,TRUE)</formula>
    </cfRule>
    <cfRule type="expression" dxfId="6" priority="8">
      <formula>IF(RIGHT(TEXT(AK169,"0.#"),1)=".",TRUE,FALSE)</formula>
    </cfRule>
  </conditionalFormatting>
  <conditionalFormatting sqref="AU169:AX178">
    <cfRule type="expression" dxfId="5" priority="3">
      <formula>IF(AND(AU169&gt;=0, RIGHT(TEXT(AU169,"0.#"),1)&lt;&gt;"."),TRUE,FALSE)</formula>
    </cfRule>
    <cfRule type="expression" dxfId="4" priority="4">
      <formula>IF(AND(AU169&gt;=0, RIGHT(TEXT(AU169,"0.#"),1)="."),TRUE,FALSE)</formula>
    </cfRule>
    <cfRule type="expression" dxfId="3" priority="5">
      <formula>IF(AND(AU169&lt;0, RIGHT(TEXT(AU169,"0.#"),1)&lt;&gt;"."),TRUE,FALSE)</formula>
    </cfRule>
    <cfRule type="expression" dxfId="2" priority="6">
      <formula>IF(AND(AU169&lt;0, RIGHT(TEXT(AU169,"0.#"),1)="."),TRUE,FALSE)</formula>
    </cfRule>
  </conditionalFormatting>
  <conditionalFormatting sqref="AK170:AK178">
    <cfRule type="expression" dxfId="1" priority="1">
      <formula>IF(RIGHT(TEXT(AK170,"0.#"),1)=".",FALSE,TRUE)</formula>
    </cfRule>
    <cfRule type="expression" dxfId="0" priority="2">
      <formula>IF(RIGHT(TEXT(AK170,"0.#"),1)=".",TRUE,FALSE)</formula>
    </cfRule>
  </conditionalFormatting>
  <dataValidations count="1">
    <dataValidation type="custom" imeMode="disabled" allowBlank="1" showInputMessage="1" showErrorMessage="1" sqref="AU1192:AU1221 AU1225:AU1254 AU1258:AU1287 AK4:AK33 AK37:AK66 AK70:AK99 AK103:AK132 AK136:AK165 AK169:AK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631:AK660 AK895:AK924 AU4:AU33 AK1291:AK1320 AU37:AU66 AU1291:AU1320 AU70:AU99 AK961:AK990 AU103:AU132 AK1225:AK1254 AU136:AU165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U169:AU198">
      <formula1>OR(ISNUMBER(AK4), AK4="-")</formula1>
    </dataValidation>
  </dataValidations>
  <pageMargins left="0.62992125984251968" right="0.39370078740157483" top="0.59055118110236227" bottom="0.39370078740157483" header="0.51181102362204722" footer="0.51181102362204722"/>
  <pageSetup paperSize="9" scale="69" orientation="portrait" r:id="rId1"/>
  <rowBreaks count="2" manualBreakCount="2">
    <brk id="100" max="16383" man="1"/>
    <brk id="19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2015-06-30T11:14:49Z</cp:lastPrinted>
  <dcterms:created xsi:type="dcterms:W3CDTF">2012-03-13T00:50:25Z</dcterms:created>
  <dcterms:modified xsi:type="dcterms:W3CDTF">2015-07-08T13:25:57Z</dcterms:modified>
</cp:coreProperties>
</file>