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showHorizontalScroll="0" showVerticalScroll="0" showSheetTabs="0"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<sst xmlns="http://schemas.openxmlformats.org/spreadsheetml/2006/main" count="1310" uniqueCount="502">
  <si>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</si>
  <si>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</si>
  <si>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</si>
  <si>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</si>
  <si>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</si>
  <si>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</si>
  <si>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</si>
  <si>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</si>
  <si>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</si>
  <si>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</si>
  <si>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</si>
  <si>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</si>
  <si>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</si>
  <si>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</si>
  <si>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</si>
  <si>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</si>
  <si>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</si>
  <si>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</si>
  <si>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</si>
  <si>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</si>
  <si>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</si>
  <si>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</si>
  <si>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</si>
  <si>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</si>
  <si>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</si>
  <si>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</si>
  <si>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</si>
  <si>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</si>
  <si>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</si>
  <si>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</si>
  <si>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</si>
  <si>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</si>
  <si>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</si>
  <si>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</si>
  <si>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</si>
  <si>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</si>
  <si>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</si>
  <si>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</si>
  <si>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</si>
  <si>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</si>
  <si>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</si>
  <si>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</si>
  <si>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</si>
  <si>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</si>
  <si>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</si>
  <si>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</si>
  <si>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</si>
  <si>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</si>
  <si>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</si>
  <si>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</si>
  <si>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</si>
  <si>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</si>
  <si>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</si>
  <si>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</si>
  <si>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</si>
  <si>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</si>
  <si>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</si>
  <si>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</si>
  <si>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</si>
  <si>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</si>
  <si>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</si>
  <si>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</si>
  <si>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</si>
  <si>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</si>
  <si>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</si>
  <si>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</si>
  <si>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</si>
  <si>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</si>
  <si>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</si>
  <si>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</si>
  <si>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</si>
  <si>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</si>
  <si>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</si>
  <si>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</si>
  <si>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</si>
  <si>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</si>
  <si>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</si>
  <si>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</si>
  <si>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</si>
  <si>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</si>
  <si>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</si>
  <si>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</si>
  <si>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</si>
  <si>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</si>
  <si>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</si>
  <si>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</si>
  <si>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</si>
  <si>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</si>
  <si>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</si>
  <si>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</si>
  <si>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</si>
  <si>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</si>
  <si>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</si>
  <si>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</si>
  <si>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</si>
  <si>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</si>
  <si>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</si>
  <si>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</si>
  <si>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</si>
  <si>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</si>
  <si>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</si>
  <si>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</si>
  <si>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</si>
  <si>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</si>
  <si>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</si>
  <si>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</si>
  <si>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</si>
  <si>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</si>
  <si>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</si>
  <si>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</si>
  <si>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</si>
  <si>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</si>
  <si>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</si>
  <si>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</si>
  <si>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</si>
  <si>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</si>
  <si>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</si>
  <si>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</si>
  <si>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</si>
  <si>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</si>
  <si>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</si>
  <si>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</si>
  <si>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</si>
  <si>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</si>
  <si>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</si>
  <si>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</si>
  <si>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</si>
  <si>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</si>
  <si>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</si>
  <si>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</si>
  <si>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</si>
  <si>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</si>
  <si>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</si>
  <si>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</si>
  <si>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</si>
  <si>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</si>
  <si>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</si>
  <si>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</si>
  <si>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</si>
  <si>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</si>
  <si>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</si>
  <si>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</si>
  <si>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</si>
  <si>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</si>
  <si>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</si>
  <si>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</si>
  <si>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</si>
  <si>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</si>
  <si>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</si>
  <si>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</si>
  <si>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</si>
  <si>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</si>
  <si>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</si>
  <si>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</si>
  <si>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</si>
  <si>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</si>
  <si>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</si>
  <si>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</si>
  <si>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</si>
  <si>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</si>
  <si>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</si>
  <si>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</si>
  <si>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</si>
  <si>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</si>
  <si>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</si>
  <si>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</si>
  <si>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</si>
  <si>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</si>
  <si>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</si>
  <si>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</si>
  <si>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</si>
  <si>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</si>
  <si>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</si>
  <si>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</si>
  <si>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</si>
  <si>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</si>
  <si>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</si>
  <si>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</si>
  <si>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</si>
  <si>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</si>
  <si>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</si>
  <si>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</si>
  <si>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</si>
  <si>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</si>
  <si>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</si>
  <si>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</si>
  <si>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</si>
  <si>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</si>
  <si>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</si>
  <si>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</si>
  <si>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</si>
  <si>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</si>
  <si>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</si>
  <si>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</si>
  <si>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</si>
  <si>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</si>
  <si>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</si>
  <si>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</si>
  <si>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</si>
  <si>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</si>
  <si>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</si>
  <si>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</si>
  <si>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</si>
  <si>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</si>
  <si>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</si>
  <si>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</si>
  <si>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</si>
  <si>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</si>
  <si>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</si>
  <si>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</si>
  <si>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</si>
  <si>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</si>
  <si>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</si>
  <si>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</si>
  <si>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</si>
  <si>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</si>
  <si>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</si>
  <si>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</si>
  <si>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</si>
  <si>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</si>
  <si>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</si>
  <si>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</si>
  <si>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</si>
  <si>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</si>
  <si>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</si>
  <si>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</si>
  <si>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</si>
  <si>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</si>
  <si>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</si>
  <si>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</si>
  <si>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</si>
  <si>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</si>
  <si>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</si>
  <si>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</si>
  <si>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</si>
  <si>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</si>
  <si>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</si>
  <si>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</si>
  <si>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</si>
  <si>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</si>
  <si>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</si>
  <si>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</si>
  <si>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</si>
  <si>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</si>
  <si>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</si>
  <si>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</si>
  <si>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</si>
  <si>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</si>
  <si>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</si>
  <si>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</si>
  <si>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</si>
  <si>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</si>
  <si>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</si>
  <si>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</si>
  <si>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</si>
  <si>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</si>
  <si>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</si>
  <si>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</si>
  <si>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</si>
  <si>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</si>
  <si>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</si>
  <si>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</si>
  <si>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</si>
  <si>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</si>
  <si>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</si>
  <si>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</si>
  <si>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</si>
  <si>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</si>
  <si>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</si>
  <si>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</si>
  <si>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</si>
  <si>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</si>
  <si>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</si>
  <si>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</si>
  <si>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</si>
  <si>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</si>
  <si>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</si>
  <si>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</si>
  <si>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</si>
  <si>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</si>
  <si>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</si>
  <si>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</si>
  <si>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</si>
  <si>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</si>
  <si>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</si>
  <si>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</si>
  <si>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</si>
  <si>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</si>
  <si>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</si>
  <si>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</si>
  <si>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</si>
  <si>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</si>
  <si>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</si>
  <si>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</si>
  <si>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</si>
  <si>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</si>
  <si>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</si>
  <si>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</si>
  <si>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</si>
  <si>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</si>
  <si>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</si>
  <si>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</si>
  <si>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</si>
  <si>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</si>
  <si>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</si>
  <si>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</si>
  <si>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</si>
  <si>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</si>
  <si>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</si>
  <si>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</si>
  <si>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</si>
  <si>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</si>
  <si>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</si>
  <si>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</si>
  <si>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</si>
  <si>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</si>
  <si>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</si>
  <si>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</si>
  <si>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</si>
  <si>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</si>
  <si>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</si>
  <si>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</si>
  <si>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</si>
  <si>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</si>
  <si>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</si>
  <si>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</si>
  <si>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</si>
  <si>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</si>
  <si>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</si>
  <si>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</si>
  <si>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</si>
  <si>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</si>
  <si>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</si>
  <si>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</si>
  <si>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</si>
  <si>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</si>
  <si>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</si>
  <si>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</si>
  <si>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</si>
  <si>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</si>
  <si>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</si>
  <si>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</si>
  <si>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</si>
  <si>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</si>
  <si>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</si>
  <si>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</si>
  <si>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</si>
  <si>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</si>
  <si>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</si>
  <si>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</si>
  <si>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</si>
  <si>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</si>
  <si>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</si>
  <si>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</si>
  <si>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</si>
  <si>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</si>
  <si>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</si>
  <si>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</si>
  <si>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</si>
  <si>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</si>
  <si>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</si>
  <si>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</si>
  <si>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</si>
  <si>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</si>
  <si>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</si>
  <si>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</si>
  <si>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</si>
  <si>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</si>
  <si>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</si>
  <si>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</si>
  <si>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</si>
  <si>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</si>
  <si>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</si>
  <si>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</si>
  <si>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</si>
  <si>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</si>
  <si>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</si>
  <si>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</si>
  <si>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</si>
  <si>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</si>
  <si>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</si>
  <si>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</si>
  <si>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</si>
  <si>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</si>
  <si>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</si>
  <si>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</si>
  <si>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</si>
  <si>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</si>
  <si>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</si>
  <si>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</si>
  <si>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</si>
  <si>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</si>
  <si>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</si>
  <si>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</si>
  <si>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</si>
  <si>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</si>
  <si>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</si>
  <si>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</si>
  <si>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</si>
  <si>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</si>
  <si>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</si>
  <si>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</si>
  <si>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</si>
  <si>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</si>
  <si>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</si>
  <si>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</si>
  <si>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</si>
  <si>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</si>
  <si>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</si>
  <si>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</si>
  <si>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</si>
  <si>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</si>
  <si>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</si>
  <si>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</si>
  <si>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</si>
  <si>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</si>
  <si>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</si>
  <si>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</si>
  <si>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</si>
  <si>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</si>
  <si>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</si>
  <si>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</si>
  <si>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</si>
  <si>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</si>
  <si>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</si>
  <si>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</si>
  <si>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</si>
  <si>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</si>
  <si>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</si>
  <si>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</si>
  <si>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</si>
  <si>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</si>
  <si>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</si>
  <si>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</si>
  <si>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</si>
  <si>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</si>
  <si>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</si>
  <si>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</si>
  <si>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</si>
  <si>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</si>
  <si>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</si>
  <si>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</si>
  <si>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</si>
  <si>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</si>
  <si>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</si>
  <si>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</si>
  <si>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</si>
  <si>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</si>
  <si>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</si>
  <si>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</si>
  <si>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</si>
  <si>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</si>
  <si>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</si>
  <si>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</si>
  <si>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</si>
  <si>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</si>
  <si>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</si>
  <si>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</si>
  <si>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</si>
  <si>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</si>
  <si>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</si>
  <si>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</si>
  <si>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</si>
  <si>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</si>
  <si>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</si>
  <si>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</si>
  <si>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</si>
  <si>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</si>
  <si>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</si>
  <si>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</si>
  <si>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</si>
  <si>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</si>
  <si>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衛星によるリモートセンシングを活用した
被災状況調査手法の検討経費</t>
    <phoneticPr fontId="5"/>
  </si>
  <si>
    <t>大臣官房</t>
    <rPh sb="0" eb="2">
      <t>ダイジン</t>
    </rPh>
    <rPh sb="2" eb="4">
      <t>カンボウ</t>
    </rPh>
    <phoneticPr fontId="5"/>
  </si>
  <si>
    <t>技術調査課</t>
    <rPh sb="0" eb="2">
      <t>ギジュツ</t>
    </rPh>
    <rPh sb="2" eb="5">
      <t>チョウサカ</t>
    </rPh>
    <phoneticPr fontId="5"/>
  </si>
  <si>
    <t>課長　田村　秀夫</t>
    <rPh sb="0" eb="2">
      <t>カチョウ</t>
    </rPh>
    <rPh sb="3" eb="5">
      <t>タムラ</t>
    </rPh>
    <rPh sb="6" eb="8">
      <t>ヒデオ</t>
    </rPh>
    <phoneticPr fontId="5"/>
  </si>
  <si>
    <t>○</t>
  </si>
  <si>
    <t>-</t>
    <phoneticPr fontId="5"/>
  </si>
  <si>
    <t>日本再興戦略（平成25年6月14日閣議決定）</t>
    <rPh sb="0" eb="2">
      <t>ニホン</t>
    </rPh>
    <rPh sb="2" eb="4">
      <t>サイコウ</t>
    </rPh>
    <rPh sb="4" eb="6">
      <t>センリャク</t>
    </rPh>
    <rPh sb="7" eb="9">
      <t>ヘイセイ</t>
    </rPh>
    <rPh sb="11" eb="12">
      <t>ネン</t>
    </rPh>
    <rPh sb="13" eb="14">
      <t>ガツ</t>
    </rPh>
    <rPh sb="16" eb="17">
      <t>ニチ</t>
    </rPh>
    <rPh sb="17" eb="19">
      <t>カクギ</t>
    </rPh>
    <rPh sb="19" eb="21">
      <t>ケッテイ</t>
    </rPh>
    <phoneticPr fontId="5"/>
  </si>
  <si>
    <t>本調査は、大規模な災害が発生した際に、迅速かつ広域な調査を可能とするリモートセンシング衛星を用いた被災状況調査について、平成26年度に打ち上げられたのALOS-2も含め、その有用性と適用範囲を確認するとともに、当該被災状況調査の迅速性、的確性の向上、適用範囲の拡大にかかる技術的課題を抽出し、今後の技術開発の可能性を検討しつつ、技術開発の際の基礎資料として本技術に係る現状を整理することを目的とする。</t>
    <phoneticPr fontId="5"/>
  </si>
  <si>
    <t>① 海外の衛星も含めリモートセンシング衛星を活用した被災状況調査について、その技術的特徴及び適用条件を調査するとともに、衛星毎（レーダーやセンサー毎）に被災状況調査における有用性や適用範囲について網羅的に整理する。
②平成２６年度に打ち上げられた地球観測衛星ALOS-2に搭載される次期Lバンド合成開口レーダーについて、技術的諸元からその性能を明らかにするとともに被災状況調査における有用性及び適用範囲を確認する。また、併せて解像度、観測範囲等の技術的な制限について確認のうえ、調査対象とする被災状況の種類、規模に応じた調査上の制約条件について取りまとめる。
③上記①、②の調査結果を整理のうえ、技術的検討を加えることにより、衛星によるリモートセンシング技術を活用した被災状況調査における迅速性や的確性の向上を図る技術的な方策について検討する。併せて、被災状況調査の適用範囲を拡大するための技術的課題について抽出し、抽出された課題を解決する可能性及びそのために必要な技術開発の方向性について検討する。</t>
    <phoneticPr fontId="5"/>
  </si>
  <si>
    <t>単位当たりコストを示すことができない。
（検討経費であるため、定量的な成果目標や活動指標を示すことができない。）</t>
    <phoneticPr fontId="5"/>
  </si>
  <si>
    <t>委託費</t>
    <rPh sb="0" eb="3">
      <t>イタクヒ</t>
    </rPh>
    <phoneticPr fontId="5"/>
  </si>
  <si>
    <r>
      <t>新2</t>
    </r>
    <r>
      <rPr>
        <sz val="11"/>
        <rFont val="ＭＳ Ｐゴシック"/>
        <family val="3"/>
        <charset val="128"/>
      </rPr>
      <t>6-041</t>
    </r>
    <rPh sb="0" eb="1">
      <t>シン</t>
    </rPh>
    <phoneticPr fontId="5"/>
  </si>
  <si>
    <t>A.株式会社パスコ</t>
    <rPh sb="2" eb="4">
      <t>カブシキ</t>
    </rPh>
    <rPh sb="4" eb="6">
      <t>カイシャ</t>
    </rPh>
    <phoneticPr fontId="5"/>
  </si>
  <si>
    <t>株式会社パスコ</t>
    <rPh sb="0" eb="2">
      <t>カブシキ</t>
    </rPh>
    <rPh sb="2" eb="4">
      <t>カイシャ</t>
    </rPh>
    <phoneticPr fontId="5"/>
  </si>
  <si>
    <t>リモートセンシング衛星を活用した被災状況調査に係る検討</t>
    <rPh sb="9" eb="11">
      <t>エイセイ</t>
    </rPh>
    <rPh sb="12" eb="14">
      <t>カツヨウ</t>
    </rPh>
    <rPh sb="16" eb="18">
      <t>ヒサイ</t>
    </rPh>
    <rPh sb="18" eb="20">
      <t>ジョウキョウ</t>
    </rPh>
    <rPh sb="20" eb="22">
      <t>チョウサ</t>
    </rPh>
    <rPh sb="23" eb="24">
      <t>カカ</t>
    </rPh>
    <rPh sb="25" eb="27">
      <t>ケントウ</t>
    </rPh>
    <phoneticPr fontId="5"/>
  </si>
  <si>
    <t>リモートセンシング衛星を活用した被災状況調査に係る検討</t>
    <phoneticPr fontId="5"/>
  </si>
  <si>
    <t>‐</t>
  </si>
  <si>
    <t>「国費投入の必要性」「事業の効率性」「事業の有効性」について、妥当であると判断する。</t>
    <rPh sb="1" eb="3">
      <t>コクヒ</t>
    </rPh>
    <rPh sb="3" eb="5">
      <t>トウニュウ</t>
    </rPh>
    <rPh sb="6" eb="9">
      <t>ヒツヨウセイ</t>
    </rPh>
    <rPh sb="11" eb="13">
      <t>ジギョウ</t>
    </rPh>
    <rPh sb="14" eb="17">
      <t>コウリツセイ</t>
    </rPh>
    <rPh sb="19" eb="21">
      <t>ジギョウ</t>
    </rPh>
    <rPh sb="22" eb="25">
      <t>ユウコウセイ</t>
    </rPh>
    <rPh sb="31" eb="33">
      <t>ダトウ</t>
    </rPh>
    <rPh sb="37" eb="39">
      <t>ハンダン</t>
    </rPh>
    <phoneticPr fontId="5"/>
  </si>
  <si>
    <t>本検討成果について、引き続き防災関係部局へ普及促進を図っていく。</t>
    <rPh sb="0" eb="1">
      <t>ホン</t>
    </rPh>
    <rPh sb="1" eb="3">
      <t>ケントウ</t>
    </rPh>
    <rPh sb="3" eb="5">
      <t>セイカ</t>
    </rPh>
    <rPh sb="10" eb="11">
      <t>ヒ</t>
    </rPh>
    <rPh sb="12" eb="13">
      <t>ツヅ</t>
    </rPh>
    <rPh sb="14" eb="16">
      <t>ボウサイ</t>
    </rPh>
    <rPh sb="16" eb="18">
      <t>カンケイ</t>
    </rPh>
    <rPh sb="18" eb="20">
      <t>ブキョク</t>
    </rPh>
    <rPh sb="21" eb="23">
      <t>フキュウ</t>
    </rPh>
    <rPh sb="23" eb="25">
      <t>ソクシン</t>
    </rPh>
    <rPh sb="26" eb="27">
      <t>ハカ</t>
    </rPh>
    <phoneticPr fontId="5"/>
  </si>
  <si>
    <t>成果は防災業務を所掌する組織・機関において活用される予定。</t>
    <rPh sb="0" eb="2">
      <t>セイカ</t>
    </rPh>
    <rPh sb="3" eb="5">
      <t>ボウサイ</t>
    </rPh>
    <rPh sb="5" eb="7">
      <t>ギョウム</t>
    </rPh>
    <rPh sb="8" eb="10">
      <t>ショショウ</t>
    </rPh>
    <rPh sb="12" eb="14">
      <t>ソシキ</t>
    </rPh>
    <rPh sb="15" eb="17">
      <t>キカン</t>
    </rPh>
    <rPh sb="21" eb="23">
      <t>カツヨウ</t>
    </rPh>
    <rPh sb="26" eb="28">
      <t>ヨテイ</t>
    </rPh>
    <phoneticPr fontId="5"/>
  </si>
  <si>
    <t>我が国が実施する災害対応や関連する技術開発に資するものであり、大規模な災害が発生した際の迅速な対応に資するものである。</t>
    <rPh sb="0" eb="1">
      <t>ワ</t>
    </rPh>
    <rPh sb="2" eb="3">
      <t>クニ</t>
    </rPh>
    <rPh sb="4" eb="6">
      <t>ジッシ</t>
    </rPh>
    <rPh sb="8" eb="10">
      <t>サイガイ</t>
    </rPh>
    <rPh sb="10" eb="12">
      <t>タイオウ</t>
    </rPh>
    <rPh sb="13" eb="15">
      <t>カンレン</t>
    </rPh>
    <rPh sb="17" eb="19">
      <t>ギジュツ</t>
    </rPh>
    <rPh sb="19" eb="21">
      <t>カイハツ</t>
    </rPh>
    <rPh sb="22" eb="23">
      <t>シ</t>
    </rPh>
    <rPh sb="47" eb="49">
      <t>タイオウ</t>
    </rPh>
    <rPh sb="50" eb="51">
      <t>シ</t>
    </rPh>
    <phoneticPr fontId="5"/>
  </si>
  <si>
    <t>国が実施する災害対応や関連する技術開発に対し有益な情報を得ることができ、国費を投じて行うべき事業である。</t>
    <rPh sb="0" eb="1">
      <t>クニ</t>
    </rPh>
    <rPh sb="2" eb="4">
      <t>ジッシ</t>
    </rPh>
    <rPh sb="6" eb="8">
      <t>サイガイ</t>
    </rPh>
    <rPh sb="8" eb="10">
      <t>タイオウ</t>
    </rPh>
    <rPh sb="11" eb="13">
      <t>カンレン</t>
    </rPh>
    <rPh sb="15" eb="17">
      <t>ギジュツ</t>
    </rPh>
    <rPh sb="17" eb="19">
      <t>カイハツ</t>
    </rPh>
    <rPh sb="20" eb="21">
      <t>タイ</t>
    </rPh>
    <rPh sb="22" eb="24">
      <t>ユウエキ</t>
    </rPh>
    <rPh sb="25" eb="27">
      <t>ジョウホウ</t>
    </rPh>
    <rPh sb="28" eb="29">
      <t>エ</t>
    </rPh>
    <rPh sb="36" eb="38">
      <t>コクヒ</t>
    </rPh>
    <rPh sb="39" eb="40">
      <t>トウ</t>
    </rPh>
    <rPh sb="42" eb="43">
      <t>オコナ</t>
    </rPh>
    <rPh sb="46" eb="48">
      <t>ジギョウ</t>
    </rPh>
    <phoneticPr fontId="5"/>
  </si>
  <si>
    <t>平成26年度を以て廃止</t>
    <rPh sb="0" eb="2">
      <t>ヘイセイ</t>
    </rPh>
    <rPh sb="4" eb="6">
      <t>ネンド</t>
    </rPh>
    <rPh sb="7" eb="8">
      <t>モッ</t>
    </rPh>
    <rPh sb="9" eb="11">
      <t>ハイシ</t>
    </rPh>
    <phoneticPr fontId="5"/>
  </si>
  <si>
    <t>評価した災害種別数</t>
    <rPh sb="0" eb="2">
      <t>ヒョウカ</t>
    </rPh>
    <rPh sb="4" eb="6">
      <t>サイガイ</t>
    </rPh>
    <rPh sb="6" eb="8">
      <t>シュベツ</t>
    </rPh>
    <rPh sb="8" eb="9">
      <t>スウ</t>
    </rPh>
    <phoneticPr fontId="5"/>
  </si>
  <si>
    <t>9　市場環境の整備、産業の生産性向上、消費者利益の保護　
　30  社会資本整備・管理等を効果的に推進する</t>
    <phoneticPr fontId="5"/>
  </si>
  <si>
    <t>衛星通信技術を活用した被災状況調査について有用性と適用範囲を確認するとともに、当該被災状況調査の迅速性、的確性の向上、適用範囲の拡大にかかる技術的課題を抽出し、今後の技術開発の可能性を検討しつつ、技術開発の際の基礎資料として本技術に係る現状を整理する。
（検討経費であるため、定量的な活動指標を示すことができない。）</t>
    <phoneticPr fontId="5"/>
  </si>
  <si>
    <t>地球観測衛星ALOS-2の被災状況調査への適用性の評価</t>
    <phoneticPr fontId="5"/>
  </si>
  <si>
    <t>成果は防災業務を所掌する組織・機関において活用される予定。</t>
    <phoneticPr fontId="5"/>
  </si>
  <si>
    <t>支出先については、企画競争により競争性の確保に努めている。</t>
    <phoneticPr fontId="5"/>
  </si>
  <si>
    <t>業務発注を計画するにあたっては、あらかじめ検討項目、調査対象範囲等について十分検討を行い、効率的な執行に努めている。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</si>
</sst>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139</xdr:row>
      <xdr:rowOff>100854</xdr:rowOff>
    </xdr:from>
    <xdr:to>
      <xdr:col>21</xdr:col>
      <xdr:colOff>28830</xdr:colOff>
      <xdr:row>140</xdr:row>
      <xdr:rowOff>265223</xdr:rowOff>
    </xdr:to>
    <xdr:sp macro="" textlink="">
      <xdr:nvSpPr>
        <xdr:cNvPr id="5" name="テキスト ボックス 4"/>
        <xdr:cNvSpPr txBox="1"/>
      </xdr:nvSpPr>
      <xdr:spPr>
        <a:xfrm>
          <a:off x="1613647" y="52365089"/>
          <a:ext cx="2180359" cy="511752"/>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８百万円</a:t>
          </a:r>
        </a:p>
      </xdr:txBody>
    </xdr:sp>
    <xdr:clientData/>
  </xdr:twoCellAnchor>
  <xdr:twoCellAnchor>
    <xdr:from>
      <xdr:col>21</xdr:col>
      <xdr:colOff>2853</xdr:colOff>
      <xdr:row>143</xdr:row>
      <xdr:rowOff>231860</xdr:rowOff>
    </xdr:from>
    <xdr:to>
      <xdr:col>33</xdr:col>
      <xdr:colOff>31682</xdr:colOff>
      <xdr:row>145</xdr:row>
      <xdr:rowOff>47982</xdr:rowOff>
    </xdr:to>
    <xdr:sp macro="" textlink="">
      <xdr:nvSpPr>
        <xdr:cNvPr id="6" name="テキスト ボックス 5"/>
        <xdr:cNvSpPr txBox="1"/>
      </xdr:nvSpPr>
      <xdr:spPr>
        <a:xfrm>
          <a:off x="3768029" y="53885625"/>
          <a:ext cx="2180359" cy="51088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株式会社パスコ</a:t>
          </a:r>
          <a:endParaRPr kumimoji="1" lang="en-US" altLang="ja-JP" sz="1100"/>
        </a:p>
        <a:p>
          <a:pPr algn="ctr"/>
          <a:r>
            <a:rPr kumimoji="1" lang="ja-JP" altLang="en-US" sz="1100"/>
            <a:t>７</a:t>
          </a:r>
          <a:r>
            <a:rPr kumimoji="1" lang="en-US" altLang="ja-JP" sz="1100"/>
            <a:t>.</a:t>
          </a:r>
          <a:r>
            <a:rPr kumimoji="1" lang="ja-JP" altLang="en-US" sz="1100"/>
            <a:t>９百万円</a:t>
          </a:r>
        </a:p>
      </xdr:txBody>
    </xdr:sp>
    <xdr:clientData/>
  </xdr:twoCellAnchor>
  <xdr:twoCellAnchor>
    <xdr:from>
      <xdr:col>9</xdr:col>
      <xdr:colOff>138544</xdr:colOff>
      <xdr:row>141</xdr:row>
      <xdr:rowOff>49255</xdr:rowOff>
    </xdr:from>
    <xdr:to>
      <xdr:col>20</xdr:col>
      <xdr:colOff>44466</xdr:colOff>
      <xdr:row>142</xdr:row>
      <xdr:rowOff>260384</xdr:rowOff>
    </xdr:to>
    <xdr:sp macro="" textlink="">
      <xdr:nvSpPr>
        <xdr:cNvPr id="7" name="大かっこ 6"/>
        <xdr:cNvSpPr/>
      </xdr:nvSpPr>
      <xdr:spPr>
        <a:xfrm>
          <a:off x="1752191" y="53008255"/>
          <a:ext cx="1878157" cy="5585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9829</xdr:colOff>
      <xdr:row>145</xdr:row>
      <xdr:rowOff>194168</xdr:rowOff>
    </xdr:from>
    <xdr:to>
      <xdr:col>43</xdr:col>
      <xdr:colOff>167986</xdr:colOff>
      <xdr:row>149</xdr:row>
      <xdr:rowOff>68865</xdr:rowOff>
    </xdr:to>
    <xdr:sp macro="" textlink="">
      <xdr:nvSpPr>
        <xdr:cNvPr id="8" name="大かっこ 7"/>
        <xdr:cNvSpPr/>
      </xdr:nvSpPr>
      <xdr:spPr>
        <a:xfrm>
          <a:off x="3595711" y="54542697"/>
          <a:ext cx="4281922" cy="12642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53379</xdr:colOff>
      <xdr:row>142</xdr:row>
      <xdr:rowOff>319469</xdr:rowOff>
    </xdr:from>
    <xdr:to>
      <xdr:col>21</xdr:col>
      <xdr:colOff>2853</xdr:colOff>
      <xdr:row>144</xdr:row>
      <xdr:rowOff>139920</xdr:rowOff>
    </xdr:to>
    <xdr:cxnSp macro="">
      <xdr:nvCxnSpPr>
        <xdr:cNvPr id="9" name="カギ線コネクタ 8"/>
        <xdr:cNvCxnSpPr>
          <a:endCxn id="6" idx="1"/>
        </xdr:cNvCxnSpPr>
      </xdr:nvCxnSpPr>
      <xdr:spPr>
        <a:xfrm>
          <a:off x="2742791" y="53625851"/>
          <a:ext cx="1025238" cy="515216"/>
        </a:xfrm>
        <a:prstGeom prst="bentConnector3">
          <a:avLst>
            <a:gd name="adj1" fmla="val -1260"/>
          </a:avLst>
        </a:prstGeom>
        <a:ln w="31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27658</xdr:colOff>
      <xdr:row>141</xdr:row>
      <xdr:rowOff>88220</xdr:rowOff>
    </xdr:from>
    <xdr:to>
      <xdr:col>20</xdr:col>
      <xdr:colOff>9830</xdr:colOff>
      <xdr:row>142</xdr:row>
      <xdr:rowOff>221418</xdr:rowOff>
    </xdr:to>
    <xdr:sp macro="" textlink="">
      <xdr:nvSpPr>
        <xdr:cNvPr id="10" name="テキスト ボックス 9"/>
        <xdr:cNvSpPr txBox="1"/>
      </xdr:nvSpPr>
      <xdr:spPr>
        <a:xfrm>
          <a:off x="1820599" y="53047220"/>
          <a:ext cx="1775113" cy="4805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900" baseline="0" smtClean="0">
              <a:solidFill>
                <a:schemeClr val="dk1"/>
              </a:solidFill>
              <a:latin typeface="+mn-lt"/>
              <a:ea typeface="+mn-ea"/>
              <a:cs typeface="+mn-cs"/>
            </a:rPr>
            <a:t>各検討項目の企画・立案、</a:t>
          </a:r>
        </a:p>
        <a:p>
          <a:pPr algn="ctr"/>
          <a:r>
            <a:rPr lang="ja-JP" altLang="en-US" sz="900" baseline="0" smtClean="0">
              <a:solidFill>
                <a:schemeClr val="dk1"/>
              </a:solidFill>
              <a:latin typeface="+mn-lt"/>
              <a:ea typeface="+mn-ea"/>
              <a:cs typeface="+mn-cs"/>
            </a:rPr>
            <a:t>進捗管理・指導</a:t>
          </a:r>
          <a:endParaRPr kumimoji="1" lang="ja-JP" altLang="en-US" sz="900"/>
        </a:p>
      </xdr:txBody>
    </xdr:sp>
    <xdr:clientData/>
  </xdr:twoCellAnchor>
  <xdr:twoCellAnchor>
    <xdr:from>
      <xdr:col>21</xdr:col>
      <xdr:colOff>54807</xdr:colOff>
      <xdr:row>145</xdr:row>
      <xdr:rowOff>268025</xdr:rowOff>
    </xdr:from>
    <xdr:to>
      <xdr:col>43</xdr:col>
      <xdr:colOff>3463</xdr:colOff>
      <xdr:row>149</xdr:row>
      <xdr:rowOff>12835</xdr:rowOff>
    </xdr:to>
    <xdr:sp macro="" textlink="">
      <xdr:nvSpPr>
        <xdr:cNvPr id="11" name="テキスト ボックス 10"/>
        <xdr:cNvSpPr txBox="1"/>
      </xdr:nvSpPr>
      <xdr:spPr>
        <a:xfrm>
          <a:off x="3819983" y="54616554"/>
          <a:ext cx="3893127" cy="11343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リモートセンシング衛星を活用した被災状況調査事例について</a:t>
          </a:r>
        </a:p>
        <a:p>
          <a:r>
            <a:rPr lang="ja-JP" altLang="en-US" sz="800" baseline="0" smtClean="0">
              <a:solidFill>
                <a:schemeClr val="dk1"/>
              </a:solidFill>
              <a:latin typeface="+mn-lt"/>
              <a:ea typeface="+mn-ea"/>
              <a:cs typeface="+mn-cs"/>
            </a:rPr>
            <a:t>・技術的特徴・適用条件を調査士、その有用性・適用範囲を整理</a:t>
          </a:r>
        </a:p>
        <a:p>
          <a:r>
            <a:rPr lang="ja-JP" altLang="en-US" sz="800" baseline="0" smtClean="0">
              <a:solidFill>
                <a:schemeClr val="dk1"/>
              </a:solidFill>
              <a:latin typeface="+mn-lt"/>
              <a:ea typeface="+mn-ea"/>
              <a:cs typeface="+mn-cs"/>
            </a:rPr>
            <a:t>・新たな</a:t>
          </a:r>
          <a:r>
            <a:rPr lang="ja-JP" altLang="en-US" sz="900" baseline="0" smtClean="0">
              <a:solidFill>
                <a:schemeClr val="dk1"/>
              </a:solidFill>
              <a:latin typeface="+mn-lt"/>
              <a:ea typeface="+mn-ea"/>
              <a:cs typeface="+mn-cs"/>
            </a:rPr>
            <a:t>合成</a:t>
          </a:r>
          <a:r>
            <a:rPr lang="ja-JP" altLang="en-US" sz="800" baseline="0" smtClean="0">
              <a:solidFill>
                <a:schemeClr val="dk1"/>
              </a:solidFill>
              <a:latin typeface="+mn-lt"/>
              <a:ea typeface="+mn-ea"/>
              <a:cs typeface="+mn-cs"/>
            </a:rPr>
            <a:t>開口レーダーを活用した被災状況調査の有用性・適用性について整理</a:t>
          </a:r>
        </a:p>
        <a:p>
          <a:r>
            <a:rPr lang="ja-JP" altLang="en-US" sz="800" baseline="0" smtClean="0">
              <a:solidFill>
                <a:schemeClr val="dk1"/>
              </a:solidFill>
              <a:latin typeface="+mn-lt"/>
              <a:ea typeface="+mn-ea"/>
              <a:cs typeface="+mn-cs"/>
            </a:rPr>
            <a:t>・迅速性・的確性の向上、適用範囲の拡大に必要な技術的課題を抽出するとともに、</a:t>
          </a:r>
        </a:p>
        <a:p>
          <a:r>
            <a:rPr lang="ja-JP" altLang="en-US" sz="800" baseline="0" smtClean="0">
              <a:solidFill>
                <a:schemeClr val="dk1"/>
              </a:solidFill>
              <a:latin typeface="+mn-lt"/>
              <a:ea typeface="+mn-ea"/>
              <a:cs typeface="+mn-cs"/>
            </a:rPr>
            <a:t>　課題解決のための技術開発の方向性について検討。</a:t>
          </a:r>
          <a:endParaRPr lang="ja-JP" altLang="en-US" sz="500" baseline="0" smtClean="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0" zoomScale="60" zoomScaleNormal="75" workbookViewId="0">
      <selection activeCell="A265" sqref="A237:XFD26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465</v>
      </c>
      <c r="AR2" s="106"/>
      <c r="AS2" s="68" t="str">
        <f>IF(OR(AQ2="　", AQ2=""), "", "-")</f>
        <v/>
      </c>
      <c r="AT2" s="107">
        <v>295</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471</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472</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473</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97</v>
      </c>
      <c r="H5" s="326"/>
      <c r="I5" s="326"/>
      <c r="J5" s="326"/>
      <c r="K5" s="326"/>
      <c r="L5" s="326"/>
      <c r="M5" s="327" t="s">
        <v>92</v>
      </c>
      <c r="N5" s="328"/>
      <c r="O5" s="328"/>
      <c r="P5" s="328"/>
      <c r="Q5" s="328"/>
      <c r="R5" s="329"/>
      <c r="S5" s="330" t="s">
        <v>97</v>
      </c>
      <c r="T5" s="326"/>
      <c r="U5" s="326"/>
      <c r="V5" s="326"/>
      <c r="W5" s="326"/>
      <c r="X5" s="331"/>
      <c r="Y5" s="508" t="s">
        <v>3</v>
      </c>
      <c r="Z5" s="509"/>
      <c r="AA5" s="509"/>
      <c r="AB5" s="509"/>
      <c r="AC5" s="509"/>
      <c r="AD5" s="510"/>
      <c r="AE5" s="511" t="s">
        <v>474</v>
      </c>
      <c r="AF5" s="512"/>
      <c r="AG5" s="512"/>
      <c r="AH5" s="512"/>
      <c r="AI5" s="512"/>
      <c r="AJ5" s="512"/>
      <c r="AK5" s="512"/>
      <c r="AL5" s="512"/>
      <c r="AM5" s="512"/>
      <c r="AN5" s="512"/>
      <c r="AO5" s="512"/>
      <c r="AP5" s="513"/>
      <c r="AQ5" s="514" t="s">
        <v>475</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496</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477</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478</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宇宙開発利用、国土強靭化</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文教及び科学振興</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479</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114" customHeight="1" x14ac:dyDescent="0.15">
      <c r="A10" s="456" t="s">
        <v>36</v>
      </c>
      <c r="B10" s="457"/>
      <c r="C10" s="457"/>
      <c r="D10" s="457"/>
      <c r="E10" s="457"/>
      <c r="F10" s="457"/>
      <c r="G10" s="485" t="s">
        <v>480</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t="s">
        <v>477</v>
      </c>
      <c r="Q13" s="72"/>
      <c r="R13" s="72"/>
      <c r="S13" s="72"/>
      <c r="T13" s="72"/>
      <c r="U13" s="72"/>
      <c r="V13" s="73"/>
      <c r="W13" s="71" t="s">
        <v>477</v>
      </c>
      <c r="X13" s="72"/>
      <c r="Y13" s="72"/>
      <c r="Z13" s="72"/>
      <c r="AA13" s="72"/>
      <c r="AB13" s="72"/>
      <c r="AC13" s="73"/>
      <c r="AD13" s="71">
        <v>8</v>
      </c>
      <c r="AE13" s="72"/>
      <c r="AF13" s="72"/>
      <c r="AG13" s="72"/>
      <c r="AH13" s="72"/>
      <c r="AI13" s="72"/>
      <c r="AJ13" s="73"/>
      <c r="AK13" s="71" t="s">
        <v>477</v>
      </c>
      <c r="AL13" s="72"/>
      <c r="AM13" s="72"/>
      <c r="AN13" s="72"/>
      <c r="AO13" s="72"/>
      <c r="AP13" s="72"/>
      <c r="AQ13" s="73"/>
      <c r="AR13" s="665"/>
      <c r="AS13" s="666"/>
      <c r="AT13" s="666"/>
      <c r="AU13" s="666"/>
      <c r="AV13" s="666"/>
      <c r="AW13" s="666"/>
      <c r="AX13" s="667"/>
    </row>
    <row r="14" spans="1:50" ht="21" customHeight="1" x14ac:dyDescent="0.15">
      <c r="A14" s="462"/>
      <c r="B14" s="463"/>
      <c r="C14" s="463"/>
      <c r="D14" s="463"/>
      <c r="E14" s="463"/>
      <c r="F14" s="464"/>
      <c r="G14" s="475"/>
      <c r="H14" s="476"/>
      <c r="I14" s="342" t="s">
        <v>9</v>
      </c>
      <c r="J14" s="470"/>
      <c r="K14" s="470"/>
      <c r="L14" s="470"/>
      <c r="M14" s="470"/>
      <c r="N14" s="470"/>
      <c r="O14" s="471"/>
      <c r="P14" s="71" t="s">
        <v>477</v>
      </c>
      <c r="Q14" s="72"/>
      <c r="R14" s="72"/>
      <c r="S14" s="72"/>
      <c r="T14" s="72"/>
      <c r="U14" s="72"/>
      <c r="V14" s="73"/>
      <c r="W14" s="71" t="s">
        <v>477</v>
      </c>
      <c r="X14" s="72"/>
      <c r="Y14" s="72"/>
      <c r="Z14" s="72"/>
      <c r="AA14" s="72"/>
      <c r="AB14" s="72"/>
      <c r="AC14" s="73"/>
      <c r="AD14" s="71">
        <v>0</v>
      </c>
      <c r="AE14" s="72"/>
      <c r="AF14" s="72"/>
      <c r="AG14" s="72"/>
      <c r="AH14" s="72"/>
      <c r="AI14" s="72"/>
      <c r="AJ14" s="73"/>
      <c r="AK14" s="71" t="s">
        <v>477</v>
      </c>
      <c r="AL14" s="72"/>
      <c r="AM14" s="72"/>
      <c r="AN14" s="72"/>
      <c r="AO14" s="72"/>
      <c r="AP14" s="72"/>
      <c r="AQ14" s="73"/>
      <c r="AR14" s="663"/>
      <c r="AS14" s="663"/>
      <c r="AT14" s="663"/>
      <c r="AU14" s="663"/>
      <c r="AV14" s="663"/>
      <c r="AW14" s="663"/>
      <c r="AX14" s="664"/>
    </row>
    <row r="15" spans="1:50" ht="21" customHeight="1" x14ac:dyDescent="0.15">
      <c r="A15" s="462"/>
      <c r="B15" s="463"/>
      <c r="C15" s="463"/>
      <c r="D15" s="463"/>
      <c r="E15" s="463"/>
      <c r="F15" s="464"/>
      <c r="G15" s="475"/>
      <c r="H15" s="476"/>
      <c r="I15" s="342" t="s">
        <v>62</v>
      </c>
      <c r="J15" s="343"/>
      <c r="K15" s="343"/>
      <c r="L15" s="343"/>
      <c r="M15" s="343"/>
      <c r="N15" s="343"/>
      <c r="O15" s="344"/>
      <c r="P15" s="71" t="s">
        <v>477</v>
      </c>
      <c r="Q15" s="72"/>
      <c r="R15" s="72"/>
      <c r="S15" s="72"/>
      <c r="T15" s="72"/>
      <c r="U15" s="72"/>
      <c r="V15" s="73"/>
      <c r="W15" s="71" t="s">
        <v>477</v>
      </c>
      <c r="X15" s="72"/>
      <c r="Y15" s="72"/>
      <c r="Z15" s="72"/>
      <c r="AA15" s="72"/>
      <c r="AB15" s="72"/>
      <c r="AC15" s="73"/>
      <c r="AD15" s="71" t="s">
        <v>477</v>
      </c>
      <c r="AE15" s="72"/>
      <c r="AF15" s="72"/>
      <c r="AG15" s="72"/>
      <c r="AH15" s="72"/>
      <c r="AI15" s="72"/>
      <c r="AJ15" s="73"/>
      <c r="AK15" s="71" t="s">
        <v>477</v>
      </c>
      <c r="AL15" s="72"/>
      <c r="AM15" s="72"/>
      <c r="AN15" s="72"/>
      <c r="AO15" s="72"/>
      <c r="AP15" s="72"/>
      <c r="AQ15" s="73"/>
      <c r="AR15" s="71"/>
      <c r="AS15" s="72"/>
      <c r="AT15" s="72"/>
      <c r="AU15" s="72"/>
      <c r="AV15" s="72"/>
      <c r="AW15" s="72"/>
      <c r="AX15" s="662"/>
    </row>
    <row r="16" spans="1:50" ht="21" customHeight="1" x14ac:dyDescent="0.15">
      <c r="A16" s="462"/>
      <c r="B16" s="463"/>
      <c r="C16" s="463"/>
      <c r="D16" s="463"/>
      <c r="E16" s="463"/>
      <c r="F16" s="464"/>
      <c r="G16" s="475"/>
      <c r="H16" s="476"/>
      <c r="I16" s="342" t="s">
        <v>63</v>
      </c>
      <c r="J16" s="343"/>
      <c r="K16" s="343"/>
      <c r="L16" s="343"/>
      <c r="M16" s="343"/>
      <c r="N16" s="343"/>
      <c r="O16" s="344"/>
      <c r="P16" s="71" t="s">
        <v>477</v>
      </c>
      <c r="Q16" s="72"/>
      <c r="R16" s="72"/>
      <c r="S16" s="72"/>
      <c r="T16" s="72"/>
      <c r="U16" s="72"/>
      <c r="V16" s="73"/>
      <c r="W16" s="71" t="s">
        <v>477</v>
      </c>
      <c r="X16" s="72"/>
      <c r="Y16" s="72"/>
      <c r="Z16" s="72"/>
      <c r="AA16" s="72"/>
      <c r="AB16" s="72"/>
      <c r="AC16" s="73"/>
      <c r="AD16" s="71" t="s">
        <v>477</v>
      </c>
      <c r="AE16" s="72"/>
      <c r="AF16" s="72"/>
      <c r="AG16" s="72"/>
      <c r="AH16" s="72"/>
      <c r="AI16" s="72"/>
      <c r="AJ16" s="73"/>
      <c r="AK16" s="71" t="s">
        <v>477</v>
      </c>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477</v>
      </c>
      <c r="Q17" s="72"/>
      <c r="R17" s="72"/>
      <c r="S17" s="72"/>
      <c r="T17" s="72"/>
      <c r="U17" s="72"/>
      <c r="V17" s="73"/>
      <c r="W17" s="71" t="s">
        <v>477</v>
      </c>
      <c r="X17" s="72"/>
      <c r="Y17" s="72"/>
      <c r="Z17" s="72"/>
      <c r="AA17" s="72"/>
      <c r="AB17" s="72"/>
      <c r="AC17" s="73"/>
      <c r="AD17" s="71">
        <v>0</v>
      </c>
      <c r="AE17" s="72"/>
      <c r="AF17" s="72"/>
      <c r="AG17" s="72"/>
      <c r="AH17" s="72"/>
      <c r="AI17" s="72"/>
      <c r="AJ17" s="73"/>
      <c r="AK17" s="71" t="s">
        <v>477</v>
      </c>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0</v>
      </c>
      <c r="Q18" s="316"/>
      <c r="R18" s="316"/>
      <c r="S18" s="316"/>
      <c r="T18" s="316"/>
      <c r="U18" s="316"/>
      <c r="V18" s="317"/>
      <c r="W18" s="315">
        <f>SUM(W13:AC17)</f>
        <v>0</v>
      </c>
      <c r="X18" s="316"/>
      <c r="Y18" s="316"/>
      <c r="Z18" s="316"/>
      <c r="AA18" s="316"/>
      <c r="AB18" s="316"/>
      <c r="AC18" s="317"/>
      <c r="AD18" s="315">
        <f t="shared" ref="AD18" si="0">SUM(AD13:AJ17)</f>
        <v>8</v>
      </c>
      <c r="AE18" s="316"/>
      <c r="AF18" s="316"/>
      <c r="AG18" s="316"/>
      <c r="AH18" s="316"/>
      <c r="AI18" s="316"/>
      <c r="AJ18" s="317"/>
      <c r="AK18" s="315">
        <f t="shared" ref="AK18" si="1">SUM(AK13:AQ17)</f>
        <v>0</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c r="Q19" s="72"/>
      <c r="R19" s="72"/>
      <c r="S19" s="72"/>
      <c r="T19" s="72"/>
      <c r="U19" s="72"/>
      <c r="V19" s="73"/>
      <c r="W19" s="71"/>
      <c r="X19" s="72"/>
      <c r="Y19" s="72"/>
      <c r="Z19" s="72"/>
      <c r="AA19" s="72"/>
      <c r="AB19" s="72"/>
      <c r="AC19" s="73"/>
      <c r="AD19" s="71">
        <v>7.9</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f>IF(AD18=0, "-", AD19/AD18)</f>
        <v>0.98750000000000004</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26</v>
      </c>
      <c r="AV22" s="110"/>
      <c r="AW22" s="108" t="s">
        <v>360</v>
      </c>
      <c r="AX22" s="109"/>
    </row>
    <row r="23" spans="1:50" ht="22.5" customHeight="1" x14ac:dyDescent="0.15">
      <c r="A23" s="216"/>
      <c r="B23" s="214"/>
      <c r="C23" s="214"/>
      <c r="D23" s="214"/>
      <c r="E23" s="214"/>
      <c r="F23" s="215"/>
      <c r="G23" s="321" t="s">
        <v>498</v>
      </c>
      <c r="H23" s="288"/>
      <c r="I23" s="288"/>
      <c r="J23" s="288"/>
      <c r="K23" s="288"/>
      <c r="L23" s="288"/>
      <c r="M23" s="288"/>
      <c r="N23" s="288"/>
      <c r="O23" s="289"/>
      <c r="P23" s="254" t="s">
        <v>495</v>
      </c>
      <c r="Q23" s="255"/>
      <c r="R23" s="255"/>
      <c r="S23" s="255"/>
      <c r="T23" s="255"/>
      <c r="U23" s="255"/>
      <c r="V23" s="255"/>
      <c r="W23" s="255"/>
      <c r="X23" s="256"/>
      <c r="Y23" s="293" t="s">
        <v>14</v>
      </c>
      <c r="Z23" s="294"/>
      <c r="AA23" s="295"/>
      <c r="AB23" s="658"/>
      <c r="AC23" s="296"/>
      <c r="AD23" s="296"/>
      <c r="AE23" s="93" t="s">
        <v>477</v>
      </c>
      <c r="AF23" s="94"/>
      <c r="AG23" s="94"/>
      <c r="AH23" s="94"/>
      <c r="AI23" s="95"/>
      <c r="AJ23" s="93" t="s">
        <v>477</v>
      </c>
      <c r="AK23" s="94"/>
      <c r="AL23" s="94"/>
      <c r="AM23" s="94"/>
      <c r="AN23" s="95"/>
      <c r="AO23" s="93">
        <v>5</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57"/>
      <c r="Q24" s="257"/>
      <c r="R24" s="257"/>
      <c r="S24" s="257"/>
      <c r="T24" s="257"/>
      <c r="U24" s="257"/>
      <c r="V24" s="257"/>
      <c r="W24" s="257"/>
      <c r="X24" s="258"/>
      <c r="Y24" s="175" t="s">
        <v>65</v>
      </c>
      <c r="Z24" s="121"/>
      <c r="AA24" s="171"/>
      <c r="AB24" s="335"/>
      <c r="AC24" s="286"/>
      <c r="AD24" s="286"/>
      <c r="AE24" s="93" t="s">
        <v>477</v>
      </c>
      <c r="AF24" s="94"/>
      <c r="AG24" s="94"/>
      <c r="AH24" s="94"/>
      <c r="AI24" s="95"/>
      <c r="AJ24" s="93" t="s">
        <v>477</v>
      </c>
      <c r="AK24" s="94"/>
      <c r="AL24" s="94"/>
      <c r="AM24" s="94"/>
      <c r="AN24" s="95"/>
      <c r="AO24" s="93">
        <v>5</v>
      </c>
      <c r="AP24" s="94"/>
      <c r="AQ24" s="94"/>
      <c r="AR24" s="94"/>
      <c r="AS24" s="95"/>
      <c r="AT24" s="93">
        <v>5</v>
      </c>
      <c r="AU24" s="94"/>
      <c r="AV24" s="94"/>
      <c r="AW24" s="94"/>
      <c r="AX24" s="96"/>
    </row>
    <row r="25" spans="1:50" ht="22.5" customHeight="1" x14ac:dyDescent="0.15">
      <c r="A25" s="668"/>
      <c r="B25" s="669"/>
      <c r="C25" s="669"/>
      <c r="D25" s="669"/>
      <c r="E25" s="669"/>
      <c r="F25" s="670"/>
      <c r="G25" s="322"/>
      <c r="H25" s="323"/>
      <c r="I25" s="323"/>
      <c r="J25" s="323"/>
      <c r="K25" s="323"/>
      <c r="L25" s="323"/>
      <c r="M25" s="323"/>
      <c r="N25" s="323"/>
      <c r="O25" s="324"/>
      <c r="P25" s="259"/>
      <c r="Q25" s="259"/>
      <c r="R25" s="259"/>
      <c r="S25" s="259"/>
      <c r="T25" s="259"/>
      <c r="U25" s="259"/>
      <c r="V25" s="259"/>
      <c r="W25" s="259"/>
      <c r="X25" s="260"/>
      <c r="Y25" s="120" t="s">
        <v>15</v>
      </c>
      <c r="Z25" s="121"/>
      <c r="AA25" s="171"/>
      <c r="AB25" s="680" t="s">
        <v>364</v>
      </c>
      <c r="AC25" s="264"/>
      <c r="AD25" s="264"/>
      <c r="AE25" s="93" t="s">
        <v>477</v>
      </c>
      <c r="AF25" s="94"/>
      <c r="AG25" s="94"/>
      <c r="AH25" s="94"/>
      <c r="AI25" s="95"/>
      <c r="AJ25" s="93" t="s">
        <v>477</v>
      </c>
      <c r="AK25" s="94"/>
      <c r="AL25" s="94"/>
      <c r="AM25" s="94"/>
      <c r="AN25" s="95"/>
      <c r="AO25" s="93">
        <v>100</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39" hidden="1" customHeight="1" x14ac:dyDescent="0.15">
      <c r="A49" s="234"/>
      <c r="B49" s="683"/>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39" hidden="1" customHeight="1" x14ac:dyDescent="0.15">
      <c r="A50" s="234"/>
      <c r="B50" s="68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39" hidden="1" customHeight="1" x14ac:dyDescent="0.15">
      <c r="A51" s="234"/>
      <c r="B51" s="68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57" customHeight="1" x14ac:dyDescent="0.15">
      <c r="A68" s="185"/>
      <c r="B68" s="186"/>
      <c r="C68" s="186"/>
      <c r="D68" s="186"/>
      <c r="E68" s="186"/>
      <c r="F68" s="187"/>
      <c r="G68" s="254" t="s">
        <v>497</v>
      </c>
      <c r="H68" s="195"/>
      <c r="I68" s="195"/>
      <c r="J68" s="195"/>
      <c r="K68" s="195"/>
      <c r="L68" s="195"/>
      <c r="M68" s="195"/>
      <c r="N68" s="195"/>
      <c r="O68" s="195"/>
      <c r="P68" s="195"/>
      <c r="Q68" s="195"/>
      <c r="R68" s="195"/>
      <c r="S68" s="195"/>
      <c r="T68" s="195"/>
      <c r="U68" s="195"/>
      <c r="V68" s="195"/>
      <c r="W68" s="195"/>
      <c r="X68" s="196"/>
      <c r="Y68" s="332" t="s">
        <v>66</v>
      </c>
      <c r="Z68" s="333"/>
      <c r="AA68" s="334"/>
      <c r="AB68" s="202"/>
      <c r="AC68" s="203"/>
      <c r="AD68" s="204"/>
      <c r="AE68" s="93" t="s">
        <v>477</v>
      </c>
      <c r="AF68" s="94"/>
      <c r="AG68" s="94"/>
      <c r="AH68" s="94"/>
      <c r="AI68" s="95"/>
      <c r="AJ68" s="93" t="s">
        <v>477</v>
      </c>
      <c r="AK68" s="94"/>
      <c r="AL68" s="94"/>
      <c r="AM68" s="94"/>
      <c r="AN68" s="95"/>
      <c r="AO68" s="93" t="s">
        <v>477</v>
      </c>
      <c r="AP68" s="94"/>
      <c r="AQ68" s="94"/>
      <c r="AR68" s="94"/>
      <c r="AS68" s="95"/>
      <c r="AT68" s="205"/>
      <c r="AU68" s="205"/>
      <c r="AV68" s="205"/>
      <c r="AW68" s="205"/>
      <c r="AX68" s="206"/>
      <c r="AY68" s="10"/>
      <c r="AZ68" s="10"/>
      <c r="BA68" s="10"/>
      <c r="BB68" s="10"/>
      <c r="BC68" s="10"/>
    </row>
    <row r="69" spans="1:60" ht="57"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c r="AC69" s="211"/>
      <c r="AD69" s="212"/>
      <c r="AE69" s="93" t="s">
        <v>477</v>
      </c>
      <c r="AF69" s="94"/>
      <c r="AG69" s="94"/>
      <c r="AH69" s="94"/>
      <c r="AI69" s="95"/>
      <c r="AJ69" s="93" t="s">
        <v>477</v>
      </c>
      <c r="AK69" s="94"/>
      <c r="AL69" s="94"/>
      <c r="AM69" s="94"/>
      <c r="AN69" s="95"/>
      <c r="AO69" s="93" t="s">
        <v>477</v>
      </c>
      <c r="AP69" s="94"/>
      <c r="AQ69" s="94"/>
      <c r="AR69" s="94"/>
      <c r="AS69" s="95"/>
      <c r="AT69" s="93" t="s">
        <v>477</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481</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466</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477</v>
      </c>
      <c r="D98" s="413"/>
      <c r="E98" s="413"/>
      <c r="F98" s="413"/>
      <c r="G98" s="413"/>
      <c r="H98" s="413"/>
      <c r="I98" s="413"/>
      <c r="J98" s="413"/>
      <c r="K98" s="414"/>
      <c r="L98" s="71" t="s">
        <v>477</v>
      </c>
      <c r="M98" s="72"/>
      <c r="N98" s="72"/>
      <c r="O98" s="72"/>
      <c r="P98" s="72"/>
      <c r="Q98" s="73"/>
      <c r="R98" s="71" t="s">
        <v>477</v>
      </c>
      <c r="S98" s="72"/>
      <c r="T98" s="72"/>
      <c r="U98" s="72"/>
      <c r="V98" s="72"/>
      <c r="W98" s="73"/>
      <c r="X98" s="671" t="s">
        <v>494</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t="s">
        <v>477</v>
      </c>
      <c r="D99" s="162"/>
      <c r="E99" s="162"/>
      <c r="F99" s="162"/>
      <c r="G99" s="162"/>
      <c r="H99" s="162"/>
      <c r="I99" s="162"/>
      <c r="J99" s="162"/>
      <c r="K99" s="163"/>
      <c r="L99" s="71" t="s">
        <v>477</v>
      </c>
      <c r="M99" s="72"/>
      <c r="N99" s="72"/>
      <c r="O99" s="72"/>
      <c r="P99" s="72"/>
      <c r="Q99" s="73"/>
      <c r="R99" s="71" t="s">
        <v>477</v>
      </c>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t="s">
        <v>477</v>
      </c>
      <c r="D100" s="162"/>
      <c r="E100" s="162"/>
      <c r="F100" s="162"/>
      <c r="G100" s="162"/>
      <c r="H100" s="162"/>
      <c r="I100" s="162"/>
      <c r="J100" s="162"/>
      <c r="K100" s="163"/>
      <c r="L100" s="71" t="s">
        <v>477</v>
      </c>
      <c r="M100" s="72"/>
      <c r="N100" s="72"/>
      <c r="O100" s="72"/>
      <c r="P100" s="72"/>
      <c r="Q100" s="73"/>
      <c r="R100" s="71" t="s">
        <v>477</v>
      </c>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t="s">
        <v>477</v>
      </c>
      <c r="D101" s="162"/>
      <c r="E101" s="162"/>
      <c r="F101" s="162"/>
      <c r="G101" s="162"/>
      <c r="H101" s="162"/>
      <c r="I101" s="162"/>
      <c r="J101" s="162"/>
      <c r="K101" s="163"/>
      <c r="L101" s="71" t="s">
        <v>477</v>
      </c>
      <c r="M101" s="72"/>
      <c r="N101" s="72"/>
      <c r="O101" s="72"/>
      <c r="P101" s="72"/>
      <c r="Q101" s="73"/>
      <c r="R101" s="71" t="s">
        <v>477</v>
      </c>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t="s">
        <v>477</v>
      </c>
      <c r="D102" s="162"/>
      <c r="E102" s="162"/>
      <c r="F102" s="162"/>
      <c r="G102" s="162"/>
      <c r="H102" s="162"/>
      <c r="I102" s="162"/>
      <c r="J102" s="162"/>
      <c r="K102" s="163"/>
      <c r="L102" s="71" t="s">
        <v>477</v>
      </c>
      <c r="M102" s="72"/>
      <c r="N102" s="72"/>
      <c r="O102" s="72"/>
      <c r="P102" s="72"/>
      <c r="Q102" s="73"/>
      <c r="R102" s="71" t="s">
        <v>477</v>
      </c>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t="s">
        <v>477</v>
      </c>
      <c r="D103" s="382"/>
      <c r="E103" s="382"/>
      <c r="F103" s="382"/>
      <c r="G103" s="382"/>
      <c r="H103" s="382"/>
      <c r="I103" s="382"/>
      <c r="J103" s="382"/>
      <c r="K103" s="383"/>
      <c r="L103" s="71" t="s">
        <v>477</v>
      </c>
      <c r="M103" s="72"/>
      <c r="N103" s="72"/>
      <c r="O103" s="72"/>
      <c r="P103" s="72"/>
      <c r="Q103" s="73"/>
      <c r="R103" s="71" t="s">
        <v>477</v>
      </c>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0</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4" t="s">
        <v>39</v>
      </c>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5"/>
      <c r="AD107" s="593" t="s">
        <v>43</v>
      </c>
      <c r="AE107" s="593"/>
      <c r="AF107" s="593"/>
      <c r="AG107" s="628" t="s">
        <v>38</v>
      </c>
      <c r="AH107" s="593"/>
      <c r="AI107" s="593"/>
      <c r="AJ107" s="593"/>
      <c r="AK107" s="593"/>
      <c r="AL107" s="593"/>
      <c r="AM107" s="593"/>
      <c r="AN107" s="593"/>
      <c r="AO107" s="593"/>
      <c r="AP107" s="593"/>
      <c r="AQ107" s="593"/>
      <c r="AR107" s="593"/>
      <c r="AS107" s="593"/>
      <c r="AT107" s="593"/>
      <c r="AU107" s="593"/>
      <c r="AV107" s="593"/>
      <c r="AW107" s="593"/>
      <c r="AX107" s="629"/>
    </row>
    <row r="108" spans="1:50" ht="49.5" customHeight="1" x14ac:dyDescent="0.15">
      <c r="A108" s="306" t="s">
        <v>312</v>
      </c>
      <c r="B108" s="307"/>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3" t="s">
        <v>476</v>
      </c>
      <c r="AE108" s="604"/>
      <c r="AF108" s="604"/>
      <c r="AG108" s="599" t="s">
        <v>492</v>
      </c>
      <c r="AH108" s="600"/>
      <c r="AI108" s="600"/>
      <c r="AJ108" s="600"/>
      <c r="AK108" s="600"/>
      <c r="AL108" s="600"/>
      <c r="AM108" s="600"/>
      <c r="AN108" s="600"/>
      <c r="AO108" s="600"/>
      <c r="AP108" s="600"/>
      <c r="AQ108" s="600"/>
      <c r="AR108" s="600"/>
      <c r="AS108" s="600"/>
      <c r="AT108" s="600"/>
      <c r="AU108" s="600"/>
      <c r="AV108" s="600"/>
      <c r="AW108" s="600"/>
      <c r="AX108" s="601"/>
    </row>
    <row r="109" spans="1:50" ht="41.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476</v>
      </c>
      <c r="AE109" s="441"/>
      <c r="AF109" s="441"/>
      <c r="AG109" s="602" t="s">
        <v>493</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2" t="s">
        <v>488</v>
      </c>
      <c r="AE110" s="583"/>
      <c r="AF110" s="583"/>
      <c r="AG110" s="529"/>
      <c r="AH110" s="197"/>
      <c r="AI110" s="197"/>
      <c r="AJ110" s="197"/>
      <c r="AK110" s="197"/>
      <c r="AL110" s="197"/>
      <c r="AM110" s="197"/>
      <c r="AN110" s="197"/>
      <c r="AO110" s="197"/>
      <c r="AP110" s="197"/>
      <c r="AQ110" s="197"/>
      <c r="AR110" s="197"/>
      <c r="AS110" s="197"/>
      <c r="AT110" s="197"/>
      <c r="AU110" s="197"/>
      <c r="AV110" s="197"/>
      <c r="AW110" s="197"/>
      <c r="AX110" s="530"/>
    </row>
    <row r="111" spans="1:50" ht="33" customHeight="1" x14ac:dyDescent="0.15">
      <c r="A111" s="548" t="s">
        <v>46</v>
      </c>
      <c r="B111" s="584"/>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476</v>
      </c>
      <c r="AE111" s="437"/>
      <c r="AF111" s="437"/>
      <c r="AG111" s="300" t="s">
        <v>500</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5"/>
      <c r="B112" s="586"/>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488</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5"/>
      <c r="B113" s="586"/>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488</v>
      </c>
      <c r="AE113" s="441"/>
      <c r="AF113" s="441"/>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5"/>
      <c r="B114" s="586"/>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488</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41.25" customHeight="1" x14ac:dyDescent="0.15">
      <c r="A115" s="585"/>
      <c r="B115" s="586"/>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476</v>
      </c>
      <c r="AE115" s="441"/>
      <c r="AF115" s="441"/>
      <c r="AG115" s="602" t="s">
        <v>501</v>
      </c>
      <c r="AH115" s="304"/>
      <c r="AI115" s="304"/>
      <c r="AJ115" s="304"/>
      <c r="AK115" s="304"/>
      <c r="AL115" s="304"/>
      <c r="AM115" s="304"/>
      <c r="AN115" s="304"/>
      <c r="AO115" s="304"/>
      <c r="AP115" s="304"/>
      <c r="AQ115" s="304"/>
      <c r="AR115" s="304"/>
      <c r="AS115" s="304"/>
      <c r="AT115" s="304"/>
      <c r="AU115" s="304"/>
      <c r="AV115" s="304"/>
      <c r="AW115" s="304"/>
      <c r="AX115" s="305"/>
    </row>
    <row r="116" spans="1:64" ht="33" customHeight="1" x14ac:dyDescent="0.15">
      <c r="A116" s="585"/>
      <c r="B116" s="586"/>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488</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7"/>
      <c r="B117" s="588"/>
      <c r="C117" s="589" t="s">
        <v>82</v>
      </c>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1"/>
      <c r="AD117" s="582" t="s">
        <v>488</v>
      </c>
      <c r="AE117" s="583"/>
      <c r="AF117" s="592"/>
      <c r="AG117" s="597"/>
      <c r="AH117" s="434"/>
      <c r="AI117" s="434"/>
      <c r="AJ117" s="434"/>
      <c r="AK117" s="434"/>
      <c r="AL117" s="434"/>
      <c r="AM117" s="434"/>
      <c r="AN117" s="434"/>
      <c r="AO117" s="434"/>
      <c r="AP117" s="434"/>
      <c r="AQ117" s="434"/>
      <c r="AR117" s="434"/>
      <c r="AS117" s="434"/>
      <c r="AT117" s="434"/>
      <c r="AU117" s="434"/>
      <c r="AV117" s="434"/>
      <c r="AW117" s="434"/>
      <c r="AX117" s="598"/>
      <c r="BG117" s="10"/>
      <c r="BH117" s="10"/>
      <c r="BI117" s="10"/>
      <c r="BJ117" s="10"/>
    </row>
    <row r="118" spans="1:64" ht="42" customHeight="1" x14ac:dyDescent="0.15">
      <c r="A118" s="548" t="s">
        <v>47</v>
      </c>
      <c r="B118" s="584"/>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476</v>
      </c>
      <c r="AE118" s="437"/>
      <c r="AF118" s="637"/>
      <c r="AG118" s="300" t="s">
        <v>499</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5"/>
      <c r="B119" s="586"/>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605" t="s">
        <v>488</v>
      </c>
      <c r="AE119" s="606"/>
      <c r="AF119" s="606"/>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5"/>
      <c r="B120" s="586"/>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488</v>
      </c>
      <c r="AE120" s="441"/>
      <c r="AF120" s="441"/>
      <c r="AG120" s="303"/>
      <c r="AH120" s="304"/>
      <c r="AI120" s="304"/>
      <c r="AJ120" s="304"/>
      <c r="AK120" s="304"/>
      <c r="AL120" s="304"/>
      <c r="AM120" s="304"/>
      <c r="AN120" s="304"/>
      <c r="AO120" s="304"/>
      <c r="AP120" s="304"/>
      <c r="AQ120" s="304"/>
      <c r="AR120" s="304"/>
      <c r="AS120" s="304"/>
      <c r="AT120" s="304"/>
      <c r="AU120" s="304"/>
      <c r="AV120" s="304"/>
      <c r="AW120" s="304"/>
      <c r="AX120" s="305"/>
    </row>
    <row r="121" spans="1:64" ht="42.6" customHeight="1" x14ac:dyDescent="0.15">
      <c r="A121" s="587"/>
      <c r="B121" s="588"/>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476</v>
      </c>
      <c r="AE121" s="441"/>
      <c r="AF121" s="441"/>
      <c r="AG121" s="596" t="s">
        <v>491</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488</v>
      </c>
      <c r="AE122" s="437"/>
      <c r="AF122" s="437"/>
      <c r="AG122" s="575"/>
      <c r="AH122" s="195"/>
      <c r="AI122" s="195"/>
      <c r="AJ122" s="195"/>
      <c r="AK122" s="195"/>
      <c r="AL122" s="195"/>
      <c r="AM122" s="195"/>
      <c r="AN122" s="195"/>
      <c r="AO122" s="195"/>
      <c r="AP122" s="195"/>
      <c r="AQ122" s="195"/>
      <c r="AR122" s="195"/>
      <c r="AS122" s="195"/>
      <c r="AT122" s="195"/>
      <c r="AU122" s="195"/>
      <c r="AV122" s="195"/>
      <c r="AW122" s="195"/>
      <c r="AX122" s="576"/>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7"/>
      <c r="AH123" s="276"/>
      <c r="AI123" s="276"/>
      <c r="AJ123" s="276"/>
      <c r="AK123" s="276"/>
      <c r="AL123" s="276"/>
      <c r="AM123" s="276"/>
      <c r="AN123" s="276"/>
      <c r="AO123" s="276"/>
      <c r="AP123" s="276"/>
      <c r="AQ123" s="276"/>
      <c r="AR123" s="276"/>
      <c r="AS123" s="276"/>
      <c r="AT123" s="276"/>
      <c r="AU123" s="276"/>
      <c r="AV123" s="276"/>
      <c r="AW123" s="276"/>
      <c r="AX123" s="578"/>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4"/>
      <c r="V124" s="304"/>
      <c r="W124" s="304"/>
      <c r="X124" s="304"/>
      <c r="Y124" s="304"/>
      <c r="Z124" s="304"/>
      <c r="AA124" s="304"/>
      <c r="AB124" s="304"/>
      <c r="AC124" s="304"/>
      <c r="AD124" s="304"/>
      <c r="AE124" s="304"/>
      <c r="AF124" s="631"/>
      <c r="AG124" s="577"/>
      <c r="AH124" s="276"/>
      <c r="AI124" s="276"/>
      <c r="AJ124" s="276"/>
      <c r="AK124" s="276"/>
      <c r="AL124" s="276"/>
      <c r="AM124" s="276"/>
      <c r="AN124" s="276"/>
      <c r="AO124" s="276"/>
      <c r="AP124" s="276"/>
      <c r="AQ124" s="276"/>
      <c r="AR124" s="276"/>
      <c r="AS124" s="276"/>
      <c r="AT124" s="276"/>
      <c r="AU124" s="276"/>
      <c r="AV124" s="276"/>
      <c r="AW124" s="276"/>
      <c r="AX124" s="578"/>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29"/>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8" t="s">
        <v>58</v>
      </c>
      <c r="B126" s="549"/>
      <c r="C126" s="391" t="s">
        <v>64</v>
      </c>
      <c r="D126" s="571"/>
      <c r="E126" s="571"/>
      <c r="F126" s="572"/>
      <c r="G126" s="542" t="s">
        <v>489</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60" t="s">
        <v>68</v>
      </c>
      <c r="D127" s="361"/>
      <c r="E127" s="361"/>
      <c r="F127" s="362"/>
      <c r="G127" s="363" t="s">
        <v>490</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120"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99.95" customHeight="1" thickBot="1" x14ac:dyDescent="0.2">
      <c r="A133" s="430"/>
      <c r="B133" s="431"/>
      <c r="C133" s="431"/>
      <c r="D133" s="431"/>
      <c r="E133" s="432"/>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t="s">
        <v>477</v>
      </c>
      <c r="H137" s="418"/>
      <c r="I137" s="418"/>
      <c r="J137" s="418"/>
      <c r="K137" s="418"/>
      <c r="L137" s="418"/>
      <c r="M137" s="418"/>
      <c r="N137" s="418"/>
      <c r="O137" s="418"/>
      <c r="P137" s="419"/>
      <c r="Q137" s="404" t="s">
        <v>225</v>
      </c>
      <c r="R137" s="404"/>
      <c r="S137" s="404"/>
      <c r="T137" s="404"/>
      <c r="U137" s="404"/>
      <c r="V137" s="404"/>
      <c r="W137" s="417" t="s">
        <v>477</v>
      </c>
      <c r="X137" s="418"/>
      <c r="Y137" s="418"/>
      <c r="Z137" s="418"/>
      <c r="AA137" s="418"/>
      <c r="AB137" s="418"/>
      <c r="AC137" s="418"/>
      <c r="AD137" s="418"/>
      <c r="AE137" s="418"/>
      <c r="AF137" s="419"/>
      <c r="AG137" s="404" t="s">
        <v>226</v>
      </c>
      <c r="AH137" s="404"/>
      <c r="AI137" s="404"/>
      <c r="AJ137" s="404"/>
      <c r="AK137" s="404"/>
      <c r="AL137" s="404"/>
      <c r="AM137" s="400" t="s">
        <v>477</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477</v>
      </c>
      <c r="H138" s="421"/>
      <c r="I138" s="421"/>
      <c r="J138" s="421"/>
      <c r="K138" s="421"/>
      <c r="L138" s="421"/>
      <c r="M138" s="421"/>
      <c r="N138" s="421"/>
      <c r="O138" s="421"/>
      <c r="P138" s="422"/>
      <c r="Q138" s="406" t="s">
        <v>228</v>
      </c>
      <c r="R138" s="406"/>
      <c r="S138" s="406"/>
      <c r="T138" s="406"/>
      <c r="U138" s="406"/>
      <c r="V138" s="406"/>
      <c r="W138" s="420" t="s">
        <v>483</v>
      </c>
      <c r="X138" s="421"/>
      <c r="Y138" s="421"/>
      <c r="Z138" s="421"/>
      <c r="AA138" s="421"/>
      <c r="AB138" s="421"/>
      <c r="AC138" s="421"/>
      <c r="AD138" s="421"/>
      <c r="AE138" s="421"/>
      <c r="AF138" s="422"/>
      <c r="AG138" s="573"/>
      <c r="AH138" s="574"/>
      <c r="AI138" s="574"/>
      <c r="AJ138" s="574"/>
      <c r="AK138" s="574"/>
      <c r="AL138" s="574"/>
      <c r="AM138" s="610"/>
      <c r="AN138" s="611"/>
      <c r="AO138" s="611"/>
      <c r="AP138" s="611"/>
      <c r="AQ138" s="611"/>
      <c r="AR138" s="611"/>
      <c r="AS138" s="611"/>
      <c r="AT138" s="611"/>
      <c r="AU138" s="611"/>
      <c r="AV138" s="612"/>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7" t="s">
        <v>484</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7"/>
      <c r="C180" s="537"/>
      <c r="D180" s="537"/>
      <c r="E180" s="537"/>
      <c r="F180" s="538"/>
      <c r="G180" s="97" t="s">
        <v>482</v>
      </c>
      <c r="H180" s="98"/>
      <c r="I180" s="98"/>
      <c r="J180" s="98"/>
      <c r="K180" s="99"/>
      <c r="L180" s="100" t="s">
        <v>486</v>
      </c>
      <c r="M180" s="101"/>
      <c r="N180" s="101"/>
      <c r="O180" s="101"/>
      <c r="P180" s="101"/>
      <c r="Q180" s="101"/>
      <c r="R180" s="101"/>
      <c r="S180" s="101"/>
      <c r="T180" s="101"/>
      <c r="U180" s="101"/>
      <c r="V180" s="101"/>
      <c r="W180" s="101"/>
      <c r="X180" s="102"/>
      <c r="Y180" s="103">
        <v>7.9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7"/>
      <c r="C181" s="537"/>
      <c r="D181" s="537"/>
      <c r="E181" s="537"/>
      <c r="F181" s="53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7"/>
      <c r="C182" s="537"/>
      <c r="D182" s="537"/>
      <c r="E182" s="537"/>
      <c r="F182" s="53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7.9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7"/>
      <c r="C191" s="537"/>
      <c r="D191" s="537"/>
      <c r="E191" s="537"/>
      <c r="F191" s="538"/>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7"/>
      <c r="C193" s="537"/>
      <c r="D193" s="537"/>
      <c r="E193" s="537"/>
      <c r="F193" s="538"/>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7"/>
      <c r="C204" s="537"/>
      <c r="D204" s="537"/>
      <c r="E204" s="537"/>
      <c r="F204" s="538"/>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7"/>
      <c r="C206" s="537"/>
      <c r="D206" s="537"/>
      <c r="E206" s="537"/>
      <c r="F206" s="53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7"/>
      <c r="C217" s="537"/>
      <c r="D217" s="537"/>
      <c r="E217" s="537"/>
      <c r="F217" s="538"/>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7"/>
      <c r="C219" s="537"/>
      <c r="D219" s="537"/>
      <c r="E219" s="537"/>
      <c r="F219" s="53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485</v>
      </c>
      <c r="D236" s="113"/>
      <c r="E236" s="113"/>
      <c r="F236" s="113"/>
      <c r="G236" s="113"/>
      <c r="H236" s="113"/>
      <c r="I236" s="113"/>
      <c r="J236" s="113"/>
      <c r="K236" s="113"/>
      <c r="L236" s="113"/>
      <c r="M236" s="117" t="s">
        <v>487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7.9</v>
      </c>
      <c r="AL236" s="115"/>
      <c r="AM236" s="115"/>
      <c r="AN236" s="115"/>
      <c r="AO236" s="115"/>
      <c r="AP236" s="116"/>
      <c r="AQ236" s="117">
        <v>3</v>
      </c>
      <c r="AR236" s="113"/>
      <c r="AS236" s="113"/>
      <c r="AT236" s="113"/>
      <c r="AU236" s="114">
        <v>99.4</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3" priority="541">
      <formula>IF(RIGHT(TEXT(P14,"0.#"),1)=".",FALSE,TRUE)</formula>
    </cfRule>
    <cfRule type="expression" dxfId="942" priority="542">
      <formula>IF(RIGHT(TEXT(P14,"0.#"),1)=".",TRUE,FALSE)</formula>
    </cfRule>
  </conditionalFormatting>
  <conditionalFormatting sqref="AE23:AS23">
    <cfRule type="expression" dxfId="941" priority="531">
      <formula>IF(RIGHT(TEXT(AE23,"0.#"),1)=".",FALSE,TRUE)</formula>
    </cfRule>
    <cfRule type="expression" dxfId="940" priority="532">
      <formula>IF(RIGHT(TEXT(AE23,"0.#"),1)=".",TRUE,FALSE)</formula>
    </cfRule>
  </conditionalFormatting>
  <conditionalFormatting sqref="AE69:AX69">
    <cfRule type="expression" dxfId="939" priority="463">
      <formula>IF(RIGHT(TEXT(AE69,"0.#"),1)=".",FALSE,TRUE)</formula>
    </cfRule>
    <cfRule type="expression" dxfId="938" priority="464">
      <formula>IF(RIGHT(TEXT(AE69,"0.#"),1)=".",TRUE,FALSE)</formula>
    </cfRule>
  </conditionalFormatting>
  <conditionalFormatting sqref="AE83:AI83">
    <cfRule type="expression" dxfId="937" priority="445">
      <formula>IF(RIGHT(TEXT(AE83,"0.#"),1)=".",FALSE,TRUE)</formula>
    </cfRule>
    <cfRule type="expression" dxfId="936" priority="446">
      <formula>IF(RIGHT(TEXT(AE83,"0.#"),1)=".",TRUE,FALSE)</formula>
    </cfRule>
  </conditionalFormatting>
  <conditionalFormatting sqref="AJ83:AX83">
    <cfRule type="expression" dxfId="935" priority="443">
      <formula>IF(RIGHT(TEXT(AJ83,"0.#"),1)=".",FALSE,TRUE)</formula>
    </cfRule>
    <cfRule type="expression" dxfId="934" priority="444">
      <formula>IF(RIGHT(TEXT(AJ83,"0.#"),1)=".",TRUE,FALSE)</formula>
    </cfRule>
  </conditionalFormatting>
  <conditionalFormatting sqref="L99">
    <cfRule type="expression" dxfId="933" priority="423">
      <formula>IF(RIGHT(TEXT(L99,"0.#"),1)=".",FALSE,TRUE)</formula>
    </cfRule>
    <cfRule type="expression" dxfId="932" priority="424">
      <formula>IF(RIGHT(TEXT(L99,"0.#"),1)=".",TRUE,FALSE)</formula>
    </cfRule>
  </conditionalFormatting>
  <conditionalFormatting sqref="L104">
    <cfRule type="expression" dxfId="931" priority="421">
      <formula>IF(RIGHT(TEXT(L104,"0.#"),1)=".",FALSE,TRUE)</formula>
    </cfRule>
    <cfRule type="expression" dxfId="930" priority="422">
      <formula>IF(RIGHT(TEXT(L104,"0.#"),1)=".",TRUE,FALSE)</formula>
    </cfRule>
  </conditionalFormatting>
  <conditionalFormatting sqref="R104">
    <cfRule type="expression" dxfId="929" priority="419">
      <formula>IF(RIGHT(TEXT(R104,"0.#"),1)=".",FALSE,TRUE)</formula>
    </cfRule>
    <cfRule type="expression" dxfId="928" priority="420">
      <formula>IF(RIGHT(TEXT(R104,"0.#"),1)=".",TRUE,FALSE)</formula>
    </cfRule>
  </conditionalFormatting>
  <conditionalFormatting sqref="P18:AX18">
    <cfRule type="expression" dxfId="927" priority="417">
      <formula>IF(RIGHT(TEXT(P18,"0.#"),1)=".",FALSE,TRUE)</formula>
    </cfRule>
    <cfRule type="expression" dxfId="926" priority="418">
      <formula>IF(RIGHT(TEXT(P18,"0.#"),1)=".",TRUE,FALSE)</formula>
    </cfRule>
  </conditionalFormatting>
  <conditionalFormatting sqref="Y181">
    <cfRule type="expression" dxfId="925" priority="413">
      <formula>IF(RIGHT(TEXT(Y181,"0.#"),1)=".",FALSE,TRUE)</formula>
    </cfRule>
    <cfRule type="expression" dxfId="924" priority="414">
      <formula>IF(RIGHT(TEXT(Y181,"0.#"),1)=".",TRUE,FALSE)</formula>
    </cfRule>
  </conditionalFormatting>
  <conditionalFormatting sqref="Y190">
    <cfRule type="expression" dxfId="923" priority="409">
      <formula>IF(RIGHT(TEXT(Y190,"0.#"),1)=".",FALSE,TRUE)</formula>
    </cfRule>
    <cfRule type="expression" dxfId="922" priority="410">
      <formula>IF(RIGHT(TEXT(Y190,"0.#"),1)=".",TRUE,FALSE)</formula>
    </cfRule>
  </conditionalFormatting>
  <conditionalFormatting sqref="AK236">
    <cfRule type="expression" dxfId="921" priority="331">
      <formula>IF(RIGHT(TEXT(AK236,"0.#"),1)=".",FALSE,TRUE)</formula>
    </cfRule>
    <cfRule type="expression" dxfId="920" priority="332">
      <formula>IF(RIGHT(TEXT(AK236,"0.#"),1)=".",TRUE,FALSE)</formula>
    </cfRule>
  </conditionalFormatting>
  <conditionalFormatting sqref="AE54:AI54">
    <cfRule type="expression" dxfId="919" priority="281">
      <formula>IF(RIGHT(TEXT(AE54,"0.#"),1)=".",FALSE,TRUE)</formula>
    </cfRule>
    <cfRule type="expression" dxfId="918" priority="282">
      <formula>IF(RIGHT(TEXT(AE54,"0.#"),1)=".",TRUE,FALSE)</formula>
    </cfRule>
  </conditionalFormatting>
  <conditionalFormatting sqref="P16:AQ17 P15:AX15 P13:AX13">
    <cfRule type="expression" dxfId="917" priority="239">
      <formula>IF(RIGHT(TEXT(P13,"0.#"),1)=".",FALSE,TRUE)</formula>
    </cfRule>
    <cfRule type="expression" dxfId="916" priority="240">
      <formula>IF(RIGHT(TEXT(P13,"0.#"),1)=".",TRUE,FALSE)</formula>
    </cfRule>
  </conditionalFormatting>
  <conditionalFormatting sqref="P19:AJ19">
    <cfRule type="expression" dxfId="915" priority="237">
      <formula>IF(RIGHT(TEXT(P19,"0.#"),1)=".",FALSE,TRUE)</formula>
    </cfRule>
    <cfRule type="expression" dxfId="914" priority="238">
      <formula>IF(RIGHT(TEXT(P19,"0.#"),1)=".",TRUE,FALSE)</formula>
    </cfRule>
  </conditionalFormatting>
  <conditionalFormatting sqref="AE55:AX55 AJ54:AS54">
    <cfRule type="expression" dxfId="913" priority="233">
      <formula>IF(RIGHT(TEXT(AE54,"0.#"),1)=".",FALSE,TRUE)</formula>
    </cfRule>
    <cfRule type="expression" dxfId="912" priority="234">
      <formula>IF(RIGHT(TEXT(AE54,"0.#"),1)=".",TRUE,FALSE)</formula>
    </cfRule>
  </conditionalFormatting>
  <conditionalFormatting sqref="AE68:AS68">
    <cfRule type="expression" dxfId="911" priority="229">
      <formula>IF(RIGHT(TEXT(AE68,"0.#"),1)=".",FALSE,TRUE)</formula>
    </cfRule>
    <cfRule type="expression" dxfId="910" priority="230">
      <formula>IF(RIGHT(TEXT(AE68,"0.#"),1)=".",TRUE,FALSE)</formula>
    </cfRule>
  </conditionalFormatting>
  <conditionalFormatting sqref="AE95:AI95 AE92:AI92 AE89:AI89 AE86:AI86">
    <cfRule type="expression" dxfId="909" priority="227">
      <formula>IF(RIGHT(TEXT(AE86,"0.#"),1)=".",FALSE,TRUE)</formula>
    </cfRule>
    <cfRule type="expression" dxfId="908" priority="228">
      <formula>IF(RIGHT(TEXT(AE86,"0.#"),1)=".",TRUE,FALSE)</formula>
    </cfRule>
  </conditionalFormatting>
  <conditionalFormatting sqref="AJ95:AX95 AJ92:AX92 AJ89:AX89 AJ86:AX86">
    <cfRule type="expression" dxfId="907" priority="225">
      <formula>IF(RIGHT(TEXT(AJ86,"0.#"),1)=".",FALSE,TRUE)</formula>
    </cfRule>
    <cfRule type="expression" dxfId="906" priority="226">
      <formula>IF(RIGHT(TEXT(AJ86,"0.#"),1)=".",TRUE,FALSE)</formula>
    </cfRule>
  </conditionalFormatting>
  <conditionalFormatting sqref="L100:L103 L98">
    <cfRule type="expression" dxfId="905" priority="223">
      <formula>IF(RIGHT(TEXT(L98,"0.#"),1)=".",FALSE,TRUE)</formula>
    </cfRule>
    <cfRule type="expression" dxfId="904" priority="224">
      <formula>IF(RIGHT(TEXT(L98,"0.#"),1)=".",TRUE,FALSE)</formula>
    </cfRule>
  </conditionalFormatting>
  <conditionalFormatting sqref="R98">
    <cfRule type="expression" dxfId="903" priority="219">
      <formula>IF(RIGHT(TEXT(R98,"0.#"),1)=".",FALSE,TRUE)</formula>
    </cfRule>
    <cfRule type="expression" dxfId="902" priority="220">
      <formula>IF(RIGHT(TEXT(R98,"0.#"),1)=".",TRUE,FALSE)</formula>
    </cfRule>
  </conditionalFormatting>
  <conditionalFormatting sqref="R99:R103">
    <cfRule type="expression" dxfId="901" priority="217">
      <formula>IF(RIGHT(TEXT(R99,"0.#"),1)=".",FALSE,TRUE)</formula>
    </cfRule>
    <cfRule type="expression" dxfId="900" priority="218">
      <formula>IF(RIGHT(TEXT(R99,"0.#"),1)=".",TRUE,FALSE)</formula>
    </cfRule>
  </conditionalFormatting>
  <conditionalFormatting sqref="Y182:Y189 Y180">
    <cfRule type="expression" dxfId="899" priority="215">
      <formula>IF(RIGHT(TEXT(Y180,"0.#"),1)=".",FALSE,TRUE)</formula>
    </cfRule>
    <cfRule type="expression" dxfId="898" priority="216">
      <formula>IF(RIGHT(TEXT(Y180,"0.#"),1)=".",TRUE,FALSE)</formula>
    </cfRule>
  </conditionalFormatting>
  <conditionalFormatting sqref="AU181">
    <cfRule type="expression" dxfId="897" priority="213">
      <formula>IF(RIGHT(TEXT(AU181,"0.#"),1)=".",FALSE,TRUE)</formula>
    </cfRule>
    <cfRule type="expression" dxfId="896" priority="214">
      <formula>IF(RIGHT(TEXT(AU181,"0.#"),1)=".",TRUE,FALSE)</formula>
    </cfRule>
  </conditionalFormatting>
  <conditionalFormatting sqref="AU190">
    <cfRule type="expression" dxfId="895" priority="211">
      <formula>IF(RIGHT(TEXT(AU190,"0.#"),1)=".",FALSE,TRUE)</formula>
    </cfRule>
    <cfRule type="expression" dxfId="894" priority="212">
      <formula>IF(RIGHT(TEXT(AU190,"0.#"),1)=".",TRUE,FALSE)</formula>
    </cfRule>
  </conditionalFormatting>
  <conditionalFormatting sqref="AU182:AU189 AU180">
    <cfRule type="expression" dxfId="893" priority="209">
      <formula>IF(RIGHT(TEXT(AU180,"0.#"),1)=".",FALSE,TRUE)</formula>
    </cfRule>
    <cfRule type="expression" dxfId="892" priority="210">
      <formula>IF(RIGHT(TEXT(AU180,"0.#"),1)=".",TRUE,FALSE)</formula>
    </cfRule>
  </conditionalFormatting>
  <conditionalFormatting sqref="Y220 Y207 Y194">
    <cfRule type="expression" dxfId="891" priority="195">
      <formula>IF(RIGHT(TEXT(Y194,"0.#"),1)=".",FALSE,TRUE)</formula>
    </cfRule>
    <cfRule type="expression" dxfId="890" priority="196">
      <formula>IF(RIGHT(TEXT(Y194,"0.#"),1)=".",TRUE,FALSE)</formula>
    </cfRule>
  </conditionalFormatting>
  <conditionalFormatting sqref="Y229 Y216 Y203">
    <cfRule type="expression" dxfId="889" priority="193">
      <formula>IF(RIGHT(TEXT(Y203,"0.#"),1)=".",FALSE,TRUE)</formula>
    </cfRule>
    <cfRule type="expression" dxfId="888" priority="194">
      <formula>IF(RIGHT(TEXT(Y203,"0.#"),1)=".",TRUE,FALSE)</formula>
    </cfRule>
  </conditionalFormatting>
  <conditionalFormatting sqref="Y221:Y228 Y219 Y208:Y215 Y206 Y195:Y202 Y193">
    <cfRule type="expression" dxfId="887" priority="191">
      <formula>IF(RIGHT(TEXT(Y193,"0.#"),1)=".",FALSE,TRUE)</formula>
    </cfRule>
    <cfRule type="expression" dxfId="886" priority="192">
      <formula>IF(RIGHT(TEXT(Y193,"0.#"),1)=".",TRUE,FALSE)</formula>
    </cfRule>
  </conditionalFormatting>
  <conditionalFormatting sqref="AU220 AU207 AU194">
    <cfRule type="expression" dxfId="885" priority="189">
      <formula>IF(RIGHT(TEXT(AU194,"0.#"),1)=".",FALSE,TRUE)</formula>
    </cfRule>
    <cfRule type="expression" dxfId="884" priority="190">
      <formula>IF(RIGHT(TEXT(AU194,"0.#"),1)=".",TRUE,FALSE)</formula>
    </cfRule>
  </conditionalFormatting>
  <conditionalFormatting sqref="AU229 AU216 AU203">
    <cfRule type="expression" dxfId="883" priority="187">
      <formula>IF(RIGHT(TEXT(AU203,"0.#"),1)=".",FALSE,TRUE)</formula>
    </cfRule>
    <cfRule type="expression" dxfId="882" priority="188">
      <formula>IF(RIGHT(TEXT(AU203,"0.#"),1)=".",TRUE,FALSE)</formula>
    </cfRule>
  </conditionalFormatting>
  <conditionalFormatting sqref="AU221:AU228 AU219 AU208:AU215 AU206 AU195:AU202 AU193">
    <cfRule type="expression" dxfId="881" priority="185">
      <formula>IF(RIGHT(TEXT(AU193,"0.#"),1)=".",FALSE,TRUE)</formula>
    </cfRule>
    <cfRule type="expression" dxfId="880" priority="186">
      <formula>IF(RIGHT(TEXT(AU193,"0.#"),1)=".",TRUE,FALSE)</formula>
    </cfRule>
  </conditionalFormatting>
  <conditionalFormatting sqref="AE56:AI56">
    <cfRule type="expression" dxfId="879" priority="159">
      <formula>IF(AND(AE56&gt;=0, RIGHT(TEXT(AE56,"0.#"),1)&lt;&gt;"."),TRUE,FALSE)</formula>
    </cfRule>
    <cfRule type="expression" dxfId="878" priority="160">
      <formula>IF(AND(AE56&gt;=0, RIGHT(TEXT(AE56,"0.#"),1)="."),TRUE,FALSE)</formula>
    </cfRule>
    <cfRule type="expression" dxfId="877" priority="161">
      <formula>IF(AND(AE56&lt;0, RIGHT(TEXT(AE56,"0.#"),1)&lt;&gt;"."),TRUE,FALSE)</formula>
    </cfRule>
    <cfRule type="expression" dxfId="876" priority="162">
      <formula>IF(AND(AE56&lt;0, RIGHT(TEXT(AE56,"0.#"),1)="."),TRUE,FALSE)</formula>
    </cfRule>
  </conditionalFormatting>
  <conditionalFormatting sqref="AJ56:AS56">
    <cfRule type="expression" dxfId="875" priority="155">
      <formula>IF(AND(AJ56&gt;=0, RIGHT(TEXT(AJ56,"0.#"),1)&lt;&gt;"."),TRUE,FALSE)</formula>
    </cfRule>
    <cfRule type="expression" dxfId="874" priority="156">
      <formula>IF(AND(AJ56&gt;=0, RIGHT(TEXT(AJ56,"0.#"),1)="."),TRUE,FALSE)</formula>
    </cfRule>
    <cfRule type="expression" dxfId="873" priority="157">
      <formula>IF(AND(AJ56&lt;0, RIGHT(TEXT(AJ56,"0.#"),1)&lt;&gt;"."),TRUE,FALSE)</formula>
    </cfRule>
    <cfRule type="expression" dxfId="872" priority="158">
      <formula>IF(AND(AJ56&lt;0, RIGHT(TEXT(AJ56,"0.#"),1)="."),TRUE,FALSE)</formula>
    </cfRule>
  </conditionalFormatting>
  <conditionalFormatting sqref="AK237:AK265">
    <cfRule type="expression" dxfId="871" priority="143">
      <formula>IF(RIGHT(TEXT(AK237,"0.#"),1)=".",FALSE,TRUE)</formula>
    </cfRule>
    <cfRule type="expression" dxfId="870" priority="144">
      <formula>IF(RIGHT(TEXT(AK237,"0.#"),1)=".",TRUE,FALSE)</formula>
    </cfRule>
  </conditionalFormatting>
  <conditionalFormatting sqref="AU237:AX265">
    <cfRule type="expression" dxfId="869" priority="139">
      <formula>IF(AND(AU237&gt;=0, RIGHT(TEXT(AU237,"0.#"),1)&lt;&gt;"."),TRUE,FALSE)</formula>
    </cfRule>
    <cfRule type="expression" dxfId="868" priority="140">
      <formula>IF(AND(AU237&gt;=0, RIGHT(TEXT(AU237,"0.#"),1)="."),TRUE,FALSE)</formula>
    </cfRule>
    <cfRule type="expression" dxfId="867" priority="141">
      <formula>IF(AND(AU237&lt;0, RIGHT(TEXT(AU237,"0.#"),1)&lt;&gt;"."),TRUE,FALSE)</formula>
    </cfRule>
    <cfRule type="expression" dxfId="866" priority="142">
      <formula>IF(AND(AU237&lt;0, RIGHT(TEXT(AU237,"0.#"),1)="."),TRUE,FALSE)</formula>
    </cfRule>
  </conditionalFormatting>
  <conditionalFormatting sqref="AK269">
    <cfRule type="expression" dxfId="865" priority="137">
      <formula>IF(RIGHT(TEXT(AK269,"0.#"),1)=".",FALSE,TRUE)</formula>
    </cfRule>
    <cfRule type="expression" dxfId="864" priority="138">
      <formula>IF(RIGHT(TEXT(AK269,"0.#"),1)=".",TRUE,FALSE)</formula>
    </cfRule>
  </conditionalFormatting>
  <conditionalFormatting sqref="AU269:AX269">
    <cfRule type="expression" dxfId="863" priority="133">
      <formula>IF(AND(AU269&gt;=0, RIGHT(TEXT(AU269,"0.#"),1)&lt;&gt;"."),TRUE,FALSE)</formula>
    </cfRule>
    <cfRule type="expression" dxfId="862" priority="134">
      <formula>IF(AND(AU269&gt;=0, RIGHT(TEXT(AU269,"0.#"),1)="."),TRUE,FALSE)</formula>
    </cfRule>
    <cfRule type="expression" dxfId="861" priority="135">
      <formula>IF(AND(AU269&lt;0, RIGHT(TEXT(AU269,"0.#"),1)&lt;&gt;"."),TRUE,FALSE)</formula>
    </cfRule>
    <cfRule type="expression" dxfId="860" priority="136">
      <formula>IF(AND(AU269&lt;0, RIGHT(TEXT(AU269,"0.#"),1)="."),TRUE,FALSE)</formula>
    </cfRule>
  </conditionalFormatting>
  <conditionalFormatting sqref="AK270:AK298">
    <cfRule type="expression" dxfId="859" priority="131">
      <formula>IF(RIGHT(TEXT(AK270,"0.#"),1)=".",FALSE,TRUE)</formula>
    </cfRule>
    <cfRule type="expression" dxfId="858" priority="132">
      <formula>IF(RIGHT(TEXT(AK270,"0.#"),1)=".",TRUE,FALSE)</formula>
    </cfRule>
  </conditionalFormatting>
  <conditionalFormatting sqref="AU270:AX298">
    <cfRule type="expression" dxfId="857" priority="127">
      <formula>IF(AND(AU270&gt;=0, RIGHT(TEXT(AU270,"0.#"),1)&lt;&gt;"."),TRUE,FALSE)</formula>
    </cfRule>
    <cfRule type="expression" dxfId="856" priority="128">
      <formula>IF(AND(AU270&gt;=0, RIGHT(TEXT(AU270,"0.#"),1)="."),TRUE,FALSE)</formula>
    </cfRule>
    <cfRule type="expression" dxfId="855" priority="129">
      <formula>IF(AND(AU270&lt;0, RIGHT(TEXT(AU270,"0.#"),1)&lt;&gt;"."),TRUE,FALSE)</formula>
    </cfRule>
    <cfRule type="expression" dxfId="854" priority="130">
      <formula>IF(AND(AU270&lt;0, RIGHT(TEXT(AU270,"0.#"),1)="."),TRUE,FALSE)</formula>
    </cfRule>
  </conditionalFormatting>
  <conditionalFormatting sqref="AK302">
    <cfRule type="expression" dxfId="853" priority="125">
      <formula>IF(RIGHT(TEXT(AK302,"0.#"),1)=".",FALSE,TRUE)</formula>
    </cfRule>
    <cfRule type="expression" dxfId="852" priority="126">
      <formula>IF(RIGHT(TEXT(AK302,"0.#"),1)=".",TRUE,FALSE)</formula>
    </cfRule>
  </conditionalFormatting>
  <conditionalFormatting sqref="AU302:AX302">
    <cfRule type="expression" dxfId="851" priority="121">
      <formula>IF(AND(AU302&gt;=0, RIGHT(TEXT(AU302,"0.#"),1)&lt;&gt;"."),TRUE,FALSE)</formula>
    </cfRule>
    <cfRule type="expression" dxfId="850" priority="122">
      <formula>IF(AND(AU302&gt;=0, RIGHT(TEXT(AU302,"0.#"),1)="."),TRUE,FALSE)</formula>
    </cfRule>
    <cfRule type="expression" dxfId="849" priority="123">
      <formula>IF(AND(AU302&lt;0, RIGHT(TEXT(AU302,"0.#"),1)&lt;&gt;"."),TRUE,FALSE)</formula>
    </cfRule>
    <cfRule type="expression" dxfId="848" priority="124">
      <formula>IF(AND(AU302&lt;0, RIGHT(TEXT(AU302,"0.#"),1)="."),TRUE,FALSE)</formula>
    </cfRule>
  </conditionalFormatting>
  <conditionalFormatting sqref="AK303:AK331">
    <cfRule type="expression" dxfId="847" priority="119">
      <formula>IF(RIGHT(TEXT(AK303,"0.#"),1)=".",FALSE,TRUE)</formula>
    </cfRule>
    <cfRule type="expression" dxfId="846" priority="120">
      <formula>IF(RIGHT(TEXT(AK303,"0.#"),1)=".",TRUE,FALSE)</formula>
    </cfRule>
  </conditionalFormatting>
  <conditionalFormatting sqref="AU303:AX331">
    <cfRule type="expression" dxfId="845" priority="115">
      <formula>IF(AND(AU303&gt;=0, RIGHT(TEXT(AU303,"0.#"),1)&lt;&gt;"."),TRUE,FALSE)</formula>
    </cfRule>
    <cfRule type="expression" dxfId="844" priority="116">
      <formula>IF(AND(AU303&gt;=0, RIGHT(TEXT(AU303,"0.#"),1)="."),TRUE,FALSE)</formula>
    </cfRule>
    <cfRule type="expression" dxfId="843" priority="117">
      <formula>IF(AND(AU303&lt;0, RIGHT(TEXT(AU303,"0.#"),1)&lt;&gt;"."),TRUE,FALSE)</formula>
    </cfRule>
    <cfRule type="expression" dxfId="842" priority="118">
      <formula>IF(AND(AU303&lt;0, RIGHT(TEXT(AU303,"0.#"),1)="."),TRUE,FALSE)</formula>
    </cfRule>
  </conditionalFormatting>
  <conditionalFormatting sqref="AK335">
    <cfRule type="expression" dxfId="841" priority="113">
      <formula>IF(RIGHT(TEXT(AK335,"0.#"),1)=".",FALSE,TRUE)</formula>
    </cfRule>
    <cfRule type="expression" dxfId="840" priority="114">
      <formula>IF(RIGHT(TEXT(AK335,"0.#"),1)=".",TRUE,FALSE)</formula>
    </cfRule>
  </conditionalFormatting>
  <conditionalFormatting sqref="AU335:AX335">
    <cfRule type="expression" dxfId="839" priority="109">
      <formula>IF(AND(AU335&gt;=0, RIGHT(TEXT(AU335,"0.#"),1)&lt;&gt;"."),TRUE,FALSE)</formula>
    </cfRule>
    <cfRule type="expression" dxfId="838" priority="110">
      <formula>IF(AND(AU335&gt;=0, RIGHT(TEXT(AU335,"0.#"),1)="."),TRUE,FALSE)</formula>
    </cfRule>
    <cfRule type="expression" dxfId="837" priority="111">
      <formula>IF(AND(AU335&lt;0, RIGHT(TEXT(AU335,"0.#"),1)&lt;&gt;"."),TRUE,FALSE)</formula>
    </cfRule>
    <cfRule type="expression" dxfId="836" priority="112">
      <formula>IF(AND(AU335&lt;0, RIGHT(TEXT(AU335,"0.#"),1)="."),TRUE,FALSE)</formula>
    </cfRule>
  </conditionalFormatting>
  <conditionalFormatting sqref="AK336:AK364">
    <cfRule type="expression" dxfId="835" priority="107">
      <formula>IF(RIGHT(TEXT(AK336,"0.#"),1)=".",FALSE,TRUE)</formula>
    </cfRule>
    <cfRule type="expression" dxfId="834" priority="108">
      <formula>IF(RIGHT(TEXT(AK336,"0.#"),1)=".",TRUE,FALSE)</formula>
    </cfRule>
  </conditionalFormatting>
  <conditionalFormatting sqref="AU336:AX364">
    <cfRule type="expression" dxfId="833" priority="103">
      <formula>IF(AND(AU336&gt;=0, RIGHT(TEXT(AU336,"0.#"),1)&lt;&gt;"."),TRUE,FALSE)</formula>
    </cfRule>
    <cfRule type="expression" dxfId="832" priority="104">
      <formula>IF(AND(AU336&gt;=0, RIGHT(TEXT(AU336,"0.#"),1)="."),TRUE,FALSE)</formula>
    </cfRule>
    <cfRule type="expression" dxfId="831" priority="105">
      <formula>IF(AND(AU336&lt;0, RIGHT(TEXT(AU336,"0.#"),1)&lt;&gt;"."),TRUE,FALSE)</formula>
    </cfRule>
    <cfRule type="expression" dxfId="830" priority="106">
      <formula>IF(AND(AU336&lt;0, RIGHT(TEXT(AU336,"0.#"),1)="."),TRUE,FALSE)</formula>
    </cfRule>
  </conditionalFormatting>
  <conditionalFormatting sqref="AK368">
    <cfRule type="expression" dxfId="829" priority="101">
      <formula>IF(RIGHT(TEXT(AK368,"0.#"),1)=".",FALSE,TRUE)</formula>
    </cfRule>
    <cfRule type="expression" dxfId="828" priority="102">
      <formula>IF(RIGHT(TEXT(AK368,"0.#"),1)=".",TRUE,FALSE)</formula>
    </cfRule>
  </conditionalFormatting>
  <conditionalFormatting sqref="AU368:AX368">
    <cfRule type="expression" dxfId="827" priority="97">
      <formula>IF(AND(AU368&gt;=0, RIGHT(TEXT(AU368,"0.#"),1)&lt;&gt;"."),TRUE,FALSE)</formula>
    </cfRule>
    <cfRule type="expression" dxfId="826" priority="98">
      <formula>IF(AND(AU368&gt;=0, RIGHT(TEXT(AU368,"0.#"),1)="."),TRUE,FALSE)</formula>
    </cfRule>
    <cfRule type="expression" dxfId="825" priority="99">
      <formula>IF(AND(AU368&lt;0, RIGHT(TEXT(AU368,"0.#"),1)&lt;&gt;"."),TRUE,FALSE)</formula>
    </cfRule>
    <cfRule type="expression" dxfId="824" priority="100">
      <formula>IF(AND(AU368&lt;0, RIGHT(TEXT(AU368,"0.#"),1)="."),TRUE,FALSE)</formula>
    </cfRule>
  </conditionalFormatting>
  <conditionalFormatting sqref="AK369:AK397">
    <cfRule type="expression" dxfId="823" priority="95">
      <formula>IF(RIGHT(TEXT(AK369,"0.#"),1)=".",FALSE,TRUE)</formula>
    </cfRule>
    <cfRule type="expression" dxfId="822" priority="96">
      <formula>IF(RIGHT(TEXT(AK369,"0.#"),1)=".",TRUE,FALSE)</formula>
    </cfRule>
  </conditionalFormatting>
  <conditionalFormatting sqref="AU369:AX397">
    <cfRule type="expression" dxfId="821" priority="91">
      <formula>IF(AND(AU369&gt;=0, RIGHT(TEXT(AU369,"0.#"),1)&lt;&gt;"."),TRUE,FALSE)</formula>
    </cfRule>
    <cfRule type="expression" dxfId="820" priority="92">
      <formula>IF(AND(AU369&gt;=0, RIGHT(TEXT(AU369,"0.#"),1)="."),TRUE,FALSE)</formula>
    </cfRule>
    <cfRule type="expression" dxfId="819" priority="93">
      <formula>IF(AND(AU369&lt;0, RIGHT(TEXT(AU369,"0.#"),1)&lt;&gt;"."),TRUE,FALSE)</formula>
    </cfRule>
    <cfRule type="expression" dxfId="818" priority="94">
      <formula>IF(AND(AU369&lt;0, RIGHT(TEXT(AU369,"0.#"),1)="."),TRUE,FALSE)</formula>
    </cfRule>
  </conditionalFormatting>
  <conditionalFormatting sqref="AK401">
    <cfRule type="expression" dxfId="817" priority="89">
      <formula>IF(RIGHT(TEXT(AK401,"0.#"),1)=".",FALSE,TRUE)</formula>
    </cfRule>
    <cfRule type="expression" dxfId="816" priority="90">
      <formula>IF(RIGHT(TEXT(AK401,"0.#"),1)=".",TRUE,FALSE)</formula>
    </cfRule>
  </conditionalFormatting>
  <conditionalFormatting sqref="AU401:AX401">
    <cfRule type="expression" dxfId="815" priority="85">
      <formula>IF(AND(AU401&gt;=0, RIGHT(TEXT(AU401,"0.#"),1)&lt;&gt;"."),TRUE,FALSE)</formula>
    </cfRule>
    <cfRule type="expression" dxfId="814" priority="86">
      <formula>IF(AND(AU401&gt;=0, RIGHT(TEXT(AU401,"0.#"),1)="."),TRUE,FALSE)</formula>
    </cfRule>
    <cfRule type="expression" dxfId="813" priority="87">
      <formula>IF(AND(AU401&lt;0, RIGHT(TEXT(AU401,"0.#"),1)&lt;&gt;"."),TRUE,FALSE)</formula>
    </cfRule>
    <cfRule type="expression" dxfId="812" priority="88">
      <formula>IF(AND(AU401&lt;0, RIGHT(TEXT(AU401,"0.#"),1)="."),TRUE,FALSE)</formula>
    </cfRule>
  </conditionalFormatting>
  <conditionalFormatting sqref="AK402:AK430">
    <cfRule type="expression" dxfId="811" priority="83">
      <formula>IF(RIGHT(TEXT(AK402,"0.#"),1)=".",FALSE,TRUE)</formula>
    </cfRule>
    <cfRule type="expression" dxfId="810" priority="84">
      <formula>IF(RIGHT(TEXT(AK402,"0.#"),1)=".",TRUE,FALSE)</formula>
    </cfRule>
  </conditionalFormatting>
  <conditionalFormatting sqref="AU402:AX430">
    <cfRule type="expression" dxfId="809" priority="79">
      <formula>IF(AND(AU402&gt;=0, RIGHT(TEXT(AU402,"0.#"),1)&lt;&gt;"."),TRUE,FALSE)</formula>
    </cfRule>
    <cfRule type="expression" dxfId="808" priority="80">
      <formula>IF(AND(AU402&gt;=0, RIGHT(TEXT(AU402,"0.#"),1)="."),TRUE,FALSE)</formula>
    </cfRule>
    <cfRule type="expression" dxfId="807" priority="81">
      <formula>IF(AND(AU402&lt;0, RIGHT(TEXT(AU402,"0.#"),1)&lt;&gt;"."),TRUE,FALSE)</formula>
    </cfRule>
    <cfRule type="expression" dxfId="806" priority="82">
      <formula>IF(AND(AU402&lt;0, RIGHT(TEXT(AU402,"0.#"),1)="."),TRUE,FALSE)</formula>
    </cfRule>
  </conditionalFormatting>
  <conditionalFormatting sqref="AK434">
    <cfRule type="expression" dxfId="805" priority="77">
      <formula>IF(RIGHT(TEXT(AK434,"0.#"),1)=".",FALSE,TRUE)</formula>
    </cfRule>
    <cfRule type="expression" dxfId="804" priority="78">
      <formula>IF(RIGHT(TEXT(AK434,"0.#"),1)=".",TRUE,FALSE)</formula>
    </cfRule>
  </conditionalFormatting>
  <conditionalFormatting sqref="AU434:AX434">
    <cfRule type="expression" dxfId="803" priority="73">
      <formula>IF(AND(AU434&gt;=0, RIGHT(TEXT(AU434,"0.#"),1)&lt;&gt;"."),TRUE,FALSE)</formula>
    </cfRule>
    <cfRule type="expression" dxfId="802" priority="74">
      <formula>IF(AND(AU434&gt;=0, RIGHT(TEXT(AU434,"0.#"),1)="."),TRUE,FALSE)</formula>
    </cfRule>
    <cfRule type="expression" dxfId="801" priority="75">
      <formula>IF(AND(AU434&lt;0, RIGHT(TEXT(AU434,"0.#"),1)&lt;&gt;"."),TRUE,FALSE)</formula>
    </cfRule>
    <cfRule type="expression" dxfId="800" priority="76">
      <formula>IF(AND(AU434&lt;0, RIGHT(TEXT(AU434,"0.#"),1)="."),TRUE,FALSE)</formula>
    </cfRule>
  </conditionalFormatting>
  <conditionalFormatting sqref="AK435:AK463">
    <cfRule type="expression" dxfId="799" priority="71">
      <formula>IF(RIGHT(TEXT(AK435,"0.#"),1)=".",FALSE,TRUE)</formula>
    </cfRule>
    <cfRule type="expression" dxfId="798" priority="72">
      <formula>IF(RIGHT(TEXT(AK435,"0.#"),1)=".",TRUE,FALSE)</formula>
    </cfRule>
  </conditionalFormatting>
  <conditionalFormatting sqref="AU435:AX463">
    <cfRule type="expression" dxfId="797" priority="67">
      <formula>IF(AND(AU435&gt;=0, RIGHT(TEXT(AU435,"0.#"),1)&lt;&gt;"."),TRUE,FALSE)</formula>
    </cfRule>
    <cfRule type="expression" dxfId="796" priority="68">
      <formula>IF(AND(AU435&gt;=0, RIGHT(TEXT(AU435,"0.#"),1)="."),TRUE,FALSE)</formula>
    </cfRule>
    <cfRule type="expression" dxfId="795" priority="69">
      <formula>IF(AND(AU435&lt;0, RIGHT(TEXT(AU435,"0.#"),1)&lt;&gt;"."),TRUE,FALSE)</formula>
    </cfRule>
    <cfRule type="expression" dxfId="794" priority="70">
      <formula>IF(AND(AU435&lt;0, RIGHT(TEXT(AU435,"0.#"),1)="."),TRUE,FALSE)</formula>
    </cfRule>
  </conditionalFormatting>
  <conditionalFormatting sqref="AK467">
    <cfRule type="expression" dxfId="793" priority="65">
      <formula>IF(RIGHT(TEXT(AK467,"0.#"),1)=".",FALSE,TRUE)</formula>
    </cfRule>
    <cfRule type="expression" dxfId="792" priority="66">
      <formula>IF(RIGHT(TEXT(AK467,"0.#"),1)=".",TRUE,FALSE)</formula>
    </cfRule>
  </conditionalFormatting>
  <conditionalFormatting sqref="AU467:AX467">
    <cfRule type="expression" dxfId="791" priority="61">
      <formula>IF(AND(AU467&gt;=0, RIGHT(TEXT(AU467,"0.#"),1)&lt;&gt;"."),TRUE,FALSE)</formula>
    </cfRule>
    <cfRule type="expression" dxfId="790" priority="62">
      <formula>IF(AND(AU467&gt;=0, RIGHT(TEXT(AU467,"0.#"),1)="."),TRUE,FALSE)</formula>
    </cfRule>
    <cfRule type="expression" dxfId="789" priority="63">
      <formula>IF(AND(AU467&lt;0, RIGHT(TEXT(AU467,"0.#"),1)&lt;&gt;"."),TRUE,FALSE)</formula>
    </cfRule>
    <cfRule type="expression" dxfId="788" priority="64">
      <formula>IF(AND(AU467&lt;0, RIGHT(TEXT(AU467,"0.#"),1)="."),TRUE,FALSE)</formula>
    </cfRule>
  </conditionalFormatting>
  <conditionalFormatting sqref="AK468:AK496">
    <cfRule type="expression" dxfId="787" priority="59">
      <formula>IF(RIGHT(TEXT(AK468,"0.#"),1)=".",FALSE,TRUE)</formula>
    </cfRule>
    <cfRule type="expression" dxfId="786" priority="60">
      <formula>IF(RIGHT(TEXT(AK468,"0.#"),1)=".",TRUE,FALSE)</formula>
    </cfRule>
  </conditionalFormatting>
  <conditionalFormatting sqref="AU468:AX496">
    <cfRule type="expression" dxfId="785" priority="55">
      <formula>IF(AND(AU468&gt;=0, RIGHT(TEXT(AU468,"0.#"),1)&lt;&gt;"."),TRUE,FALSE)</formula>
    </cfRule>
    <cfRule type="expression" dxfId="784" priority="56">
      <formula>IF(AND(AU468&gt;=0, RIGHT(TEXT(AU468,"0.#"),1)="."),TRUE,FALSE)</formula>
    </cfRule>
    <cfRule type="expression" dxfId="783" priority="57">
      <formula>IF(AND(AU468&lt;0, RIGHT(TEXT(AU468,"0.#"),1)&lt;&gt;"."),TRUE,FALSE)</formula>
    </cfRule>
    <cfRule type="expression" dxfId="782" priority="58">
      <formula>IF(AND(AU468&lt;0, RIGHT(TEXT(AU468,"0.#"),1)="."),TRUE,FALSE)</formula>
    </cfRule>
  </conditionalFormatting>
  <conditionalFormatting sqref="AE24:AX24">
    <cfRule type="expression" dxfId="781" priority="53">
      <formula>IF(RIGHT(TEXT(AE24,"0.#"),1)=".",FALSE,TRUE)</formula>
    </cfRule>
    <cfRule type="expression" dxfId="780" priority="54">
      <formula>IF(RIGHT(TEXT(AE24,"0.#"),1)=".",TRUE,FALSE)</formula>
    </cfRule>
  </conditionalFormatting>
  <conditionalFormatting sqref="AE25:AS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S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cfRule type="expression" dxfId="769" priority="25">
      <formula>IF(RIGHT(TEXT(AE29,"0.#"),1)=".",FALSE,TRUE)</formula>
    </cfRule>
    <cfRule type="expression" dxfId="768" priority="26">
      <formula>IF(RIGHT(TEXT(AE29,"0.#"),1)=".",TRUE,FALSE)</formula>
    </cfRule>
  </conditionalFormatting>
  <conditionalFormatting sqref="AE45:AI45 AE40:AI40 AE35:AI35 AE30:AS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cfRule type="expression" dxfId="763" priority="17">
      <formula>IF(AND(AJ35&gt;=0, RIGHT(TEXT(AJ35,"0.#"),1)&lt;&gt;"."),TRUE,FALSE)</formula>
    </cfRule>
    <cfRule type="expression" dxfId="762" priority="18">
      <formula>IF(AND(AJ35&gt;=0, RIGHT(TEXT(AJ35,"0.#"),1)="."),TRUE,FALSE)</formula>
    </cfRule>
    <cfRule type="expression" dxfId="761" priority="19">
      <formula>IF(AND(AJ35&lt;0, RIGHT(TEXT(AJ35,"0.#"),1)&lt;&gt;"."),TRUE,FALSE)</formula>
    </cfRule>
    <cfRule type="expression" dxfId="760" priority="20">
      <formula>IF(AND(AJ35&lt;0, RIGHT(TEXT(AJ35,"0.#"),1)="."),TRUE,FALSE)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7" sqref="P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t="s">
        <v>476</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t="s">
        <v>476</v>
      </c>
      <c r="M3" s="15" t="str">
        <f t="shared" ref="M3:M11" si="2">IF(L3="","",K3)</f>
        <v>文教及び科学振興</v>
      </c>
      <c r="N3" s="15" t="str">
        <f>IF(M3="",N2,IF(N2&lt;&gt;"",CONCATENATE(N2,"、",M3),M3))</f>
        <v>文教及び科学振興</v>
      </c>
      <c r="O3" s="15"/>
      <c r="P3" s="14" t="s">
        <v>218</v>
      </c>
      <c r="Q3" s="19" t="s">
        <v>476</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宇宙開発利用</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宇宙開発利用</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476</v>
      </c>
      <c r="C10" s="15" t="str">
        <f t="shared" si="0"/>
        <v>国土強靭化</v>
      </c>
      <c r="D10" s="15" t="str">
        <f t="shared" si="7"/>
        <v>宇宙開発利用、国土強靭化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宇宙開発利用、国土強靭化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宇宙開発利用、国土強靭化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467</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8"/>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468</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8"/>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8"/>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8"/>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469</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470</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8"/>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469</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467</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8"/>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468</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470</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8"/>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469</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470</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8"/>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469</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470</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8"/>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469</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467</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8"/>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468</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2015-06-16T05:05:25Z</cp:lastPrinted>
  <dcterms:created xsi:type="dcterms:W3CDTF">2012-03-13T00:50:25Z</dcterms:created>
  <dcterms:modified xsi:type="dcterms:W3CDTF">2015-07-07T14:17:55Z</dcterms:modified>
</cp:coreProperties>
</file>