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Y:\２８予算（当初）\行政事業レビュー\150817_レビューシート\"/>
    </mc:Choice>
  </mc:AlternateContent>
  <bookViews>
    <workbookView xWindow="0" yWindow="0" windowWidth="20490" windowHeight="778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<sst xmlns="http://schemas.openxmlformats.org/spreadsheetml/2006/main" count="805" uniqueCount="489">
  <si>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</si>
  <si>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</si>
  <si>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</si>
  <si>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</si>
  <si>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</si>
  <si>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</si>
  <si>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</si>
  <si>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</si>
  <si>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</si>
  <si>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</si>
  <si>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</si>
  <si>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</si>
  <si>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</si>
  <si>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</si>
  <si>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</si>
  <si>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</si>
  <si>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</si>
  <si>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</si>
  <si>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</si>
  <si>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</si>
  <si>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</si>
  <si>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</si>
  <si>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</si>
  <si>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</si>
  <si>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</si>
  <si>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</si>
  <si>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</si>
  <si>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</si>
  <si>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</si>
  <si>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</si>
  <si>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</si>
  <si>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</si>
  <si>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</si>
  <si>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</si>
  <si>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</si>
  <si>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</si>
  <si>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</si>
  <si>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</si>
  <si>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</si>
  <si>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</si>
  <si>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</si>
  <si>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</si>
  <si>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</si>
  <si>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</si>
  <si>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</si>
  <si>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</si>
  <si>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</si>
  <si>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</si>
  <si>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</si>
  <si>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</si>
  <si>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</si>
  <si>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</si>
  <si>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</si>
  <si>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</si>
  <si>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</si>
  <si>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</si>
  <si>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</si>
  <si>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</si>
  <si>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</si>
  <si>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</si>
  <si>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</si>
  <si>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</si>
  <si>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</si>
  <si>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</si>
  <si>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</si>
  <si>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</si>
  <si>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</si>
  <si>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</si>
  <si>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</si>
  <si>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</si>
  <si>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</si>
  <si>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</si>
  <si>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</si>
  <si>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</si>
  <si>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</si>
  <si>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</si>
  <si>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</si>
  <si>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</si>
  <si>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</si>
  <si>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</si>
  <si>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</si>
  <si>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</si>
  <si>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</si>
  <si>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</si>
  <si>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</si>
  <si>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</si>
  <si>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</si>
  <si>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</si>
  <si>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</si>
  <si>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</si>
  <si>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</si>
  <si>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</si>
  <si>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</si>
  <si>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</si>
  <si>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</si>
  <si>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</si>
  <si>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</si>
  <si>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</si>
  <si>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</si>
  <si>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</si>
  <si>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</si>
  <si>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</si>
  <si>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</si>
  <si>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</si>
  <si>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</si>
  <si>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</si>
  <si>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</si>
  <si>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</si>
  <si>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</si>
  <si>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</si>
  <si>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</si>
  <si>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</si>
  <si>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</si>
  <si>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</si>
  <si>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</si>
  <si>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</si>
  <si>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</si>
  <si>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</si>
  <si>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</si>
  <si>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</si>
  <si>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</si>
  <si>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</si>
  <si>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</si>
  <si>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</si>
  <si>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</si>
  <si>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</si>
  <si>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</si>
  <si>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</si>
  <si>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</si>
  <si>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</si>
  <si>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</si>
  <si>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</si>
  <si>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</si>
  <si>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</si>
  <si>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</si>
  <si>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</si>
  <si>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</si>
  <si>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</si>
  <si>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</si>
  <si>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</si>
  <si>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</si>
  <si>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</si>
  <si>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</si>
  <si>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</si>
  <si>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</si>
  <si>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</si>
  <si>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</si>
  <si>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</si>
  <si>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</si>
  <si>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</si>
  <si>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</si>
  <si>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</si>
  <si>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</si>
  <si>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</si>
  <si>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</si>
  <si>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</si>
  <si>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</si>
  <si>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</si>
  <si>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</si>
  <si>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</si>
  <si>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</si>
  <si>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</si>
  <si>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</si>
  <si>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</si>
  <si>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</si>
  <si>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</si>
  <si>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</si>
  <si>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</si>
  <si>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</si>
  <si>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</si>
  <si>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</si>
  <si>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</si>
  <si>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</si>
  <si>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</si>
  <si>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</si>
  <si>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</si>
  <si>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</si>
  <si>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</si>
  <si>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</si>
  <si>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</si>
  <si>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</si>
  <si>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</si>
  <si>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</si>
  <si>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</si>
  <si>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</si>
  <si>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</si>
  <si>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</si>
  <si>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</si>
  <si>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</si>
  <si>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</si>
  <si>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</si>
  <si>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</si>
  <si>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</si>
  <si>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</si>
  <si>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</si>
  <si>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</si>
  <si>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</si>
  <si>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</si>
  <si>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</si>
  <si>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</si>
  <si>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</si>
  <si>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</si>
  <si>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</si>
  <si>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</si>
  <si>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</si>
  <si>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</si>
  <si>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</si>
  <si>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</si>
  <si>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</si>
  <si>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</si>
  <si>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</si>
  <si>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</si>
  <si>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</si>
  <si>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</si>
  <si>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</si>
  <si>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</si>
  <si>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</si>
  <si>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</si>
  <si>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</si>
  <si>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</si>
  <si>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</si>
  <si>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</si>
  <si>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</si>
  <si>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</si>
  <si>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</si>
  <si>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</si>
  <si>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</si>
  <si>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</si>
  <si>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</si>
  <si>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</si>
  <si>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</si>
  <si>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</si>
  <si>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</si>
  <si>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</si>
  <si>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</si>
  <si>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</si>
  <si>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</si>
  <si>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</si>
  <si>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</si>
  <si>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</si>
  <si>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</si>
  <si>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</si>
  <si>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</si>
  <si>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</si>
  <si>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</si>
  <si>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</si>
  <si>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</si>
  <si>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</si>
  <si>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</si>
  <si>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</si>
  <si>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</si>
  <si>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</si>
  <si>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</si>
  <si>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</si>
  <si>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</si>
  <si>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</si>
  <si>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</si>
  <si>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</si>
  <si>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</si>
  <si>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</si>
  <si>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</si>
  <si>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</si>
  <si>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</si>
  <si>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</si>
  <si>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</si>
  <si>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</si>
  <si>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</si>
  <si>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</si>
  <si>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</si>
  <si>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</si>
  <si>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</si>
  <si>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</si>
  <si>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</si>
  <si>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</si>
  <si>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</si>
  <si>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</si>
  <si>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</si>
  <si>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</si>
  <si>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</si>
  <si>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</si>
  <si>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</si>
  <si>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</si>
  <si>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</si>
  <si>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</si>
  <si>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</si>
  <si>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</si>
  <si>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</si>
  <si>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</si>
  <si>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</si>
  <si>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</si>
  <si>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</si>
  <si>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</si>
  <si>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</si>
  <si>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</si>
  <si>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</si>
  <si>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</si>
  <si>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</si>
  <si>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</si>
  <si>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</si>
  <si>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</si>
  <si>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</si>
  <si>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</si>
  <si>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</si>
  <si>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</si>
  <si>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</si>
  <si>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</si>
  <si>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</si>
  <si>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</si>
  <si>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</si>
  <si>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</si>
  <si>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</si>
  <si>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</si>
  <si>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</si>
  <si>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</si>
  <si>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</si>
  <si>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</si>
  <si>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</si>
  <si>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</si>
  <si>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</si>
  <si>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</si>
  <si>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</si>
  <si>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</si>
  <si>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</si>
  <si>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</si>
  <si>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</si>
  <si>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</si>
  <si>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</si>
  <si>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</si>
  <si>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</si>
  <si>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</si>
  <si>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</si>
  <si>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</si>
  <si>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</si>
  <si>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</si>
  <si>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</si>
  <si>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</si>
  <si>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</si>
  <si>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</si>
  <si>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</si>
  <si>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</si>
  <si>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</si>
  <si>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</si>
  <si>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</si>
  <si>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</si>
  <si>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</si>
  <si>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</si>
  <si>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</si>
  <si>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</si>
  <si>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</si>
  <si>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</si>
  <si>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</si>
  <si>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</si>
  <si>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</si>
  <si>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</si>
  <si>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</si>
  <si>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</si>
  <si>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</si>
  <si>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</si>
  <si>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</si>
  <si>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</si>
  <si>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</si>
  <si>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</si>
  <si>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</si>
  <si>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</si>
  <si>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</si>
  <si>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</si>
  <si>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</si>
  <si>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</si>
  <si>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</si>
  <si>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</si>
  <si>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</si>
  <si>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</si>
  <si>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</si>
  <si>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</si>
  <si>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</si>
  <si>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</si>
  <si>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</si>
  <si>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航空路整備事業（管制施設整備）</t>
    <phoneticPr fontId="5"/>
  </si>
  <si>
    <t>航空局　交通管制部</t>
    <phoneticPr fontId="5"/>
  </si>
  <si>
    <t>交通管制企画課</t>
    <phoneticPr fontId="5"/>
  </si>
  <si>
    <t>課長　河原畑　徹</t>
    <phoneticPr fontId="5"/>
  </si>
  <si>
    <t>国土交通省</t>
  </si>
  <si>
    <t>○</t>
  </si>
  <si>
    <t>航空法第９５条の２</t>
    <phoneticPr fontId="5"/>
  </si>
  <si>
    <t>社会資本整備重点計画（平成24年8月31日閣議決定）</t>
    <phoneticPr fontId="5"/>
  </si>
  <si>
    <t>航空交通の安全確保を最優先としつつ、首都圏などの混雑空港・空域における航空交通容量の拡大やニーズの多様化に対応した効率的な運航を実現するために、管制施設等の性能を確保するとともに、我が国の航空交通の特徴を踏まえ、航空機側の性能向上と調和のとれた航空交通システムの整備を行う。</t>
    <phoneticPr fontId="5"/>
  </si>
  <si>
    <t>航空機の安全かつ円滑な航空交通の確保のために必要な管制施設の更新・改良</t>
    <phoneticPr fontId="5"/>
  </si>
  <si>
    <t>-</t>
  </si>
  <si>
    <t>-</t>
    <phoneticPr fontId="5"/>
  </si>
  <si>
    <t>万機</t>
    <rPh sb="0" eb="2">
      <t>マンキ</t>
    </rPh>
    <phoneticPr fontId="5"/>
  </si>
  <si>
    <t>平成37年度までに管制取扱い機数（飛行計画ベース）を180万機</t>
    <rPh sb="0" eb="2">
      <t>ヘイセイ</t>
    </rPh>
    <rPh sb="4" eb="6">
      <t>ネンド</t>
    </rPh>
    <rPh sb="9" eb="11">
      <t>カンセイ</t>
    </rPh>
    <rPh sb="11" eb="13">
      <t>トリアツカ</t>
    </rPh>
    <rPh sb="14" eb="16">
      <t>キスウ</t>
    </rPh>
    <rPh sb="17" eb="19">
      <t>ヒコウ</t>
    </rPh>
    <rPh sb="19" eb="21">
      <t>ケイカク</t>
    </rPh>
    <rPh sb="29" eb="31">
      <t>マンキ</t>
    </rPh>
    <phoneticPr fontId="5"/>
  </si>
  <si>
    <t>管制取扱い機数（飛行計画ベース）</t>
    <rPh sb="0" eb="2">
      <t>カンセイ</t>
    </rPh>
    <rPh sb="2" eb="4">
      <t>トリアツカ</t>
    </rPh>
    <rPh sb="5" eb="7">
      <t>キスウ</t>
    </rPh>
    <rPh sb="8" eb="10">
      <t>ヒコウ</t>
    </rPh>
    <rPh sb="10" eb="12">
      <t>ケイカク</t>
    </rPh>
    <phoneticPr fontId="5"/>
  </si>
  <si>
    <t>更新・改良事業を行う施設数</t>
    <phoneticPr fontId="5"/>
  </si>
  <si>
    <t>事業費全体（年度毎）／事業実施箇所数（年度毎）　　　　　　　　　　　　　　</t>
    <rPh sb="0" eb="3">
      <t>ジギョウヒ</t>
    </rPh>
    <rPh sb="3" eb="5">
      <t>ゼンタイ</t>
    </rPh>
    <rPh sb="6" eb="8">
      <t>ネンド</t>
    </rPh>
    <rPh sb="8" eb="9">
      <t>ゴト</t>
    </rPh>
    <rPh sb="11" eb="13">
      <t>ジギョウ</t>
    </rPh>
    <rPh sb="13" eb="15">
      <t>ジッシ</t>
    </rPh>
    <rPh sb="15" eb="17">
      <t>カショ</t>
    </rPh>
    <rPh sb="17" eb="18">
      <t>スウ</t>
    </rPh>
    <rPh sb="19" eb="21">
      <t>ネンド</t>
    </rPh>
    <rPh sb="21" eb="22">
      <t>ゴト</t>
    </rPh>
    <phoneticPr fontId="5"/>
  </si>
  <si>
    <t>箇所</t>
    <rPh sb="0" eb="2">
      <t>カショ</t>
    </rPh>
    <phoneticPr fontId="5"/>
  </si>
  <si>
    <t>百万円</t>
    <rPh sb="0" eb="3">
      <t>ヒャクマンエン</t>
    </rPh>
    <phoneticPr fontId="5"/>
  </si>
  <si>
    <t>事業費</t>
    <rPh sb="0" eb="3">
      <t>ジギョウヒ</t>
    </rPh>
    <phoneticPr fontId="5"/>
  </si>
  <si>
    <t>‐</t>
  </si>
  <si>
    <t>競争性を確保するための取り組みを積極的に進めている。</t>
    <rPh sb="0" eb="2">
      <t>キョウソウ</t>
    </rPh>
    <rPh sb="2" eb="3">
      <t>セイ</t>
    </rPh>
    <rPh sb="4" eb="6">
      <t>カクホ</t>
    </rPh>
    <rPh sb="11" eb="12">
      <t>ト</t>
    </rPh>
    <rPh sb="13" eb="14">
      <t>ク</t>
    </rPh>
    <rPh sb="16" eb="19">
      <t>セッキョクテキ</t>
    </rPh>
    <rPh sb="20" eb="21">
      <t>スス</t>
    </rPh>
    <phoneticPr fontId="5"/>
  </si>
  <si>
    <t>国が直接支出していることから、妥当である。</t>
    <rPh sb="0" eb="1">
      <t>クニ</t>
    </rPh>
    <rPh sb="2" eb="4">
      <t>チョクセツ</t>
    </rPh>
    <rPh sb="4" eb="6">
      <t>シシュツ</t>
    </rPh>
    <rPh sb="15" eb="17">
      <t>ダトウ</t>
    </rPh>
    <phoneticPr fontId="5"/>
  </si>
  <si>
    <t>新技術の導入等によりコスト縮減に取り組んでいる。</t>
    <rPh sb="0" eb="3">
      <t>シンギジュツ</t>
    </rPh>
    <rPh sb="4" eb="6">
      <t>ドウニュウ</t>
    </rPh>
    <rPh sb="6" eb="7">
      <t>トウ</t>
    </rPh>
    <rPh sb="13" eb="15">
      <t>シュクゲン</t>
    </rPh>
    <rPh sb="16" eb="17">
      <t>ト</t>
    </rPh>
    <rPh sb="18" eb="19">
      <t>ク</t>
    </rPh>
    <phoneticPr fontId="5"/>
  </si>
  <si>
    <t>見込みとおり実施している。</t>
    <rPh sb="0" eb="2">
      <t>ミコ</t>
    </rPh>
    <rPh sb="6" eb="8">
      <t>ジッシ</t>
    </rPh>
    <phoneticPr fontId="5"/>
  </si>
  <si>
    <t>資材選定等にあたり、費用比較を実施しており、事業実施にあたり、効果的・低コストで実施出来ている。</t>
    <rPh sb="0" eb="2">
      <t>シザイ</t>
    </rPh>
    <rPh sb="2" eb="4">
      <t>センテイ</t>
    </rPh>
    <rPh sb="4" eb="5">
      <t>トウ</t>
    </rPh>
    <rPh sb="10" eb="12">
      <t>ヒヨウ</t>
    </rPh>
    <rPh sb="12" eb="14">
      <t>ヒカク</t>
    </rPh>
    <rPh sb="15" eb="17">
      <t>ジッシ</t>
    </rPh>
    <rPh sb="22" eb="24">
      <t>ジギョウ</t>
    </rPh>
    <rPh sb="24" eb="26">
      <t>ジッシ</t>
    </rPh>
    <rPh sb="31" eb="34">
      <t>コウカテキ</t>
    </rPh>
    <rPh sb="35" eb="36">
      <t>テイ</t>
    </rPh>
    <rPh sb="40" eb="42">
      <t>ジッシ</t>
    </rPh>
    <rPh sb="42" eb="44">
      <t>デキ</t>
    </rPh>
    <phoneticPr fontId="5"/>
  </si>
  <si>
    <t>効率的な予算執行に向けた更なる競争性の確保について検討する</t>
    <phoneticPr fontId="5"/>
  </si>
  <si>
    <t>C.大阪航空局</t>
    <phoneticPr fontId="5"/>
  </si>
  <si>
    <t>D.日本電気(株)</t>
    <phoneticPr fontId="5"/>
  </si>
  <si>
    <t>日本電気（株）</t>
  </si>
  <si>
    <t>（株）NTTデータ</t>
  </si>
  <si>
    <t>（株）JECC</t>
  </si>
  <si>
    <t>沖電気工業（株）</t>
  </si>
  <si>
    <t>三菱電機（株）</t>
    <rPh sb="0" eb="2">
      <t>ミツビシ</t>
    </rPh>
    <rPh sb="2" eb="4">
      <t>デンキ</t>
    </rPh>
    <phoneticPr fontId="5"/>
  </si>
  <si>
    <t>りんくうカレッジサービス（株）</t>
  </si>
  <si>
    <t>日本無線（株）</t>
    <rPh sb="0" eb="2">
      <t>ニホン</t>
    </rPh>
    <rPh sb="2" eb="4">
      <t>ムセン</t>
    </rPh>
    <phoneticPr fontId="5"/>
  </si>
  <si>
    <t>NTTコミュニケーションズ（株）</t>
  </si>
  <si>
    <t>那覇ACCパートナーズ（株）</t>
    <rPh sb="0" eb="2">
      <t>ナハ</t>
    </rPh>
    <phoneticPr fontId="5"/>
  </si>
  <si>
    <t>（株）三菱総合研究所</t>
    <rPh sb="3" eb="5">
      <t>ミツビシ</t>
    </rPh>
    <rPh sb="5" eb="7">
      <t>ソウゴウ</t>
    </rPh>
    <rPh sb="7" eb="10">
      <t>ケンキュウショ</t>
    </rPh>
    <phoneticPr fontId="5"/>
  </si>
  <si>
    <t>管制情報処理システムの製造</t>
    <rPh sb="0" eb="2">
      <t>カンセイ</t>
    </rPh>
    <rPh sb="2" eb="4">
      <t>ジョウホウ</t>
    </rPh>
    <rPh sb="4" eb="6">
      <t>ショリ</t>
    </rPh>
    <rPh sb="11" eb="13">
      <t>セイゾウ</t>
    </rPh>
    <phoneticPr fontId="5"/>
  </si>
  <si>
    <t>管制情報処理システム電子計算機の賃貸借</t>
    <rPh sb="0" eb="2">
      <t>カンセイ</t>
    </rPh>
    <rPh sb="2" eb="4">
      <t>ジョウホウ</t>
    </rPh>
    <rPh sb="4" eb="6">
      <t>ショリ</t>
    </rPh>
    <rPh sb="10" eb="12">
      <t>デンシ</t>
    </rPh>
    <rPh sb="12" eb="15">
      <t>ケイサンキ</t>
    </rPh>
    <rPh sb="16" eb="19">
      <t>チンタイシャク</t>
    </rPh>
    <phoneticPr fontId="5"/>
  </si>
  <si>
    <t>航空保安大学校移転整備事業</t>
    <rPh sb="0" eb="2">
      <t>コウクウ</t>
    </rPh>
    <rPh sb="2" eb="4">
      <t>ホアン</t>
    </rPh>
    <rPh sb="4" eb="7">
      <t>ダイガッコウ</t>
    </rPh>
    <rPh sb="7" eb="9">
      <t>イテン</t>
    </rPh>
    <rPh sb="9" eb="11">
      <t>セイビ</t>
    </rPh>
    <rPh sb="11" eb="13">
      <t>ジギョウ</t>
    </rPh>
    <phoneticPr fontId="5"/>
  </si>
  <si>
    <t>那覇管制部管理棟建替え整備事業</t>
    <rPh sb="0" eb="2">
      <t>ナハ</t>
    </rPh>
    <rPh sb="2" eb="5">
      <t>カンセイブ</t>
    </rPh>
    <rPh sb="5" eb="8">
      <t>カンリトウ</t>
    </rPh>
    <rPh sb="8" eb="9">
      <t>タ</t>
    </rPh>
    <rPh sb="9" eb="10">
      <t>カ</t>
    </rPh>
    <rPh sb="11" eb="13">
      <t>セイビ</t>
    </rPh>
    <rPh sb="13" eb="15">
      <t>ジギョウ</t>
    </rPh>
    <phoneticPr fontId="5"/>
  </si>
  <si>
    <t>管制情報処理システムの製造システム設計</t>
    <rPh sb="0" eb="2">
      <t>カンセイ</t>
    </rPh>
    <rPh sb="2" eb="4">
      <t>ジョウホウ</t>
    </rPh>
    <rPh sb="4" eb="6">
      <t>ショリ</t>
    </rPh>
    <rPh sb="11" eb="13">
      <t>セイゾウ</t>
    </rPh>
    <rPh sb="17" eb="19">
      <t>セッケイ</t>
    </rPh>
    <phoneticPr fontId="5"/>
  </si>
  <si>
    <t>（一財）航空保安研究センター</t>
    <rPh sb="4" eb="6">
      <t>コウクウ</t>
    </rPh>
    <rPh sb="6" eb="8">
      <t>ホアン</t>
    </rPh>
    <rPh sb="8" eb="10">
      <t>ケンキュウ</t>
    </rPh>
    <phoneticPr fontId="5"/>
  </si>
  <si>
    <t>（一財）航空保安無線システム協会</t>
    <rPh sb="4" eb="6">
      <t>コウクウ</t>
    </rPh>
    <rPh sb="6" eb="8">
      <t>ホアン</t>
    </rPh>
    <rPh sb="8" eb="10">
      <t>ムセン</t>
    </rPh>
    <rPh sb="14" eb="16">
      <t>キョウカイ</t>
    </rPh>
    <phoneticPr fontId="5"/>
  </si>
  <si>
    <t>（一財）経済調査会</t>
    <rPh sb="1" eb="2">
      <t>イチ</t>
    </rPh>
    <phoneticPr fontId="5"/>
  </si>
  <si>
    <t>管制運用の改善に係る検討調査</t>
    <rPh sb="0" eb="2">
      <t>カンセイ</t>
    </rPh>
    <rPh sb="2" eb="4">
      <t>ウンヨウ</t>
    </rPh>
    <rPh sb="5" eb="7">
      <t>カイゼン</t>
    </rPh>
    <rPh sb="8" eb="9">
      <t>カカ</t>
    </rPh>
    <rPh sb="10" eb="12">
      <t>ケントウ</t>
    </rPh>
    <rPh sb="12" eb="14">
      <t>チョウサ</t>
    </rPh>
    <phoneticPr fontId="5"/>
  </si>
  <si>
    <t>システム改修等に係る業務支援作業</t>
    <rPh sb="4" eb="6">
      <t>カイシュウ</t>
    </rPh>
    <rPh sb="6" eb="7">
      <t>トウ</t>
    </rPh>
    <rPh sb="8" eb="9">
      <t>カカ</t>
    </rPh>
    <rPh sb="10" eb="12">
      <t>ギョウム</t>
    </rPh>
    <rPh sb="12" eb="14">
      <t>シエン</t>
    </rPh>
    <rPh sb="14" eb="16">
      <t>サギョウ</t>
    </rPh>
    <phoneticPr fontId="5"/>
  </si>
  <si>
    <t>統合管制情報処理システムに係る維持管理に関する調査</t>
    <rPh sb="0" eb="2">
      <t>トウゴウ</t>
    </rPh>
    <rPh sb="2" eb="4">
      <t>カンセイ</t>
    </rPh>
    <rPh sb="4" eb="6">
      <t>ジョウホウ</t>
    </rPh>
    <rPh sb="6" eb="8">
      <t>ショリ</t>
    </rPh>
    <rPh sb="13" eb="14">
      <t>カカ</t>
    </rPh>
    <rPh sb="15" eb="17">
      <t>イジ</t>
    </rPh>
    <rPh sb="17" eb="19">
      <t>カンリ</t>
    </rPh>
    <rPh sb="20" eb="21">
      <t>カン</t>
    </rPh>
    <rPh sb="23" eb="25">
      <t>チョウサ</t>
    </rPh>
    <phoneticPr fontId="5"/>
  </si>
  <si>
    <t>大阪航空局</t>
    <rPh sb="0" eb="2">
      <t>オオサカ</t>
    </rPh>
    <rPh sb="2" eb="5">
      <t>コウクウキョク</t>
    </rPh>
    <phoneticPr fontId="5"/>
  </si>
  <si>
    <t>東京航空局</t>
    <rPh sb="0" eb="2">
      <t>トウキョウ</t>
    </rPh>
    <rPh sb="2" eb="5">
      <t>コウクウキョク</t>
    </rPh>
    <phoneticPr fontId="5"/>
  </si>
  <si>
    <t>気象庁</t>
    <rPh sb="0" eb="3">
      <t>キショウチョウ</t>
    </rPh>
    <phoneticPr fontId="5"/>
  </si>
  <si>
    <t>福岡航空交通管制部</t>
  </si>
  <si>
    <t>東京航空交通管制部</t>
    <rPh sb="0" eb="2">
      <t>トウキョウ</t>
    </rPh>
    <rPh sb="2" eb="4">
      <t>コウクウ</t>
    </rPh>
    <rPh sb="4" eb="6">
      <t>コウツウ</t>
    </rPh>
    <rPh sb="6" eb="9">
      <t>カンセイブ</t>
    </rPh>
    <phoneticPr fontId="5"/>
  </si>
  <si>
    <t>航空保安大学校　岩沼研修センター</t>
    <rPh sb="0" eb="2">
      <t>コウクウ</t>
    </rPh>
    <rPh sb="2" eb="4">
      <t>ホアン</t>
    </rPh>
    <rPh sb="4" eb="7">
      <t>ダイガッコウ</t>
    </rPh>
    <rPh sb="8" eb="10">
      <t>イワヌマ</t>
    </rPh>
    <rPh sb="10" eb="12">
      <t>ケンシュウ</t>
    </rPh>
    <phoneticPr fontId="5"/>
  </si>
  <si>
    <t>航空保安大学校　</t>
    <rPh sb="0" eb="2">
      <t>コウクウ</t>
    </rPh>
    <rPh sb="2" eb="4">
      <t>ホアン</t>
    </rPh>
    <rPh sb="4" eb="7">
      <t>ダイガッコウ</t>
    </rPh>
    <phoneticPr fontId="5"/>
  </si>
  <si>
    <t>札幌航空交通管制部</t>
    <rPh sb="0" eb="2">
      <t>サッポロ</t>
    </rPh>
    <rPh sb="2" eb="4">
      <t>コウクウ</t>
    </rPh>
    <rPh sb="4" eb="6">
      <t>コウツウ</t>
    </rPh>
    <rPh sb="6" eb="9">
      <t>カンセイブ</t>
    </rPh>
    <phoneticPr fontId="5"/>
  </si>
  <si>
    <t>那覇航空交通管制部</t>
    <rPh sb="0" eb="2">
      <t>ナハ</t>
    </rPh>
    <rPh sb="2" eb="4">
      <t>コウクウ</t>
    </rPh>
    <rPh sb="4" eb="6">
      <t>コウツウ</t>
    </rPh>
    <rPh sb="6" eb="9">
      <t>カンセイブ</t>
    </rPh>
    <phoneticPr fontId="5"/>
  </si>
  <si>
    <t>システム開発評価・危機管理センター</t>
    <rPh sb="4" eb="6">
      <t>カイハツ</t>
    </rPh>
    <rPh sb="6" eb="8">
      <t>ヒョウカ</t>
    </rPh>
    <rPh sb="9" eb="11">
      <t>キキ</t>
    </rPh>
    <rPh sb="11" eb="13">
      <t>カンリ</t>
    </rPh>
    <phoneticPr fontId="5"/>
  </si>
  <si>
    <t>工事の実施及び工事に係る設計・調査等</t>
    <rPh sb="0" eb="2">
      <t>コウジ</t>
    </rPh>
    <rPh sb="3" eb="5">
      <t>ジッシ</t>
    </rPh>
    <rPh sb="5" eb="6">
      <t>オヨ</t>
    </rPh>
    <rPh sb="7" eb="9">
      <t>コウジ</t>
    </rPh>
    <rPh sb="10" eb="11">
      <t>カカ</t>
    </rPh>
    <rPh sb="12" eb="14">
      <t>セッケイ</t>
    </rPh>
    <rPh sb="15" eb="17">
      <t>チョウサ</t>
    </rPh>
    <rPh sb="17" eb="18">
      <t>トウ</t>
    </rPh>
    <phoneticPr fontId="2"/>
  </si>
  <si>
    <t>日本電気（株）</t>
    <rPh sb="0" eb="2">
      <t>ニホン</t>
    </rPh>
    <rPh sb="2" eb="4">
      <t>デンキ</t>
    </rPh>
    <phoneticPr fontId="5"/>
  </si>
  <si>
    <t>三菱電機（株）</t>
  </si>
  <si>
    <t>（株）東芝</t>
    <rPh sb="3" eb="5">
      <t>トウシバ</t>
    </rPh>
    <phoneticPr fontId="5"/>
  </si>
  <si>
    <t>沖電気工業（株）</t>
    <rPh sb="0" eb="3">
      <t>オキデンキ</t>
    </rPh>
    <rPh sb="3" eb="5">
      <t>コウギョウ</t>
    </rPh>
    <phoneticPr fontId="5"/>
  </si>
  <si>
    <t>（株）信光</t>
    <rPh sb="3" eb="4">
      <t>シン</t>
    </rPh>
    <rPh sb="4" eb="5">
      <t>コウ</t>
    </rPh>
    <phoneticPr fontId="5"/>
  </si>
  <si>
    <t>（株）協和エクシオ</t>
  </si>
  <si>
    <t>（株）廣瀬</t>
    <rPh sb="3" eb="5">
      <t>ヒロセ</t>
    </rPh>
    <phoneticPr fontId="5"/>
  </si>
  <si>
    <t>（株）富士通</t>
    <rPh sb="3" eb="6">
      <t>フジツウ</t>
    </rPh>
    <phoneticPr fontId="5"/>
  </si>
  <si>
    <t>（株）ザイデン</t>
  </si>
  <si>
    <t>　　百万円/箇所</t>
    <rPh sb="2" eb="5">
      <t>ヒャクマンエン</t>
    </rPh>
    <rPh sb="6" eb="8">
      <t>カショ</t>
    </rPh>
    <phoneticPr fontId="5"/>
  </si>
  <si>
    <t>安全かつ円滑な航空交通を実現するための事業であり、優先度が高い。</t>
    <rPh sb="19" eb="21">
      <t>ジギョウ</t>
    </rPh>
    <rPh sb="25" eb="28">
      <t>ユウセンド</t>
    </rPh>
    <rPh sb="29" eb="30">
      <t>タカ</t>
    </rPh>
    <phoneticPr fontId="5"/>
  </si>
  <si>
    <t>航空サービス対価であり、妥当。</t>
    <rPh sb="0" eb="2">
      <t>コウクウ</t>
    </rPh>
    <rPh sb="6" eb="8">
      <t>タイカ</t>
    </rPh>
    <rPh sb="12" eb="14">
      <t>ダトウ</t>
    </rPh>
    <phoneticPr fontId="5"/>
  </si>
  <si>
    <t>積算基準等により算出されており、妥当。</t>
    <rPh sb="0" eb="2">
      <t>セキサン</t>
    </rPh>
    <rPh sb="2" eb="4">
      <t>キジュン</t>
    </rPh>
    <rPh sb="4" eb="5">
      <t>トウ</t>
    </rPh>
    <rPh sb="8" eb="10">
      <t>サンシュツ</t>
    </rPh>
    <rPh sb="16" eb="18">
      <t>ダトウ</t>
    </rPh>
    <phoneticPr fontId="5"/>
  </si>
  <si>
    <t>高い執行率であり、検討の対象外。</t>
    <rPh sb="0" eb="1">
      <t>タカ</t>
    </rPh>
    <rPh sb="2" eb="4">
      <t>シッコウ</t>
    </rPh>
    <rPh sb="4" eb="5">
      <t>リツ</t>
    </rPh>
    <rPh sb="9" eb="11">
      <t>ケントウ</t>
    </rPh>
    <rPh sb="12" eb="15">
      <t>タイショウガイ</t>
    </rPh>
    <phoneticPr fontId="5"/>
  </si>
  <si>
    <t>事業目的に即した支出である。</t>
    <rPh sb="0" eb="2">
      <t>ジギョウ</t>
    </rPh>
    <rPh sb="2" eb="4">
      <t>モクテキ</t>
    </rPh>
    <rPh sb="5" eb="6">
      <t>ソク</t>
    </rPh>
    <rPh sb="8" eb="10">
      <t>シシュツ</t>
    </rPh>
    <phoneticPr fontId="5"/>
  </si>
  <si>
    <t>航空ネットワーク全体を維持するために必要な施設整備であり、国自らが実施することとしている。</t>
    <rPh sb="0" eb="2">
      <t>コウクウ</t>
    </rPh>
    <rPh sb="8" eb="10">
      <t>ゼンタイ</t>
    </rPh>
    <rPh sb="11" eb="13">
      <t>イジ</t>
    </rPh>
    <rPh sb="18" eb="20">
      <t>ヒツヨウ</t>
    </rPh>
    <rPh sb="21" eb="23">
      <t>シセツ</t>
    </rPh>
    <rPh sb="23" eb="25">
      <t>セイビ</t>
    </rPh>
    <rPh sb="29" eb="30">
      <t>クニ</t>
    </rPh>
    <rPh sb="30" eb="31">
      <t>ミズカ</t>
    </rPh>
    <rPh sb="33" eb="35">
      <t>ジッシ</t>
    </rPh>
    <phoneticPr fontId="5"/>
  </si>
  <si>
    <t>安全を確保しつつ、航空交通容量を拡大に取り組んでおり、成果目標達成にむけて成果実績が伸びている。</t>
    <rPh sb="0" eb="2">
      <t>アンゼン</t>
    </rPh>
    <rPh sb="3" eb="5">
      <t>カクホ</t>
    </rPh>
    <rPh sb="9" eb="11">
      <t>コウクウ</t>
    </rPh>
    <rPh sb="11" eb="13">
      <t>コウツウ</t>
    </rPh>
    <rPh sb="13" eb="15">
      <t>ヨウリョウ</t>
    </rPh>
    <rPh sb="16" eb="18">
      <t>カクダイ</t>
    </rPh>
    <rPh sb="19" eb="20">
      <t>ト</t>
    </rPh>
    <rPh sb="21" eb="22">
      <t>ク</t>
    </rPh>
    <rPh sb="27" eb="29">
      <t>セイカ</t>
    </rPh>
    <rPh sb="29" eb="31">
      <t>モクヒョウ</t>
    </rPh>
    <rPh sb="31" eb="33">
      <t>タッセイ</t>
    </rPh>
    <rPh sb="37" eb="39">
      <t>セイカ</t>
    </rPh>
    <rPh sb="39" eb="41">
      <t>ジッセキ</t>
    </rPh>
    <rPh sb="42" eb="43">
      <t>ノ</t>
    </rPh>
    <phoneticPr fontId="5"/>
  </si>
  <si>
    <t>事業目的に即して十分活用されている。</t>
    <rPh sb="0" eb="2">
      <t>ジギョウ</t>
    </rPh>
    <rPh sb="2" eb="4">
      <t>モクテキ</t>
    </rPh>
    <rPh sb="5" eb="6">
      <t>ソク</t>
    </rPh>
    <rPh sb="8" eb="10">
      <t>ジュウブン</t>
    </rPh>
    <rPh sb="10" eb="12">
      <t>カツヨウ</t>
    </rPh>
    <phoneticPr fontId="5"/>
  </si>
  <si>
    <t>航空交通の安全確保しつつ、航空交通容量の拡大のための整備</t>
    <rPh sb="0" eb="2">
      <t>コウクウ</t>
    </rPh>
    <rPh sb="2" eb="4">
      <t>コウツウ</t>
    </rPh>
    <rPh sb="5" eb="7">
      <t>アンゼン</t>
    </rPh>
    <rPh sb="7" eb="9">
      <t>カクホ</t>
    </rPh>
    <rPh sb="13" eb="15">
      <t>コウクウ</t>
    </rPh>
    <rPh sb="15" eb="17">
      <t>コウツウ</t>
    </rPh>
    <rPh sb="17" eb="19">
      <t>ヨウリョウ</t>
    </rPh>
    <rPh sb="20" eb="22">
      <t>カクダイ</t>
    </rPh>
    <rPh sb="26" eb="28">
      <t>セイビ</t>
    </rPh>
    <phoneticPr fontId="5"/>
  </si>
  <si>
    <t>航空交通容量拡大のニーズに対応している。</t>
    <rPh sb="0" eb="2">
      <t>コウクウ</t>
    </rPh>
    <rPh sb="2" eb="4">
      <t>コウツウ</t>
    </rPh>
    <rPh sb="4" eb="6">
      <t>ヨウリョウ</t>
    </rPh>
    <rPh sb="6" eb="8">
      <t>カクダイ</t>
    </rPh>
    <rPh sb="13" eb="15">
      <t>タイオウ</t>
    </rPh>
    <phoneticPr fontId="5"/>
  </si>
  <si>
    <t>19,518/47</t>
    <phoneticPr fontId="5"/>
  </si>
  <si>
    <t>22,843/72</t>
    <phoneticPr fontId="5"/>
  </si>
  <si>
    <t>-</t>
    <phoneticPr fontId="5"/>
  </si>
  <si>
    <t>24,454/74</t>
    <phoneticPr fontId="5"/>
  </si>
  <si>
    <t>管制用航空衛星システムの調整作業</t>
    <rPh sb="0" eb="2">
      <t>カンセイ</t>
    </rPh>
    <rPh sb="2" eb="3">
      <t>ヨウ</t>
    </rPh>
    <rPh sb="3" eb="5">
      <t>コウクウ</t>
    </rPh>
    <rPh sb="5" eb="7">
      <t>エイセイ</t>
    </rPh>
    <rPh sb="12" eb="14">
      <t>チョウセイ</t>
    </rPh>
    <rPh sb="14" eb="16">
      <t>サギョウ</t>
    </rPh>
    <phoneticPr fontId="5"/>
  </si>
  <si>
    <t>管制用レーダー装置の調整作業</t>
    <rPh sb="0" eb="2">
      <t>カンセイ</t>
    </rPh>
    <rPh sb="2" eb="3">
      <t>ヨウ</t>
    </rPh>
    <rPh sb="7" eb="9">
      <t>ソウチ</t>
    </rPh>
    <rPh sb="10" eb="12">
      <t>チョウセイ</t>
    </rPh>
    <rPh sb="12" eb="14">
      <t>サギョウ</t>
    </rPh>
    <phoneticPr fontId="5"/>
  </si>
  <si>
    <t>管制用レーダー装置の設置工事</t>
    <rPh sb="0" eb="2">
      <t>カンセイ</t>
    </rPh>
    <rPh sb="2" eb="3">
      <t>ヨウ</t>
    </rPh>
    <rPh sb="7" eb="9">
      <t>ソウチ</t>
    </rPh>
    <rPh sb="10" eb="12">
      <t>セッチ</t>
    </rPh>
    <rPh sb="12" eb="14">
      <t>コウジ</t>
    </rPh>
    <phoneticPr fontId="5"/>
  </si>
  <si>
    <t>管制卓更新部材の購入</t>
    <rPh sb="0" eb="2">
      <t>カンセイ</t>
    </rPh>
    <rPh sb="2" eb="3">
      <t>タク</t>
    </rPh>
    <rPh sb="3" eb="5">
      <t>コウシン</t>
    </rPh>
    <rPh sb="5" eb="7">
      <t>ブザイ</t>
    </rPh>
    <rPh sb="8" eb="10">
      <t>コウニュウ</t>
    </rPh>
    <phoneticPr fontId="5"/>
  </si>
  <si>
    <t>管制卓の調整作業</t>
    <rPh sb="0" eb="2">
      <t>カンセイ</t>
    </rPh>
    <rPh sb="2" eb="3">
      <t>タク</t>
    </rPh>
    <rPh sb="4" eb="6">
      <t>チョウセイ</t>
    </rPh>
    <rPh sb="6" eb="8">
      <t>サギョウ</t>
    </rPh>
    <phoneticPr fontId="5"/>
  </si>
  <si>
    <t>管制用レーダーの局舎撤去工事</t>
    <rPh sb="0" eb="2">
      <t>カンセイ</t>
    </rPh>
    <rPh sb="2" eb="3">
      <t>ヨウ</t>
    </rPh>
    <rPh sb="8" eb="10">
      <t>キョクシャ</t>
    </rPh>
    <rPh sb="10" eb="12">
      <t>テッキョ</t>
    </rPh>
    <rPh sb="12" eb="14">
      <t>コウジ</t>
    </rPh>
    <phoneticPr fontId="5"/>
  </si>
  <si>
    <t>管制用気象装置の製造</t>
    <rPh sb="0" eb="2">
      <t>カンセイ</t>
    </rPh>
    <rPh sb="2" eb="3">
      <t>ヨウ</t>
    </rPh>
    <rPh sb="3" eb="5">
      <t>キショウ</t>
    </rPh>
    <rPh sb="5" eb="7">
      <t>ソウチ</t>
    </rPh>
    <rPh sb="8" eb="10">
      <t>セイゾウ</t>
    </rPh>
    <phoneticPr fontId="5"/>
  </si>
  <si>
    <t>管制情報処理システムの設置工事</t>
    <rPh sb="0" eb="2">
      <t>カンセイ</t>
    </rPh>
    <rPh sb="2" eb="4">
      <t>ジョウホウ</t>
    </rPh>
    <rPh sb="4" eb="6">
      <t>ショリ</t>
    </rPh>
    <rPh sb="11" eb="13">
      <t>セッチ</t>
    </rPh>
    <rPh sb="13" eb="15">
      <t>コウジ</t>
    </rPh>
    <phoneticPr fontId="5"/>
  </si>
  <si>
    <t>新神戸電機（株）</t>
    <rPh sb="0" eb="3">
      <t>シンコウベ</t>
    </rPh>
    <rPh sb="3" eb="5">
      <t>デンキ</t>
    </rPh>
    <rPh sb="5" eb="8">
      <t>カブ</t>
    </rPh>
    <phoneticPr fontId="5"/>
  </si>
  <si>
    <t>管制機器用無停電電源装置の製造</t>
    <rPh sb="0" eb="2">
      <t>カンセイ</t>
    </rPh>
    <rPh sb="2" eb="4">
      <t>キキ</t>
    </rPh>
    <rPh sb="4" eb="5">
      <t>ヨウ</t>
    </rPh>
    <rPh sb="5" eb="8">
      <t>ムテイデン</t>
    </rPh>
    <rPh sb="8" eb="9">
      <t>デン</t>
    </rPh>
    <rPh sb="9" eb="10">
      <t>ミナモト</t>
    </rPh>
    <rPh sb="10" eb="12">
      <t>ソウチ</t>
    </rPh>
    <rPh sb="13" eb="15">
      <t>セイゾウ</t>
    </rPh>
    <phoneticPr fontId="5"/>
  </si>
  <si>
    <t>管制卓の製造</t>
    <rPh sb="0" eb="2">
      <t>カンセイ</t>
    </rPh>
    <rPh sb="2" eb="3">
      <t>タク</t>
    </rPh>
    <rPh sb="4" eb="6">
      <t>セイゾウ</t>
    </rPh>
    <phoneticPr fontId="5"/>
  </si>
  <si>
    <t>管制情報処理システムの製造</t>
    <rPh sb="0" eb="2">
      <t>カンセイ</t>
    </rPh>
    <rPh sb="2" eb="4">
      <t>ジョウホウ</t>
    </rPh>
    <rPh sb="4" eb="6">
      <t>ショリ</t>
    </rPh>
    <rPh sb="11" eb="13">
      <t>セイゾウ</t>
    </rPh>
    <phoneticPr fontId="5"/>
  </si>
  <si>
    <t>管制用無線装置の製造</t>
    <rPh sb="0" eb="2">
      <t>カンセイ</t>
    </rPh>
    <rPh sb="2" eb="3">
      <t>ヨウ</t>
    </rPh>
    <rPh sb="3" eb="5">
      <t>ムセン</t>
    </rPh>
    <rPh sb="5" eb="7">
      <t>ソウチ</t>
    </rPh>
    <rPh sb="8" eb="10">
      <t>セイゾウ</t>
    </rPh>
    <phoneticPr fontId="5"/>
  </si>
  <si>
    <t>管制用回線接続装置の購入</t>
    <rPh sb="0" eb="2">
      <t>カンセイ</t>
    </rPh>
    <rPh sb="2" eb="3">
      <t>ヨウ</t>
    </rPh>
    <rPh sb="3" eb="5">
      <t>カイセン</t>
    </rPh>
    <rPh sb="5" eb="7">
      <t>セツゾク</t>
    </rPh>
    <rPh sb="7" eb="9">
      <t>ソウチ</t>
    </rPh>
    <rPh sb="10" eb="12">
      <t>コウニュウ</t>
    </rPh>
    <phoneticPr fontId="5"/>
  </si>
  <si>
    <t>A.日本電気（株）</t>
    <rPh sb="2" eb="4">
      <t>ニホン</t>
    </rPh>
    <rPh sb="4" eb="6">
      <t>デンキ</t>
    </rPh>
    <rPh sb="6" eb="9">
      <t>カブ</t>
    </rPh>
    <phoneticPr fontId="5"/>
  </si>
  <si>
    <t>事業費</t>
    <rPh sb="0" eb="3">
      <t>ジギョウヒ</t>
    </rPh>
    <phoneticPr fontId="5"/>
  </si>
  <si>
    <t>管制運用改善に係る検討調査</t>
    <rPh sb="0" eb="2">
      <t>カンセイ</t>
    </rPh>
    <rPh sb="2" eb="4">
      <t>ウンヨウ</t>
    </rPh>
    <rPh sb="4" eb="6">
      <t>カイゼン</t>
    </rPh>
    <rPh sb="7" eb="8">
      <t>カカ</t>
    </rPh>
    <rPh sb="9" eb="11">
      <t>ケントウ</t>
    </rPh>
    <rPh sb="11" eb="13">
      <t>チョウサ</t>
    </rPh>
    <phoneticPr fontId="5"/>
  </si>
  <si>
    <t>工事の実施及び工事に係る設計・調査等</t>
    <phoneticPr fontId="5"/>
  </si>
  <si>
    <t>管制用航空衛星システムの調整作業</t>
    <phoneticPr fontId="5"/>
  </si>
  <si>
    <t>6　国際競争力、観光交流、広域・地域間連携等の確保・強化
　24　航空交通ネットワークを強化する</t>
    <phoneticPr fontId="5"/>
  </si>
  <si>
    <t>航空路整備事業費</t>
    <rPh sb="0" eb="3">
      <t>コウクウロ</t>
    </rPh>
    <rPh sb="3" eb="5">
      <t>セイビ</t>
    </rPh>
    <rPh sb="5" eb="8">
      <t>ジギョウヒ</t>
    </rPh>
    <phoneticPr fontId="5"/>
  </si>
  <si>
    <t>航空路整備事業調査費</t>
    <rPh sb="0" eb="3">
      <t>コウクウロ</t>
    </rPh>
    <rPh sb="3" eb="5">
      <t>セイビ</t>
    </rPh>
    <rPh sb="5" eb="7">
      <t>ジギョウ</t>
    </rPh>
    <rPh sb="7" eb="10">
      <t>チョウサヒ</t>
    </rPh>
    <phoneticPr fontId="5"/>
  </si>
  <si>
    <t>B.(一財)航空保安研究センター</t>
    <rPh sb="3" eb="4">
      <t>イチ</t>
    </rPh>
    <phoneticPr fontId="5"/>
  </si>
  <si>
    <t>引き続き一者応札改善の取り組みを強化し、競争性の確保に取り組むべき。</t>
    <rPh sb="24" eb="26">
      <t>カクホ</t>
    </rPh>
    <phoneticPr fontId="5"/>
  </si>
  <si>
    <t>執行等改善</t>
  </si>
  <si>
    <t>競争環境の改善を目的として、契約予定案件を事前告知する等のＰＲ活動により競争性の確保に努める。</t>
    <rPh sb="14" eb="16">
      <t>ケイヤク</t>
    </rPh>
    <rPh sb="16" eb="18">
      <t>ヨテイ</t>
    </rPh>
    <rPh sb="18" eb="20">
      <t>アンケン</t>
    </rPh>
    <rPh sb="21" eb="23">
      <t>ジゼン</t>
    </rPh>
    <rPh sb="23" eb="25">
      <t>コクチ</t>
    </rPh>
    <rPh sb="27" eb="28">
      <t>トウ</t>
    </rPh>
    <rPh sb="31" eb="33">
      <t>カツドウ</t>
    </rPh>
    <phoneticPr fontId="5"/>
  </si>
  <si>
    <t>航空機の安全運航に必要不可欠な施設の更新整備等に必要な額を計上したため</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</si>
</sst>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142</xdr:row>
      <xdr:rowOff>0</xdr:rowOff>
    </xdr:from>
    <xdr:to>
      <xdr:col>19</xdr:col>
      <xdr:colOff>114300</xdr:colOff>
      <xdr:row>143</xdr:row>
      <xdr:rowOff>352426</xdr:rowOff>
    </xdr:to>
    <xdr:sp macro="" textlink="">
      <xdr:nvSpPr>
        <xdr:cNvPr id="65" name="テキスト ボックス 3"/>
        <xdr:cNvSpPr txBox="1"/>
      </xdr:nvSpPr>
      <xdr:spPr>
        <a:xfrm>
          <a:off x="2286000" y="3169920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ja-JP" altLang="en-US" sz="1200">
              <a:latin typeface="+mj-ea"/>
              <a:ea typeface="+mj-ea"/>
            </a:rPr>
            <a:t>国土交通省</a:t>
          </a:r>
          <a:endParaRPr lang="en-US" altLang="ja-JP" sz="1200">
            <a:latin typeface="+mj-ea"/>
            <a:ea typeface="+mj-ea"/>
          </a:endParaRPr>
        </a:p>
        <a:p>
          <a:pPr algn="ctr"/>
          <a:r>
            <a:rPr lang="en-US" altLang="ja-JP" sz="1200">
              <a:latin typeface="+mj-ea"/>
              <a:ea typeface="+mj-ea"/>
            </a:rPr>
            <a:t>24,454</a:t>
          </a:r>
          <a:r>
            <a:rPr lang="ja-JP" altLang="en-US" sz="1200">
              <a:latin typeface="+mj-ea"/>
              <a:ea typeface="+mj-ea"/>
            </a:rPr>
            <a:t>百万円</a:t>
          </a:r>
        </a:p>
      </xdr:txBody>
    </xdr:sp>
    <xdr:clientData/>
  </xdr:twoCellAnchor>
  <xdr:twoCellAnchor>
    <xdr:from>
      <xdr:col>12</xdr:col>
      <xdr:colOff>0</xdr:colOff>
      <xdr:row>144</xdr:row>
      <xdr:rowOff>15871</xdr:rowOff>
    </xdr:from>
    <xdr:to>
      <xdr:col>12</xdr:col>
      <xdr:colOff>71252</xdr:colOff>
      <xdr:row>145</xdr:row>
      <xdr:rowOff>188311</xdr:rowOff>
    </xdr:to>
    <xdr:sp macro="" textlink="">
      <xdr:nvSpPr>
        <xdr:cNvPr id="66" name="左大かっこ 65"/>
        <xdr:cNvSpPr/>
      </xdr:nvSpPr>
      <xdr:spPr>
        <a:xfrm>
          <a:off x="2286000" y="32438971"/>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33028</xdr:colOff>
      <xdr:row>144</xdr:row>
      <xdr:rowOff>27747</xdr:rowOff>
    </xdr:from>
    <xdr:to>
      <xdr:col>19</xdr:col>
      <xdr:colOff>104282</xdr:colOff>
      <xdr:row>145</xdr:row>
      <xdr:rowOff>200187</xdr:rowOff>
    </xdr:to>
    <xdr:sp macro="" textlink="">
      <xdr:nvSpPr>
        <xdr:cNvPr id="67" name="左大かっこ 66"/>
        <xdr:cNvSpPr/>
      </xdr:nvSpPr>
      <xdr:spPr>
        <a:xfrm flipH="1">
          <a:off x="3652528" y="32450847"/>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12</xdr:col>
      <xdr:colOff>47504</xdr:colOff>
      <xdr:row>144</xdr:row>
      <xdr:rowOff>42220</xdr:rowOff>
    </xdr:from>
    <xdr:to>
      <xdr:col>19</xdr:col>
      <xdr:colOff>114300</xdr:colOff>
      <xdr:row>145</xdr:row>
      <xdr:rowOff>141935</xdr:rowOff>
    </xdr:to>
    <xdr:sp macro="" textlink="">
      <xdr:nvSpPr>
        <xdr:cNvPr id="68" name="テキスト ボックス 39"/>
        <xdr:cNvSpPr txBox="1"/>
      </xdr:nvSpPr>
      <xdr:spPr>
        <a:xfrm>
          <a:off x="2333504" y="32465320"/>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予算配分・地方局への助言等</a:t>
          </a:r>
        </a:p>
      </xdr:txBody>
    </xdr:sp>
    <xdr:clientData/>
  </xdr:twoCellAnchor>
  <xdr:twoCellAnchor>
    <xdr:from>
      <xdr:col>27</xdr:col>
      <xdr:colOff>28575</xdr:colOff>
      <xdr:row>146</xdr:row>
      <xdr:rowOff>9525</xdr:rowOff>
    </xdr:from>
    <xdr:to>
      <xdr:col>34</xdr:col>
      <xdr:colOff>142875</xdr:colOff>
      <xdr:row>148</xdr:row>
      <xdr:rowOff>1</xdr:rowOff>
    </xdr:to>
    <xdr:sp macro="" textlink="">
      <xdr:nvSpPr>
        <xdr:cNvPr id="69" name="テキスト ボックス 40"/>
        <xdr:cNvSpPr txBox="1"/>
      </xdr:nvSpPr>
      <xdr:spPr>
        <a:xfrm>
          <a:off x="5172075" y="33156525"/>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A.</a:t>
          </a:r>
          <a:r>
            <a:rPr lang="ja-JP" altLang="en-US" sz="1200">
              <a:latin typeface="+mn-ea"/>
            </a:rPr>
            <a:t>民間企業</a:t>
          </a:r>
          <a:endParaRPr lang="en-US" altLang="ja-JP" sz="1200">
            <a:latin typeface="+mn-ea"/>
          </a:endParaRPr>
        </a:p>
        <a:p>
          <a:pPr algn="ctr"/>
          <a:r>
            <a:rPr lang="ja-JP" altLang="en-US" sz="1200">
              <a:latin typeface="+mn-ea"/>
            </a:rPr>
            <a:t>（</a:t>
          </a:r>
          <a:r>
            <a:rPr lang="en-US" altLang="ja-JP" sz="1200">
              <a:latin typeface="+mn-ea"/>
            </a:rPr>
            <a:t>32</a:t>
          </a:r>
          <a:r>
            <a:rPr lang="ja-JP" altLang="en-US" sz="1200">
              <a:latin typeface="+mn-ea"/>
            </a:rPr>
            <a:t>社）</a:t>
          </a:r>
          <a:endParaRPr lang="en-US" altLang="ja-JP" sz="1200">
            <a:latin typeface="+mn-ea"/>
          </a:endParaRPr>
        </a:p>
        <a:p>
          <a:pPr algn="ctr"/>
          <a:r>
            <a:rPr lang="en-US" altLang="ja-JP" sz="1200">
              <a:latin typeface="+mn-ea"/>
            </a:rPr>
            <a:t>20,062</a:t>
          </a:r>
          <a:r>
            <a:rPr lang="ja-JP" altLang="en-US" sz="1200">
              <a:latin typeface="+mn-ea"/>
            </a:rPr>
            <a:t>百万円</a:t>
          </a:r>
        </a:p>
      </xdr:txBody>
    </xdr:sp>
    <xdr:clientData/>
  </xdr:twoCellAnchor>
  <xdr:twoCellAnchor>
    <xdr:from>
      <xdr:col>27</xdr:col>
      <xdr:colOff>28575</xdr:colOff>
      <xdr:row>148</xdr:row>
      <xdr:rowOff>34921</xdr:rowOff>
    </xdr:from>
    <xdr:to>
      <xdr:col>27</xdr:col>
      <xdr:colOff>99827</xdr:colOff>
      <xdr:row>149</xdr:row>
      <xdr:rowOff>207361</xdr:rowOff>
    </xdr:to>
    <xdr:sp macro="" textlink="">
      <xdr:nvSpPr>
        <xdr:cNvPr id="70" name="左大かっこ 69"/>
        <xdr:cNvSpPr/>
      </xdr:nvSpPr>
      <xdr:spPr>
        <a:xfrm>
          <a:off x="5172075" y="33905821"/>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34</xdr:col>
      <xdr:colOff>61603</xdr:colOff>
      <xdr:row>148</xdr:row>
      <xdr:rowOff>46797</xdr:rowOff>
    </xdr:from>
    <xdr:to>
      <xdr:col>34</xdr:col>
      <xdr:colOff>132857</xdr:colOff>
      <xdr:row>149</xdr:row>
      <xdr:rowOff>219237</xdr:rowOff>
    </xdr:to>
    <xdr:sp macro="" textlink="">
      <xdr:nvSpPr>
        <xdr:cNvPr id="71" name="左大かっこ 70"/>
        <xdr:cNvSpPr/>
      </xdr:nvSpPr>
      <xdr:spPr>
        <a:xfrm flipH="1">
          <a:off x="6538603" y="33917697"/>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27</xdr:col>
      <xdr:colOff>76079</xdr:colOff>
      <xdr:row>148</xdr:row>
      <xdr:rowOff>61270</xdr:rowOff>
    </xdr:from>
    <xdr:to>
      <xdr:col>34</xdr:col>
      <xdr:colOff>142875</xdr:colOff>
      <xdr:row>149</xdr:row>
      <xdr:rowOff>160985</xdr:rowOff>
    </xdr:to>
    <xdr:sp macro="" textlink="">
      <xdr:nvSpPr>
        <xdr:cNvPr id="72" name="テキスト ボックス 43"/>
        <xdr:cNvSpPr txBox="1"/>
      </xdr:nvSpPr>
      <xdr:spPr>
        <a:xfrm>
          <a:off x="5219579" y="33932170"/>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ja-JP" altLang="en-US" sz="1200"/>
            <a:t>機器製造・工事</a:t>
          </a:r>
          <a:r>
            <a:rPr lang="en-US" altLang="ja-JP" sz="1200"/>
            <a:t/>
          </a:r>
          <a:br>
            <a:rPr lang="en-US" altLang="ja-JP" sz="1200"/>
          </a:br>
          <a:r>
            <a:rPr lang="ja-JP" altLang="en-US" sz="1200"/>
            <a:t>・設計・調査等</a:t>
          </a:r>
          <a:endParaRPr kumimoji="1" lang="ja-JP" altLang="en-US" sz="1200"/>
        </a:p>
      </xdr:txBody>
    </xdr:sp>
    <xdr:clientData/>
  </xdr:twoCellAnchor>
  <xdr:twoCellAnchor>
    <xdr:from>
      <xdr:col>27</xdr:col>
      <xdr:colOff>28575</xdr:colOff>
      <xdr:row>151</xdr:row>
      <xdr:rowOff>342900</xdr:rowOff>
    </xdr:from>
    <xdr:to>
      <xdr:col>34</xdr:col>
      <xdr:colOff>142875</xdr:colOff>
      <xdr:row>153</xdr:row>
      <xdr:rowOff>333376</xdr:rowOff>
    </xdr:to>
    <xdr:sp macro="" textlink="">
      <xdr:nvSpPr>
        <xdr:cNvPr id="73" name="テキスト ボックス 44"/>
        <xdr:cNvSpPr txBox="1"/>
      </xdr:nvSpPr>
      <xdr:spPr>
        <a:xfrm>
          <a:off x="5172075" y="3529965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B.</a:t>
          </a:r>
          <a:r>
            <a:rPr lang="ja-JP" altLang="en-US" sz="1200">
              <a:latin typeface="+mn-ea"/>
            </a:rPr>
            <a:t>財団法人</a:t>
          </a:r>
          <a:r>
            <a:rPr lang="en-US" altLang="ja-JP" sz="1200">
              <a:latin typeface="+mn-ea"/>
            </a:rPr>
            <a:t/>
          </a:r>
          <a:br>
            <a:rPr lang="en-US" altLang="ja-JP" sz="1200">
              <a:latin typeface="+mn-ea"/>
            </a:rPr>
          </a:br>
          <a:r>
            <a:rPr lang="ja-JP" altLang="en-US" sz="1200">
              <a:latin typeface="+mn-ea"/>
            </a:rPr>
            <a:t>（</a:t>
          </a:r>
          <a:r>
            <a:rPr lang="en-US" altLang="ja-JP" sz="1200">
              <a:latin typeface="+mn-ea"/>
            </a:rPr>
            <a:t>3</a:t>
          </a:r>
          <a:r>
            <a:rPr lang="ja-JP" altLang="en-US" sz="1200">
              <a:latin typeface="+mn-ea"/>
            </a:rPr>
            <a:t>団体）</a:t>
          </a:r>
          <a:endParaRPr lang="en-US" altLang="ja-JP" sz="1200">
            <a:latin typeface="+mn-ea"/>
          </a:endParaRPr>
        </a:p>
        <a:p>
          <a:pPr algn="ctr"/>
          <a:r>
            <a:rPr lang="en-US" altLang="ja-JP" sz="1200">
              <a:latin typeface="+mn-ea"/>
            </a:rPr>
            <a:t>86</a:t>
          </a:r>
          <a:r>
            <a:rPr lang="ja-JP" altLang="en-US" sz="1200">
              <a:latin typeface="+mn-ea"/>
            </a:rPr>
            <a:t>百万円</a:t>
          </a:r>
        </a:p>
      </xdr:txBody>
    </xdr:sp>
    <xdr:clientData/>
  </xdr:twoCellAnchor>
  <xdr:twoCellAnchor>
    <xdr:from>
      <xdr:col>27</xdr:col>
      <xdr:colOff>28575</xdr:colOff>
      <xdr:row>154</xdr:row>
      <xdr:rowOff>6346</xdr:rowOff>
    </xdr:from>
    <xdr:to>
      <xdr:col>27</xdr:col>
      <xdr:colOff>99827</xdr:colOff>
      <xdr:row>155</xdr:row>
      <xdr:rowOff>178786</xdr:rowOff>
    </xdr:to>
    <xdr:sp macro="" textlink="">
      <xdr:nvSpPr>
        <xdr:cNvPr id="74" name="左大かっこ 73"/>
        <xdr:cNvSpPr/>
      </xdr:nvSpPr>
      <xdr:spPr>
        <a:xfrm>
          <a:off x="5172075" y="36048946"/>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34</xdr:col>
      <xdr:colOff>61603</xdr:colOff>
      <xdr:row>154</xdr:row>
      <xdr:rowOff>18222</xdr:rowOff>
    </xdr:from>
    <xdr:to>
      <xdr:col>34</xdr:col>
      <xdr:colOff>132857</xdr:colOff>
      <xdr:row>155</xdr:row>
      <xdr:rowOff>190662</xdr:rowOff>
    </xdr:to>
    <xdr:sp macro="" textlink="">
      <xdr:nvSpPr>
        <xdr:cNvPr id="75" name="左大かっこ 74"/>
        <xdr:cNvSpPr/>
      </xdr:nvSpPr>
      <xdr:spPr>
        <a:xfrm flipH="1">
          <a:off x="6538603" y="36060822"/>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27</xdr:col>
      <xdr:colOff>76079</xdr:colOff>
      <xdr:row>154</xdr:row>
      <xdr:rowOff>32695</xdr:rowOff>
    </xdr:from>
    <xdr:to>
      <xdr:col>34</xdr:col>
      <xdr:colOff>142875</xdr:colOff>
      <xdr:row>154</xdr:row>
      <xdr:rowOff>309694</xdr:rowOff>
    </xdr:to>
    <xdr:sp macro="" textlink="">
      <xdr:nvSpPr>
        <xdr:cNvPr id="76" name="テキスト ボックス 48"/>
        <xdr:cNvSpPr txBox="1"/>
      </xdr:nvSpPr>
      <xdr:spPr>
        <a:xfrm>
          <a:off x="5219579" y="36075295"/>
          <a:ext cx="1400296" cy="276999"/>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設計</a:t>
          </a:r>
          <a:r>
            <a:rPr lang="ja-JP" altLang="en-US" sz="1200"/>
            <a:t>・調査</a:t>
          </a:r>
          <a:endParaRPr kumimoji="1" lang="en-US" altLang="ja-JP" sz="1200"/>
        </a:p>
      </xdr:txBody>
    </xdr:sp>
    <xdr:clientData/>
  </xdr:twoCellAnchor>
  <xdr:twoCellAnchor>
    <xdr:from>
      <xdr:col>12</xdr:col>
      <xdr:colOff>19050</xdr:colOff>
      <xdr:row>156</xdr:row>
      <xdr:rowOff>0</xdr:rowOff>
    </xdr:from>
    <xdr:to>
      <xdr:col>19</xdr:col>
      <xdr:colOff>133350</xdr:colOff>
      <xdr:row>157</xdr:row>
      <xdr:rowOff>352426</xdr:rowOff>
    </xdr:to>
    <xdr:sp macro="" textlink="">
      <xdr:nvSpPr>
        <xdr:cNvPr id="77" name="テキスト ボックス 49"/>
        <xdr:cNvSpPr txBox="1"/>
      </xdr:nvSpPr>
      <xdr:spPr>
        <a:xfrm>
          <a:off x="2305050" y="3676650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C.</a:t>
          </a:r>
          <a:r>
            <a:rPr lang="ja-JP" altLang="en-US" sz="1200">
              <a:latin typeface="+mn-ea"/>
            </a:rPr>
            <a:t>地方航空局等</a:t>
          </a:r>
          <a:endParaRPr lang="en-US" altLang="ja-JP" sz="1200">
            <a:latin typeface="+mn-ea"/>
          </a:endParaRPr>
        </a:p>
        <a:p>
          <a:pPr algn="ctr"/>
          <a:r>
            <a:rPr lang="ja-JP" altLang="en-US" sz="1200">
              <a:latin typeface="+mn-ea"/>
            </a:rPr>
            <a:t>（</a:t>
          </a:r>
          <a:r>
            <a:rPr lang="en-US" altLang="ja-JP" sz="1200">
              <a:latin typeface="+mn-ea"/>
            </a:rPr>
            <a:t>11</a:t>
          </a:r>
          <a:r>
            <a:rPr lang="ja-JP" altLang="en-US" sz="1200">
              <a:latin typeface="+mn-ea"/>
            </a:rPr>
            <a:t>機関）</a:t>
          </a:r>
          <a:endParaRPr lang="en-US" altLang="ja-JP" sz="1200">
            <a:latin typeface="+mn-ea"/>
          </a:endParaRPr>
        </a:p>
        <a:p>
          <a:pPr algn="ctr"/>
          <a:r>
            <a:rPr lang="en-US" altLang="ja-JP" sz="1200">
              <a:latin typeface="+mn-ea"/>
            </a:rPr>
            <a:t>4,306</a:t>
          </a:r>
          <a:r>
            <a:rPr lang="ja-JP" altLang="en-US" sz="1200">
              <a:latin typeface="+mn-ea"/>
            </a:rPr>
            <a:t>百万円</a:t>
          </a:r>
        </a:p>
      </xdr:txBody>
    </xdr:sp>
    <xdr:clientData/>
  </xdr:twoCellAnchor>
  <xdr:twoCellAnchor>
    <xdr:from>
      <xdr:col>12</xdr:col>
      <xdr:colOff>19050</xdr:colOff>
      <xdr:row>158</xdr:row>
      <xdr:rowOff>15871</xdr:rowOff>
    </xdr:from>
    <xdr:to>
      <xdr:col>12</xdr:col>
      <xdr:colOff>90302</xdr:colOff>
      <xdr:row>159</xdr:row>
      <xdr:rowOff>188311</xdr:rowOff>
    </xdr:to>
    <xdr:sp macro="" textlink="">
      <xdr:nvSpPr>
        <xdr:cNvPr id="78" name="左大かっこ 77"/>
        <xdr:cNvSpPr/>
      </xdr:nvSpPr>
      <xdr:spPr>
        <a:xfrm>
          <a:off x="2305050" y="37506271"/>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52078</xdr:colOff>
      <xdr:row>158</xdr:row>
      <xdr:rowOff>27747</xdr:rowOff>
    </xdr:from>
    <xdr:to>
      <xdr:col>19</xdr:col>
      <xdr:colOff>123332</xdr:colOff>
      <xdr:row>159</xdr:row>
      <xdr:rowOff>200187</xdr:rowOff>
    </xdr:to>
    <xdr:sp macro="" textlink="">
      <xdr:nvSpPr>
        <xdr:cNvPr id="79" name="左大かっこ 78"/>
        <xdr:cNvSpPr/>
      </xdr:nvSpPr>
      <xdr:spPr>
        <a:xfrm flipH="1">
          <a:off x="3671578" y="37518147"/>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12</xdr:col>
      <xdr:colOff>66554</xdr:colOff>
      <xdr:row>157</xdr:row>
      <xdr:rowOff>337495</xdr:rowOff>
    </xdr:from>
    <xdr:to>
      <xdr:col>19</xdr:col>
      <xdr:colOff>133350</xdr:colOff>
      <xdr:row>159</xdr:row>
      <xdr:rowOff>259926</xdr:rowOff>
    </xdr:to>
    <xdr:sp macro="" textlink="">
      <xdr:nvSpPr>
        <xdr:cNvPr id="80" name="テキスト ボックス 54"/>
        <xdr:cNvSpPr txBox="1"/>
      </xdr:nvSpPr>
      <xdr:spPr>
        <a:xfrm>
          <a:off x="2352554" y="37465945"/>
          <a:ext cx="1400296" cy="646331"/>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工事の実施及び工事にかかる調査・設計等</a:t>
          </a:r>
        </a:p>
      </xdr:txBody>
    </xdr:sp>
    <xdr:clientData/>
  </xdr:twoCellAnchor>
  <xdr:twoCellAnchor>
    <xdr:from>
      <xdr:col>27</xdr:col>
      <xdr:colOff>47625</xdr:colOff>
      <xdr:row>159</xdr:row>
      <xdr:rowOff>323850</xdr:rowOff>
    </xdr:from>
    <xdr:to>
      <xdr:col>34</xdr:col>
      <xdr:colOff>161925</xdr:colOff>
      <xdr:row>161</xdr:row>
      <xdr:rowOff>314326</xdr:rowOff>
    </xdr:to>
    <xdr:sp macro="" textlink="">
      <xdr:nvSpPr>
        <xdr:cNvPr id="81" name="テキスト ボックス 55"/>
        <xdr:cNvSpPr txBox="1"/>
      </xdr:nvSpPr>
      <xdr:spPr>
        <a:xfrm>
          <a:off x="5191125" y="38176200"/>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D.</a:t>
          </a:r>
          <a:r>
            <a:rPr lang="ja-JP" altLang="en-US" sz="1200">
              <a:latin typeface="+mn-ea"/>
            </a:rPr>
            <a:t>民間企業</a:t>
          </a:r>
          <a:endParaRPr lang="en-US" altLang="ja-JP" sz="1200">
            <a:latin typeface="+mn-ea"/>
          </a:endParaRPr>
        </a:p>
        <a:p>
          <a:pPr algn="ctr"/>
          <a:r>
            <a:rPr lang="ja-JP" altLang="en-US" sz="1200">
              <a:latin typeface="+mn-ea"/>
            </a:rPr>
            <a:t>（</a:t>
          </a:r>
          <a:r>
            <a:rPr lang="en-US" altLang="ja-JP" sz="1200">
              <a:latin typeface="+mn-ea"/>
            </a:rPr>
            <a:t>114</a:t>
          </a:r>
          <a:r>
            <a:rPr lang="ja-JP" altLang="en-US" sz="1200">
              <a:latin typeface="+mn-ea"/>
            </a:rPr>
            <a:t>社）</a:t>
          </a:r>
          <a:endParaRPr lang="en-US" altLang="ja-JP" sz="1200">
            <a:latin typeface="+mn-ea"/>
          </a:endParaRPr>
        </a:p>
        <a:p>
          <a:pPr algn="ctr"/>
          <a:r>
            <a:rPr lang="en-US" altLang="ja-JP" sz="1200">
              <a:latin typeface="+mn-ea"/>
            </a:rPr>
            <a:t>4,306</a:t>
          </a:r>
          <a:r>
            <a:rPr lang="ja-JP" altLang="en-US" sz="1200">
              <a:latin typeface="+mn-ea"/>
            </a:rPr>
            <a:t>百万円</a:t>
          </a:r>
        </a:p>
      </xdr:txBody>
    </xdr:sp>
    <xdr:clientData/>
  </xdr:twoCellAnchor>
  <xdr:twoCellAnchor>
    <xdr:from>
      <xdr:col>27</xdr:col>
      <xdr:colOff>47625</xdr:colOff>
      <xdr:row>161</xdr:row>
      <xdr:rowOff>349246</xdr:rowOff>
    </xdr:from>
    <xdr:to>
      <xdr:col>27</xdr:col>
      <xdr:colOff>118877</xdr:colOff>
      <xdr:row>163</xdr:row>
      <xdr:rowOff>159736</xdr:rowOff>
    </xdr:to>
    <xdr:sp macro="" textlink="">
      <xdr:nvSpPr>
        <xdr:cNvPr id="82" name="左大かっこ 81"/>
        <xdr:cNvSpPr/>
      </xdr:nvSpPr>
      <xdr:spPr>
        <a:xfrm>
          <a:off x="5191125" y="38925496"/>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34</xdr:col>
      <xdr:colOff>80653</xdr:colOff>
      <xdr:row>161</xdr:row>
      <xdr:rowOff>361122</xdr:rowOff>
    </xdr:from>
    <xdr:to>
      <xdr:col>34</xdr:col>
      <xdr:colOff>151907</xdr:colOff>
      <xdr:row>163</xdr:row>
      <xdr:rowOff>171612</xdr:rowOff>
    </xdr:to>
    <xdr:sp macro="" textlink="">
      <xdr:nvSpPr>
        <xdr:cNvPr id="83" name="左大かっこ 82"/>
        <xdr:cNvSpPr/>
      </xdr:nvSpPr>
      <xdr:spPr>
        <a:xfrm flipH="1">
          <a:off x="6557653" y="38937372"/>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27</xdr:col>
      <xdr:colOff>76079</xdr:colOff>
      <xdr:row>162</xdr:row>
      <xdr:rowOff>42220</xdr:rowOff>
    </xdr:from>
    <xdr:to>
      <xdr:col>34</xdr:col>
      <xdr:colOff>142875</xdr:colOff>
      <xdr:row>163</xdr:row>
      <xdr:rowOff>141935</xdr:rowOff>
    </xdr:to>
    <xdr:sp macro="" textlink="">
      <xdr:nvSpPr>
        <xdr:cNvPr id="84" name="テキスト ボックス 59"/>
        <xdr:cNvSpPr txBox="1"/>
      </xdr:nvSpPr>
      <xdr:spPr>
        <a:xfrm>
          <a:off x="5219579" y="38980420"/>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ja-JP" altLang="en-US" sz="1200"/>
            <a:t>機器製造・工事</a:t>
          </a:r>
          <a:r>
            <a:rPr lang="en-US" altLang="ja-JP" sz="1200"/>
            <a:t/>
          </a:r>
          <a:br>
            <a:rPr lang="en-US" altLang="ja-JP" sz="1200"/>
          </a:br>
          <a:r>
            <a:rPr lang="ja-JP" altLang="en-US" sz="1200"/>
            <a:t>・設計・調査等</a:t>
          </a:r>
          <a:endParaRPr kumimoji="1" lang="ja-JP" altLang="en-US" sz="1200"/>
        </a:p>
      </xdr:txBody>
    </xdr:sp>
    <xdr:clientData/>
  </xdr:twoCellAnchor>
  <xdr:twoCellAnchor>
    <xdr:from>
      <xdr:col>15</xdr:col>
      <xdr:colOff>164974</xdr:colOff>
      <xdr:row>145</xdr:row>
      <xdr:rowOff>168284</xdr:rowOff>
    </xdr:from>
    <xdr:to>
      <xdr:col>15</xdr:col>
      <xdr:colOff>171450</xdr:colOff>
      <xdr:row>156</xdr:row>
      <xdr:rowOff>0</xdr:rowOff>
    </xdr:to>
    <xdr:cxnSp macro="">
      <xdr:nvCxnSpPr>
        <xdr:cNvPr id="85" name="直線コネクタ 84"/>
        <xdr:cNvCxnSpPr>
          <a:endCxn id="77" idx="0"/>
        </xdr:cNvCxnSpPr>
      </xdr:nvCxnSpPr>
      <xdr:spPr>
        <a:xfrm>
          <a:off x="3022474" y="32953334"/>
          <a:ext cx="6476" cy="381316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153159</xdr:colOff>
      <xdr:row>147</xdr:row>
      <xdr:rowOff>4763</xdr:rowOff>
    </xdr:from>
    <xdr:to>
      <xdr:col>27</xdr:col>
      <xdr:colOff>28575</xdr:colOff>
      <xdr:row>147</xdr:row>
      <xdr:rowOff>7481</xdr:rowOff>
    </xdr:to>
    <xdr:cxnSp macro="">
      <xdr:nvCxnSpPr>
        <xdr:cNvPr id="86" name="直線コネクタ 85"/>
        <xdr:cNvCxnSpPr>
          <a:endCxn id="69" idx="1"/>
        </xdr:cNvCxnSpPr>
      </xdr:nvCxnSpPr>
      <xdr:spPr>
        <a:xfrm flipV="1">
          <a:off x="3010659" y="33513713"/>
          <a:ext cx="2161416" cy="2718"/>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171450</xdr:colOff>
      <xdr:row>153</xdr:row>
      <xdr:rowOff>11441</xdr:rowOff>
    </xdr:from>
    <xdr:to>
      <xdr:col>27</xdr:col>
      <xdr:colOff>46866</xdr:colOff>
      <xdr:row>153</xdr:row>
      <xdr:rowOff>14158</xdr:rowOff>
    </xdr:to>
    <xdr:cxnSp macro="">
      <xdr:nvCxnSpPr>
        <xdr:cNvPr id="87" name="直線コネクタ 86"/>
        <xdr:cNvCxnSpPr/>
      </xdr:nvCxnSpPr>
      <xdr:spPr>
        <a:xfrm flipV="1">
          <a:off x="3028950" y="35692091"/>
          <a:ext cx="2161416" cy="271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171450</xdr:colOff>
      <xdr:row>161</xdr:row>
      <xdr:rowOff>459</xdr:rowOff>
    </xdr:from>
    <xdr:to>
      <xdr:col>27</xdr:col>
      <xdr:colOff>46866</xdr:colOff>
      <xdr:row>161</xdr:row>
      <xdr:rowOff>3176</xdr:rowOff>
    </xdr:to>
    <xdr:cxnSp macro="">
      <xdr:nvCxnSpPr>
        <xdr:cNvPr id="88" name="直線コネクタ 87"/>
        <xdr:cNvCxnSpPr/>
      </xdr:nvCxnSpPr>
      <xdr:spPr>
        <a:xfrm flipV="1">
          <a:off x="3028950" y="38576709"/>
          <a:ext cx="2161416" cy="271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161260</xdr:colOff>
      <xdr:row>159</xdr:row>
      <xdr:rowOff>339953</xdr:rowOff>
    </xdr:from>
    <xdr:to>
      <xdr:col>15</xdr:col>
      <xdr:colOff>161261</xdr:colOff>
      <xdr:row>161</xdr:row>
      <xdr:rowOff>12135</xdr:rowOff>
    </xdr:to>
    <xdr:cxnSp macro="">
      <xdr:nvCxnSpPr>
        <xdr:cNvPr id="89" name="直線コネクタ 88"/>
        <xdr:cNvCxnSpPr/>
      </xdr:nvCxnSpPr>
      <xdr:spPr>
        <a:xfrm>
          <a:off x="3018760" y="38192303"/>
          <a:ext cx="1" cy="396082"/>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141772</xdr:colOff>
      <xdr:row>145</xdr:row>
      <xdr:rowOff>160549</xdr:rowOff>
    </xdr:from>
    <xdr:to>
      <xdr:col>34</xdr:col>
      <xdr:colOff>73300</xdr:colOff>
      <xdr:row>146</xdr:row>
      <xdr:rowOff>98044</xdr:rowOff>
    </xdr:to>
    <xdr:sp macro="" textlink="">
      <xdr:nvSpPr>
        <xdr:cNvPr id="90" name="テキスト ボックス 70"/>
        <xdr:cNvSpPr txBox="1"/>
      </xdr:nvSpPr>
      <xdr:spPr>
        <a:xfrm>
          <a:off x="5094772" y="32945599"/>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twoCellAnchor>
    <xdr:from>
      <xdr:col>26</xdr:col>
      <xdr:colOff>141772</xdr:colOff>
      <xdr:row>151</xdr:row>
      <xdr:rowOff>131974</xdr:rowOff>
    </xdr:from>
    <xdr:to>
      <xdr:col>34</xdr:col>
      <xdr:colOff>73300</xdr:colOff>
      <xdr:row>152</xdr:row>
      <xdr:rowOff>69469</xdr:rowOff>
    </xdr:to>
    <xdr:sp macro="" textlink="">
      <xdr:nvSpPr>
        <xdr:cNvPr id="91" name="テキスト ボックス 71"/>
        <xdr:cNvSpPr txBox="1"/>
      </xdr:nvSpPr>
      <xdr:spPr>
        <a:xfrm>
          <a:off x="5094772" y="35088724"/>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twoCellAnchor>
    <xdr:from>
      <xdr:col>26</xdr:col>
      <xdr:colOff>151297</xdr:colOff>
      <xdr:row>159</xdr:row>
      <xdr:rowOff>112924</xdr:rowOff>
    </xdr:from>
    <xdr:to>
      <xdr:col>34</xdr:col>
      <xdr:colOff>82825</xdr:colOff>
      <xdr:row>160</xdr:row>
      <xdr:rowOff>50419</xdr:rowOff>
    </xdr:to>
    <xdr:sp macro="" textlink="">
      <xdr:nvSpPr>
        <xdr:cNvPr id="92" name="テキスト ボックス 72"/>
        <xdr:cNvSpPr txBox="1"/>
      </xdr:nvSpPr>
      <xdr:spPr>
        <a:xfrm>
          <a:off x="5104297" y="37965274"/>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46" zoomScale="75" zoomScaleNormal="75" zoomScaleSheetLayoutView="100" workbookViewId="0">
      <selection activeCell="AR14" sqref="AR14:AX1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5" t="s">
        <v>376</v>
      </c>
      <c r="AR2" s="675"/>
      <c r="AS2" s="59" t="str">
        <f>IF(OR(AQ2="　", AQ2=""), "", "-")</f>
        <v/>
      </c>
      <c r="AT2" s="676">
        <v>262</v>
      </c>
      <c r="AU2" s="676"/>
      <c r="AV2" s="60" t="str">
        <f>IF(AW2="", "", "-")</f>
        <v/>
      </c>
      <c r="AW2" s="677"/>
      <c r="AX2" s="677"/>
    </row>
    <row r="3" spans="1:50" ht="21" customHeight="1" thickBot="1">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381</v>
      </c>
      <c r="AK3" s="638"/>
      <c r="AL3" s="638"/>
      <c r="AM3" s="638"/>
      <c r="AN3" s="638"/>
      <c r="AO3" s="638"/>
      <c r="AP3" s="638"/>
      <c r="AQ3" s="638"/>
      <c r="AR3" s="638"/>
      <c r="AS3" s="638"/>
      <c r="AT3" s="638"/>
      <c r="AU3" s="638"/>
      <c r="AV3" s="638"/>
      <c r="AW3" s="638"/>
      <c r="AX3" s="36" t="s">
        <v>91</v>
      </c>
    </row>
    <row r="4" spans="1:50" ht="24.75" customHeight="1">
      <c r="A4" s="454" t="s">
        <v>30</v>
      </c>
      <c r="B4" s="455"/>
      <c r="C4" s="455"/>
      <c r="D4" s="455"/>
      <c r="E4" s="455"/>
      <c r="F4" s="455"/>
      <c r="G4" s="428" t="s">
        <v>377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378</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93</v>
      </c>
      <c r="B5" s="439"/>
      <c r="C5" s="439"/>
      <c r="D5" s="439"/>
      <c r="E5" s="439"/>
      <c r="F5" s="440"/>
      <c r="G5" s="652" t="s">
        <v>148</v>
      </c>
      <c r="H5" s="614"/>
      <c r="I5" s="614"/>
      <c r="J5" s="614"/>
      <c r="K5" s="614"/>
      <c r="L5" s="614"/>
      <c r="M5" s="653" t="s">
        <v>92</v>
      </c>
      <c r="N5" s="654"/>
      <c r="O5" s="654"/>
      <c r="P5" s="654"/>
      <c r="Q5" s="654"/>
      <c r="R5" s="655"/>
      <c r="S5" s="613" t="s">
        <v>157</v>
      </c>
      <c r="T5" s="614"/>
      <c r="U5" s="614"/>
      <c r="V5" s="614"/>
      <c r="W5" s="614"/>
      <c r="X5" s="615"/>
      <c r="Y5" s="445" t="s">
        <v>3</v>
      </c>
      <c r="Z5" s="446"/>
      <c r="AA5" s="446"/>
      <c r="AB5" s="446"/>
      <c r="AC5" s="446"/>
      <c r="AD5" s="447"/>
      <c r="AE5" s="448" t="s">
        <v>379</v>
      </c>
      <c r="AF5" s="449"/>
      <c r="AG5" s="449"/>
      <c r="AH5" s="449"/>
      <c r="AI5" s="449"/>
      <c r="AJ5" s="449"/>
      <c r="AK5" s="449"/>
      <c r="AL5" s="449"/>
      <c r="AM5" s="449"/>
      <c r="AN5" s="449"/>
      <c r="AO5" s="449"/>
      <c r="AP5" s="450"/>
      <c r="AQ5" s="451" t="s">
        <v>380</v>
      </c>
      <c r="AR5" s="452"/>
      <c r="AS5" s="452"/>
      <c r="AT5" s="452"/>
      <c r="AU5" s="452"/>
      <c r="AV5" s="452"/>
      <c r="AW5" s="452"/>
      <c r="AX5" s="453"/>
    </row>
    <row r="6" spans="1:50" ht="39" customHeight="1">
      <c r="A6" s="456" t="s">
        <v>4</v>
      </c>
      <c r="B6" s="457"/>
      <c r="C6" s="457"/>
      <c r="D6" s="457"/>
      <c r="E6" s="457"/>
      <c r="F6" s="457"/>
      <c r="G6" s="458" t="str">
        <f>入力規則等!F39</f>
        <v>自動車安全特別会計空港整備勘定</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481</v>
      </c>
      <c r="AF6" s="464"/>
      <c r="AG6" s="464"/>
      <c r="AH6" s="464"/>
      <c r="AI6" s="464"/>
      <c r="AJ6" s="464"/>
      <c r="AK6" s="464"/>
      <c r="AL6" s="464"/>
      <c r="AM6" s="464"/>
      <c r="AN6" s="464"/>
      <c r="AO6" s="464"/>
      <c r="AP6" s="464"/>
      <c r="AQ6" s="465"/>
      <c r="AR6" s="465"/>
      <c r="AS6" s="465"/>
      <c r="AT6" s="465"/>
      <c r="AU6" s="465"/>
      <c r="AV6" s="465"/>
      <c r="AW6" s="465"/>
      <c r="AX6" s="466"/>
    </row>
    <row r="7" spans="1:50" ht="49.5" customHeight="1">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384</v>
      </c>
      <c r="AF7" s="488"/>
      <c r="AG7" s="488"/>
      <c r="AH7" s="488"/>
      <c r="AI7" s="488"/>
      <c r="AJ7" s="488"/>
      <c r="AK7" s="488"/>
      <c r="AL7" s="488"/>
      <c r="AM7" s="488"/>
      <c r="AN7" s="488"/>
      <c r="AO7" s="488"/>
      <c r="AP7" s="488"/>
      <c r="AQ7" s="488"/>
      <c r="AR7" s="488"/>
      <c r="AS7" s="488"/>
      <c r="AT7" s="488"/>
      <c r="AU7" s="488"/>
      <c r="AV7" s="488"/>
      <c r="AW7" s="488"/>
      <c r="AX7" s="489"/>
    </row>
    <row r="8" spans="1:50" ht="52.5" customHeight="1">
      <c r="A8" s="633" t="s">
        <v>308</v>
      </c>
      <c r="B8" s="634"/>
      <c r="C8" s="634"/>
      <c r="D8" s="634"/>
      <c r="E8" s="634"/>
      <c r="F8" s="635"/>
      <c r="G8" s="630" t="str">
        <f>入力規則等!A26</f>
        <v>交通安全対策、ＩＴ戦略</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公共事業</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386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0"/>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6"/>
      <c r="B13" s="397"/>
      <c r="C13" s="397"/>
      <c r="D13" s="397"/>
      <c r="E13" s="397"/>
      <c r="F13" s="398"/>
      <c r="G13" s="500" t="s">
        <v>7</v>
      </c>
      <c r="H13" s="501"/>
      <c r="I13" s="506" t="s">
        <v>8</v>
      </c>
      <c r="J13" s="507"/>
      <c r="K13" s="507"/>
      <c r="L13" s="507"/>
      <c r="M13" s="507"/>
      <c r="N13" s="507"/>
      <c r="O13" s="508"/>
      <c r="P13" s="175">
        <v>18327</v>
      </c>
      <c r="Q13" s="176"/>
      <c r="R13" s="176"/>
      <c r="S13" s="176"/>
      <c r="T13" s="176"/>
      <c r="U13" s="176"/>
      <c r="V13" s="177"/>
      <c r="W13" s="175">
        <v>21047</v>
      </c>
      <c r="X13" s="176"/>
      <c r="Y13" s="176"/>
      <c r="Z13" s="176"/>
      <c r="AA13" s="176"/>
      <c r="AB13" s="176"/>
      <c r="AC13" s="177"/>
      <c r="AD13" s="175">
        <v>24957</v>
      </c>
      <c r="AE13" s="176"/>
      <c r="AF13" s="176"/>
      <c r="AG13" s="176"/>
      <c r="AH13" s="176"/>
      <c r="AI13" s="176"/>
      <c r="AJ13" s="177"/>
      <c r="AK13" s="175">
        <v>25982</v>
      </c>
      <c r="AL13" s="176"/>
      <c r="AM13" s="176"/>
      <c r="AN13" s="176"/>
      <c r="AO13" s="176"/>
      <c r="AP13" s="176"/>
      <c r="AQ13" s="177"/>
      <c r="AR13" s="189">
        <v>31216</v>
      </c>
      <c r="AS13" s="190"/>
      <c r="AT13" s="190"/>
      <c r="AU13" s="190"/>
      <c r="AV13" s="190"/>
      <c r="AW13" s="190"/>
      <c r="AX13" s="191"/>
    </row>
    <row r="14" spans="1:50" ht="21" customHeight="1">
      <c r="A14" s="396"/>
      <c r="B14" s="397"/>
      <c r="C14" s="397"/>
      <c r="D14" s="397"/>
      <c r="E14" s="397"/>
      <c r="F14" s="398"/>
      <c r="G14" s="502"/>
      <c r="H14" s="503"/>
      <c r="I14" s="179" t="s">
        <v>9</v>
      </c>
      <c r="J14" s="180"/>
      <c r="K14" s="180"/>
      <c r="L14" s="180"/>
      <c r="M14" s="180"/>
      <c r="N14" s="180"/>
      <c r="O14" s="181"/>
      <c r="P14" s="175">
        <v>2536</v>
      </c>
      <c r="Q14" s="176"/>
      <c r="R14" s="176"/>
      <c r="S14" s="176"/>
      <c r="T14" s="176"/>
      <c r="U14" s="176"/>
      <c r="V14" s="177"/>
      <c r="W14" s="175">
        <v>2275</v>
      </c>
      <c r="X14" s="176"/>
      <c r="Y14" s="176"/>
      <c r="Z14" s="176"/>
      <c r="AA14" s="176"/>
      <c r="AB14" s="176"/>
      <c r="AC14" s="177"/>
      <c r="AD14" s="175" t="s">
        <v>388</v>
      </c>
      <c r="AE14" s="176"/>
      <c r="AF14" s="176"/>
      <c r="AG14" s="176"/>
      <c r="AH14" s="176"/>
      <c r="AI14" s="176"/>
      <c r="AJ14" s="177"/>
      <c r="AK14" s="175" t="s">
        <v>387</v>
      </c>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2"/>
      <c r="H15" s="503"/>
      <c r="I15" s="179" t="s">
        <v>62</v>
      </c>
      <c r="J15" s="425"/>
      <c r="K15" s="425"/>
      <c r="L15" s="425"/>
      <c r="M15" s="425"/>
      <c r="N15" s="425"/>
      <c r="O15" s="426"/>
      <c r="P15" s="175">
        <v>1855</v>
      </c>
      <c r="Q15" s="176"/>
      <c r="R15" s="176"/>
      <c r="S15" s="176"/>
      <c r="T15" s="176"/>
      <c r="U15" s="176"/>
      <c r="V15" s="177"/>
      <c r="W15" s="175">
        <v>2717</v>
      </c>
      <c r="X15" s="176"/>
      <c r="Y15" s="176"/>
      <c r="Z15" s="176"/>
      <c r="AA15" s="176"/>
      <c r="AB15" s="176"/>
      <c r="AC15" s="177"/>
      <c r="AD15" s="175">
        <v>2851</v>
      </c>
      <c r="AE15" s="176"/>
      <c r="AF15" s="176"/>
      <c r="AG15" s="176"/>
      <c r="AH15" s="176"/>
      <c r="AI15" s="176"/>
      <c r="AJ15" s="177"/>
      <c r="AK15" s="175">
        <v>2641</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2"/>
      <c r="H16" s="503"/>
      <c r="I16" s="179" t="s">
        <v>63</v>
      </c>
      <c r="J16" s="425"/>
      <c r="K16" s="425"/>
      <c r="L16" s="425"/>
      <c r="M16" s="425"/>
      <c r="N16" s="425"/>
      <c r="O16" s="426"/>
      <c r="P16" s="175">
        <v>-2717</v>
      </c>
      <c r="Q16" s="176"/>
      <c r="R16" s="176"/>
      <c r="S16" s="176"/>
      <c r="T16" s="176"/>
      <c r="U16" s="176"/>
      <c r="V16" s="177"/>
      <c r="W16" s="175">
        <v>-2851</v>
      </c>
      <c r="X16" s="176"/>
      <c r="Y16" s="176"/>
      <c r="Z16" s="176"/>
      <c r="AA16" s="176"/>
      <c r="AB16" s="176"/>
      <c r="AC16" s="177"/>
      <c r="AD16" s="175">
        <v>-2641</v>
      </c>
      <c r="AE16" s="176"/>
      <c r="AF16" s="176"/>
      <c r="AG16" s="176"/>
      <c r="AH16" s="176"/>
      <c r="AI16" s="176"/>
      <c r="AJ16" s="177"/>
      <c r="AK16" s="175" t="s">
        <v>387</v>
      </c>
      <c r="AL16" s="176"/>
      <c r="AM16" s="176"/>
      <c r="AN16" s="176"/>
      <c r="AO16" s="176"/>
      <c r="AP16" s="176"/>
      <c r="AQ16" s="177"/>
      <c r="AR16" s="476"/>
      <c r="AS16" s="477"/>
      <c r="AT16" s="477"/>
      <c r="AU16" s="477"/>
      <c r="AV16" s="477"/>
      <c r="AW16" s="477"/>
      <c r="AX16" s="478"/>
    </row>
    <row r="17" spans="1:50" ht="24.75" customHeight="1">
      <c r="A17" s="396"/>
      <c r="B17" s="397"/>
      <c r="C17" s="397"/>
      <c r="D17" s="397"/>
      <c r="E17" s="397"/>
      <c r="F17" s="398"/>
      <c r="G17" s="502"/>
      <c r="H17" s="503"/>
      <c r="I17" s="179" t="s">
        <v>61</v>
      </c>
      <c r="J17" s="180"/>
      <c r="K17" s="180"/>
      <c r="L17" s="180"/>
      <c r="M17" s="180"/>
      <c r="N17" s="180"/>
      <c r="O17" s="181"/>
      <c r="P17" s="175">
        <v>145</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t="s">
        <v>387</v>
      </c>
      <c r="AL17" s="176"/>
      <c r="AM17" s="176"/>
      <c r="AN17" s="176"/>
      <c r="AO17" s="176"/>
      <c r="AP17" s="176"/>
      <c r="AQ17" s="177"/>
      <c r="AR17" s="479"/>
      <c r="AS17" s="479"/>
      <c r="AT17" s="479"/>
      <c r="AU17" s="479"/>
      <c r="AV17" s="479"/>
      <c r="AW17" s="479"/>
      <c r="AX17" s="480"/>
    </row>
    <row r="18" spans="1:50" ht="24.75" customHeight="1">
      <c r="A18" s="396"/>
      <c r="B18" s="397"/>
      <c r="C18" s="397"/>
      <c r="D18" s="397"/>
      <c r="E18" s="397"/>
      <c r="F18" s="398"/>
      <c r="G18" s="504"/>
      <c r="H18" s="505"/>
      <c r="I18" s="625" t="s">
        <v>22</v>
      </c>
      <c r="J18" s="626"/>
      <c r="K18" s="626"/>
      <c r="L18" s="626"/>
      <c r="M18" s="626"/>
      <c r="N18" s="626"/>
      <c r="O18" s="627"/>
      <c r="P18" s="647">
        <f>SUM(P13:V17)</f>
        <v>20146</v>
      </c>
      <c r="Q18" s="648"/>
      <c r="R18" s="648"/>
      <c r="S18" s="648"/>
      <c r="T18" s="648"/>
      <c r="U18" s="648"/>
      <c r="V18" s="649"/>
      <c r="W18" s="647">
        <f>SUM(W13:AC17)</f>
        <v>23188</v>
      </c>
      <c r="X18" s="648"/>
      <c r="Y18" s="648"/>
      <c r="Z18" s="648"/>
      <c r="AA18" s="648"/>
      <c r="AB18" s="648"/>
      <c r="AC18" s="649"/>
      <c r="AD18" s="647">
        <f t="shared" ref="AD18" si="0">SUM(AD13:AJ17)</f>
        <v>25167</v>
      </c>
      <c r="AE18" s="648"/>
      <c r="AF18" s="648"/>
      <c r="AG18" s="648"/>
      <c r="AH18" s="648"/>
      <c r="AI18" s="648"/>
      <c r="AJ18" s="649"/>
      <c r="AK18" s="647">
        <f t="shared" ref="AK18" si="1">SUM(AK13:AQ17)</f>
        <v>28623</v>
      </c>
      <c r="AL18" s="648"/>
      <c r="AM18" s="648"/>
      <c r="AN18" s="648"/>
      <c r="AO18" s="648"/>
      <c r="AP18" s="648"/>
      <c r="AQ18" s="649"/>
      <c r="AR18" s="647">
        <f t="shared" ref="AR18" si="2">SUM(AR13:AX17)</f>
        <v>31216</v>
      </c>
      <c r="AS18" s="648"/>
      <c r="AT18" s="648"/>
      <c r="AU18" s="648"/>
      <c r="AV18" s="648"/>
      <c r="AW18" s="648"/>
      <c r="AX18" s="650"/>
    </row>
    <row r="19" spans="1:50" ht="24.75" customHeight="1">
      <c r="A19" s="396"/>
      <c r="B19" s="397"/>
      <c r="C19" s="397"/>
      <c r="D19" s="397"/>
      <c r="E19" s="397"/>
      <c r="F19" s="398"/>
      <c r="G19" s="645" t="s">
        <v>10</v>
      </c>
      <c r="H19" s="646"/>
      <c r="I19" s="646"/>
      <c r="J19" s="646"/>
      <c r="K19" s="646"/>
      <c r="L19" s="646"/>
      <c r="M19" s="646"/>
      <c r="N19" s="646"/>
      <c r="O19" s="646"/>
      <c r="P19" s="175">
        <v>19518</v>
      </c>
      <c r="Q19" s="176"/>
      <c r="R19" s="176"/>
      <c r="S19" s="176"/>
      <c r="T19" s="176"/>
      <c r="U19" s="176"/>
      <c r="V19" s="177"/>
      <c r="W19" s="175">
        <v>22843</v>
      </c>
      <c r="X19" s="176"/>
      <c r="Y19" s="176"/>
      <c r="Z19" s="176"/>
      <c r="AA19" s="176"/>
      <c r="AB19" s="176"/>
      <c r="AC19" s="177"/>
      <c r="AD19" s="175">
        <v>24454</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c r="A20" s="494"/>
      <c r="B20" s="495"/>
      <c r="C20" s="495"/>
      <c r="D20" s="495"/>
      <c r="E20" s="495"/>
      <c r="F20" s="496"/>
      <c r="G20" s="645" t="s">
        <v>11</v>
      </c>
      <c r="H20" s="646"/>
      <c r="I20" s="646"/>
      <c r="J20" s="646"/>
      <c r="K20" s="646"/>
      <c r="L20" s="646"/>
      <c r="M20" s="646"/>
      <c r="N20" s="646"/>
      <c r="O20" s="646"/>
      <c r="P20" s="651">
        <f>IF(P18=0, "-", P19/P18)</f>
        <v>0.96882755882060956</v>
      </c>
      <c r="Q20" s="651"/>
      <c r="R20" s="651"/>
      <c r="S20" s="651"/>
      <c r="T20" s="651"/>
      <c r="U20" s="651"/>
      <c r="V20" s="651"/>
      <c r="W20" s="651">
        <f>IF(W18=0, "-", W19/W18)</f>
        <v>0.98512161462825598</v>
      </c>
      <c r="X20" s="651"/>
      <c r="Y20" s="651"/>
      <c r="Z20" s="651"/>
      <c r="AA20" s="651"/>
      <c r="AB20" s="651"/>
      <c r="AC20" s="651"/>
      <c r="AD20" s="651">
        <f>IF(AD18=0, "-", AD19/AD18)</f>
        <v>0.97166924941391508</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37</v>
      </c>
      <c r="AV22" s="71"/>
      <c r="AW22" s="72" t="s">
        <v>355</v>
      </c>
      <c r="AX22" s="73"/>
    </row>
    <row r="23" spans="1:50" ht="22.5" customHeight="1">
      <c r="A23" s="130"/>
      <c r="B23" s="128"/>
      <c r="C23" s="128"/>
      <c r="D23" s="128"/>
      <c r="E23" s="128"/>
      <c r="F23" s="129"/>
      <c r="G23" s="74" t="s">
        <v>390</v>
      </c>
      <c r="H23" s="75"/>
      <c r="I23" s="75"/>
      <c r="J23" s="75"/>
      <c r="K23" s="75"/>
      <c r="L23" s="75"/>
      <c r="M23" s="75"/>
      <c r="N23" s="75"/>
      <c r="O23" s="76"/>
      <c r="P23" s="219" t="s">
        <v>391</v>
      </c>
      <c r="Q23" s="234"/>
      <c r="R23" s="234"/>
      <c r="S23" s="234"/>
      <c r="T23" s="234"/>
      <c r="U23" s="234"/>
      <c r="V23" s="234"/>
      <c r="W23" s="234"/>
      <c r="X23" s="235"/>
      <c r="Y23" s="228" t="s">
        <v>14</v>
      </c>
      <c r="Z23" s="229"/>
      <c r="AA23" s="230"/>
      <c r="AB23" s="167" t="s">
        <v>389</v>
      </c>
      <c r="AC23" s="168"/>
      <c r="AD23" s="168"/>
      <c r="AE23" s="88">
        <v>144.9</v>
      </c>
      <c r="AF23" s="89"/>
      <c r="AG23" s="89"/>
      <c r="AH23" s="89"/>
      <c r="AI23" s="90"/>
      <c r="AJ23" s="88">
        <v>153.80000000000001</v>
      </c>
      <c r="AK23" s="89"/>
      <c r="AL23" s="89"/>
      <c r="AM23" s="89"/>
      <c r="AN23" s="90"/>
      <c r="AO23" s="88">
        <v>161.9</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389</v>
      </c>
      <c r="AC24" s="197"/>
      <c r="AD24" s="197"/>
      <c r="AE24" s="88" t="s">
        <v>388</v>
      </c>
      <c r="AF24" s="89"/>
      <c r="AG24" s="89"/>
      <c r="AH24" s="89"/>
      <c r="AI24" s="90"/>
      <c r="AJ24" s="88" t="s">
        <v>388</v>
      </c>
      <c r="AK24" s="89"/>
      <c r="AL24" s="89"/>
      <c r="AM24" s="89"/>
      <c r="AN24" s="90"/>
      <c r="AO24" s="88" t="s">
        <v>388</v>
      </c>
      <c r="AP24" s="89"/>
      <c r="AQ24" s="89"/>
      <c r="AR24" s="89"/>
      <c r="AS24" s="90"/>
      <c r="AT24" s="88">
        <v>180</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AE23/AT24*100</f>
        <v>80.5</v>
      </c>
      <c r="AF25" s="89"/>
      <c r="AG25" s="89"/>
      <c r="AH25" s="89"/>
      <c r="AI25" s="90"/>
      <c r="AJ25" s="88">
        <f>AJ23/AT24*100</f>
        <v>85.444444444444457</v>
      </c>
      <c r="AK25" s="89"/>
      <c r="AL25" s="89"/>
      <c r="AM25" s="89"/>
      <c r="AN25" s="90"/>
      <c r="AO25" s="88">
        <f>AO23/AT24*100</f>
        <v>89.944444444444443</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6"/>
      <c r="B68" s="527"/>
      <c r="C68" s="527"/>
      <c r="D68" s="527"/>
      <c r="E68" s="527"/>
      <c r="F68" s="528"/>
      <c r="G68" s="219" t="s">
        <v>392</v>
      </c>
      <c r="H68" s="234"/>
      <c r="I68" s="234"/>
      <c r="J68" s="234"/>
      <c r="K68" s="234"/>
      <c r="L68" s="234"/>
      <c r="M68" s="234"/>
      <c r="N68" s="234"/>
      <c r="O68" s="234"/>
      <c r="P68" s="234"/>
      <c r="Q68" s="234"/>
      <c r="R68" s="234"/>
      <c r="S68" s="234"/>
      <c r="T68" s="234"/>
      <c r="U68" s="234"/>
      <c r="V68" s="234"/>
      <c r="W68" s="234"/>
      <c r="X68" s="235"/>
      <c r="Y68" s="616" t="s">
        <v>66</v>
      </c>
      <c r="Z68" s="617"/>
      <c r="AA68" s="618"/>
      <c r="AB68" s="111" t="s">
        <v>394</v>
      </c>
      <c r="AC68" s="112"/>
      <c r="AD68" s="113"/>
      <c r="AE68" s="88">
        <v>47</v>
      </c>
      <c r="AF68" s="89"/>
      <c r="AG68" s="89"/>
      <c r="AH68" s="89"/>
      <c r="AI68" s="90"/>
      <c r="AJ68" s="88">
        <v>72</v>
      </c>
      <c r="AK68" s="89"/>
      <c r="AL68" s="89"/>
      <c r="AM68" s="89"/>
      <c r="AN68" s="90"/>
      <c r="AO68" s="88">
        <v>74</v>
      </c>
      <c r="AP68" s="89"/>
      <c r="AQ68" s="89"/>
      <c r="AR68" s="89"/>
      <c r="AS68" s="90"/>
      <c r="AT68" s="538"/>
      <c r="AU68" s="538"/>
      <c r="AV68" s="538"/>
      <c r="AW68" s="538"/>
      <c r="AX68" s="539"/>
      <c r="AY68" s="10"/>
      <c r="AZ68" s="10"/>
      <c r="BA68" s="10"/>
      <c r="BB68" s="10"/>
      <c r="BC68" s="10"/>
    </row>
    <row r="69" spans="1:60" ht="2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394</v>
      </c>
      <c r="AC69" s="203"/>
      <c r="AD69" s="204"/>
      <c r="AE69" s="88">
        <v>42</v>
      </c>
      <c r="AF69" s="89"/>
      <c r="AG69" s="89"/>
      <c r="AH69" s="89"/>
      <c r="AI69" s="90"/>
      <c r="AJ69" s="88">
        <v>51</v>
      </c>
      <c r="AK69" s="89"/>
      <c r="AL69" s="89"/>
      <c r="AM69" s="89"/>
      <c r="AN69" s="90"/>
      <c r="AO69" s="88">
        <v>55</v>
      </c>
      <c r="AP69" s="89"/>
      <c r="AQ69" s="89"/>
      <c r="AR69" s="89"/>
      <c r="AS69" s="90"/>
      <c r="AT69" s="88">
        <v>53</v>
      </c>
      <c r="AU69" s="89"/>
      <c r="AV69" s="89"/>
      <c r="AW69" s="89"/>
      <c r="AX69" s="348"/>
      <c r="AY69" s="10"/>
      <c r="AZ69" s="10"/>
      <c r="BA69" s="10"/>
      <c r="BB69" s="10"/>
      <c r="BC69" s="10"/>
      <c r="BD69" s="10"/>
      <c r="BE69" s="10"/>
      <c r="BF69" s="10"/>
      <c r="BG69" s="10"/>
      <c r="BH69" s="10"/>
    </row>
    <row r="70" spans="1:60" ht="33" hidden="1" customHeight="1">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5" t="s">
        <v>17</v>
      </c>
      <c r="Z83" s="536"/>
      <c r="AA83" s="537"/>
      <c r="AB83" s="663" t="s">
        <v>395</v>
      </c>
      <c r="AC83" s="115"/>
      <c r="AD83" s="116"/>
      <c r="AE83" s="205">
        <v>415.3</v>
      </c>
      <c r="AF83" s="206"/>
      <c r="AG83" s="206"/>
      <c r="AH83" s="206"/>
      <c r="AI83" s="206"/>
      <c r="AJ83" s="205">
        <v>317.3</v>
      </c>
      <c r="AK83" s="206"/>
      <c r="AL83" s="206"/>
      <c r="AM83" s="206"/>
      <c r="AN83" s="206"/>
      <c r="AO83" s="205">
        <v>330.5</v>
      </c>
      <c r="AP83" s="206"/>
      <c r="AQ83" s="206"/>
      <c r="AR83" s="206"/>
      <c r="AS83" s="206"/>
      <c r="AT83" s="88" t="s">
        <v>460</v>
      </c>
      <c r="AU83" s="89"/>
      <c r="AV83" s="89"/>
      <c r="AW83" s="89"/>
      <c r="AX83" s="348"/>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447</v>
      </c>
      <c r="AC84" s="92"/>
      <c r="AD84" s="93"/>
      <c r="AE84" s="91" t="s">
        <v>458</v>
      </c>
      <c r="AF84" s="92"/>
      <c r="AG84" s="92"/>
      <c r="AH84" s="92"/>
      <c r="AI84" s="93"/>
      <c r="AJ84" s="91" t="s">
        <v>459</v>
      </c>
      <c r="AK84" s="92"/>
      <c r="AL84" s="92"/>
      <c r="AM84" s="92"/>
      <c r="AN84" s="93"/>
      <c r="AO84" s="91" t="s">
        <v>461</v>
      </c>
      <c r="AP84" s="92"/>
      <c r="AQ84" s="92"/>
      <c r="AR84" s="92"/>
      <c r="AS84" s="93"/>
      <c r="AT84" s="91" t="s">
        <v>460</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0"/>
      <c r="B98" s="601"/>
      <c r="C98" s="532" t="s">
        <v>482</v>
      </c>
      <c r="D98" s="533"/>
      <c r="E98" s="533"/>
      <c r="F98" s="533"/>
      <c r="G98" s="533"/>
      <c r="H98" s="533"/>
      <c r="I98" s="533"/>
      <c r="J98" s="533"/>
      <c r="K98" s="534"/>
      <c r="L98" s="175">
        <v>25971</v>
      </c>
      <c r="M98" s="176"/>
      <c r="N98" s="176"/>
      <c r="O98" s="176"/>
      <c r="P98" s="176"/>
      <c r="Q98" s="177"/>
      <c r="R98" s="175">
        <v>31204</v>
      </c>
      <c r="S98" s="176"/>
      <c r="T98" s="176"/>
      <c r="U98" s="176"/>
      <c r="V98" s="176"/>
      <c r="W98" s="177"/>
      <c r="X98" s="62" t="s">
        <v>488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0"/>
      <c r="B99" s="601"/>
      <c r="C99" s="595" t="s">
        <v>483</v>
      </c>
      <c r="D99" s="596"/>
      <c r="E99" s="596"/>
      <c r="F99" s="596"/>
      <c r="G99" s="596"/>
      <c r="H99" s="596"/>
      <c r="I99" s="596"/>
      <c r="J99" s="596"/>
      <c r="K99" s="597"/>
      <c r="L99" s="175">
        <v>11</v>
      </c>
      <c r="M99" s="176"/>
      <c r="N99" s="176"/>
      <c r="O99" s="176"/>
      <c r="P99" s="176"/>
      <c r="Q99" s="177"/>
      <c r="R99" s="175">
        <v>12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25982</v>
      </c>
      <c r="M104" s="593"/>
      <c r="N104" s="593"/>
      <c r="O104" s="593"/>
      <c r="P104" s="593"/>
      <c r="Q104" s="594"/>
      <c r="R104" s="592">
        <f>SUM(R98:W103)</f>
        <v>31216</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382</v>
      </c>
      <c r="AE108" s="342"/>
      <c r="AF108" s="342"/>
      <c r="AG108" s="338" t="s">
        <v>457</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382</v>
      </c>
      <c r="AE109" s="294"/>
      <c r="AF109" s="294"/>
      <c r="AG109" s="273" t="s">
        <v>453</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382</v>
      </c>
      <c r="AE110" s="324"/>
      <c r="AF110" s="324"/>
      <c r="AG110" s="333" t="s">
        <v>448</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382</v>
      </c>
      <c r="AE111" s="268"/>
      <c r="AF111" s="268"/>
      <c r="AG111" s="270" t="s">
        <v>398</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382</v>
      </c>
      <c r="AE112" s="294"/>
      <c r="AF112" s="294"/>
      <c r="AG112" s="273" t="s">
        <v>449</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382</v>
      </c>
      <c r="AE113" s="294"/>
      <c r="AF113" s="294"/>
      <c r="AG113" s="273" t="s">
        <v>450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382</v>
      </c>
      <c r="AE114" s="294"/>
      <c r="AF114" s="294"/>
      <c r="AG114" s="273" t="s">
        <v>399</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382</v>
      </c>
      <c r="AE115" s="294"/>
      <c r="AF115" s="294"/>
      <c r="AG115" s="273" t="s">
        <v>452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397</v>
      </c>
      <c r="AE116" s="253"/>
      <c r="AF116" s="253"/>
      <c r="AG116" s="581" t="s">
        <v>451</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382</v>
      </c>
      <c r="AE117" s="324"/>
      <c r="AF117" s="328"/>
      <c r="AG117" s="334" t="s">
        <v>400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382</v>
      </c>
      <c r="AE118" s="268"/>
      <c r="AF118" s="269"/>
      <c r="AG118" s="270" t="s">
        <v>454</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382</v>
      </c>
      <c r="AE119" s="344"/>
      <c r="AF119" s="344"/>
      <c r="AG119" s="273" t="s">
        <v>402</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382</v>
      </c>
      <c r="AE120" s="294"/>
      <c r="AF120" s="294"/>
      <c r="AG120" s="273" t="s">
        <v>401</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382</v>
      </c>
      <c r="AE121" s="294"/>
      <c r="AF121" s="294"/>
      <c r="AG121" s="333" t="s">
        <v>455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397</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4"/>
      <c r="C126" s="374" t="s">
        <v>64</v>
      </c>
      <c r="D126" s="422"/>
      <c r="E126" s="422"/>
      <c r="F126" s="423"/>
      <c r="G126" s="378" t="s">
        <v>456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c r="A127" s="385"/>
      <c r="B127" s="386"/>
      <c r="C127" s="576" t="s">
        <v>68</v>
      </c>
      <c r="D127" s="577"/>
      <c r="E127" s="577"/>
      <c r="F127" s="578"/>
      <c r="G127" s="579" t="s">
        <v>403</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c r="A131" s="381" t="s">
        <v>306</v>
      </c>
      <c r="B131" s="382"/>
      <c r="C131" s="382"/>
      <c r="D131" s="382"/>
      <c r="E131" s="383"/>
      <c r="F131" s="414" t="s">
        <v>485</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c r="A133" s="549" t="s">
        <v>486</v>
      </c>
      <c r="B133" s="550"/>
      <c r="C133" s="550"/>
      <c r="D133" s="550"/>
      <c r="E133" s="551"/>
      <c r="F133" s="417" t="s">
        <v>487</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5" t="s">
        <v>224</v>
      </c>
      <c r="B137" s="311"/>
      <c r="C137" s="311"/>
      <c r="D137" s="311"/>
      <c r="E137" s="311"/>
      <c r="F137" s="311"/>
      <c r="G137" s="540">
        <v>396</v>
      </c>
      <c r="H137" s="541"/>
      <c r="I137" s="541"/>
      <c r="J137" s="541"/>
      <c r="K137" s="541"/>
      <c r="L137" s="541"/>
      <c r="M137" s="541"/>
      <c r="N137" s="541"/>
      <c r="O137" s="541"/>
      <c r="P137" s="542"/>
      <c r="Q137" s="311" t="s">
        <v>225</v>
      </c>
      <c r="R137" s="311"/>
      <c r="S137" s="311"/>
      <c r="T137" s="311"/>
      <c r="U137" s="311"/>
      <c r="V137" s="311"/>
      <c r="W137" s="540">
        <v>368</v>
      </c>
      <c r="X137" s="541"/>
      <c r="Y137" s="541"/>
      <c r="Z137" s="541"/>
      <c r="AA137" s="541"/>
      <c r="AB137" s="541"/>
      <c r="AC137" s="541"/>
      <c r="AD137" s="541"/>
      <c r="AE137" s="541"/>
      <c r="AF137" s="542"/>
      <c r="AG137" s="311" t="s">
        <v>226</v>
      </c>
      <c r="AH137" s="311"/>
      <c r="AI137" s="311"/>
      <c r="AJ137" s="311"/>
      <c r="AK137" s="311"/>
      <c r="AL137" s="311"/>
      <c r="AM137" s="512">
        <v>389</v>
      </c>
      <c r="AN137" s="513"/>
      <c r="AO137" s="513"/>
      <c r="AP137" s="513"/>
      <c r="AQ137" s="513"/>
      <c r="AR137" s="513"/>
      <c r="AS137" s="513"/>
      <c r="AT137" s="513"/>
      <c r="AU137" s="513"/>
      <c r="AV137" s="514"/>
      <c r="AW137" s="12"/>
      <c r="AX137" s="13"/>
    </row>
    <row r="138" spans="1:50" ht="19.899999999999999" customHeight="1" thickBot="1">
      <c r="A138" s="516" t="s">
        <v>227</v>
      </c>
      <c r="B138" s="420"/>
      <c r="C138" s="420"/>
      <c r="D138" s="420"/>
      <c r="E138" s="420"/>
      <c r="F138" s="420"/>
      <c r="G138" s="308">
        <v>264</v>
      </c>
      <c r="H138" s="309"/>
      <c r="I138" s="309"/>
      <c r="J138" s="309"/>
      <c r="K138" s="309"/>
      <c r="L138" s="309"/>
      <c r="M138" s="309"/>
      <c r="N138" s="309"/>
      <c r="O138" s="309"/>
      <c r="P138" s="310"/>
      <c r="Q138" s="420" t="s">
        <v>228</v>
      </c>
      <c r="R138" s="420"/>
      <c r="S138" s="420"/>
      <c r="T138" s="420"/>
      <c r="U138" s="420"/>
      <c r="V138" s="420"/>
      <c r="W138" s="308">
        <v>257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476</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c r="A180" s="361"/>
      <c r="B180" s="362"/>
      <c r="C180" s="362"/>
      <c r="D180" s="362"/>
      <c r="E180" s="362"/>
      <c r="F180" s="363"/>
      <c r="G180" s="352" t="s">
        <v>396</v>
      </c>
      <c r="H180" s="353"/>
      <c r="I180" s="353"/>
      <c r="J180" s="353"/>
      <c r="K180" s="354"/>
      <c r="L180" s="355" t="s">
        <v>473</v>
      </c>
      <c r="M180" s="356"/>
      <c r="N180" s="356"/>
      <c r="O180" s="356"/>
      <c r="P180" s="356"/>
      <c r="Q180" s="356"/>
      <c r="R180" s="356"/>
      <c r="S180" s="356"/>
      <c r="T180" s="356"/>
      <c r="U180" s="356"/>
      <c r="V180" s="356"/>
      <c r="W180" s="356"/>
      <c r="X180" s="357"/>
      <c r="Y180" s="387">
        <v>8830</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8830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c r="A191" s="361"/>
      <c r="B191" s="362"/>
      <c r="C191" s="362"/>
      <c r="D191" s="362"/>
      <c r="E191" s="362"/>
      <c r="F191" s="363"/>
      <c r="G191" s="367" t="s">
        <v>484</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c r="A193" s="361"/>
      <c r="B193" s="362"/>
      <c r="C193" s="362"/>
      <c r="D193" s="362"/>
      <c r="E193" s="362"/>
      <c r="F193" s="363"/>
      <c r="G193" s="352" t="s">
        <v>477</v>
      </c>
      <c r="H193" s="353"/>
      <c r="I193" s="353"/>
      <c r="J193" s="353"/>
      <c r="K193" s="354"/>
      <c r="L193" s="355" t="s">
        <v>478</v>
      </c>
      <c r="M193" s="356"/>
      <c r="N193" s="356"/>
      <c r="O193" s="356"/>
      <c r="P193" s="356"/>
      <c r="Q193" s="356"/>
      <c r="R193" s="356"/>
      <c r="S193" s="356"/>
      <c r="T193" s="356"/>
      <c r="U193" s="356"/>
      <c r="V193" s="356"/>
      <c r="W193" s="356"/>
      <c r="X193" s="357"/>
      <c r="Y193" s="387">
        <v>44</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44</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c r="A204" s="361"/>
      <c r="B204" s="362"/>
      <c r="C204" s="362"/>
      <c r="D204" s="362"/>
      <c r="E204" s="362"/>
      <c r="F204" s="363"/>
      <c r="G204" s="367" t="s">
        <v>404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c r="A206" s="361"/>
      <c r="B206" s="362"/>
      <c r="C206" s="362"/>
      <c r="D206" s="362"/>
      <c r="E206" s="362"/>
      <c r="F206" s="363"/>
      <c r="G206" s="352" t="s">
        <v>477</v>
      </c>
      <c r="H206" s="353"/>
      <c r="I206" s="353"/>
      <c r="J206" s="353"/>
      <c r="K206" s="354"/>
      <c r="L206" s="355" t="s">
        <v>479</v>
      </c>
      <c r="M206" s="356"/>
      <c r="N206" s="356"/>
      <c r="O206" s="356"/>
      <c r="P206" s="356"/>
      <c r="Q206" s="356"/>
      <c r="R206" s="356"/>
      <c r="S206" s="356"/>
      <c r="T206" s="356"/>
      <c r="U206" s="356"/>
      <c r="V206" s="356"/>
      <c r="W206" s="356"/>
      <c r="X206" s="357"/>
      <c r="Y206" s="387">
        <v>2605</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2605</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c r="A217" s="361"/>
      <c r="B217" s="362"/>
      <c r="C217" s="362"/>
      <c r="D217" s="362"/>
      <c r="E217" s="362"/>
      <c r="F217" s="363"/>
      <c r="G217" s="367" t="s">
        <v>405</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c r="A219" s="361"/>
      <c r="B219" s="362"/>
      <c r="C219" s="362"/>
      <c r="D219" s="362"/>
      <c r="E219" s="362"/>
      <c r="F219" s="363"/>
      <c r="G219" s="352" t="s">
        <v>477</v>
      </c>
      <c r="H219" s="353"/>
      <c r="I219" s="353"/>
      <c r="J219" s="353"/>
      <c r="K219" s="354"/>
      <c r="L219" s="355" t="s">
        <v>480</v>
      </c>
      <c r="M219" s="356"/>
      <c r="N219" s="356"/>
      <c r="O219" s="356"/>
      <c r="P219" s="356"/>
      <c r="Q219" s="356"/>
      <c r="R219" s="356"/>
      <c r="S219" s="356"/>
      <c r="T219" s="356"/>
      <c r="U219" s="356"/>
      <c r="V219" s="356"/>
      <c r="W219" s="356"/>
      <c r="X219" s="357"/>
      <c r="Y219" s="387">
        <v>816</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816</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5.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c r="A236" s="565">
        <v>1</v>
      </c>
      <c r="B236" s="565">
        <v>1</v>
      </c>
      <c r="C236" s="566" t="s">
        <v>406</v>
      </c>
      <c r="D236" s="566"/>
      <c r="E236" s="566"/>
      <c r="F236" s="566"/>
      <c r="G236" s="566"/>
      <c r="H236" s="566"/>
      <c r="I236" s="566"/>
      <c r="J236" s="566"/>
      <c r="K236" s="566"/>
      <c r="L236" s="566"/>
      <c r="M236" s="566" t="s">
        <v>416</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8830</v>
      </c>
      <c r="AL236" s="568"/>
      <c r="AM236" s="568"/>
      <c r="AN236" s="568"/>
      <c r="AO236" s="568"/>
      <c r="AP236" s="569"/>
      <c r="AQ236" s="570">
        <v>1</v>
      </c>
      <c r="AR236" s="566"/>
      <c r="AS236" s="566"/>
      <c r="AT236" s="566"/>
      <c r="AU236" s="567">
        <v>96.2</v>
      </c>
      <c r="AV236" s="568"/>
      <c r="AW236" s="568"/>
      <c r="AX236" s="569"/>
    </row>
    <row r="237" spans="1:50" ht="24" customHeight="1">
      <c r="A237" s="565">
        <v>2</v>
      </c>
      <c r="B237" s="565">
        <v>1</v>
      </c>
      <c r="C237" s="566" t="s">
        <v>407</v>
      </c>
      <c r="D237" s="566"/>
      <c r="E237" s="566"/>
      <c r="F237" s="566"/>
      <c r="G237" s="566"/>
      <c r="H237" s="566"/>
      <c r="I237" s="566"/>
      <c r="J237" s="566"/>
      <c r="K237" s="566"/>
      <c r="L237" s="566"/>
      <c r="M237" s="566" t="s">
        <v>416</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5555</v>
      </c>
      <c r="AL237" s="568"/>
      <c r="AM237" s="568"/>
      <c r="AN237" s="568"/>
      <c r="AO237" s="568"/>
      <c r="AP237" s="569"/>
      <c r="AQ237" s="570">
        <v>1</v>
      </c>
      <c r="AR237" s="566"/>
      <c r="AS237" s="566"/>
      <c r="AT237" s="566"/>
      <c r="AU237" s="567">
        <v>94.9</v>
      </c>
      <c r="AV237" s="568"/>
      <c r="AW237" s="568"/>
      <c r="AX237" s="569"/>
    </row>
    <row r="238" spans="1:50" ht="24" customHeight="1">
      <c r="A238" s="565">
        <v>3</v>
      </c>
      <c r="B238" s="565">
        <v>1</v>
      </c>
      <c r="C238" s="566" t="s">
        <v>408</v>
      </c>
      <c r="D238" s="566"/>
      <c r="E238" s="566"/>
      <c r="F238" s="566"/>
      <c r="G238" s="566"/>
      <c r="H238" s="566"/>
      <c r="I238" s="566"/>
      <c r="J238" s="566"/>
      <c r="K238" s="566"/>
      <c r="L238" s="566"/>
      <c r="M238" s="672" t="s">
        <v>417</v>
      </c>
      <c r="N238" s="673"/>
      <c r="O238" s="673"/>
      <c r="P238" s="673"/>
      <c r="Q238" s="673"/>
      <c r="R238" s="673"/>
      <c r="S238" s="673"/>
      <c r="T238" s="673"/>
      <c r="U238" s="673"/>
      <c r="V238" s="673"/>
      <c r="W238" s="673"/>
      <c r="X238" s="673"/>
      <c r="Y238" s="673"/>
      <c r="Z238" s="673"/>
      <c r="AA238" s="673"/>
      <c r="AB238" s="673"/>
      <c r="AC238" s="673"/>
      <c r="AD238" s="673"/>
      <c r="AE238" s="673"/>
      <c r="AF238" s="673"/>
      <c r="AG238" s="673"/>
      <c r="AH238" s="673"/>
      <c r="AI238" s="673"/>
      <c r="AJ238" s="674"/>
      <c r="AK238" s="567">
        <v>1421</v>
      </c>
      <c r="AL238" s="568"/>
      <c r="AM238" s="568"/>
      <c r="AN238" s="568"/>
      <c r="AO238" s="568"/>
      <c r="AP238" s="569"/>
      <c r="AQ238" s="570">
        <v>1</v>
      </c>
      <c r="AR238" s="566"/>
      <c r="AS238" s="566"/>
      <c r="AT238" s="566"/>
      <c r="AU238" s="567">
        <v>100</v>
      </c>
      <c r="AV238" s="568"/>
      <c r="AW238" s="568"/>
      <c r="AX238" s="569"/>
    </row>
    <row r="239" spans="1:50" ht="24" customHeight="1">
      <c r="A239" s="565">
        <v>4</v>
      </c>
      <c r="B239" s="565">
        <v>1</v>
      </c>
      <c r="C239" s="566" t="s">
        <v>409</v>
      </c>
      <c r="D239" s="566"/>
      <c r="E239" s="566"/>
      <c r="F239" s="566"/>
      <c r="G239" s="566"/>
      <c r="H239" s="566"/>
      <c r="I239" s="566"/>
      <c r="J239" s="566"/>
      <c r="K239" s="566"/>
      <c r="L239" s="566"/>
      <c r="M239" s="570" t="s">
        <v>472</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997</v>
      </c>
      <c r="AL239" s="568"/>
      <c r="AM239" s="568"/>
      <c r="AN239" s="568"/>
      <c r="AO239" s="568"/>
      <c r="AP239" s="569"/>
      <c r="AQ239" s="570">
        <v>1</v>
      </c>
      <c r="AR239" s="566"/>
      <c r="AS239" s="566"/>
      <c r="AT239" s="566"/>
      <c r="AU239" s="567">
        <v>97.3</v>
      </c>
      <c r="AV239" s="568"/>
      <c r="AW239" s="568"/>
      <c r="AX239" s="569"/>
    </row>
    <row r="240" spans="1:50" ht="24" customHeight="1">
      <c r="A240" s="565">
        <v>5</v>
      </c>
      <c r="B240" s="565">
        <v>1</v>
      </c>
      <c r="C240" s="566" t="s">
        <v>410</v>
      </c>
      <c r="D240" s="566"/>
      <c r="E240" s="566"/>
      <c r="F240" s="566"/>
      <c r="G240" s="566"/>
      <c r="H240" s="566"/>
      <c r="I240" s="566"/>
      <c r="J240" s="566"/>
      <c r="K240" s="566"/>
      <c r="L240" s="566"/>
      <c r="M240" s="570" t="s">
        <v>473</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v>983</v>
      </c>
      <c r="AL240" s="568"/>
      <c r="AM240" s="568"/>
      <c r="AN240" s="568"/>
      <c r="AO240" s="568"/>
      <c r="AP240" s="569"/>
      <c r="AQ240" s="570">
        <v>1</v>
      </c>
      <c r="AR240" s="566"/>
      <c r="AS240" s="566"/>
      <c r="AT240" s="566"/>
      <c r="AU240" s="567">
        <v>96.4</v>
      </c>
      <c r="AV240" s="568"/>
      <c r="AW240" s="568"/>
      <c r="AX240" s="569"/>
    </row>
    <row r="241" spans="1:50" ht="24" customHeight="1">
      <c r="A241" s="565">
        <v>6</v>
      </c>
      <c r="B241" s="565">
        <v>1</v>
      </c>
      <c r="C241" s="566" t="s">
        <v>411</v>
      </c>
      <c r="D241" s="566"/>
      <c r="E241" s="566"/>
      <c r="F241" s="566"/>
      <c r="G241" s="566"/>
      <c r="H241" s="566"/>
      <c r="I241" s="566"/>
      <c r="J241" s="566"/>
      <c r="K241" s="566"/>
      <c r="L241" s="566"/>
      <c r="M241" s="566" t="s">
        <v>418</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v>731</v>
      </c>
      <c r="AL241" s="568"/>
      <c r="AM241" s="568"/>
      <c r="AN241" s="568"/>
      <c r="AO241" s="568"/>
      <c r="AP241" s="569"/>
      <c r="AQ241" s="570">
        <v>6</v>
      </c>
      <c r="AR241" s="566"/>
      <c r="AS241" s="566"/>
      <c r="AT241" s="566"/>
      <c r="AU241" s="567">
        <v>83.3</v>
      </c>
      <c r="AV241" s="568"/>
      <c r="AW241" s="568"/>
      <c r="AX241" s="569"/>
    </row>
    <row r="242" spans="1:50" ht="24" customHeight="1">
      <c r="A242" s="565">
        <v>7</v>
      </c>
      <c r="B242" s="565">
        <v>1</v>
      </c>
      <c r="C242" s="566" t="s">
        <v>412</v>
      </c>
      <c r="D242" s="566"/>
      <c r="E242" s="566"/>
      <c r="F242" s="566"/>
      <c r="G242" s="566"/>
      <c r="H242" s="566"/>
      <c r="I242" s="566"/>
      <c r="J242" s="566"/>
      <c r="K242" s="566"/>
      <c r="L242" s="566"/>
      <c r="M242" s="570" t="s">
        <v>474</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v>458</v>
      </c>
      <c r="AL242" s="568"/>
      <c r="AM242" s="568"/>
      <c r="AN242" s="568"/>
      <c r="AO242" s="568"/>
      <c r="AP242" s="569"/>
      <c r="AQ242" s="570">
        <v>2</v>
      </c>
      <c r="AR242" s="566"/>
      <c r="AS242" s="566"/>
      <c r="AT242" s="566"/>
      <c r="AU242" s="567">
        <v>45.8</v>
      </c>
      <c r="AV242" s="568"/>
      <c r="AW242" s="568"/>
      <c r="AX242" s="569"/>
    </row>
    <row r="243" spans="1:50" ht="24" customHeight="1">
      <c r="A243" s="565">
        <v>8</v>
      </c>
      <c r="B243" s="565">
        <v>1</v>
      </c>
      <c r="C243" s="566" t="s">
        <v>413</v>
      </c>
      <c r="D243" s="566"/>
      <c r="E243" s="566"/>
      <c r="F243" s="566"/>
      <c r="G243" s="566"/>
      <c r="H243" s="566"/>
      <c r="I243" s="566"/>
      <c r="J243" s="566"/>
      <c r="K243" s="566"/>
      <c r="L243" s="566"/>
      <c r="M243" s="570" t="s">
        <v>475</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v>195</v>
      </c>
      <c r="AL243" s="568"/>
      <c r="AM243" s="568"/>
      <c r="AN243" s="568"/>
      <c r="AO243" s="568"/>
      <c r="AP243" s="569"/>
      <c r="AQ243" s="570">
        <v>1</v>
      </c>
      <c r="AR243" s="566"/>
      <c r="AS243" s="566"/>
      <c r="AT243" s="566"/>
      <c r="AU243" s="567">
        <v>99.1</v>
      </c>
      <c r="AV243" s="568"/>
      <c r="AW243" s="568"/>
      <c r="AX243" s="569"/>
    </row>
    <row r="244" spans="1:50" ht="24" customHeight="1">
      <c r="A244" s="565">
        <v>9</v>
      </c>
      <c r="B244" s="565">
        <v>1</v>
      </c>
      <c r="C244" s="566" t="s">
        <v>414</v>
      </c>
      <c r="D244" s="566"/>
      <c r="E244" s="566"/>
      <c r="F244" s="566"/>
      <c r="G244" s="566"/>
      <c r="H244" s="566"/>
      <c r="I244" s="566"/>
      <c r="J244" s="566"/>
      <c r="K244" s="566"/>
      <c r="L244" s="566"/>
      <c r="M244" s="566" t="s">
        <v>419</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v>192</v>
      </c>
      <c r="AL244" s="568"/>
      <c r="AM244" s="568"/>
      <c r="AN244" s="568"/>
      <c r="AO244" s="568"/>
      <c r="AP244" s="569"/>
      <c r="AQ244" s="570">
        <v>3</v>
      </c>
      <c r="AR244" s="566"/>
      <c r="AS244" s="566"/>
      <c r="AT244" s="566"/>
      <c r="AU244" s="567">
        <v>88.6</v>
      </c>
      <c r="AV244" s="568"/>
      <c r="AW244" s="568"/>
      <c r="AX244" s="569"/>
    </row>
    <row r="245" spans="1:50" ht="24" customHeight="1">
      <c r="A245" s="565">
        <v>10</v>
      </c>
      <c r="B245" s="565">
        <v>1</v>
      </c>
      <c r="C245" s="566" t="s">
        <v>415</v>
      </c>
      <c r="D245" s="566"/>
      <c r="E245" s="566"/>
      <c r="F245" s="566"/>
      <c r="G245" s="566"/>
      <c r="H245" s="566"/>
      <c r="I245" s="566"/>
      <c r="J245" s="566"/>
      <c r="K245" s="566"/>
      <c r="L245" s="566"/>
      <c r="M245" s="566" t="s">
        <v>420</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v>191</v>
      </c>
      <c r="AL245" s="568"/>
      <c r="AM245" s="568"/>
      <c r="AN245" s="568"/>
      <c r="AO245" s="568"/>
      <c r="AP245" s="569"/>
      <c r="AQ245" s="570">
        <v>3</v>
      </c>
      <c r="AR245" s="566"/>
      <c r="AS245" s="566"/>
      <c r="AT245" s="566"/>
      <c r="AU245" s="567">
        <v>98.7</v>
      </c>
      <c r="AV245" s="568"/>
      <c r="AW245" s="568"/>
      <c r="AX245" s="569"/>
    </row>
    <row r="246" spans="1:50" ht="24" hidden="1" customHeight="1">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5"/>
      <c r="B268" s="565"/>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367</v>
      </c>
      <c r="AL268" s="232"/>
      <c r="AM268" s="232"/>
      <c r="AN268" s="232"/>
      <c r="AO268" s="232"/>
      <c r="AP268" s="232"/>
      <c r="AQ268" s="232" t="s">
        <v>23</v>
      </c>
      <c r="AR268" s="232"/>
      <c r="AS268" s="232"/>
      <c r="AT268" s="232"/>
      <c r="AU268" s="83" t="s">
        <v>24</v>
      </c>
      <c r="AV268" s="84"/>
      <c r="AW268" s="84"/>
      <c r="AX268" s="572"/>
    </row>
    <row r="269" spans="1:50" ht="24" customHeight="1">
      <c r="A269" s="565">
        <v>1</v>
      </c>
      <c r="B269" s="565">
        <v>1</v>
      </c>
      <c r="C269" s="566" t="s">
        <v>421</v>
      </c>
      <c r="D269" s="566"/>
      <c r="E269" s="566"/>
      <c r="F269" s="566"/>
      <c r="G269" s="566"/>
      <c r="H269" s="566"/>
      <c r="I269" s="566"/>
      <c r="J269" s="566"/>
      <c r="K269" s="566"/>
      <c r="L269" s="566"/>
      <c r="M269" s="566" t="s">
        <v>424</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44</v>
      </c>
      <c r="AL269" s="568"/>
      <c r="AM269" s="568"/>
      <c r="AN269" s="568"/>
      <c r="AO269" s="568"/>
      <c r="AP269" s="569"/>
      <c r="AQ269" s="570">
        <v>2</v>
      </c>
      <c r="AR269" s="566"/>
      <c r="AS269" s="566"/>
      <c r="AT269" s="566"/>
      <c r="AU269" s="567">
        <v>91.9</v>
      </c>
      <c r="AV269" s="568"/>
      <c r="AW269" s="568"/>
      <c r="AX269" s="569"/>
    </row>
    <row r="270" spans="1:50" ht="24" customHeight="1">
      <c r="A270" s="565">
        <v>2</v>
      </c>
      <c r="B270" s="565">
        <v>1</v>
      </c>
      <c r="C270" s="566" t="s">
        <v>422</v>
      </c>
      <c r="D270" s="566"/>
      <c r="E270" s="566"/>
      <c r="F270" s="566"/>
      <c r="G270" s="566"/>
      <c r="H270" s="566"/>
      <c r="I270" s="566"/>
      <c r="J270" s="566"/>
      <c r="K270" s="566"/>
      <c r="L270" s="566"/>
      <c r="M270" s="566" t="s">
        <v>425</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37</v>
      </c>
      <c r="AL270" s="568"/>
      <c r="AM270" s="568"/>
      <c r="AN270" s="568"/>
      <c r="AO270" s="568"/>
      <c r="AP270" s="569"/>
      <c r="AQ270" s="570">
        <v>2</v>
      </c>
      <c r="AR270" s="566"/>
      <c r="AS270" s="566"/>
      <c r="AT270" s="566"/>
      <c r="AU270" s="567">
        <v>93.2</v>
      </c>
      <c r="AV270" s="568"/>
      <c r="AW270" s="568"/>
      <c r="AX270" s="569"/>
    </row>
    <row r="271" spans="1:50" ht="24" customHeight="1">
      <c r="A271" s="565">
        <v>3</v>
      </c>
      <c r="B271" s="565">
        <v>1</v>
      </c>
      <c r="C271" s="566" t="s">
        <v>423</v>
      </c>
      <c r="D271" s="566"/>
      <c r="E271" s="566"/>
      <c r="F271" s="566"/>
      <c r="G271" s="566"/>
      <c r="H271" s="566"/>
      <c r="I271" s="566"/>
      <c r="J271" s="566"/>
      <c r="K271" s="566"/>
      <c r="L271" s="566"/>
      <c r="M271" s="566" t="s">
        <v>426</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5</v>
      </c>
      <c r="AL271" s="568"/>
      <c r="AM271" s="568"/>
      <c r="AN271" s="568"/>
      <c r="AO271" s="568"/>
      <c r="AP271" s="569"/>
      <c r="AQ271" s="570">
        <v>2</v>
      </c>
      <c r="AR271" s="566"/>
      <c r="AS271" s="566"/>
      <c r="AT271" s="566"/>
      <c r="AU271" s="567">
        <v>97.8</v>
      </c>
      <c r="AV271" s="568"/>
      <c r="AW271" s="568"/>
      <c r="AX271" s="569"/>
    </row>
    <row r="272" spans="1:50" ht="24" hidden="1" customHeight="1">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300" spans="1:50">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5"/>
      <c r="B301" s="565"/>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367</v>
      </c>
      <c r="AL301" s="232"/>
      <c r="AM301" s="232"/>
      <c r="AN301" s="232"/>
      <c r="AO301" s="232"/>
      <c r="AP301" s="232"/>
      <c r="AQ301" s="232" t="s">
        <v>23</v>
      </c>
      <c r="AR301" s="232"/>
      <c r="AS301" s="232"/>
      <c r="AT301" s="232"/>
      <c r="AU301" s="83" t="s">
        <v>24</v>
      </c>
      <c r="AV301" s="84"/>
      <c r="AW301" s="84"/>
      <c r="AX301" s="572"/>
    </row>
    <row r="302" spans="1:50" ht="24" customHeight="1">
      <c r="A302" s="565">
        <v>1</v>
      </c>
      <c r="B302" s="565">
        <v>1</v>
      </c>
      <c r="C302" s="566" t="s">
        <v>427</v>
      </c>
      <c r="D302" s="566"/>
      <c r="E302" s="566"/>
      <c r="F302" s="566"/>
      <c r="G302" s="566"/>
      <c r="H302" s="566"/>
      <c r="I302" s="566"/>
      <c r="J302" s="566"/>
      <c r="K302" s="566"/>
      <c r="L302" s="566"/>
      <c r="M302" s="570" t="s">
        <v>437</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2605</v>
      </c>
      <c r="AL302" s="568"/>
      <c r="AM302" s="568"/>
      <c r="AN302" s="568"/>
      <c r="AO302" s="568"/>
      <c r="AP302" s="569"/>
      <c r="AQ302" s="570" t="s">
        <v>388</v>
      </c>
      <c r="AR302" s="566"/>
      <c r="AS302" s="566"/>
      <c r="AT302" s="566"/>
      <c r="AU302" s="567" t="s">
        <v>387</v>
      </c>
      <c r="AV302" s="568"/>
      <c r="AW302" s="568"/>
      <c r="AX302" s="569"/>
    </row>
    <row r="303" spans="1:50" ht="24" customHeight="1">
      <c r="A303" s="565">
        <v>2</v>
      </c>
      <c r="B303" s="565">
        <v>1</v>
      </c>
      <c r="C303" s="566" t="s">
        <v>428</v>
      </c>
      <c r="D303" s="566"/>
      <c r="E303" s="566"/>
      <c r="F303" s="566"/>
      <c r="G303" s="566"/>
      <c r="H303" s="566"/>
      <c r="I303" s="566"/>
      <c r="J303" s="566"/>
      <c r="K303" s="566"/>
      <c r="L303" s="566"/>
      <c r="M303" s="566" t="s">
        <v>437</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983</v>
      </c>
      <c r="AL303" s="568"/>
      <c r="AM303" s="568"/>
      <c r="AN303" s="568"/>
      <c r="AO303" s="568"/>
      <c r="AP303" s="569"/>
      <c r="AQ303" s="570" t="s">
        <v>387</v>
      </c>
      <c r="AR303" s="566"/>
      <c r="AS303" s="566"/>
      <c r="AT303" s="566"/>
      <c r="AU303" s="567" t="s">
        <v>387</v>
      </c>
      <c r="AV303" s="568"/>
      <c r="AW303" s="568"/>
      <c r="AX303" s="569"/>
    </row>
    <row r="304" spans="1:50" ht="24" customHeight="1">
      <c r="A304" s="565">
        <v>3</v>
      </c>
      <c r="B304" s="565">
        <v>1</v>
      </c>
      <c r="C304" s="566" t="s">
        <v>429</v>
      </c>
      <c r="D304" s="566"/>
      <c r="E304" s="566"/>
      <c r="F304" s="566"/>
      <c r="G304" s="566"/>
      <c r="H304" s="566"/>
      <c r="I304" s="566"/>
      <c r="J304" s="566"/>
      <c r="K304" s="566"/>
      <c r="L304" s="566"/>
      <c r="M304" s="566" t="s">
        <v>437</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291</v>
      </c>
      <c r="AL304" s="568"/>
      <c r="AM304" s="568"/>
      <c r="AN304" s="568"/>
      <c r="AO304" s="568"/>
      <c r="AP304" s="569"/>
      <c r="AQ304" s="570" t="s">
        <v>387</v>
      </c>
      <c r="AR304" s="566"/>
      <c r="AS304" s="566"/>
      <c r="AT304" s="566"/>
      <c r="AU304" s="567" t="s">
        <v>387</v>
      </c>
      <c r="AV304" s="568"/>
      <c r="AW304" s="568"/>
      <c r="AX304" s="569"/>
    </row>
    <row r="305" spans="1:50" ht="24" customHeight="1">
      <c r="A305" s="565">
        <v>4</v>
      </c>
      <c r="B305" s="565">
        <v>1</v>
      </c>
      <c r="C305" s="566" t="s">
        <v>430</v>
      </c>
      <c r="D305" s="566"/>
      <c r="E305" s="566"/>
      <c r="F305" s="566"/>
      <c r="G305" s="566"/>
      <c r="H305" s="566"/>
      <c r="I305" s="566"/>
      <c r="J305" s="566"/>
      <c r="K305" s="566"/>
      <c r="L305" s="566"/>
      <c r="M305" s="566" t="s">
        <v>437</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208</v>
      </c>
      <c r="AL305" s="568"/>
      <c r="AM305" s="568"/>
      <c r="AN305" s="568"/>
      <c r="AO305" s="568"/>
      <c r="AP305" s="569"/>
      <c r="AQ305" s="570" t="s">
        <v>387</v>
      </c>
      <c r="AR305" s="566"/>
      <c r="AS305" s="566"/>
      <c r="AT305" s="566"/>
      <c r="AU305" s="567" t="s">
        <v>387</v>
      </c>
      <c r="AV305" s="568"/>
      <c r="AW305" s="568"/>
      <c r="AX305" s="569"/>
    </row>
    <row r="306" spans="1:50" ht="24" customHeight="1">
      <c r="A306" s="565">
        <v>5</v>
      </c>
      <c r="B306" s="565">
        <v>1</v>
      </c>
      <c r="C306" s="566" t="s">
        <v>431</v>
      </c>
      <c r="D306" s="566"/>
      <c r="E306" s="566"/>
      <c r="F306" s="566"/>
      <c r="G306" s="566"/>
      <c r="H306" s="566"/>
      <c r="I306" s="566"/>
      <c r="J306" s="566"/>
      <c r="K306" s="566"/>
      <c r="L306" s="566"/>
      <c r="M306" s="566" t="s">
        <v>437</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96</v>
      </c>
      <c r="AL306" s="568"/>
      <c r="AM306" s="568"/>
      <c r="AN306" s="568"/>
      <c r="AO306" s="568"/>
      <c r="AP306" s="569"/>
      <c r="AQ306" s="570" t="s">
        <v>387</v>
      </c>
      <c r="AR306" s="566"/>
      <c r="AS306" s="566"/>
      <c r="AT306" s="566"/>
      <c r="AU306" s="567" t="s">
        <v>387</v>
      </c>
      <c r="AV306" s="568"/>
      <c r="AW306" s="568"/>
      <c r="AX306" s="569"/>
    </row>
    <row r="307" spans="1:50" ht="24" customHeight="1">
      <c r="A307" s="565">
        <v>6</v>
      </c>
      <c r="B307" s="565">
        <v>1</v>
      </c>
      <c r="C307" s="566" t="s">
        <v>432</v>
      </c>
      <c r="D307" s="566"/>
      <c r="E307" s="566"/>
      <c r="F307" s="566"/>
      <c r="G307" s="566"/>
      <c r="H307" s="566"/>
      <c r="I307" s="566"/>
      <c r="J307" s="566"/>
      <c r="K307" s="566"/>
      <c r="L307" s="566"/>
      <c r="M307" s="566" t="s">
        <v>437</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35</v>
      </c>
      <c r="AL307" s="568"/>
      <c r="AM307" s="568"/>
      <c r="AN307" s="568"/>
      <c r="AO307" s="568"/>
      <c r="AP307" s="569"/>
      <c r="AQ307" s="570" t="s">
        <v>387</v>
      </c>
      <c r="AR307" s="566"/>
      <c r="AS307" s="566"/>
      <c r="AT307" s="566"/>
      <c r="AU307" s="567" t="s">
        <v>387</v>
      </c>
      <c r="AV307" s="568"/>
      <c r="AW307" s="568"/>
      <c r="AX307" s="569"/>
    </row>
    <row r="308" spans="1:50" ht="24" customHeight="1">
      <c r="A308" s="565">
        <v>7</v>
      </c>
      <c r="B308" s="565">
        <v>1</v>
      </c>
      <c r="C308" s="566" t="s">
        <v>433</v>
      </c>
      <c r="D308" s="566"/>
      <c r="E308" s="566"/>
      <c r="F308" s="566"/>
      <c r="G308" s="566"/>
      <c r="H308" s="566"/>
      <c r="I308" s="566"/>
      <c r="J308" s="566"/>
      <c r="K308" s="566"/>
      <c r="L308" s="566"/>
      <c r="M308" s="566" t="s">
        <v>437</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25</v>
      </c>
      <c r="AL308" s="568"/>
      <c r="AM308" s="568"/>
      <c r="AN308" s="568"/>
      <c r="AO308" s="568"/>
      <c r="AP308" s="569"/>
      <c r="AQ308" s="570" t="s">
        <v>387</v>
      </c>
      <c r="AR308" s="566"/>
      <c r="AS308" s="566"/>
      <c r="AT308" s="566"/>
      <c r="AU308" s="567" t="s">
        <v>387</v>
      </c>
      <c r="AV308" s="568"/>
      <c r="AW308" s="568"/>
      <c r="AX308" s="569"/>
    </row>
    <row r="309" spans="1:50" ht="24" customHeight="1">
      <c r="A309" s="565">
        <v>8</v>
      </c>
      <c r="B309" s="565">
        <v>1</v>
      </c>
      <c r="C309" s="566" t="s">
        <v>434</v>
      </c>
      <c r="D309" s="566"/>
      <c r="E309" s="566"/>
      <c r="F309" s="566"/>
      <c r="G309" s="566"/>
      <c r="H309" s="566"/>
      <c r="I309" s="566"/>
      <c r="J309" s="566"/>
      <c r="K309" s="566"/>
      <c r="L309" s="566"/>
      <c r="M309" s="566" t="s">
        <v>437</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24</v>
      </c>
      <c r="AL309" s="568"/>
      <c r="AM309" s="568"/>
      <c r="AN309" s="568"/>
      <c r="AO309" s="568"/>
      <c r="AP309" s="569"/>
      <c r="AQ309" s="570" t="s">
        <v>387</v>
      </c>
      <c r="AR309" s="566"/>
      <c r="AS309" s="566"/>
      <c r="AT309" s="566"/>
      <c r="AU309" s="567" t="s">
        <v>387</v>
      </c>
      <c r="AV309" s="568"/>
      <c r="AW309" s="568"/>
      <c r="AX309" s="569"/>
    </row>
    <row r="310" spans="1:50" ht="24" customHeight="1">
      <c r="A310" s="565">
        <v>9</v>
      </c>
      <c r="B310" s="565">
        <v>1</v>
      </c>
      <c r="C310" s="566" t="s">
        <v>435</v>
      </c>
      <c r="D310" s="566"/>
      <c r="E310" s="566"/>
      <c r="F310" s="566"/>
      <c r="G310" s="566"/>
      <c r="H310" s="566"/>
      <c r="I310" s="566"/>
      <c r="J310" s="566"/>
      <c r="K310" s="566"/>
      <c r="L310" s="566"/>
      <c r="M310" s="566" t="s">
        <v>437</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19</v>
      </c>
      <c r="AL310" s="568"/>
      <c r="AM310" s="568"/>
      <c r="AN310" s="568"/>
      <c r="AO310" s="568"/>
      <c r="AP310" s="569"/>
      <c r="AQ310" s="570" t="s">
        <v>387</v>
      </c>
      <c r="AR310" s="566"/>
      <c r="AS310" s="566"/>
      <c r="AT310" s="566"/>
      <c r="AU310" s="567" t="s">
        <v>387</v>
      </c>
      <c r="AV310" s="568"/>
      <c r="AW310" s="568"/>
      <c r="AX310" s="569"/>
    </row>
    <row r="311" spans="1:50" ht="24" customHeight="1">
      <c r="A311" s="565">
        <v>10</v>
      </c>
      <c r="B311" s="565">
        <v>1</v>
      </c>
      <c r="C311" s="566" t="s">
        <v>436</v>
      </c>
      <c r="D311" s="566"/>
      <c r="E311" s="566"/>
      <c r="F311" s="566"/>
      <c r="G311" s="566"/>
      <c r="H311" s="566"/>
      <c r="I311" s="566"/>
      <c r="J311" s="566"/>
      <c r="K311" s="566"/>
      <c r="L311" s="566"/>
      <c r="M311" s="566" t="s">
        <v>437</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14</v>
      </c>
      <c r="AL311" s="568"/>
      <c r="AM311" s="568"/>
      <c r="AN311" s="568"/>
      <c r="AO311" s="568"/>
      <c r="AP311" s="569"/>
      <c r="AQ311" s="570" t="s">
        <v>387</v>
      </c>
      <c r="AR311" s="566"/>
      <c r="AS311" s="566"/>
      <c r="AT311" s="566"/>
      <c r="AU311" s="567" t="s">
        <v>387</v>
      </c>
      <c r="AV311" s="568"/>
      <c r="AW311" s="568"/>
      <c r="AX311" s="569"/>
    </row>
    <row r="312" spans="1:50" ht="24" hidden="1" customHeight="1">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3" spans="1:50">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5"/>
      <c r="B334" s="565"/>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367</v>
      </c>
      <c r="AL334" s="232"/>
      <c r="AM334" s="232"/>
      <c r="AN334" s="232"/>
      <c r="AO334" s="232"/>
      <c r="AP334" s="232"/>
      <c r="AQ334" s="232" t="s">
        <v>23</v>
      </c>
      <c r="AR334" s="232"/>
      <c r="AS334" s="232"/>
      <c r="AT334" s="232"/>
      <c r="AU334" s="83" t="s">
        <v>24</v>
      </c>
      <c r="AV334" s="84"/>
      <c r="AW334" s="84"/>
      <c r="AX334" s="572"/>
    </row>
    <row r="335" spans="1:50" ht="24" customHeight="1">
      <c r="A335" s="565">
        <v>1</v>
      </c>
      <c r="B335" s="565">
        <v>1</v>
      </c>
      <c r="C335" s="566" t="s">
        <v>438</v>
      </c>
      <c r="D335" s="566"/>
      <c r="E335" s="566"/>
      <c r="F335" s="566"/>
      <c r="G335" s="566"/>
      <c r="H335" s="566"/>
      <c r="I335" s="566"/>
      <c r="J335" s="566"/>
      <c r="K335" s="566"/>
      <c r="L335" s="566"/>
      <c r="M335" s="570" t="s">
        <v>462</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816</v>
      </c>
      <c r="AL335" s="568"/>
      <c r="AM335" s="568"/>
      <c r="AN335" s="568"/>
      <c r="AO335" s="568"/>
      <c r="AP335" s="569"/>
      <c r="AQ335" s="570">
        <v>1</v>
      </c>
      <c r="AR335" s="566"/>
      <c r="AS335" s="566"/>
      <c r="AT335" s="566"/>
      <c r="AU335" s="567">
        <v>94.6</v>
      </c>
      <c r="AV335" s="568"/>
      <c r="AW335" s="568"/>
      <c r="AX335" s="569"/>
    </row>
    <row r="336" spans="1:50" ht="24" customHeight="1">
      <c r="A336" s="565">
        <v>2</v>
      </c>
      <c r="B336" s="565">
        <v>1</v>
      </c>
      <c r="C336" s="566" t="s">
        <v>439</v>
      </c>
      <c r="D336" s="566"/>
      <c r="E336" s="566"/>
      <c r="F336" s="566"/>
      <c r="G336" s="566"/>
      <c r="H336" s="566"/>
      <c r="I336" s="566"/>
      <c r="J336" s="566"/>
      <c r="K336" s="566"/>
      <c r="L336" s="566"/>
      <c r="M336" s="570" t="s">
        <v>462</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v>269</v>
      </c>
      <c r="AL336" s="568"/>
      <c r="AM336" s="568"/>
      <c r="AN336" s="568"/>
      <c r="AO336" s="568"/>
      <c r="AP336" s="569"/>
      <c r="AQ336" s="570">
        <v>1</v>
      </c>
      <c r="AR336" s="566"/>
      <c r="AS336" s="566"/>
      <c r="AT336" s="566"/>
      <c r="AU336" s="567">
        <v>88.8</v>
      </c>
      <c r="AV336" s="568"/>
      <c r="AW336" s="568"/>
      <c r="AX336" s="569"/>
    </row>
    <row r="337" spans="1:50" ht="24" customHeight="1">
      <c r="A337" s="565">
        <v>3</v>
      </c>
      <c r="B337" s="565">
        <v>1</v>
      </c>
      <c r="C337" s="566" t="s">
        <v>440</v>
      </c>
      <c r="D337" s="566"/>
      <c r="E337" s="566"/>
      <c r="F337" s="566"/>
      <c r="G337" s="566"/>
      <c r="H337" s="566"/>
      <c r="I337" s="566"/>
      <c r="J337" s="566"/>
      <c r="K337" s="566"/>
      <c r="L337" s="566"/>
      <c r="M337" s="570" t="s">
        <v>463</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v>230</v>
      </c>
      <c r="AL337" s="568"/>
      <c r="AM337" s="568"/>
      <c r="AN337" s="568"/>
      <c r="AO337" s="568"/>
      <c r="AP337" s="569"/>
      <c r="AQ337" s="570">
        <v>1</v>
      </c>
      <c r="AR337" s="566"/>
      <c r="AS337" s="566"/>
      <c r="AT337" s="566"/>
      <c r="AU337" s="567">
        <v>94.8</v>
      </c>
      <c r="AV337" s="568"/>
      <c r="AW337" s="568"/>
      <c r="AX337" s="569"/>
    </row>
    <row r="338" spans="1:50" ht="24" customHeight="1">
      <c r="A338" s="565">
        <v>4</v>
      </c>
      <c r="B338" s="565">
        <v>1</v>
      </c>
      <c r="C338" s="566" t="s">
        <v>443</v>
      </c>
      <c r="D338" s="566"/>
      <c r="E338" s="566"/>
      <c r="F338" s="566"/>
      <c r="G338" s="566"/>
      <c r="H338" s="566"/>
      <c r="I338" s="566"/>
      <c r="J338" s="566"/>
      <c r="K338" s="566"/>
      <c r="L338" s="566"/>
      <c r="M338" s="570" t="s">
        <v>464</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v>186</v>
      </c>
      <c r="AL338" s="568"/>
      <c r="AM338" s="568"/>
      <c r="AN338" s="568"/>
      <c r="AO338" s="568"/>
      <c r="AP338" s="569"/>
      <c r="AQ338" s="570">
        <v>3</v>
      </c>
      <c r="AR338" s="566"/>
      <c r="AS338" s="566"/>
      <c r="AT338" s="566"/>
      <c r="AU338" s="567">
        <v>96.8</v>
      </c>
      <c r="AV338" s="568"/>
      <c r="AW338" s="568"/>
      <c r="AX338" s="569"/>
    </row>
    <row r="339" spans="1:50" ht="24" customHeight="1">
      <c r="A339" s="565">
        <v>5</v>
      </c>
      <c r="B339" s="565">
        <v>1</v>
      </c>
      <c r="C339" s="566" t="s">
        <v>442</v>
      </c>
      <c r="D339" s="566"/>
      <c r="E339" s="566"/>
      <c r="F339" s="566"/>
      <c r="G339" s="566"/>
      <c r="H339" s="566"/>
      <c r="I339" s="566"/>
      <c r="J339" s="566"/>
      <c r="K339" s="566"/>
      <c r="L339" s="566"/>
      <c r="M339" s="570" t="s">
        <v>465</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v>172</v>
      </c>
      <c r="AL339" s="568"/>
      <c r="AM339" s="568"/>
      <c r="AN339" s="568"/>
      <c r="AO339" s="568"/>
      <c r="AP339" s="569"/>
      <c r="AQ339" s="570">
        <v>1</v>
      </c>
      <c r="AR339" s="566"/>
      <c r="AS339" s="566"/>
      <c r="AT339" s="566"/>
      <c r="AU339" s="567">
        <v>94.8</v>
      </c>
      <c r="AV339" s="568"/>
      <c r="AW339" s="568"/>
      <c r="AX339" s="569"/>
    </row>
    <row r="340" spans="1:50" ht="24" customHeight="1">
      <c r="A340" s="565">
        <v>6</v>
      </c>
      <c r="B340" s="565">
        <v>1</v>
      </c>
      <c r="C340" s="566" t="s">
        <v>441</v>
      </c>
      <c r="D340" s="566"/>
      <c r="E340" s="566"/>
      <c r="F340" s="566"/>
      <c r="G340" s="566"/>
      <c r="H340" s="566"/>
      <c r="I340" s="566"/>
      <c r="J340" s="566"/>
      <c r="K340" s="566"/>
      <c r="L340" s="566"/>
      <c r="M340" s="570" t="s">
        <v>466</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v>154</v>
      </c>
      <c r="AL340" s="568"/>
      <c r="AM340" s="568"/>
      <c r="AN340" s="568"/>
      <c r="AO340" s="568"/>
      <c r="AP340" s="569"/>
      <c r="AQ340" s="570">
        <v>1</v>
      </c>
      <c r="AR340" s="566"/>
      <c r="AS340" s="566"/>
      <c r="AT340" s="566"/>
      <c r="AU340" s="567">
        <v>93</v>
      </c>
      <c r="AV340" s="568"/>
      <c r="AW340" s="568"/>
      <c r="AX340" s="569"/>
    </row>
    <row r="341" spans="1:50" ht="24" customHeight="1">
      <c r="A341" s="565">
        <v>7</v>
      </c>
      <c r="B341" s="565">
        <v>1</v>
      </c>
      <c r="C341" s="566" t="s">
        <v>444</v>
      </c>
      <c r="D341" s="566"/>
      <c r="E341" s="566"/>
      <c r="F341" s="566"/>
      <c r="G341" s="566"/>
      <c r="H341" s="566"/>
      <c r="I341" s="566"/>
      <c r="J341" s="566"/>
      <c r="K341" s="566"/>
      <c r="L341" s="566"/>
      <c r="M341" s="570" t="s">
        <v>467</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v>152</v>
      </c>
      <c r="AL341" s="568"/>
      <c r="AM341" s="568"/>
      <c r="AN341" s="568"/>
      <c r="AO341" s="568"/>
      <c r="AP341" s="569"/>
      <c r="AQ341" s="570">
        <v>3</v>
      </c>
      <c r="AR341" s="566"/>
      <c r="AS341" s="566"/>
      <c r="AT341" s="566"/>
      <c r="AU341" s="567">
        <v>94.9</v>
      </c>
      <c r="AV341" s="568"/>
      <c r="AW341" s="568"/>
      <c r="AX341" s="569"/>
    </row>
    <row r="342" spans="1:50" ht="24" customHeight="1">
      <c r="A342" s="565">
        <v>8</v>
      </c>
      <c r="B342" s="565">
        <v>1</v>
      </c>
      <c r="C342" s="566" t="s">
        <v>445</v>
      </c>
      <c r="D342" s="566"/>
      <c r="E342" s="566"/>
      <c r="F342" s="566"/>
      <c r="G342" s="566"/>
      <c r="H342" s="566"/>
      <c r="I342" s="566"/>
      <c r="J342" s="566"/>
      <c r="K342" s="566"/>
      <c r="L342" s="566"/>
      <c r="M342" s="570" t="s">
        <v>468</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v>109</v>
      </c>
      <c r="AL342" s="568"/>
      <c r="AM342" s="568"/>
      <c r="AN342" s="568"/>
      <c r="AO342" s="568"/>
      <c r="AP342" s="569"/>
      <c r="AQ342" s="570">
        <v>1</v>
      </c>
      <c r="AR342" s="566"/>
      <c r="AS342" s="566"/>
      <c r="AT342" s="566"/>
      <c r="AU342" s="567">
        <v>99.4</v>
      </c>
      <c r="AV342" s="568"/>
      <c r="AW342" s="568"/>
      <c r="AX342" s="569"/>
    </row>
    <row r="343" spans="1:50" ht="24" customHeight="1">
      <c r="A343" s="565">
        <v>9</v>
      </c>
      <c r="B343" s="565">
        <v>1</v>
      </c>
      <c r="C343" s="566" t="s">
        <v>446</v>
      </c>
      <c r="D343" s="566"/>
      <c r="E343" s="566"/>
      <c r="F343" s="566"/>
      <c r="G343" s="566"/>
      <c r="H343" s="566"/>
      <c r="I343" s="566"/>
      <c r="J343" s="566"/>
      <c r="K343" s="566"/>
      <c r="L343" s="566"/>
      <c r="M343" s="570" t="s">
        <v>469</v>
      </c>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v>105</v>
      </c>
      <c r="AL343" s="568"/>
      <c r="AM343" s="568"/>
      <c r="AN343" s="568"/>
      <c r="AO343" s="568"/>
      <c r="AP343" s="569"/>
      <c r="AQ343" s="570">
        <v>3</v>
      </c>
      <c r="AR343" s="566"/>
      <c r="AS343" s="566"/>
      <c r="AT343" s="566"/>
      <c r="AU343" s="567">
        <v>96.9</v>
      </c>
      <c r="AV343" s="568"/>
      <c r="AW343" s="568"/>
      <c r="AX343" s="569"/>
    </row>
    <row r="344" spans="1:50" ht="24" customHeight="1">
      <c r="A344" s="565">
        <v>10</v>
      </c>
      <c r="B344" s="565">
        <v>1</v>
      </c>
      <c r="C344" s="570" t="s">
        <v>470</v>
      </c>
      <c r="D344" s="566"/>
      <c r="E344" s="566"/>
      <c r="F344" s="566"/>
      <c r="G344" s="566"/>
      <c r="H344" s="566"/>
      <c r="I344" s="566"/>
      <c r="J344" s="566"/>
      <c r="K344" s="566"/>
      <c r="L344" s="566"/>
      <c r="M344" s="570" t="s">
        <v>471</v>
      </c>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v>99</v>
      </c>
      <c r="AL344" s="568"/>
      <c r="AM344" s="568"/>
      <c r="AN344" s="568"/>
      <c r="AO344" s="568"/>
      <c r="AP344" s="569"/>
      <c r="AQ344" s="570">
        <v>1</v>
      </c>
      <c r="AR344" s="566"/>
      <c r="AS344" s="566"/>
      <c r="AT344" s="566"/>
      <c r="AU344" s="567">
        <v>96.8</v>
      </c>
      <c r="AV344" s="568"/>
      <c r="AW344" s="568"/>
      <c r="AX344" s="569"/>
    </row>
    <row r="345" spans="1:50" ht="24" hidden="1" customHeight="1">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row r="366" spans="1:50" hidden="1">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5"/>
      <c r="B367" s="565"/>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367</v>
      </c>
      <c r="AL367" s="232"/>
      <c r="AM367" s="232"/>
      <c r="AN367" s="232"/>
      <c r="AO367" s="232"/>
      <c r="AP367" s="232"/>
      <c r="AQ367" s="232" t="s">
        <v>23</v>
      </c>
      <c r="AR367" s="232"/>
      <c r="AS367" s="232"/>
      <c r="AT367" s="232"/>
      <c r="AU367" s="83" t="s">
        <v>24</v>
      </c>
      <c r="AV367" s="84"/>
      <c r="AW367" s="84"/>
      <c r="AX367" s="572"/>
    </row>
    <row r="368" spans="1:50" ht="24" hidden="1" customHeight="1">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5"/>
      <c r="B400" s="565"/>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367</v>
      </c>
      <c r="AL400" s="232"/>
      <c r="AM400" s="232"/>
      <c r="AN400" s="232"/>
      <c r="AO400" s="232"/>
      <c r="AP400" s="232"/>
      <c r="AQ400" s="232" t="s">
        <v>23</v>
      </c>
      <c r="AR400" s="232"/>
      <c r="AS400" s="232"/>
      <c r="AT400" s="232"/>
      <c r="AU400" s="83" t="s">
        <v>24</v>
      </c>
      <c r="AV400" s="84"/>
      <c r="AW400" s="84"/>
      <c r="AX400" s="572"/>
    </row>
    <row r="401" spans="1:50" ht="24" hidden="1" customHeight="1">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367</v>
      </c>
      <c r="AL433" s="232"/>
      <c r="AM433" s="232"/>
      <c r="AN433" s="232"/>
      <c r="AO433" s="232"/>
      <c r="AP433" s="232"/>
      <c r="AQ433" s="232" t="s">
        <v>23</v>
      </c>
      <c r="AR433" s="232"/>
      <c r="AS433" s="232"/>
      <c r="AT433" s="232"/>
      <c r="AU433" s="83" t="s">
        <v>24</v>
      </c>
      <c r="AV433" s="84"/>
      <c r="AW433" s="84"/>
      <c r="AX433" s="572"/>
    </row>
    <row r="434" spans="1:50" ht="24" hidden="1" customHeight="1">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367</v>
      </c>
      <c r="AL466" s="232"/>
      <c r="AM466" s="232"/>
      <c r="AN466" s="232"/>
      <c r="AO466" s="232"/>
      <c r="AP466" s="232"/>
      <c r="AQ466" s="232" t="s">
        <v>23</v>
      </c>
      <c r="AR466" s="232"/>
      <c r="AS466" s="232"/>
      <c r="AT466" s="232"/>
      <c r="AU466" s="83" t="s">
        <v>24</v>
      </c>
      <c r="AV466" s="84"/>
      <c r="AW466" s="84"/>
      <c r="AX466" s="572"/>
    </row>
    <row r="467" spans="1:50" ht="24" hidden="1" customHeight="1">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L223:X223"/>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AC221:AG221"/>
    <mergeCell ref="AH221:AT221"/>
    <mergeCell ref="AU221:AX221"/>
    <mergeCell ref="Y223:AB223"/>
    <mergeCell ref="AC223:AG223"/>
    <mergeCell ref="G223:K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T70:AX70"/>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5" zoomScaleNormal="100" workbookViewId="0">
      <selection activeCell="Q2" sqref="Q2"/>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t="s">
        <v>382</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t="s">
        <v>382</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382</v>
      </c>
      <c r="C19" s="15" t="str">
        <f t="shared" si="0"/>
        <v>ＩＴ戦略</v>
      </c>
      <c r="D19" s="15" t="str">
        <f t="shared" si="7"/>
        <v>交通安全対策、ＩＴ戦略</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交通安全対策、ＩＴ戦略</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交通安全対策、ＩＴ戦略</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交通安全対策、ＩＴ戦略</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交通安全対策、ＩＴ戦略</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交通安全対策、ＩＴ戦略</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交通安全対策、ＩＴ戦略</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t="s">
        <v>382</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自動車安全特別会計空港整備勘定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2015-08-14T01:49:24Z</cp:lastPrinted>
  <dcterms:created xsi:type="dcterms:W3CDTF">2012-03-13T00:50:25Z</dcterms:created>
  <dcterms:modified xsi:type="dcterms:W3CDTF">2015-08-17T10:54:54Z</dcterms:modified>
</cp:coreProperties>
</file>