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ooyanagi-t46qz\Desktop\"/>
    </mc:Choice>
  </mc:AlternateContent>
  <bookViews>
    <workbookView xWindow="0" yWindow="0" windowWidth="20490" windowHeight="778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<sst xmlns="http://schemas.openxmlformats.org/spreadsheetml/2006/main" count="727" uniqueCount="429">
  <si>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</si>
  <si>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</si>
  <si>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</si>
  <si>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</si>
  <si>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</si>
  <si>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</si>
  <si>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</si>
  <si>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</si>
  <si>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</si>
  <si>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</si>
  <si>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</si>
  <si>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</si>
  <si>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</si>
  <si>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</si>
  <si>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</si>
  <si>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</si>
  <si>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</si>
  <si>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</si>
  <si>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</si>
  <si>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</si>
  <si>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</si>
  <si>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</si>
  <si>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</si>
  <si>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</si>
  <si>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</si>
  <si>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</si>
  <si>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</si>
  <si>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</si>
  <si>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</si>
  <si>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</si>
  <si>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</si>
  <si>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</si>
  <si>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</si>
  <si>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</si>
  <si>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</si>
  <si>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</si>
  <si>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</si>
  <si>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</si>
  <si>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</si>
  <si>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</si>
  <si>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</si>
  <si>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</si>
  <si>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</si>
  <si>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</si>
  <si>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</si>
  <si>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</si>
  <si>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</si>
  <si>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</si>
  <si>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</si>
  <si>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</si>
  <si>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</si>
  <si>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</si>
  <si>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</si>
  <si>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</si>
  <si>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</si>
  <si>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</si>
  <si>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</si>
  <si>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</si>
  <si>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</si>
  <si>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</si>
  <si>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</si>
  <si>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</si>
  <si>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</si>
  <si>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</si>
  <si>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</si>
  <si>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</si>
  <si>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</si>
  <si>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</si>
  <si>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</si>
  <si>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</si>
  <si>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</si>
  <si>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</si>
  <si>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</si>
  <si>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</si>
  <si>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</si>
  <si>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</si>
  <si>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</si>
  <si>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</si>
  <si>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</si>
  <si>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</si>
  <si>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</si>
  <si>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</si>
  <si>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</si>
  <si>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</si>
  <si>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</si>
  <si>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</si>
  <si>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</si>
  <si>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</si>
  <si>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</si>
  <si>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</si>
  <si>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</si>
  <si>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</si>
  <si>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</si>
  <si>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</si>
  <si>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</si>
  <si>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</si>
  <si>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</si>
  <si>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</si>
  <si>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</si>
  <si>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</si>
  <si>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</si>
  <si>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</si>
  <si>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</si>
  <si>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</si>
  <si>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</si>
  <si>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</si>
  <si>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</si>
  <si>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</si>
  <si>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</si>
  <si>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</si>
  <si>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</si>
  <si>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</si>
  <si>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</si>
  <si>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</si>
  <si>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</si>
  <si>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</si>
  <si>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</si>
  <si>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</si>
  <si>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</si>
  <si>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</si>
  <si>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</si>
  <si>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</si>
  <si>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</si>
  <si>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</si>
  <si>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</si>
  <si>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</si>
  <si>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</si>
  <si>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</si>
  <si>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</si>
  <si>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</si>
  <si>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</si>
  <si>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</si>
  <si>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</si>
  <si>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</si>
  <si>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</si>
  <si>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</si>
  <si>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</si>
  <si>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</si>
  <si>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</si>
  <si>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</si>
  <si>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</si>
  <si>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</si>
  <si>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</si>
  <si>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</si>
  <si>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</si>
  <si>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</si>
  <si>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</si>
  <si>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</si>
  <si>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</si>
  <si>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</si>
  <si>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</si>
  <si>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</si>
  <si>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</si>
  <si>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</si>
  <si>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</si>
  <si>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</si>
  <si>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</si>
  <si>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</si>
  <si>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</si>
  <si>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</si>
  <si>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</si>
  <si>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</si>
  <si>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</si>
  <si>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</si>
  <si>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</si>
  <si>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</si>
  <si>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</si>
  <si>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</si>
  <si>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</si>
  <si>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</si>
  <si>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</si>
  <si>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</si>
  <si>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</si>
  <si>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</si>
  <si>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</si>
  <si>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</si>
  <si>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</si>
  <si>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</si>
  <si>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</si>
  <si>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</si>
  <si>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</si>
  <si>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</si>
  <si>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</si>
  <si>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</si>
  <si>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</si>
  <si>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</si>
  <si>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</si>
  <si>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</si>
  <si>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</si>
  <si>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</si>
  <si>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</si>
  <si>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</si>
  <si>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</si>
  <si>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</si>
  <si>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</si>
  <si>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</si>
  <si>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</si>
  <si>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</si>
  <si>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</si>
  <si>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</si>
  <si>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</si>
  <si>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</si>
  <si>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</si>
  <si>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</si>
  <si>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</si>
  <si>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</si>
  <si>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</si>
  <si>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</si>
  <si>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</si>
  <si>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</si>
  <si>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</si>
  <si>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</si>
  <si>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</si>
  <si>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</si>
  <si>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</si>
  <si>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</si>
  <si>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</si>
  <si>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</si>
  <si>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</si>
  <si>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</si>
  <si>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</si>
  <si>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</si>
  <si>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</si>
  <si>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</si>
  <si>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</si>
  <si>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</si>
  <si>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</si>
  <si>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</si>
  <si>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</si>
  <si>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</si>
  <si>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</si>
  <si>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</si>
  <si>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</si>
  <si>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</si>
  <si>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</si>
  <si>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</si>
  <si>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</si>
  <si>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</si>
  <si>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</si>
  <si>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</si>
  <si>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</si>
  <si>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</si>
  <si>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</si>
  <si>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</si>
  <si>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</si>
  <si>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</si>
  <si>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</si>
  <si>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</si>
  <si>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</si>
  <si>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</si>
  <si>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</si>
  <si>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</si>
  <si>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</si>
  <si>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</si>
  <si>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</si>
  <si>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</si>
  <si>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</si>
  <si>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</si>
  <si>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</si>
  <si>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</si>
  <si>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</si>
  <si>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</si>
  <si>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</si>
  <si>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</si>
  <si>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</si>
  <si>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</si>
  <si>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</si>
  <si>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</si>
  <si>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</si>
  <si>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</si>
  <si>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</si>
  <si>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</si>
  <si>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</si>
  <si>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</si>
  <si>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</si>
  <si>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</si>
  <si>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</si>
  <si>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</si>
  <si>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</si>
  <si>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</si>
  <si>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</si>
  <si>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</si>
  <si>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</si>
  <si>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</si>
  <si>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</si>
  <si>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</si>
  <si>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</si>
  <si>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</si>
  <si>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</si>
  <si>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</si>
  <si>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</si>
  <si>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</si>
  <si>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</si>
  <si>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</si>
  <si>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</si>
  <si>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</si>
  <si>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</si>
  <si>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</si>
  <si>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</si>
  <si>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</si>
  <si>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</si>
  <si>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</si>
  <si>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</si>
  <si>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</si>
  <si>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</si>
  <si>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</si>
  <si>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</si>
  <si>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</si>
  <si>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</si>
  <si>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</si>
  <si>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</si>
  <si>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</si>
  <si>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</si>
  <si>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</si>
  <si>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</si>
  <si>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</si>
  <si>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</si>
  <si>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</si>
  <si>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</si>
  <si>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</si>
  <si>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</si>
  <si>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</si>
  <si>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</si>
  <si>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</si>
  <si>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</si>
  <si>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</si>
  <si>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</si>
  <si>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</si>
  <si>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</si>
  <si>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</si>
  <si>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</si>
  <si>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</si>
  <si>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</si>
  <si>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</si>
  <si>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</si>
  <si>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</si>
  <si>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</si>
  <si>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</si>
  <si>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</si>
  <si>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</si>
  <si>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</si>
  <si>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</si>
  <si>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</si>
  <si>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</si>
  <si>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</si>
  <si>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</si>
  <si>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</si>
  <si>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</si>
  <si>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</si>
  <si>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</si>
  <si>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</si>
  <si>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</si>
  <si>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</si>
  <si>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</si>
  <si>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</si>
  <si>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</si>
  <si>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</si>
  <si>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</si>
  <si>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</si>
  <si>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</si>
  <si>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</si>
  <si>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</si>
  <si>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</si>
  <si>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</si>
  <si>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</si>
  <si>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</si>
  <si>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</si>
  <si>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</si>
  <si>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</si>
  <si>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</si>
  <si>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</si>
  <si>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</si>
  <si>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</si>
  <si>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</si>
  <si>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</si>
  <si>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</si>
  <si>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</si>
  <si>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</si>
  <si>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</si>
  <si>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</si>
  <si>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地域公共交通維持・活性化推進事業</t>
    <rPh sb="0" eb="2">
      <t>チイキ</t>
    </rPh>
    <rPh sb="2" eb="4">
      <t>コウキョウ</t>
    </rPh>
    <rPh sb="4" eb="6">
      <t>コウツウ</t>
    </rPh>
    <rPh sb="6" eb="8">
      <t>イジ</t>
    </rPh>
    <rPh sb="9" eb="12">
      <t>カッセイカ</t>
    </rPh>
    <rPh sb="12" eb="14">
      <t>スイシン</t>
    </rPh>
    <rPh sb="14" eb="16">
      <t>ジギョウ</t>
    </rPh>
    <phoneticPr fontId="5"/>
  </si>
  <si>
    <t>航空局航空ネットワーク部</t>
    <rPh sb="0" eb="3">
      <t>コウクウキョク</t>
    </rPh>
    <rPh sb="3" eb="5">
      <t>コウクウ</t>
    </rPh>
    <rPh sb="11" eb="12">
      <t>ブ</t>
    </rPh>
    <phoneticPr fontId="5"/>
  </si>
  <si>
    <t>航空事業課地方航空活性化推進室</t>
    <rPh sb="0" eb="5">
      <t>コウクウジギョウカ</t>
    </rPh>
    <rPh sb="5" eb="7">
      <t>チホウ</t>
    </rPh>
    <rPh sb="7" eb="9">
      <t>コウクウ</t>
    </rPh>
    <rPh sb="9" eb="12">
      <t>カッセイカ</t>
    </rPh>
    <rPh sb="12" eb="14">
      <t>スイシン</t>
    </rPh>
    <rPh sb="14" eb="15">
      <t>シツ</t>
    </rPh>
    <phoneticPr fontId="5"/>
  </si>
  <si>
    <t>室長　衛藤　謙介</t>
    <rPh sb="0" eb="2">
      <t>シツチョウ</t>
    </rPh>
    <rPh sb="3" eb="5">
      <t>エトウ</t>
    </rPh>
    <rPh sb="6" eb="8">
      <t>ケンスケ</t>
    </rPh>
    <phoneticPr fontId="5"/>
  </si>
  <si>
    <t>国土交通省</t>
  </si>
  <si>
    <t>○</t>
  </si>
  <si>
    <t>特別会計に関する法律附則第259条の5第2項</t>
    <phoneticPr fontId="5"/>
  </si>
  <si>
    <t>-</t>
    <phoneticPr fontId="5"/>
  </si>
  <si>
    <t>○</t>
    <phoneticPr fontId="5"/>
  </si>
  <si>
    <t>‐</t>
  </si>
  <si>
    <t>A.第一航空(株)</t>
    <rPh sb="2" eb="4">
      <t>ダイイチ</t>
    </rPh>
    <rPh sb="4" eb="6">
      <t>コウクウ</t>
    </rPh>
    <rPh sb="6" eb="9">
      <t>カブ</t>
    </rPh>
    <phoneticPr fontId="5"/>
  </si>
  <si>
    <t>地域公共交通維持・活性化推進費</t>
    <rPh sb="0" eb="2">
      <t>チイキ</t>
    </rPh>
    <rPh sb="2" eb="4">
      <t>コウキョウ</t>
    </rPh>
    <rPh sb="4" eb="6">
      <t>コウツウ</t>
    </rPh>
    <rPh sb="6" eb="8">
      <t>イジ</t>
    </rPh>
    <rPh sb="9" eb="12">
      <t>カッセイカ</t>
    </rPh>
    <rPh sb="12" eb="14">
      <t>スイシン</t>
    </rPh>
    <rPh sb="14" eb="15">
      <t>ヒ</t>
    </rPh>
    <phoneticPr fontId="5"/>
  </si>
  <si>
    <t>航空機等購入費補助金</t>
    <rPh sb="0" eb="3">
      <t>コウクウキ</t>
    </rPh>
    <rPh sb="3" eb="4">
      <t>トウ</t>
    </rPh>
    <rPh sb="4" eb="7">
      <t>コウニュウヒ</t>
    </rPh>
    <rPh sb="7" eb="10">
      <t>ホジョキン</t>
    </rPh>
    <phoneticPr fontId="5"/>
  </si>
  <si>
    <t>第一航空(株)</t>
    <rPh sb="0" eb="2">
      <t>ダイイチ</t>
    </rPh>
    <rPh sb="2" eb="4">
      <t>コウクウ</t>
    </rPh>
    <rPh sb="4" eb="7">
      <t>カブ</t>
    </rPh>
    <phoneticPr fontId="5"/>
  </si>
  <si>
    <t>航空機等購入費補助金</t>
    <rPh sb="0" eb="3">
      <t>コウクウキ</t>
    </rPh>
    <rPh sb="3" eb="4">
      <t>トウ</t>
    </rPh>
    <rPh sb="4" eb="7">
      <t>コウニュウヒ</t>
    </rPh>
    <rPh sb="7" eb="10">
      <t>ホジョキン</t>
    </rPh>
    <phoneticPr fontId="5"/>
  </si>
  <si>
    <t>　離島航空路線は、離島住民や地域の生活及び経済活動にとって重要な役割を果たしており、地域の活性化と密接に関係していることから、地域的な航空ネットワーク機能の維持・拡充を図るための方策を講ずる必要がある。</t>
    <phoneticPr fontId="5"/>
  </si>
  <si>
    <t>航空機等購入費補助金</t>
    <rPh sb="0" eb="3">
      <t>コウクウキ</t>
    </rPh>
    <rPh sb="3" eb="4">
      <t>トウ</t>
    </rPh>
    <rPh sb="4" eb="6">
      <t>コウニュウ</t>
    </rPh>
    <rPh sb="6" eb="7">
      <t>ヒ</t>
    </rPh>
    <rPh sb="7" eb="10">
      <t>ホジョキン</t>
    </rPh>
    <phoneticPr fontId="5"/>
  </si>
  <si>
    <t>-</t>
    <phoneticPr fontId="5"/>
  </si>
  <si>
    <t>○</t>
    <phoneticPr fontId="5"/>
  </si>
  <si>
    <t>本事業により維持・拡充される離島航空路線は、離島住民や地域の生活及び経済活動にとって重要な役割を果たしている。</t>
    <rPh sb="0" eb="1">
      <t>ホン</t>
    </rPh>
    <rPh sb="1" eb="3">
      <t>ジギョウ</t>
    </rPh>
    <rPh sb="6" eb="8">
      <t>イジ</t>
    </rPh>
    <rPh sb="9" eb="11">
      <t>カクジュウ</t>
    </rPh>
    <rPh sb="14" eb="16">
      <t>リトウ</t>
    </rPh>
    <rPh sb="16" eb="18">
      <t>コウクウ</t>
    </rPh>
    <rPh sb="18" eb="20">
      <t>ロセン</t>
    </rPh>
    <rPh sb="22" eb="24">
      <t>リトウ</t>
    </rPh>
    <rPh sb="24" eb="26">
      <t>ジュウミン</t>
    </rPh>
    <rPh sb="27" eb="29">
      <t>チイキ</t>
    </rPh>
    <rPh sb="30" eb="32">
      <t>セイカツ</t>
    </rPh>
    <rPh sb="32" eb="33">
      <t>オヨ</t>
    </rPh>
    <rPh sb="34" eb="36">
      <t>ケイザイ</t>
    </rPh>
    <rPh sb="36" eb="38">
      <t>カツドウ</t>
    </rPh>
    <rPh sb="42" eb="44">
      <t>ジュウヨウ</t>
    </rPh>
    <rPh sb="45" eb="47">
      <t>ヤクワリ</t>
    </rPh>
    <rPh sb="48" eb="49">
      <t>ハ</t>
    </rPh>
    <phoneticPr fontId="5"/>
  </si>
  <si>
    <t>本事業により維持・拡充される離島航空路線は、離島住民や地域の生活及び経済活動にとって重要な役割を果たしており、優先度の高い事業である。</t>
    <rPh sb="6" eb="8">
      <t>イジ</t>
    </rPh>
    <rPh sb="9" eb="11">
      <t>カクジュウ</t>
    </rPh>
    <rPh sb="14" eb="16">
      <t>リトウ</t>
    </rPh>
    <rPh sb="16" eb="18">
      <t>コウクウ</t>
    </rPh>
    <rPh sb="22" eb="24">
      <t>リトウ</t>
    </rPh>
    <rPh sb="24" eb="26">
      <t>ジュウミン</t>
    </rPh>
    <rPh sb="27" eb="29">
      <t>チイキ</t>
    </rPh>
    <rPh sb="30" eb="32">
      <t>セイカツ</t>
    </rPh>
    <rPh sb="32" eb="33">
      <t>オヨ</t>
    </rPh>
    <rPh sb="34" eb="36">
      <t>ケイザイ</t>
    </rPh>
    <rPh sb="36" eb="38">
      <t>カツドウ</t>
    </rPh>
    <rPh sb="42" eb="44">
      <t>ジュウヨウ</t>
    </rPh>
    <rPh sb="45" eb="47">
      <t>ヤクワリ</t>
    </rPh>
    <rPh sb="48" eb="49">
      <t>ハ</t>
    </rPh>
    <phoneticPr fontId="5"/>
  </si>
  <si>
    <t>百万円</t>
    <rPh sb="0" eb="2">
      <t>ヒャクマン</t>
    </rPh>
    <rPh sb="2" eb="3">
      <t>エン</t>
    </rPh>
    <phoneticPr fontId="5"/>
  </si>
  <si>
    <t>機</t>
    <rPh sb="0" eb="1">
      <t>キ</t>
    </rPh>
    <phoneticPr fontId="5"/>
  </si>
  <si>
    <t>-</t>
    <phoneticPr fontId="5"/>
  </si>
  <si>
    <t>-</t>
    <phoneticPr fontId="5"/>
  </si>
  <si>
    <t>当該年度における補助対象機数</t>
    <rPh sb="0" eb="2">
      <t>トウガイ</t>
    </rPh>
    <rPh sb="2" eb="4">
      <t>ネンド</t>
    </rPh>
    <rPh sb="8" eb="10">
      <t>ホジョ</t>
    </rPh>
    <rPh sb="10" eb="12">
      <t>タイショウ</t>
    </rPh>
    <rPh sb="12" eb="14">
      <t>キスウ</t>
    </rPh>
    <phoneticPr fontId="5"/>
  </si>
  <si>
    <t>当該年度執行額÷当該年度補助対象機数</t>
    <rPh sb="0" eb="2">
      <t>トウガイ</t>
    </rPh>
    <rPh sb="2" eb="4">
      <t>ネンド</t>
    </rPh>
    <rPh sb="4" eb="6">
      <t>シッコウ</t>
    </rPh>
    <rPh sb="6" eb="7">
      <t>ガク</t>
    </rPh>
    <rPh sb="8" eb="10">
      <t>トウガイ</t>
    </rPh>
    <rPh sb="10" eb="12">
      <t>ネンド</t>
    </rPh>
    <rPh sb="12" eb="14">
      <t>ホジョ</t>
    </rPh>
    <rPh sb="14" eb="16">
      <t>タイショウ</t>
    </rPh>
    <rPh sb="16" eb="17">
      <t>キ</t>
    </rPh>
    <rPh sb="17" eb="18">
      <t>カズ</t>
    </rPh>
    <phoneticPr fontId="5"/>
  </si>
  <si>
    <t>路線</t>
    <rPh sb="0" eb="2">
      <t>ロセン</t>
    </rPh>
    <phoneticPr fontId="5"/>
  </si>
  <si>
    <t>比較的競争力が弱く、コスト面で割高な離島航空路線は、地域的な航空ネットワークの維持、活性化及び就航率の確保を図るため、国として一定の補助を実施する必要がある。</t>
    <rPh sb="20" eb="22">
      <t>コウクウ</t>
    </rPh>
    <rPh sb="51" eb="53">
      <t>カクホ</t>
    </rPh>
    <rPh sb="59" eb="60">
      <t>クニ</t>
    </rPh>
    <rPh sb="63" eb="65">
      <t>イッテイ</t>
    </rPh>
    <rPh sb="66" eb="68">
      <t>ホジョ</t>
    </rPh>
    <rPh sb="69" eb="71">
      <t>ジッシ</t>
    </rPh>
    <rPh sb="73" eb="75">
      <t>ヒツヨウ</t>
    </rPh>
    <phoneticPr fontId="5"/>
  </si>
  <si>
    <t>国、地方自治体、航空運送事業者が応分の負担を行っている。</t>
    <rPh sb="0" eb="1">
      <t>クニ</t>
    </rPh>
    <rPh sb="2" eb="4">
      <t>チホウ</t>
    </rPh>
    <rPh sb="4" eb="7">
      <t>ジチタイ</t>
    </rPh>
    <rPh sb="8" eb="10">
      <t>コウクウ</t>
    </rPh>
    <rPh sb="10" eb="12">
      <t>ウンソウ</t>
    </rPh>
    <rPh sb="12" eb="15">
      <t>ジギョウシャ</t>
    </rPh>
    <rPh sb="16" eb="18">
      <t>オウブン</t>
    </rPh>
    <rPh sb="19" eb="21">
      <t>フタン</t>
    </rPh>
    <rPh sb="22" eb="23">
      <t>オコナ</t>
    </rPh>
    <phoneticPr fontId="5"/>
  </si>
  <si>
    <t>　離島航空路線に就航する航空機に対する航空機等購入費補助（購入に要する費用の45%（沖縄路線就航の場合は75%））及び衛星航法補強システム（ＭＳＡＳ）受信機購入費補助（購入に要する費用の45%（沖縄路線就航の場合は75%））の対策を講ずる。</t>
    <rPh sb="22" eb="23">
      <t>トウ</t>
    </rPh>
    <phoneticPr fontId="5"/>
  </si>
  <si>
    <t>航空機等購入費補助により確保する離島航空路線の計画数</t>
    <rPh sb="0" eb="3">
      <t>コウクウキ</t>
    </rPh>
    <rPh sb="3" eb="4">
      <t>トウ</t>
    </rPh>
    <rPh sb="4" eb="7">
      <t>コウニュウヒ</t>
    </rPh>
    <rPh sb="7" eb="9">
      <t>ホジョ</t>
    </rPh>
    <rPh sb="12" eb="14">
      <t>カクホ</t>
    </rPh>
    <rPh sb="16" eb="18">
      <t>リトウ</t>
    </rPh>
    <rPh sb="18" eb="20">
      <t>コウクウ</t>
    </rPh>
    <rPh sb="20" eb="22">
      <t>ロセン</t>
    </rPh>
    <rPh sb="23" eb="26">
      <t>ケイカクスウ</t>
    </rPh>
    <phoneticPr fontId="5"/>
  </si>
  <si>
    <t>航空機等購入費補助により確保された離島航空路線数</t>
    <rPh sb="0" eb="3">
      <t>コウクウキ</t>
    </rPh>
    <rPh sb="3" eb="4">
      <t>トウ</t>
    </rPh>
    <rPh sb="4" eb="6">
      <t>コウニュウ</t>
    </rPh>
    <rPh sb="6" eb="7">
      <t>ヒ</t>
    </rPh>
    <rPh sb="7" eb="9">
      <t>ホジョ</t>
    </rPh>
    <rPh sb="12" eb="14">
      <t>カクホ</t>
    </rPh>
    <rPh sb="17" eb="19">
      <t>リトウ</t>
    </rPh>
    <rPh sb="19" eb="21">
      <t>コウクウ</t>
    </rPh>
    <rPh sb="21" eb="23">
      <t>ロセン</t>
    </rPh>
    <rPh sb="23" eb="24">
      <t>スウ</t>
    </rPh>
    <phoneticPr fontId="5"/>
  </si>
  <si>
    <t>本事業による補助が無ければ経常損失が見込まれる離島航空路線に就航する航空機等購入費に限定されている。</t>
    <rPh sb="0" eb="1">
      <t>ホン</t>
    </rPh>
    <rPh sb="1" eb="3">
      <t>ジギョウ</t>
    </rPh>
    <rPh sb="6" eb="8">
      <t>ホジョ</t>
    </rPh>
    <rPh sb="9" eb="10">
      <t>ナ</t>
    </rPh>
    <rPh sb="13" eb="15">
      <t>ケイジョウ</t>
    </rPh>
    <rPh sb="15" eb="17">
      <t>ソンシツ</t>
    </rPh>
    <rPh sb="18" eb="20">
      <t>ミコ</t>
    </rPh>
    <rPh sb="23" eb="25">
      <t>リトウ</t>
    </rPh>
    <rPh sb="25" eb="27">
      <t>コウクウ</t>
    </rPh>
    <rPh sb="27" eb="29">
      <t>ロセン</t>
    </rPh>
    <rPh sb="30" eb="32">
      <t>シュウコウ</t>
    </rPh>
    <rPh sb="34" eb="37">
      <t>コウクウキ</t>
    </rPh>
    <rPh sb="37" eb="38">
      <t>トウ</t>
    </rPh>
    <rPh sb="38" eb="40">
      <t>コウニュウ</t>
    </rPh>
    <rPh sb="42" eb="44">
      <t>ゲンテイ</t>
    </rPh>
    <phoneticPr fontId="5"/>
  </si>
  <si>
    <t>航空機等購入費補助により確保する離島航空路線に適した機体であるか事前に関係者と調整している。</t>
    <rPh sb="3" eb="4">
      <t>トウ</t>
    </rPh>
    <rPh sb="23" eb="24">
      <t>テキ</t>
    </rPh>
    <rPh sb="26" eb="28">
      <t>キタイ</t>
    </rPh>
    <rPh sb="32" eb="34">
      <t>ジゼン</t>
    </rPh>
    <rPh sb="35" eb="38">
      <t>カンケイシャ</t>
    </rPh>
    <rPh sb="39" eb="41">
      <t>チョウセイ</t>
    </rPh>
    <phoneticPr fontId="5"/>
  </si>
  <si>
    <t>成果目標（航空機等購入費補助により確保された離島航空路線数）が目標値（100%）を満たしており、目標は達成されている。</t>
    <rPh sb="0" eb="2">
      <t>セイカ</t>
    </rPh>
    <rPh sb="2" eb="4">
      <t>モクヒョウ</t>
    </rPh>
    <rPh sb="8" eb="9">
      <t>トウ</t>
    </rPh>
    <rPh sb="29" eb="30">
      <t>ロセン</t>
    </rPh>
    <rPh sb="31" eb="34">
      <t>モクヒョウチ</t>
    </rPh>
    <rPh sb="41" eb="42">
      <t>ミ</t>
    </rPh>
    <rPh sb="48" eb="50">
      <t>モクヒョウ</t>
    </rPh>
    <rPh sb="51" eb="53">
      <t>タッセイ</t>
    </rPh>
    <phoneticPr fontId="5"/>
  </si>
  <si>
    <t>購入された航空機は、路線計画どおり運航されている。</t>
    <rPh sb="0" eb="2">
      <t>コウニュウ</t>
    </rPh>
    <rPh sb="5" eb="8">
      <t>コウクウキ</t>
    </rPh>
    <rPh sb="10" eb="12">
      <t>ロセン</t>
    </rPh>
    <rPh sb="12" eb="14">
      <t>ケイカク</t>
    </rPh>
    <rPh sb="17" eb="19">
      <t>ウンコウ</t>
    </rPh>
    <phoneticPr fontId="5"/>
  </si>
  <si>
    <t>　航空運送事業者等と調整を図りながら、予定どおり航空機が納入できるように適切に事業が進められている。</t>
    <rPh sb="19" eb="21">
      <t>ヨテイ</t>
    </rPh>
    <rPh sb="24" eb="27">
      <t>コウクウキ</t>
    </rPh>
    <rPh sb="28" eb="30">
      <t>ノウニュウ</t>
    </rPh>
    <rPh sb="36" eb="38">
      <t>テキセツ</t>
    </rPh>
    <rPh sb="39" eb="41">
      <t>ジギョウ</t>
    </rPh>
    <rPh sb="42" eb="43">
      <t>スス</t>
    </rPh>
    <phoneticPr fontId="5"/>
  </si>
  <si>
    <t>　今後も航空運送事業者等の要望を踏まえ、航空運送事業者が保有する航空機等の更新計画を検討した上で実施していく。</t>
    <rPh sb="1" eb="3">
      <t>コンゴ</t>
    </rPh>
    <rPh sb="4" eb="6">
      <t>コウクウ</t>
    </rPh>
    <rPh sb="6" eb="8">
      <t>ウンソウ</t>
    </rPh>
    <rPh sb="8" eb="11">
      <t>ジギョウシャ</t>
    </rPh>
    <rPh sb="11" eb="12">
      <t>トウ</t>
    </rPh>
    <rPh sb="13" eb="15">
      <t>ヨウボウ</t>
    </rPh>
    <rPh sb="16" eb="17">
      <t>フ</t>
    </rPh>
    <rPh sb="20" eb="22">
      <t>コウクウ</t>
    </rPh>
    <rPh sb="22" eb="24">
      <t>ウンソウ</t>
    </rPh>
    <rPh sb="24" eb="27">
      <t>ジギョウシャ</t>
    </rPh>
    <rPh sb="28" eb="30">
      <t>ホユウ</t>
    </rPh>
    <rPh sb="32" eb="35">
      <t>コウクウキ</t>
    </rPh>
    <rPh sb="35" eb="36">
      <t>トウ</t>
    </rPh>
    <rPh sb="37" eb="39">
      <t>コウシン</t>
    </rPh>
    <rPh sb="39" eb="41">
      <t>ケイカク</t>
    </rPh>
    <rPh sb="42" eb="44">
      <t>ケントウ</t>
    </rPh>
    <rPh sb="46" eb="47">
      <t>ウエ</t>
    </rPh>
    <rPh sb="48" eb="50">
      <t>ジッシ</t>
    </rPh>
    <phoneticPr fontId="5"/>
  </si>
  <si>
    <t>467.1/1</t>
    <phoneticPr fontId="5"/>
  </si>
  <si>
    <t>1,475.0/2</t>
    <phoneticPr fontId="5"/>
  </si>
  <si>
    <t>5,302.3/2</t>
    <phoneticPr fontId="5"/>
  </si>
  <si>
    <t>-</t>
    <phoneticPr fontId="5"/>
  </si>
  <si>
    <t>8 都市・地域交通等の快適性、利便性の向上
　27 地域公共交通の維持・活性化を推進する</t>
    <phoneticPr fontId="5"/>
  </si>
  <si>
    <t>離島住民の地域の生活及び経済活動のための交通基盤の維持という観点から優先度の高い事業である。対象となる機材の要件については、離島振興法などの関連法案で規定された離島への就航路線と限定されており、就航機材の具体的な経年化等を踏まえ、引き続き効果的な施策ができるよう執行に努めるべき。</t>
    <rPh sb="0" eb="2">
      <t>リトウ</t>
    </rPh>
    <rPh sb="2" eb="4">
      <t>ジュウミン</t>
    </rPh>
    <rPh sb="5" eb="7">
      <t>チイキ</t>
    </rPh>
    <rPh sb="8" eb="10">
      <t>セイカツ</t>
    </rPh>
    <rPh sb="10" eb="11">
      <t>オヨ</t>
    </rPh>
    <rPh sb="12" eb="14">
      <t>ケイザイ</t>
    </rPh>
    <rPh sb="14" eb="16">
      <t>カツドウ</t>
    </rPh>
    <rPh sb="20" eb="22">
      <t>コウツウ</t>
    </rPh>
    <rPh sb="22" eb="24">
      <t>キバン</t>
    </rPh>
    <rPh sb="25" eb="27">
      <t>イジ</t>
    </rPh>
    <rPh sb="30" eb="32">
      <t>カンテン</t>
    </rPh>
    <rPh sb="34" eb="36">
      <t>ユウセン</t>
    </rPh>
    <rPh sb="36" eb="37">
      <t>ド</t>
    </rPh>
    <rPh sb="38" eb="39">
      <t>タカ</t>
    </rPh>
    <rPh sb="40" eb="42">
      <t>ジギョウ</t>
    </rPh>
    <rPh sb="46" eb="48">
      <t>タイショウ</t>
    </rPh>
    <rPh sb="51" eb="53">
      <t>キザイ</t>
    </rPh>
    <rPh sb="54" eb="56">
      <t>ヨウケン</t>
    </rPh>
    <rPh sb="80" eb="82">
      <t>リトウ</t>
    </rPh>
    <rPh sb="84" eb="86">
      <t>シュウコウ</t>
    </rPh>
    <rPh sb="86" eb="88">
      <t>ロセン</t>
    </rPh>
    <rPh sb="89" eb="91">
      <t>ゲンテイ</t>
    </rPh>
    <rPh sb="97" eb="99">
      <t>シュウコウ</t>
    </rPh>
    <rPh sb="99" eb="101">
      <t>キザイ</t>
    </rPh>
    <rPh sb="102" eb="104">
      <t>グタイ</t>
    </rPh>
    <rPh sb="104" eb="105">
      <t>テキ</t>
    </rPh>
    <rPh sb="106" eb="108">
      <t>ケイネン</t>
    </rPh>
    <rPh sb="108" eb="109">
      <t>カ</t>
    </rPh>
    <rPh sb="109" eb="110">
      <t>トウ</t>
    </rPh>
    <rPh sb="111" eb="112">
      <t>フ</t>
    </rPh>
    <rPh sb="115" eb="116">
      <t>ヒ</t>
    </rPh>
    <rPh sb="117" eb="118">
      <t>ツヅ</t>
    </rPh>
    <rPh sb="119" eb="122">
      <t>コウカテキ</t>
    </rPh>
    <rPh sb="123" eb="125">
      <t>セサク</t>
    </rPh>
    <rPh sb="131" eb="133">
      <t>シッコウ</t>
    </rPh>
    <rPh sb="134" eb="135">
      <t>ツト</t>
    </rPh>
    <phoneticPr fontId="5"/>
  </si>
  <si>
    <t>現状通り</t>
  </si>
  <si>
    <t>対象となる機材については、航空運送事業者等の要望に応えつつ、事業の効果が十分に見込める真に必要なものか確認し、今後も透明性を高め、より効果的な事業の執行に努めたい。</t>
    <rPh sb="13" eb="15">
      <t>コウクウ</t>
    </rPh>
    <rPh sb="15" eb="17">
      <t>ウンソウ</t>
    </rPh>
    <rPh sb="17" eb="20">
      <t>ジギョウシャ</t>
    </rPh>
    <rPh sb="67" eb="69">
      <t>コウカ</t>
    </rPh>
    <rPh sb="69" eb="70">
      <t>テキ</t>
    </rPh>
    <rPh sb="71" eb="73">
      <t>ジギョウ</t>
    </rPh>
    <phoneticPr fontId="5"/>
  </si>
  <si>
    <t>統一単価の外国為替レートが円安になったことや、補助対象要求機材数の増加によるもの。</t>
    <rPh sb="0" eb="2">
      <t>トウイツ</t>
    </rPh>
    <rPh sb="2" eb="4">
      <t>タンカ</t>
    </rPh>
    <rPh sb="5" eb="7">
      <t>ガイコク</t>
    </rPh>
    <rPh sb="7" eb="9">
      <t>カワセ</t>
    </rPh>
    <rPh sb="13" eb="15">
      <t>エンヤス</t>
    </rPh>
    <rPh sb="23" eb="25">
      <t>ホジョ</t>
    </rPh>
    <rPh sb="25" eb="27">
      <t>タイショウ</t>
    </rPh>
    <rPh sb="27" eb="29">
      <t>ヨウキュウ</t>
    </rPh>
    <rPh sb="29" eb="31">
      <t>キザイ</t>
    </rPh>
    <rPh sb="31" eb="32">
      <t>スウ</t>
    </rPh>
    <rPh sb="33" eb="35">
      <t>ゾウカ</t>
    </rPh>
    <phoneticPr fontId="5"/>
  </si>
  <si>
    <t>補助する機体について事前に内容を精査し、真に必要な内容についてのみ補助することしており、単位あたりのコストは妥当である。</t>
    <rPh sb="0" eb="2">
      <t>ホジョ</t>
    </rPh>
    <rPh sb="4" eb="6">
      <t>キタイ</t>
    </rPh>
    <rPh sb="10" eb="12">
      <t>ジゼン</t>
    </rPh>
    <rPh sb="13" eb="15">
      <t>ナイヨウ</t>
    </rPh>
    <rPh sb="16" eb="18">
      <t>セイサ</t>
    </rPh>
    <rPh sb="20" eb="21">
      <t>シン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</si>
</sst>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quot;¥&quot;#,##0_);\(&quot;¥&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181" fontId="0" fillId="0" borderId="81" xfId="0" applyNumberFormat="1" applyFill="1" applyBorder="1" applyAlignment="1" applyProtection="1">
      <alignment horizontal="center" vertical="center" shrinkToFit="1"/>
      <protection locked="0"/>
    </xf>
    <xf numFmtId="181" fontId="3" fillId="0" borderId="72" xfId="0" applyNumberFormat="1" applyFont="1" applyFill="1" applyBorder="1" applyAlignment="1" applyProtection="1">
      <alignment horizontal="center" vertical="center" shrinkToFit="1"/>
      <protection locked="0"/>
    </xf>
    <xf numFmtId="181" fontId="3" fillId="0" borderId="96" xfId="0" applyNumberFormat="1"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left" vertical="center" wrapText="1"/>
      <protection locked="0"/>
    </xf>
    <xf numFmtId="0" fontId="3" fillId="0" borderId="72" xfId="0" applyFont="1" applyFill="1" applyBorder="1" applyAlignment="1" applyProtection="1">
      <alignment horizontal="left" vertical="center"/>
      <protection locked="0"/>
    </xf>
    <xf numFmtId="0" fontId="3" fillId="0" borderId="96" xfId="0" applyFont="1" applyFill="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7"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7"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9" fontId="0" fillId="0" borderId="74" xfId="0" applyNumberFormat="1"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15</xdr:col>
      <xdr:colOff>71967</xdr:colOff>
      <xdr:row>140</xdr:row>
      <xdr:rowOff>22412</xdr:rowOff>
    </xdr:from>
    <xdr:to>
      <xdr:col>33</xdr:col>
      <xdr:colOff>133880</xdr:colOff>
      <xdr:row>142</xdr:row>
      <xdr:rowOff>298348</xdr:rowOff>
    </xdr:to>
    <xdr:sp macro="" textlink="">
      <xdr:nvSpPr>
        <xdr:cNvPr id="12" name="正方形/長方形 11"/>
        <xdr:cNvSpPr/>
      </xdr:nvSpPr>
      <xdr:spPr>
        <a:xfrm>
          <a:off x="3097555" y="36217412"/>
          <a:ext cx="3692619" cy="970701"/>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600" b="1"/>
            <a:t>国土交通省</a:t>
          </a:r>
        </a:p>
        <a:p>
          <a:pPr algn="ctr"/>
          <a:r>
            <a:rPr kumimoji="1" lang="en-US" altLang="ja-JP" sz="1600" b="1">
              <a:solidFill>
                <a:schemeClr val="tx1"/>
              </a:solidFill>
            </a:rPr>
            <a:t>1,475.0</a:t>
          </a:r>
          <a:r>
            <a:rPr kumimoji="1" lang="ja-JP" altLang="en-US" sz="1600" b="1">
              <a:solidFill>
                <a:schemeClr val="tx1"/>
              </a:solidFill>
            </a:rPr>
            <a:t>百万円</a:t>
          </a:r>
        </a:p>
      </xdr:txBody>
    </xdr:sp>
    <xdr:clientData/>
  </xdr:twoCellAnchor>
  <xdr:twoCellAnchor>
    <xdr:from>
      <xdr:col>14</xdr:col>
      <xdr:colOff>150282</xdr:colOff>
      <xdr:row>143</xdr:row>
      <xdr:rowOff>25400</xdr:rowOff>
    </xdr:from>
    <xdr:to>
      <xdr:col>34</xdr:col>
      <xdr:colOff>39422</xdr:colOff>
      <xdr:row>144</xdr:row>
      <xdr:rowOff>25400</xdr:rowOff>
    </xdr:to>
    <xdr:sp macro="" textlink="">
      <xdr:nvSpPr>
        <xdr:cNvPr id="13" name="正方形/長方形 12"/>
        <xdr:cNvSpPr/>
      </xdr:nvSpPr>
      <xdr:spPr>
        <a:xfrm>
          <a:off x="2995082" y="37363400"/>
          <a:ext cx="3953140" cy="355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latin typeface="+mj-ea"/>
              <a:ea typeface="+mj-ea"/>
            </a:rPr>
            <a:t>[</a:t>
          </a:r>
          <a:r>
            <a:rPr kumimoji="1" lang="ja-JP" altLang="en-US" sz="1200">
              <a:solidFill>
                <a:sysClr val="windowText" lastClr="000000"/>
              </a:solidFill>
              <a:latin typeface="+mj-ea"/>
              <a:ea typeface="+mj-ea"/>
            </a:rPr>
            <a:t>　地域的な航空ネットワークの維持・拡充を図る　</a:t>
          </a:r>
          <a:r>
            <a:rPr kumimoji="1" lang="en-US" altLang="ja-JP" sz="1200">
              <a:solidFill>
                <a:sysClr val="windowText" lastClr="000000"/>
              </a:solidFill>
              <a:latin typeface="+mj-ea"/>
              <a:ea typeface="+mj-ea"/>
            </a:rPr>
            <a:t>]</a:t>
          </a:r>
          <a:endParaRPr kumimoji="1" lang="ja-JP" altLang="en-US" sz="1200">
            <a:solidFill>
              <a:sysClr val="windowText" lastClr="000000"/>
            </a:solidFill>
            <a:latin typeface="+mj-ea"/>
            <a:ea typeface="+mj-ea"/>
          </a:endParaRPr>
        </a:p>
      </xdr:txBody>
    </xdr:sp>
    <xdr:clientData/>
  </xdr:twoCellAnchor>
  <xdr:twoCellAnchor>
    <xdr:from>
      <xdr:col>21</xdr:col>
      <xdr:colOff>70758</xdr:colOff>
      <xdr:row>144</xdr:row>
      <xdr:rowOff>150586</xdr:rowOff>
    </xdr:from>
    <xdr:to>
      <xdr:col>26</xdr:col>
      <xdr:colOff>161472</xdr:colOff>
      <xdr:row>146</xdr:row>
      <xdr:rowOff>324971</xdr:rowOff>
    </xdr:to>
    <xdr:sp macro="" textlink="">
      <xdr:nvSpPr>
        <xdr:cNvPr id="14" name="下矢印 13"/>
        <xdr:cNvSpPr/>
      </xdr:nvSpPr>
      <xdr:spPr>
        <a:xfrm>
          <a:off x="4306582" y="37735115"/>
          <a:ext cx="1099243" cy="869150"/>
        </a:xfrm>
        <a:prstGeom prst="downArrow">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15</xdr:col>
      <xdr:colOff>86178</xdr:colOff>
      <xdr:row>147</xdr:row>
      <xdr:rowOff>11207</xdr:rowOff>
    </xdr:from>
    <xdr:to>
      <xdr:col>33</xdr:col>
      <xdr:colOff>89127</xdr:colOff>
      <xdr:row>149</xdr:row>
      <xdr:rowOff>85900</xdr:rowOff>
    </xdr:to>
    <xdr:sp macro="" textlink="">
      <xdr:nvSpPr>
        <xdr:cNvPr id="15" name="正方形/長方形 14"/>
        <xdr:cNvSpPr/>
      </xdr:nvSpPr>
      <xdr:spPr>
        <a:xfrm>
          <a:off x="3111766" y="38637883"/>
          <a:ext cx="3633655" cy="769458"/>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600" b="1"/>
            <a:t>A.</a:t>
          </a:r>
          <a:r>
            <a:rPr kumimoji="1" lang="ja-JP" altLang="en-US" sz="1600" b="1"/>
            <a:t>　航空運送事業者（</a:t>
          </a:r>
          <a:r>
            <a:rPr kumimoji="1" lang="ja-JP" altLang="en-US" sz="1600" b="1">
              <a:solidFill>
                <a:schemeClr val="tx1"/>
              </a:solidFill>
            </a:rPr>
            <a:t>１</a:t>
          </a:r>
          <a:r>
            <a:rPr kumimoji="1" lang="ja-JP" altLang="en-US" sz="1600" b="1"/>
            <a:t>社）</a:t>
          </a:r>
        </a:p>
        <a:p>
          <a:pPr algn="ctr"/>
          <a:r>
            <a:rPr kumimoji="1" lang="en-US" altLang="ja-JP" sz="1600" b="1">
              <a:solidFill>
                <a:schemeClr val="tx1"/>
              </a:solidFill>
            </a:rPr>
            <a:t>1,475.0</a:t>
          </a:r>
          <a:r>
            <a:rPr kumimoji="1" lang="ja-JP" altLang="en-US" sz="1600" b="1">
              <a:solidFill>
                <a:schemeClr val="tx1"/>
              </a:solidFill>
            </a:rPr>
            <a:t>百万円</a:t>
          </a:r>
        </a:p>
      </xdr:txBody>
    </xdr:sp>
    <xdr:clientData/>
  </xdr:twoCellAnchor>
  <xdr:twoCellAnchor>
    <xdr:from>
      <xdr:col>15</xdr:col>
      <xdr:colOff>9525</xdr:colOff>
      <xdr:row>150</xdr:row>
      <xdr:rowOff>42878</xdr:rowOff>
    </xdr:from>
    <xdr:to>
      <xdr:col>34</xdr:col>
      <xdr:colOff>152399</xdr:colOff>
      <xdr:row>151</xdr:row>
      <xdr:rowOff>13514</xdr:rowOff>
    </xdr:to>
    <xdr:grpSp>
      <xdr:nvGrpSpPr>
        <xdr:cNvPr id="3" name="グループ化 2"/>
        <xdr:cNvGrpSpPr/>
      </xdr:nvGrpSpPr>
      <xdr:grpSpPr>
        <a:xfrm>
          <a:off x="3025775" y="35105461"/>
          <a:ext cx="3963457" cy="319886"/>
          <a:chOff x="3067917" y="39009707"/>
          <a:chExt cx="3784364" cy="326717"/>
        </a:xfrm>
      </xdr:grpSpPr>
      <xdr:sp macro="" textlink="">
        <xdr:nvSpPr>
          <xdr:cNvPr id="16" name="右大かっこ 15"/>
          <xdr:cNvSpPr/>
        </xdr:nvSpPr>
        <xdr:spPr>
          <a:xfrm>
            <a:off x="6608811" y="39021500"/>
            <a:ext cx="87993" cy="3149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7" name="正方形/長方形 16"/>
          <xdr:cNvSpPr/>
        </xdr:nvSpPr>
        <xdr:spPr>
          <a:xfrm>
            <a:off x="3139293" y="39012990"/>
            <a:ext cx="3712988"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200">
                <a:solidFill>
                  <a:sysClr val="windowText" lastClr="000000"/>
                </a:solidFill>
                <a:latin typeface="+mj-ea"/>
                <a:ea typeface="+mj-ea"/>
              </a:rPr>
              <a:t>離島航空路線に就航する航空機の</a:t>
            </a:r>
            <a:r>
              <a:rPr kumimoji="1" lang="ja-JP" altLang="en-US" sz="1200">
                <a:solidFill>
                  <a:schemeClr val="tx1"/>
                </a:solidFill>
                <a:latin typeface="+mj-ea"/>
                <a:ea typeface="+mj-ea"/>
              </a:rPr>
              <a:t>購入</a:t>
            </a:r>
            <a:r>
              <a:rPr kumimoji="1" lang="ja-JP" altLang="en-US" sz="1200" strike="noStrike" baseline="0">
                <a:solidFill>
                  <a:schemeClr val="tx1"/>
                </a:solidFill>
                <a:latin typeface="+mj-ea"/>
                <a:ea typeface="+mj-ea"/>
              </a:rPr>
              <a:t>等</a:t>
            </a:r>
            <a:r>
              <a:rPr kumimoji="1" lang="ja-JP" altLang="en-US" sz="1200">
                <a:solidFill>
                  <a:schemeClr val="tx1"/>
                </a:solidFill>
                <a:latin typeface="+mj-ea"/>
                <a:ea typeface="+mj-ea"/>
              </a:rPr>
              <a:t>を実</a:t>
            </a:r>
            <a:r>
              <a:rPr kumimoji="1" lang="ja-JP" altLang="en-US" sz="1200">
                <a:solidFill>
                  <a:sysClr val="windowText" lastClr="000000"/>
                </a:solidFill>
                <a:latin typeface="+mj-ea"/>
                <a:ea typeface="+mj-ea"/>
              </a:rPr>
              <a:t>施する</a:t>
            </a:r>
          </a:p>
        </xdr:txBody>
      </xdr:sp>
      <xdr:sp macro="" textlink="">
        <xdr:nvSpPr>
          <xdr:cNvPr id="18" name="左大かっこ 17"/>
          <xdr:cNvSpPr/>
        </xdr:nvSpPr>
        <xdr:spPr>
          <a:xfrm>
            <a:off x="3067917" y="39009707"/>
            <a:ext cx="45719" cy="2984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26</xdr:col>
      <xdr:colOff>11206</xdr:colOff>
      <xdr:row>144</xdr:row>
      <xdr:rowOff>246529</xdr:rowOff>
    </xdr:from>
    <xdr:to>
      <xdr:col>39</xdr:col>
      <xdr:colOff>150339</xdr:colOff>
      <xdr:row>146</xdr:row>
      <xdr:rowOff>111981</xdr:rowOff>
    </xdr:to>
    <xdr:sp macro="" textlink="">
      <xdr:nvSpPr>
        <xdr:cNvPr id="21" name="正方形/長方形 20"/>
        <xdr:cNvSpPr/>
      </xdr:nvSpPr>
      <xdr:spPr>
        <a:xfrm>
          <a:off x="5255559" y="37831058"/>
          <a:ext cx="2761309" cy="5602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ysClr val="windowText" lastClr="000000"/>
              </a:solidFill>
              <a:latin typeface="+mj-ea"/>
              <a:ea typeface="+mj-ea"/>
            </a:rPr>
            <a:t>離島航空路線に係る補助</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topLeftCell="A112" zoomScale="90" zoomScaleNormal="90" zoomScaleSheetLayoutView="80" zoomScalePageLayoutView="85" workbookViewId="0">
      <selection activeCell="C113" sqref="C113:AC11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76" t="s">
        <v>0</v>
      </c>
      <c r="AK2" s="476"/>
      <c r="AL2" s="476"/>
      <c r="AM2" s="476"/>
      <c r="AN2" s="476"/>
      <c r="AO2" s="476"/>
      <c r="AP2" s="476"/>
      <c r="AQ2" s="97"/>
      <c r="AR2" s="97"/>
      <c r="AS2" s="59" t="str">
        <f>IF(OR(AQ2="　", AQ2=""), "", "-")</f>
        <v/>
      </c>
      <c r="AT2" s="98">
        <v>288</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384</v>
      </c>
      <c r="AK3" s="290"/>
      <c r="AL3" s="290"/>
      <c r="AM3" s="290"/>
      <c r="AN3" s="290"/>
      <c r="AO3" s="290"/>
      <c r="AP3" s="290"/>
      <c r="AQ3" s="290"/>
      <c r="AR3" s="290"/>
      <c r="AS3" s="290"/>
      <c r="AT3" s="290"/>
      <c r="AU3" s="290"/>
      <c r="AV3" s="290"/>
      <c r="AW3" s="290"/>
      <c r="AX3" s="36" t="s">
        <v>91</v>
      </c>
    </row>
    <row r="4" spans="1:50" ht="24.75" customHeight="1" x14ac:dyDescent="0.15">
      <c r="A4" s="504" t="s">
        <v>30</v>
      </c>
      <c r="B4" s="505"/>
      <c r="C4" s="505"/>
      <c r="D4" s="505"/>
      <c r="E4" s="505"/>
      <c r="F4" s="505"/>
      <c r="G4" s="478" t="s">
        <v>380</v>
      </c>
      <c r="H4" s="479"/>
      <c r="I4" s="479"/>
      <c r="J4" s="479"/>
      <c r="K4" s="479"/>
      <c r="L4" s="479"/>
      <c r="M4" s="479"/>
      <c r="N4" s="479"/>
      <c r="O4" s="479"/>
      <c r="P4" s="479"/>
      <c r="Q4" s="479"/>
      <c r="R4" s="479"/>
      <c r="S4" s="479"/>
      <c r="T4" s="479"/>
      <c r="U4" s="479"/>
      <c r="V4" s="479"/>
      <c r="W4" s="479"/>
      <c r="X4" s="479"/>
      <c r="Y4" s="480" t="s">
        <v>1</v>
      </c>
      <c r="Z4" s="481"/>
      <c r="AA4" s="481"/>
      <c r="AB4" s="481"/>
      <c r="AC4" s="481"/>
      <c r="AD4" s="482"/>
      <c r="AE4" s="483" t="s">
        <v>381</v>
      </c>
      <c r="AF4" s="484"/>
      <c r="AG4" s="484"/>
      <c r="AH4" s="484"/>
      <c r="AI4" s="484"/>
      <c r="AJ4" s="484"/>
      <c r="AK4" s="484"/>
      <c r="AL4" s="484"/>
      <c r="AM4" s="484"/>
      <c r="AN4" s="484"/>
      <c r="AO4" s="484"/>
      <c r="AP4" s="485"/>
      <c r="AQ4" s="486" t="s">
        <v>2</v>
      </c>
      <c r="AR4" s="481"/>
      <c r="AS4" s="481"/>
      <c r="AT4" s="481"/>
      <c r="AU4" s="481"/>
      <c r="AV4" s="481"/>
      <c r="AW4" s="481"/>
      <c r="AX4" s="487"/>
    </row>
    <row r="5" spans="1:50" ht="30" customHeight="1" x14ac:dyDescent="0.15">
      <c r="A5" s="488" t="s">
        <v>93</v>
      </c>
      <c r="B5" s="489"/>
      <c r="C5" s="489"/>
      <c r="D5" s="489"/>
      <c r="E5" s="489"/>
      <c r="F5" s="490"/>
      <c r="G5" s="313" t="s">
        <v>173</v>
      </c>
      <c r="H5" s="314"/>
      <c r="I5" s="314"/>
      <c r="J5" s="314"/>
      <c r="K5" s="314"/>
      <c r="L5" s="314"/>
      <c r="M5" s="315" t="s">
        <v>92</v>
      </c>
      <c r="N5" s="316"/>
      <c r="O5" s="316"/>
      <c r="P5" s="316"/>
      <c r="Q5" s="316"/>
      <c r="R5" s="317"/>
      <c r="S5" s="318" t="s">
        <v>157</v>
      </c>
      <c r="T5" s="314"/>
      <c r="U5" s="314"/>
      <c r="V5" s="314"/>
      <c r="W5" s="314"/>
      <c r="X5" s="319"/>
      <c r="Y5" s="495" t="s">
        <v>3</v>
      </c>
      <c r="Z5" s="496"/>
      <c r="AA5" s="496"/>
      <c r="AB5" s="496"/>
      <c r="AC5" s="496"/>
      <c r="AD5" s="497"/>
      <c r="AE5" s="498" t="s">
        <v>382</v>
      </c>
      <c r="AF5" s="499"/>
      <c r="AG5" s="499"/>
      <c r="AH5" s="499"/>
      <c r="AI5" s="499"/>
      <c r="AJ5" s="499"/>
      <c r="AK5" s="499"/>
      <c r="AL5" s="499"/>
      <c r="AM5" s="499"/>
      <c r="AN5" s="499"/>
      <c r="AO5" s="499"/>
      <c r="AP5" s="500"/>
      <c r="AQ5" s="501" t="s">
        <v>383</v>
      </c>
      <c r="AR5" s="502"/>
      <c r="AS5" s="502"/>
      <c r="AT5" s="502"/>
      <c r="AU5" s="502"/>
      <c r="AV5" s="502"/>
      <c r="AW5" s="502"/>
      <c r="AX5" s="503"/>
    </row>
    <row r="6" spans="1:50" ht="39" customHeight="1" x14ac:dyDescent="0.15">
      <c r="A6" s="506" t="s">
        <v>4</v>
      </c>
      <c r="B6" s="507"/>
      <c r="C6" s="507"/>
      <c r="D6" s="507"/>
      <c r="E6" s="507"/>
      <c r="F6" s="507"/>
      <c r="G6" s="508" t="str">
        <f>入力規則等!F39</f>
        <v>自動車安全特別会計空港整備勘定</v>
      </c>
      <c r="H6" s="509"/>
      <c r="I6" s="509"/>
      <c r="J6" s="509"/>
      <c r="K6" s="509"/>
      <c r="L6" s="509"/>
      <c r="M6" s="509"/>
      <c r="N6" s="509"/>
      <c r="O6" s="509"/>
      <c r="P6" s="509"/>
      <c r="Q6" s="509"/>
      <c r="R6" s="509"/>
      <c r="S6" s="509"/>
      <c r="T6" s="509"/>
      <c r="U6" s="509"/>
      <c r="V6" s="509"/>
      <c r="W6" s="509"/>
      <c r="X6" s="509"/>
      <c r="Y6" s="510" t="s">
        <v>56</v>
      </c>
      <c r="Z6" s="511"/>
      <c r="AA6" s="511"/>
      <c r="AB6" s="511"/>
      <c r="AC6" s="511"/>
      <c r="AD6" s="512"/>
      <c r="AE6" s="513" t="s">
        <v>423</v>
      </c>
      <c r="AF6" s="513"/>
      <c r="AG6" s="513"/>
      <c r="AH6" s="513"/>
      <c r="AI6" s="513"/>
      <c r="AJ6" s="513"/>
      <c r="AK6" s="513"/>
      <c r="AL6" s="513"/>
      <c r="AM6" s="513"/>
      <c r="AN6" s="513"/>
      <c r="AO6" s="513"/>
      <c r="AP6" s="513"/>
      <c r="AQ6" s="115"/>
      <c r="AR6" s="115"/>
      <c r="AS6" s="115"/>
      <c r="AT6" s="115"/>
      <c r="AU6" s="115"/>
      <c r="AV6" s="115"/>
      <c r="AW6" s="115"/>
      <c r="AX6" s="514"/>
    </row>
    <row r="7" spans="1:50" ht="49.5" customHeight="1" x14ac:dyDescent="0.15">
      <c r="A7" s="434" t="s">
        <v>25</v>
      </c>
      <c r="B7" s="435"/>
      <c r="C7" s="435"/>
      <c r="D7" s="435"/>
      <c r="E7" s="435"/>
      <c r="F7" s="435"/>
      <c r="G7" s="436" t="s">
        <v>386</v>
      </c>
      <c r="H7" s="437"/>
      <c r="I7" s="437"/>
      <c r="J7" s="437"/>
      <c r="K7" s="437"/>
      <c r="L7" s="437"/>
      <c r="M7" s="437"/>
      <c r="N7" s="437"/>
      <c r="O7" s="437"/>
      <c r="P7" s="437"/>
      <c r="Q7" s="437"/>
      <c r="R7" s="437"/>
      <c r="S7" s="437"/>
      <c r="T7" s="437"/>
      <c r="U7" s="437"/>
      <c r="V7" s="438"/>
      <c r="W7" s="438"/>
      <c r="X7" s="438"/>
      <c r="Y7" s="439" t="s">
        <v>5</v>
      </c>
      <c r="Z7" s="377"/>
      <c r="AA7" s="377"/>
      <c r="AB7" s="377"/>
      <c r="AC7" s="377"/>
      <c r="AD7" s="379"/>
      <c r="AE7" s="440" t="s">
        <v>387</v>
      </c>
      <c r="AF7" s="441"/>
      <c r="AG7" s="441"/>
      <c r="AH7" s="441"/>
      <c r="AI7" s="441"/>
      <c r="AJ7" s="441"/>
      <c r="AK7" s="441"/>
      <c r="AL7" s="441"/>
      <c r="AM7" s="441"/>
      <c r="AN7" s="441"/>
      <c r="AO7" s="441"/>
      <c r="AP7" s="441"/>
      <c r="AQ7" s="441"/>
      <c r="AR7" s="441"/>
      <c r="AS7" s="441"/>
      <c r="AT7" s="441"/>
      <c r="AU7" s="441"/>
      <c r="AV7" s="441"/>
      <c r="AW7" s="441"/>
      <c r="AX7" s="442"/>
    </row>
    <row r="8" spans="1:50" ht="52.5" customHeight="1" x14ac:dyDescent="0.15">
      <c r="A8" s="342" t="s">
        <v>308</v>
      </c>
      <c r="B8" s="343"/>
      <c r="C8" s="343"/>
      <c r="D8" s="343"/>
      <c r="E8" s="343"/>
      <c r="F8" s="344"/>
      <c r="G8" s="339" t="str">
        <f>入力規則等!A26</f>
        <v>海洋政策</v>
      </c>
      <c r="H8" s="340"/>
      <c r="I8" s="340"/>
      <c r="J8" s="340"/>
      <c r="K8" s="340"/>
      <c r="L8" s="340"/>
      <c r="M8" s="340"/>
      <c r="N8" s="340"/>
      <c r="O8" s="340"/>
      <c r="P8" s="340"/>
      <c r="Q8" s="340"/>
      <c r="R8" s="340"/>
      <c r="S8" s="340"/>
      <c r="T8" s="340"/>
      <c r="U8" s="340"/>
      <c r="V8" s="340"/>
      <c r="W8" s="340"/>
      <c r="X8" s="341"/>
      <c r="Y8" s="515" t="s">
        <v>79</v>
      </c>
      <c r="Z8" s="515"/>
      <c r="AA8" s="515"/>
      <c r="AB8" s="515"/>
      <c r="AC8" s="515"/>
      <c r="AD8" s="515"/>
      <c r="AE8" s="469" t="str">
        <f>入力規則等!K13</f>
        <v>その他の事項経費</v>
      </c>
      <c r="AF8" s="470"/>
      <c r="AG8" s="470"/>
      <c r="AH8" s="470"/>
      <c r="AI8" s="470"/>
      <c r="AJ8" s="470"/>
      <c r="AK8" s="470"/>
      <c r="AL8" s="470"/>
      <c r="AM8" s="470"/>
      <c r="AN8" s="470"/>
      <c r="AO8" s="470"/>
      <c r="AP8" s="470"/>
      <c r="AQ8" s="470"/>
      <c r="AR8" s="470"/>
      <c r="AS8" s="470"/>
      <c r="AT8" s="470"/>
      <c r="AU8" s="470"/>
      <c r="AV8" s="470"/>
      <c r="AW8" s="470"/>
      <c r="AX8" s="471"/>
    </row>
    <row r="9" spans="1:50" ht="69" customHeight="1" x14ac:dyDescent="0.15">
      <c r="A9" s="443" t="s">
        <v>26</v>
      </c>
      <c r="B9" s="444"/>
      <c r="C9" s="444"/>
      <c r="D9" s="444"/>
      <c r="E9" s="444"/>
      <c r="F9" s="444"/>
      <c r="G9" s="472" t="s">
        <v>395</v>
      </c>
      <c r="H9" s="473"/>
      <c r="I9" s="473"/>
      <c r="J9" s="473"/>
      <c r="K9" s="473"/>
      <c r="L9" s="473"/>
      <c r="M9" s="473"/>
      <c r="N9" s="473"/>
      <c r="O9" s="473"/>
      <c r="P9" s="473"/>
      <c r="Q9" s="473"/>
      <c r="R9" s="473"/>
      <c r="S9" s="473"/>
      <c r="T9" s="473"/>
      <c r="U9" s="473"/>
      <c r="V9" s="473"/>
      <c r="W9" s="473"/>
      <c r="X9" s="473"/>
      <c r="Y9" s="474"/>
      <c r="Z9" s="474"/>
      <c r="AA9" s="474"/>
      <c r="AB9" s="474"/>
      <c r="AC9" s="474"/>
      <c r="AD9" s="474"/>
      <c r="AE9" s="473"/>
      <c r="AF9" s="473"/>
      <c r="AG9" s="473"/>
      <c r="AH9" s="473"/>
      <c r="AI9" s="473"/>
      <c r="AJ9" s="473"/>
      <c r="AK9" s="473"/>
      <c r="AL9" s="473"/>
      <c r="AM9" s="473"/>
      <c r="AN9" s="473"/>
      <c r="AO9" s="473"/>
      <c r="AP9" s="473"/>
      <c r="AQ9" s="473"/>
      <c r="AR9" s="473"/>
      <c r="AS9" s="473"/>
      <c r="AT9" s="473"/>
      <c r="AU9" s="473"/>
      <c r="AV9" s="473"/>
      <c r="AW9" s="473"/>
      <c r="AX9" s="475"/>
    </row>
    <row r="10" spans="1:50" ht="97.5" customHeight="1" x14ac:dyDescent="0.15">
      <c r="A10" s="443" t="s">
        <v>36</v>
      </c>
      <c r="B10" s="444"/>
      <c r="C10" s="444"/>
      <c r="D10" s="444"/>
      <c r="E10" s="444"/>
      <c r="F10" s="444"/>
      <c r="G10" s="472" t="s">
        <v>410</v>
      </c>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5"/>
    </row>
    <row r="11" spans="1:50" ht="42" customHeight="1" x14ac:dyDescent="0.15">
      <c r="A11" s="443" t="s">
        <v>6</v>
      </c>
      <c r="B11" s="444"/>
      <c r="C11" s="444"/>
      <c r="D11" s="444"/>
      <c r="E11" s="444"/>
      <c r="F11" s="445"/>
      <c r="G11" s="492" t="str">
        <f>入力規則等!P10</f>
        <v>補助</v>
      </c>
      <c r="H11" s="493"/>
      <c r="I11" s="493"/>
      <c r="J11" s="493"/>
      <c r="K11" s="493"/>
      <c r="L11" s="493"/>
      <c r="M11" s="493"/>
      <c r="N11" s="493"/>
      <c r="O11" s="493"/>
      <c r="P11" s="493"/>
      <c r="Q11" s="493"/>
      <c r="R11" s="493"/>
      <c r="S11" s="493"/>
      <c r="T11" s="493"/>
      <c r="U11" s="493"/>
      <c r="V11" s="493"/>
      <c r="W11" s="493"/>
      <c r="X11" s="493"/>
      <c r="Y11" s="493"/>
      <c r="Z11" s="493"/>
      <c r="AA11" s="493"/>
      <c r="AB11" s="493"/>
      <c r="AC11" s="493"/>
      <c r="AD11" s="493"/>
      <c r="AE11" s="493"/>
      <c r="AF11" s="493"/>
      <c r="AG11" s="493"/>
      <c r="AH11" s="493"/>
      <c r="AI11" s="493"/>
      <c r="AJ11" s="493"/>
      <c r="AK11" s="493"/>
      <c r="AL11" s="493"/>
      <c r="AM11" s="493"/>
      <c r="AN11" s="493"/>
      <c r="AO11" s="493"/>
      <c r="AP11" s="493"/>
      <c r="AQ11" s="493"/>
      <c r="AR11" s="493"/>
      <c r="AS11" s="493"/>
      <c r="AT11" s="493"/>
      <c r="AU11" s="493"/>
      <c r="AV11" s="493"/>
      <c r="AW11" s="493"/>
      <c r="AX11" s="494"/>
    </row>
    <row r="12" spans="1:50" ht="21" customHeight="1" x14ac:dyDescent="0.15">
      <c r="A12" s="446" t="s">
        <v>27</v>
      </c>
      <c r="B12" s="447"/>
      <c r="C12" s="447"/>
      <c r="D12" s="447"/>
      <c r="E12" s="447"/>
      <c r="F12" s="448"/>
      <c r="G12" s="455"/>
      <c r="H12" s="456"/>
      <c r="I12" s="456"/>
      <c r="J12" s="456"/>
      <c r="K12" s="456"/>
      <c r="L12" s="456"/>
      <c r="M12" s="456"/>
      <c r="N12" s="456"/>
      <c r="O12" s="456"/>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59"/>
    </row>
    <row r="13" spans="1:50" ht="21" customHeight="1" x14ac:dyDescent="0.15">
      <c r="A13" s="449"/>
      <c r="B13" s="450"/>
      <c r="C13" s="450"/>
      <c r="D13" s="450"/>
      <c r="E13" s="450"/>
      <c r="F13" s="451"/>
      <c r="G13" s="460" t="s">
        <v>7</v>
      </c>
      <c r="H13" s="461"/>
      <c r="I13" s="466" t="s">
        <v>8</v>
      </c>
      <c r="J13" s="467"/>
      <c r="K13" s="467"/>
      <c r="L13" s="467"/>
      <c r="M13" s="467"/>
      <c r="N13" s="467"/>
      <c r="O13" s="468"/>
      <c r="P13" s="62" t="s">
        <v>387</v>
      </c>
      <c r="Q13" s="63"/>
      <c r="R13" s="63"/>
      <c r="S13" s="63"/>
      <c r="T13" s="63"/>
      <c r="U13" s="63"/>
      <c r="V13" s="64"/>
      <c r="W13" s="62">
        <v>467</v>
      </c>
      <c r="X13" s="63"/>
      <c r="Y13" s="63"/>
      <c r="Z13" s="63"/>
      <c r="AA13" s="63"/>
      <c r="AB13" s="63"/>
      <c r="AC13" s="64"/>
      <c r="AD13" s="62">
        <v>1475</v>
      </c>
      <c r="AE13" s="63"/>
      <c r="AF13" s="63"/>
      <c r="AG13" s="63"/>
      <c r="AH13" s="63"/>
      <c r="AI13" s="63"/>
      <c r="AJ13" s="64"/>
      <c r="AK13" s="62">
        <v>5302</v>
      </c>
      <c r="AL13" s="63"/>
      <c r="AM13" s="63"/>
      <c r="AN13" s="63"/>
      <c r="AO13" s="63"/>
      <c r="AP13" s="63"/>
      <c r="AQ13" s="64"/>
      <c r="AR13" s="656">
        <v>5992</v>
      </c>
      <c r="AS13" s="657"/>
      <c r="AT13" s="657"/>
      <c r="AU13" s="657"/>
      <c r="AV13" s="657"/>
      <c r="AW13" s="657"/>
      <c r="AX13" s="658"/>
    </row>
    <row r="14" spans="1:50" ht="21" customHeight="1" x14ac:dyDescent="0.15">
      <c r="A14" s="449"/>
      <c r="B14" s="450"/>
      <c r="C14" s="450"/>
      <c r="D14" s="450"/>
      <c r="E14" s="450"/>
      <c r="F14" s="451"/>
      <c r="G14" s="462"/>
      <c r="H14" s="463"/>
      <c r="I14" s="330" t="s">
        <v>9</v>
      </c>
      <c r="J14" s="457"/>
      <c r="K14" s="457"/>
      <c r="L14" s="457"/>
      <c r="M14" s="457"/>
      <c r="N14" s="457"/>
      <c r="O14" s="458"/>
      <c r="P14" s="62" t="s">
        <v>387</v>
      </c>
      <c r="Q14" s="63"/>
      <c r="R14" s="63"/>
      <c r="S14" s="63"/>
      <c r="T14" s="63"/>
      <c r="U14" s="63"/>
      <c r="V14" s="64"/>
      <c r="W14" s="62" t="s">
        <v>387</v>
      </c>
      <c r="X14" s="63"/>
      <c r="Y14" s="63"/>
      <c r="Z14" s="63"/>
      <c r="AA14" s="63"/>
      <c r="AB14" s="63"/>
      <c r="AC14" s="64"/>
      <c r="AD14" s="62" t="s">
        <v>387</v>
      </c>
      <c r="AE14" s="63"/>
      <c r="AF14" s="63"/>
      <c r="AG14" s="63"/>
      <c r="AH14" s="63"/>
      <c r="AI14" s="63"/>
      <c r="AJ14" s="64"/>
      <c r="AK14" s="62" t="s">
        <v>397</v>
      </c>
      <c r="AL14" s="63"/>
      <c r="AM14" s="63"/>
      <c r="AN14" s="63"/>
      <c r="AO14" s="63"/>
      <c r="AP14" s="63"/>
      <c r="AQ14" s="64"/>
      <c r="AR14" s="654"/>
      <c r="AS14" s="654"/>
      <c r="AT14" s="654"/>
      <c r="AU14" s="654"/>
      <c r="AV14" s="654"/>
      <c r="AW14" s="654"/>
      <c r="AX14" s="655"/>
    </row>
    <row r="15" spans="1:50" ht="21" customHeight="1" x14ac:dyDescent="0.15">
      <c r="A15" s="449"/>
      <c r="B15" s="450"/>
      <c r="C15" s="450"/>
      <c r="D15" s="450"/>
      <c r="E15" s="450"/>
      <c r="F15" s="451"/>
      <c r="G15" s="462"/>
      <c r="H15" s="463"/>
      <c r="I15" s="330" t="s">
        <v>62</v>
      </c>
      <c r="J15" s="331"/>
      <c r="K15" s="331"/>
      <c r="L15" s="331"/>
      <c r="M15" s="331"/>
      <c r="N15" s="331"/>
      <c r="O15" s="332"/>
      <c r="P15" s="62" t="s">
        <v>387</v>
      </c>
      <c r="Q15" s="63"/>
      <c r="R15" s="63"/>
      <c r="S15" s="63"/>
      <c r="T15" s="63"/>
      <c r="U15" s="63"/>
      <c r="V15" s="64"/>
      <c r="W15" s="62" t="s">
        <v>387</v>
      </c>
      <c r="X15" s="63"/>
      <c r="Y15" s="63"/>
      <c r="Z15" s="63"/>
      <c r="AA15" s="63"/>
      <c r="AB15" s="63"/>
      <c r="AC15" s="64"/>
      <c r="AD15" s="62" t="s">
        <v>387</v>
      </c>
      <c r="AE15" s="63"/>
      <c r="AF15" s="63"/>
      <c r="AG15" s="63"/>
      <c r="AH15" s="63"/>
      <c r="AI15" s="63"/>
      <c r="AJ15" s="64"/>
      <c r="AK15" s="62" t="s">
        <v>387</v>
      </c>
      <c r="AL15" s="63"/>
      <c r="AM15" s="63"/>
      <c r="AN15" s="63"/>
      <c r="AO15" s="63"/>
      <c r="AP15" s="63"/>
      <c r="AQ15" s="64"/>
      <c r="AR15" s="62"/>
      <c r="AS15" s="63"/>
      <c r="AT15" s="63"/>
      <c r="AU15" s="63"/>
      <c r="AV15" s="63"/>
      <c r="AW15" s="63"/>
      <c r="AX15" s="653"/>
    </row>
    <row r="16" spans="1:50" ht="21" customHeight="1" x14ac:dyDescent="0.15">
      <c r="A16" s="449"/>
      <c r="B16" s="450"/>
      <c r="C16" s="450"/>
      <c r="D16" s="450"/>
      <c r="E16" s="450"/>
      <c r="F16" s="451"/>
      <c r="G16" s="462"/>
      <c r="H16" s="463"/>
      <c r="I16" s="330" t="s">
        <v>63</v>
      </c>
      <c r="J16" s="331"/>
      <c r="K16" s="331"/>
      <c r="L16" s="331"/>
      <c r="M16" s="331"/>
      <c r="N16" s="331"/>
      <c r="O16" s="332"/>
      <c r="P16" s="62" t="s">
        <v>387</v>
      </c>
      <c r="Q16" s="63"/>
      <c r="R16" s="63"/>
      <c r="S16" s="63"/>
      <c r="T16" s="63"/>
      <c r="U16" s="63"/>
      <c r="V16" s="64"/>
      <c r="W16" s="62" t="s">
        <v>387</v>
      </c>
      <c r="X16" s="63"/>
      <c r="Y16" s="63"/>
      <c r="Z16" s="63"/>
      <c r="AA16" s="63"/>
      <c r="AB16" s="63"/>
      <c r="AC16" s="64"/>
      <c r="AD16" s="62" t="s">
        <v>387</v>
      </c>
      <c r="AE16" s="63"/>
      <c r="AF16" s="63"/>
      <c r="AG16" s="63"/>
      <c r="AH16" s="63"/>
      <c r="AI16" s="63"/>
      <c r="AJ16" s="64"/>
      <c r="AK16" s="62" t="s">
        <v>397</v>
      </c>
      <c r="AL16" s="63"/>
      <c r="AM16" s="63"/>
      <c r="AN16" s="63"/>
      <c r="AO16" s="63"/>
      <c r="AP16" s="63"/>
      <c r="AQ16" s="64"/>
      <c r="AR16" s="429"/>
      <c r="AS16" s="430"/>
      <c r="AT16" s="430"/>
      <c r="AU16" s="430"/>
      <c r="AV16" s="430"/>
      <c r="AW16" s="430"/>
      <c r="AX16" s="431"/>
    </row>
    <row r="17" spans="1:50" ht="24.75" customHeight="1" x14ac:dyDescent="0.15">
      <c r="A17" s="449"/>
      <c r="B17" s="450"/>
      <c r="C17" s="450"/>
      <c r="D17" s="450"/>
      <c r="E17" s="450"/>
      <c r="F17" s="451"/>
      <c r="G17" s="462"/>
      <c r="H17" s="463"/>
      <c r="I17" s="330" t="s">
        <v>61</v>
      </c>
      <c r="J17" s="457"/>
      <c r="K17" s="457"/>
      <c r="L17" s="457"/>
      <c r="M17" s="457"/>
      <c r="N17" s="457"/>
      <c r="O17" s="458"/>
      <c r="P17" s="62" t="s">
        <v>387</v>
      </c>
      <c r="Q17" s="63"/>
      <c r="R17" s="63"/>
      <c r="S17" s="63"/>
      <c r="T17" s="63"/>
      <c r="U17" s="63"/>
      <c r="V17" s="64"/>
      <c r="W17" s="62" t="s">
        <v>387</v>
      </c>
      <c r="X17" s="63"/>
      <c r="Y17" s="63"/>
      <c r="Z17" s="63"/>
      <c r="AA17" s="63"/>
      <c r="AB17" s="63"/>
      <c r="AC17" s="64"/>
      <c r="AD17" s="62" t="s">
        <v>387</v>
      </c>
      <c r="AE17" s="63"/>
      <c r="AF17" s="63"/>
      <c r="AG17" s="63"/>
      <c r="AH17" s="63"/>
      <c r="AI17" s="63"/>
      <c r="AJ17" s="64"/>
      <c r="AK17" s="62" t="s">
        <v>397</v>
      </c>
      <c r="AL17" s="63"/>
      <c r="AM17" s="63"/>
      <c r="AN17" s="63"/>
      <c r="AO17" s="63"/>
      <c r="AP17" s="63"/>
      <c r="AQ17" s="64"/>
      <c r="AR17" s="432"/>
      <c r="AS17" s="432"/>
      <c r="AT17" s="432"/>
      <c r="AU17" s="432"/>
      <c r="AV17" s="432"/>
      <c r="AW17" s="432"/>
      <c r="AX17" s="433"/>
    </row>
    <row r="18" spans="1:50" ht="24.75" customHeight="1" x14ac:dyDescent="0.15">
      <c r="A18" s="449"/>
      <c r="B18" s="450"/>
      <c r="C18" s="450"/>
      <c r="D18" s="450"/>
      <c r="E18" s="450"/>
      <c r="F18" s="451"/>
      <c r="G18" s="464"/>
      <c r="H18" s="465"/>
      <c r="I18" s="333" t="s">
        <v>22</v>
      </c>
      <c r="J18" s="334"/>
      <c r="K18" s="334"/>
      <c r="L18" s="334"/>
      <c r="M18" s="334"/>
      <c r="N18" s="334"/>
      <c r="O18" s="335"/>
      <c r="P18" s="303">
        <f>SUM(P13:V17)</f>
        <v>0</v>
      </c>
      <c r="Q18" s="304"/>
      <c r="R18" s="304"/>
      <c r="S18" s="304"/>
      <c r="T18" s="304"/>
      <c r="U18" s="304"/>
      <c r="V18" s="305"/>
      <c r="W18" s="303">
        <f>SUM(W13:AC17)</f>
        <v>467</v>
      </c>
      <c r="X18" s="304"/>
      <c r="Y18" s="304"/>
      <c r="Z18" s="304"/>
      <c r="AA18" s="304"/>
      <c r="AB18" s="304"/>
      <c r="AC18" s="305"/>
      <c r="AD18" s="303">
        <f t="shared" ref="AD18" si="0">SUM(AD13:AJ17)</f>
        <v>1475</v>
      </c>
      <c r="AE18" s="304"/>
      <c r="AF18" s="304"/>
      <c r="AG18" s="304"/>
      <c r="AH18" s="304"/>
      <c r="AI18" s="304"/>
      <c r="AJ18" s="305"/>
      <c r="AK18" s="303">
        <f t="shared" ref="AK18" si="1">SUM(AK13:AQ17)</f>
        <v>5302</v>
      </c>
      <c r="AL18" s="304"/>
      <c r="AM18" s="304"/>
      <c r="AN18" s="304"/>
      <c r="AO18" s="304"/>
      <c r="AP18" s="304"/>
      <c r="AQ18" s="305"/>
      <c r="AR18" s="303">
        <f t="shared" ref="AR18" si="2">SUM(AR13:AX17)</f>
        <v>5992</v>
      </c>
      <c r="AS18" s="304"/>
      <c r="AT18" s="304"/>
      <c r="AU18" s="304"/>
      <c r="AV18" s="304"/>
      <c r="AW18" s="304"/>
      <c r="AX18" s="306"/>
    </row>
    <row r="19" spans="1:50" ht="24.75" customHeight="1" x14ac:dyDescent="0.15">
      <c r="A19" s="449"/>
      <c r="B19" s="450"/>
      <c r="C19" s="450"/>
      <c r="D19" s="450"/>
      <c r="E19" s="450"/>
      <c r="F19" s="451"/>
      <c r="G19" s="300" t="s">
        <v>10</v>
      </c>
      <c r="H19" s="301"/>
      <c r="I19" s="301"/>
      <c r="J19" s="301"/>
      <c r="K19" s="301"/>
      <c r="L19" s="301"/>
      <c r="M19" s="301"/>
      <c r="N19" s="301"/>
      <c r="O19" s="301"/>
      <c r="P19" s="62" t="s">
        <v>387</v>
      </c>
      <c r="Q19" s="63"/>
      <c r="R19" s="63"/>
      <c r="S19" s="63"/>
      <c r="T19" s="63"/>
      <c r="U19" s="63"/>
      <c r="V19" s="64"/>
      <c r="W19" s="62">
        <v>467</v>
      </c>
      <c r="X19" s="63"/>
      <c r="Y19" s="63"/>
      <c r="Z19" s="63"/>
      <c r="AA19" s="63"/>
      <c r="AB19" s="63"/>
      <c r="AC19" s="64"/>
      <c r="AD19" s="62">
        <v>1475</v>
      </c>
      <c r="AE19" s="63"/>
      <c r="AF19" s="63"/>
      <c r="AG19" s="63"/>
      <c r="AH19" s="63"/>
      <c r="AI19" s="63"/>
      <c r="AJ19" s="64"/>
      <c r="AK19" s="302"/>
      <c r="AL19" s="302"/>
      <c r="AM19" s="302"/>
      <c r="AN19" s="302"/>
      <c r="AO19" s="302"/>
      <c r="AP19" s="302"/>
      <c r="AQ19" s="302"/>
      <c r="AR19" s="302"/>
      <c r="AS19" s="302"/>
      <c r="AT19" s="302"/>
      <c r="AU19" s="302"/>
      <c r="AV19" s="302"/>
      <c r="AW19" s="302"/>
      <c r="AX19" s="307"/>
    </row>
    <row r="20" spans="1:50" ht="24.75" customHeight="1" x14ac:dyDescent="0.15">
      <c r="A20" s="452"/>
      <c r="B20" s="453"/>
      <c r="C20" s="453"/>
      <c r="D20" s="453"/>
      <c r="E20" s="453"/>
      <c r="F20" s="454"/>
      <c r="G20" s="300" t="s">
        <v>11</v>
      </c>
      <c r="H20" s="301"/>
      <c r="I20" s="301"/>
      <c r="J20" s="301"/>
      <c r="K20" s="301"/>
      <c r="L20" s="301"/>
      <c r="M20" s="301"/>
      <c r="N20" s="301"/>
      <c r="O20" s="301"/>
      <c r="P20" s="308" t="str">
        <f>IF(P18=0, "-", P19/P18)</f>
        <v>-</v>
      </c>
      <c r="Q20" s="308"/>
      <c r="R20" s="308"/>
      <c r="S20" s="308"/>
      <c r="T20" s="308"/>
      <c r="U20" s="308"/>
      <c r="V20" s="308"/>
      <c r="W20" s="308">
        <f>IF(W18=0, "-", W19/W18)</f>
        <v>1</v>
      </c>
      <c r="X20" s="308"/>
      <c r="Y20" s="308"/>
      <c r="Z20" s="308"/>
      <c r="AA20" s="308"/>
      <c r="AB20" s="308"/>
      <c r="AC20" s="308"/>
      <c r="AD20" s="308">
        <f>IF(AD18=0, "-", AD19/AD18)</f>
        <v>1</v>
      </c>
      <c r="AE20" s="308"/>
      <c r="AF20" s="308"/>
      <c r="AG20" s="308"/>
      <c r="AH20" s="308"/>
      <c r="AI20" s="308"/>
      <c r="AJ20" s="308"/>
      <c r="AK20" s="302"/>
      <c r="AL20" s="302"/>
      <c r="AM20" s="302"/>
      <c r="AN20" s="302"/>
      <c r="AO20" s="302"/>
      <c r="AP20" s="302"/>
      <c r="AQ20" s="302"/>
      <c r="AR20" s="302"/>
      <c r="AS20" s="302"/>
      <c r="AT20" s="302"/>
      <c r="AU20" s="302"/>
      <c r="AV20" s="302"/>
      <c r="AW20" s="302"/>
      <c r="AX20" s="307"/>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t="s">
        <v>397</v>
      </c>
      <c r="AV22" s="101"/>
      <c r="AW22" s="99" t="s">
        <v>355</v>
      </c>
      <c r="AX22" s="100"/>
    </row>
    <row r="23" spans="1:50" ht="22.5" customHeight="1" x14ac:dyDescent="0.15">
      <c r="A23" s="207"/>
      <c r="B23" s="205"/>
      <c r="C23" s="205"/>
      <c r="D23" s="205"/>
      <c r="E23" s="205"/>
      <c r="F23" s="206"/>
      <c r="G23" s="671" t="s">
        <v>411</v>
      </c>
      <c r="H23" s="279"/>
      <c r="I23" s="279"/>
      <c r="J23" s="279"/>
      <c r="K23" s="279"/>
      <c r="L23" s="279"/>
      <c r="M23" s="279"/>
      <c r="N23" s="279"/>
      <c r="O23" s="280"/>
      <c r="P23" s="245" t="s">
        <v>412</v>
      </c>
      <c r="Q23" s="186"/>
      <c r="R23" s="186"/>
      <c r="S23" s="186"/>
      <c r="T23" s="186"/>
      <c r="U23" s="186"/>
      <c r="V23" s="186"/>
      <c r="W23" s="186"/>
      <c r="X23" s="187"/>
      <c r="Y23" s="284" t="s">
        <v>14</v>
      </c>
      <c r="Z23" s="285"/>
      <c r="AA23" s="286"/>
      <c r="AB23" s="649" t="s">
        <v>407</v>
      </c>
      <c r="AC23" s="287"/>
      <c r="AD23" s="287"/>
      <c r="AE23" s="84" t="s">
        <v>387</v>
      </c>
      <c r="AF23" s="85"/>
      <c r="AG23" s="85"/>
      <c r="AH23" s="85"/>
      <c r="AI23" s="86"/>
      <c r="AJ23" s="84">
        <v>4</v>
      </c>
      <c r="AK23" s="85"/>
      <c r="AL23" s="85"/>
      <c r="AM23" s="85"/>
      <c r="AN23" s="86"/>
      <c r="AO23" s="84" t="s">
        <v>387</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3" t="s">
        <v>407</v>
      </c>
      <c r="AC24" s="277"/>
      <c r="AD24" s="277"/>
      <c r="AE24" s="84" t="s">
        <v>387</v>
      </c>
      <c r="AF24" s="85"/>
      <c r="AG24" s="85"/>
      <c r="AH24" s="85"/>
      <c r="AI24" s="86"/>
      <c r="AJ24" s="84">
        <v>4</v>
      </c>
      <c r="AK24" s="85"/>
      <c r="AL24" s="85"/>
      <c r="AM24" s="85"/>
      <c r="AN24" s="86"/>
      <c r="AO24" s="84">
        <v>3</v>
      </c>
      <c r="AP24" s="85"/>
      <c r="AQ24" s="85"/>
      <c r="AR24" s="85"/>
      <c r="AS24" s="86"/>
      <c r="AT24" s="84" t="s">
        <v>387</v>
      </c>
      <c r="AU24" s="85"/>
      <c r="AV24" s="85"/>
      <c r="AW24" s="85"/>
      <c r="AX24" s="87"/>
    </row>
    <row r="25" spans="1:50" ht="22.5" customHeight="1" x14ac:dyDescent="0.15">
      <c r="A25" s="659"/>
      <c r="B25" s="660"/>
      <c r="C25" s="660"/>
      <c r="D25" s="660"/>
      <c r="E25" s="660"/>
      <c r="F25" s="661"/>
      <c r="G25" s="310"/>
      <c r="H25" s="311"/>
      <c r="I25" s="311"/>
      <c r="J25" s="311"/>
      <c r="K25" s="311"/>
      <c r="L25" s="311"/>
      <c r="M25" s="311"/>
      <c r="N25" s="311"/>
      <c r="O25" s="312"/>
      <c r="P25" s="188"/>
      <c r="Q25" s="188"/>
      <c r="R25" s="188"/>
      <c r="S25" s="188"/>
      <c r="T25" s="188"/>
      <c r="U25" s="188"/>
      <c r="V25" s="188"/>
      <c r="W25" s="188"/>
      <c r="X25" s="189"/>
      <c r="Y25" s="111" t="s">
        <v>15</v>
      </c>
      <c r="Z25" s="112"/>
      <c r="AA25" s="162"/>
      <c r="AB25" s="672" t="s">
        <v>359</v>
      </c>
      <c r="AC25" s="255"/>
      <c r="AD25" s="255"/>
      <c r="AE25" s="84" t="s">
        <v>387</v>
      </c>
      <c r="AF25" s="85"/>
      <c r="AG25" s="85"/>
      <c r="AH25" s="85"/>
      <c r="AI25" s="86"/>
      <c r="AJ25" s="84">
        <v>100</v>
      </c>
      <c r="AK25" s="85"/>
      <c r="AL25" s="85"/>
      <c r="AM25" s="85"/>
      <c r="AN25" s="86"/>
      <c r="AO25" s="84" t="s">
        <v>387</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303</v>
      </c>
      <c r="AU26" s="651"/>
      <c r="AV26" s="651"/>
      <c r="AW26" s="651"/>
      <c r="AX26" s="652"/>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09"/>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9"/>
      <c r="B30" s="660"/>
      <c r="C30" s="660"/>
      <c r="D30" s="660"/>
      <c r="E30" s="660"/>
      <c r="F30" s="661"/>
      <c r="G30" s="310"/>
      <c r="H30" s="311"/>
      <c r="I30" s="311"/>
      <c r="J30" s="311"/>
      <c r="K30" s="311"/>
      <c r="L30" s="311"/>
      <c r="M30" s="311"/>
      <c r="N30" s="311"/>
      <c r="O30" s="312"/>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0"/>
      <c r="H35" s="311"/>
      <c r="I35" s="311"/>
      <c r="J35" s="311"/>
      <c r="K35" s="311"/>
      <c r="L35" s="311"/>
      <c r="M35" s="311"/>
      <c r="N35" s="311"/>
      <c r="O35" s="312"/>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0"/>
      <c r="H40" s="311"/>
      <c r="I40" s="311"/>
      <c r="J40" s="311"/>
      <c r="K40" s="311"/>
      <c r="L40" s="311"/>
      <c r="M40" s="311"/>
      <c r="N40" s="311"/>
      <c r="O40" s="312"/>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5" t="s">
        <v>320</v>
      </c>
      <c r="B47" s="675" t="s">
        <v>317</v>
      </c>
      <c r="C47" s="227"/>
      <c r="D47" s="227"/>
      <c r="E47" s="227"/>
      <c r="F47" s="228"/>
      <c r="G47" s="610" t="s">
        <v>311</v>
      </c>
      <c r="H47" s="610"/>
      <c r="I47" s="610"/>
      <c r="J47" s="610"/>
      <c r="K47" s="610"/>
      <c r="L47" s="610"/>
      <c r="M47" s="610"/>
      <c r="N47" s="610"/>
      <c r="O47" s="610"/>
      <c r="P47" s="610"/>
      <c r="Q47" s="610"/>
      <c r="R47" s="610"/>
      <c r="S47" s="610"/>
      <c r="T47" s="610"/>
      <c r="U47" s="610"/>
      <c r="V47" s="610"/>
      <c r="W47" s="610"/>
      <c r="X47" s="610"/>
      <c r="Y47" s="610"/>
      <c r="Z47" s="610"/>
      <c r="AA47" s="680"/>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x14ac:dyDescent="0.15">
      <c r="A48" s="225"/>
      <c r="B48" s="675"/>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5"/>
      <c r="C49" s="227"/>
      <c r="D49" s="227"/>
      <c r="E49" s="227"/>
      <c r="F49" s="228"/>
      <c r="G49" s="324"/>
      <c r="H49" s="324"/>
      <c r="I49" s="324"/>
      <c r="J49" s="324"/>
      <c r="K49" s="324"/>
      <c r="L49" s="324"/>
      <c r="M49" s="324"/>
      <c r="N49" s="324"/>
      <c r="O49" s="324"/>
      <c r="P49" s="324"/>
      <c r="Q49" s="324"/>
      <c r="R49" s="324"/>
      <c r="S49" s="324"/>
      <c r="T49" s="324"/>
      <c r="U49" s="324"/>
      <c r="V49" s="324"/>
      <c r="W49" s="324"/>
      <c r="X49" s="324"/>
      <c r="Y49" s="324"/>
      <c r="Z49" s="324"/>
      <c r="AA49" s="325"/>
      <c r="AB49" s="603"/>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604"/>
    </row>
    <row r="50" spans="1:50" ht="22.5" hidden="1" customHeight="1" x14ac:dyDescent="0.15">
      <c r="A50" s="225"/>
      <c r="B50" s="675"/>
      <c r="C50" s="227"/>
      <c r="D50" s="227"/>
      <c r="E50" s="227"/>
      <c r="F50" s="228"/>
      <c r="G50" s="326"/>
      <c r="H50" s="326"/>
      <c r="I50" s="326"/>
      <c r="J50" s="326"/>
      <c r="K50" s="326"/>
      <c r="L50" s="326"/>
      <c r="M50" s="326"/>
      <c r="N50" s="326"/>
      <c r="O50" s="326"/>
      <c r="P50" s="326"/>
      <c r="Q50" s="326"/>
      <c r="R50" s="326"/>
      <c r="S50" s="326"/>
      <c r="T50" s="326"/>
      <c r="U50" s="326"/>
      <c r="V50" s="326"/>
      <c r="W50" s="326"/>
      <c r="X50" s="326"/>
      <c r="Y50" s="326"/>
      <c r="Z50" s="326"/>
      <c r="AA50" s="327"/>
      <c r="AB50" s="605"/>
      <c r="AC50" s="326"/>
      <c r="AD50" s="326"/>
      <c r="AE50" s="326"/>
      <c r="AF50" s="326"/>
      <c r="AG50" s="326"/>
      <c r="AH50" s="326"/>
      <c r="AI50" s="326"/>
      <c r="AJ50" s="326"/>
      <c r="AK50" s="326"/>
      <c r="AL50" s="326"/>
      <c r="AM50" s="326"/>
      <c r="AN50" s="326"/>
      <c r="AO50" s="326"/>
      <c r="AP50" s="326"/>
      <c r="AQ50" s="326"/>
      <c r="AR50" s="326"/>
      <c r="AS50" s="326"/>
      <c r="AT50" s="326"/>
      <c r="AU50" s="326"/>
      <c r="AV50" s="326"/>
      <c r="AW50" s="326"/>
      <c r="AX50" s="606"/>
    </row>
    <row r="51" spans="1:50" ht="22.5" hidden="1" customHeight="1" x14ac:dyDescent="0.15">
      <c r="A51" s="225"/>
      <c r="B51" s="676"/>
      <c r="C51" s="229"/>
      <c r="D51" s="229"/>
      <c r="E51" s="229"/>
      <c r="F51" s="230"/>
      <c r="G51" s="328"/>
      <c r="H51" s="328"/>
      <c r="I51" s="328"/>
      <c r="J51" s="328"/>
      <c r="K51" s="328"/>
      <c r="L51" s="328"/>
      <c r="M51" s="328"/>
      <c r="N51" s="328"/>
      <c r="O51" s="328"/>
      <c r="P51" s="328"/>
      <c r="Q51" s="328"/>
      <c r="R51" s="328"/>
      <c r="S51" s="328"/>
      <c r="T51" s="328"/>
      <c r="U51" s="328"/>
      <c r="V51" s="328"/>
      <c r="W51" s="328"/>
      <c r="X51" s="328"/>
      <c r="Y51" s="328"/>
      <c r="Z51" s="328"/>
      <c r="AA51" s="329"/>
      <c r="AB51" s="607"/>
      <c r="AC51" s="328"/>
      <c r="AD51" s="328"/>
      <c r="AE51" s="328"/>
      <c r="AF51" s="328"/>
      <c r="AG51" s="328"/>
      <c r="AH51" s="328"/>
      <c r="AI51" s="328"/>
      <c r="AJ51" s="328"/>
      <c r="AK51" s="328"/>
      <c r="AL51" s="328"/>
      <c r="AM51" s="328"/>
      <c r="AN51" s="328"/>
      <c r="AO51" s="328"/>
      <c r="AP51" s="328"/>
      <c r="AQ51" s="328"/>
      <c r="AR51" s="328"/>
      <c r="AS51" s="328"/>
      <c r="AT51" s="328"/>
      <c r="AU51" s="328"/>
      <c r="AV51" s="328"/>
      <c r="AW51" s="328"/>
      <c r="AX51" s="608"/>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3"/>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7"/>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8" t="s">
        <v>69</v>
      </c>
      <c r="AF67" s="109"/>
      <c r="AG67" s="109"/>
      <c r="AH67" s="109"/>
      <c r="AI67" s="109"/>
      <c r="AJ67" s="648" t="s">
        <v>70</v>
      </c>
      <c r="AK67" s="109"/>
      <c r="AL67" s="109"/>
      <c r="AM67" s="109"/>
      <c r="AN67" s="109"/>
      <c r="AO67" s="648" t="s">
        <v>71</v>
      </c>
      <c r="AP67" s="109"/>
      <c r="AQ67" s="109"/>
      <c r="AR67" s="109"/>
      <c r="AS67" s="109"/>
      <c r="AT67" s="167" t="s">
        <v>74</v>
      </c>
      <c r="AU67" s="168"/>
      <c r="AV67" s="168"/>
      <c r="AW67" s="168"/>
      <c r="AX67" s="169"/>
    </row>
    <row r="68" spans="1:60" ht="45" customHeight="1" x14ac:dyDescent="0.15">
      <c r="A68" s="176"/>
      <c r="B68" s="177"/>
      <c r="C68" s="177"/>
      <c r="D68" s="177"/>
      <c r="E68" s="177"/>
      <c r="F68" s="178"/>
      <c r="G68" s="245" t="s">
        <v>405</v>
      </c>
      <c r="H68" s="186"/>
      <c r="I68" s="186"/>
      <c r="J68" s="186"/>
      <c r="K68" s="186"/>
      <c r="L68" s="186"/>
      <c r="M68" s="186"/>
      <c r="N68" s="186"/>
      <c r="O68" s="186"/>
      <c r="P68" s="186"/>
      <c r="Q68" s="186"/>
      <c r="R68" s="186"/>
      <c r="S68" s="186"/>
      <c r="T68" s="186"/>
      <c r="U68" s="186"/>
      <c r="V68" s="186"/>
      <c r="W68" s="186"/>
      <c r="X68" s="187"/>
      <c r="Y68" s="320" t="s">
        <v>66</v>
      </c>
      <c r="Z68" s="321"/>
      <c r="AA68" s="322"/>
      <c r="AB68" s="193" t="s">
        <v>402</v>
      </c>
      <c r="AC68" s="194"/>
      <c r="AD68" s="195"/>
      <c r="AE68" s="84" t="s">
        <v>403</v>
      </c>
      <c r="AF68" s="85"/>
      <c r="AG68" s="85"/>
      <c r="AH68" s="85"/>
      <c r="AI68" s="86"/>
      <c r="AJ68" s="84">
        <v>1</v>
      </c>
      <c r="AK68" s="85"/>
      <c r="AL68" s="85"/>
      <c r="AM68" s="85"/>
      <c r="AN68" s="86"/>
      <c r="AO68" s="84">
        <v>2</v>
      </c>
      <c r="AP68" s="85"/>
      <c r="AQ68" s="85"/>
      <c r="AR68" s="85"/>
      <c r="AS68" s="86"/>
      <c r="AT68" s="196"/>
      <c r="AU68" s="196"/>
      <c r="AV68" s="196"/>
      <c r="AW68" s="196"/>
      <c r="AX68" s="197"/>
      <c r="AY68" s="10"/>
      <c r="AZ68" s="10"/>
      <c r="BA68" s="10"/>
      <c r="BB68" s="10"/>
      <c r="BC68" s="10"/>
    </row>
    <row r="69" spans="1:60" ht="4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402</v>
      </c>
      <c r="AC69" s="202"/>
      <c r="AD69" s="203"/>
      <c r="AE69" s="84" t="s">
        <v>404</v>
      </c>
      <c r="AF69" s="85"/>
      <c r="AG69" s="85"/>
      <c r="AH69" s="85"/>
      <c r="AI69" s="86"/>
      <c r="AJ69" s="84">
        <v>1</v>
      </c>
      <c r="AK69" s="85"/>
      <c r="AL69" s="85"/>
      <c r="AM69" s="85"/>
      <c r="AN69" s="86"/>
      <c r="AO69" s="84">
        <v>2</v>
      </c>
      <c r="AP69" s="85"/>
      <c r="AQ69" s="85"/>
      <c r="AR69" s="85"/>
      <c r="AS69" s="86"/>
      <c r="AT69" s="84">
        <v>2</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406</v>
      </c>
      <c r="H83" s="135"/>
      <c r="I83" s="135"/>
      <c r="J83" s="135"/>
      <c r="K83" s="135"/>
      <c r="L83" s="135"/>
      <c r="M83" s="135"/>
      <c r="N83" s="135"/>
      <c r="O83" s="135"/>
      <c r="P83" s="135"/>
      <c r="Q83" s="135"/>
      <c r="R83" s="135"/>
      <c r="S83" s="135"/>
      <c r="T83" s="135"/>
      <c r="U83" s="135"/>
      <c r="V83" s="135"/>
      <c r="W83" s="135"/>
      <c r="X83" s="135"/>
      <c r="Y83" s="137" t="s">
        <v>17</v>
      </c>
      <c r="Z83" s="138"/>
      <c r="AA83" s="139"/>
      <c r="AB83" s="172" t="s">
        <v>401</v>
      </c>
      <c r="AC83" s="141"/>
      <c r="AD83" s="142"/>
      <c r="AE83" s="143" t="s">
        <v>387</v>
      </c>
      <c r="AF83" s="144"/>
      <c r="AG83" s="144"/>
      <c r="AH83" s="144"/>
      <c r="AI83" s="144"/>
      <c r="AJ83" s="143">
        <v>467.1</v>
      </c>
      <c r="AK83" s="144"/>
      <c r="AL83" s="144"/>
      <c r="AM83" s="144"/>
      <c r="AN83" s="144"/>
      <c r="AO83" s="143">
        <v>737.5</v>
      </c>
      <c r="AP83" s="144"/>
      <c r="AQ83" s="144"/>
      <c r="AR83" s="144"/>
      <c r="AS83" s="144"/>
      <c r="AT83" s="84">
        <v>2651.2</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t="s">
        <v>387</v>
      </c>
      <c r="AF84" s="149"/>
      <c r="AG84" s="149"/>
      <c r="AH84" s="149"/>
      <c r="AI84" s="150"/>
      <c r="AJ84" s="148" t="s">
        <v>419</v>
      </c>
      <c r="AK84" s="149"/>
      <c r="AL84" s="149"/>
      <c r="AM84" s="149"/>
      <c r="AN84" s="150"/>
      <c r="AO84" s="148" t="s">
        <v>420</v>
      </c>
      <c r="AP84" s="149"/>
      <c r="AQ84" s="149"/>
      <c r="AR84" s="149"/>
      <c r="AS84" s="150"/>
      <c r="AT84" s="148" t="s">
        <v>421</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0" t="s">
        <v>77</v>
      </c>
      <c r="B97" s="361"/>
      <c r="C97" s="336" t="s">
        <v>19</v>
      </c>
      <c r="D97" s="337"/>
      <c r="E97" s="337"/>
      <c r="F97" s="337"/>
      <c r="G97" s="337"/>
      <c r="H97" s="337"/>
      <c r="I97" s="337"/>
      <c r="J97" s="337"/>
      <c r="K97" s="338"/>
      <c r="L97" s="392" t="s">
        <v>76</v>
      </c>
      <c r="M97" s="392"/>
      <c r="N97" s="392"/>
      <c r="O97" s="392"/>
      <c r="P97" s="392"/>
      <c r="Q97" s="392"/>
      <c r="R97" s="393" t="s">
        <v>73</v>
      </c>
      <c r="S97" s="394"/>
      <c r="T97" s="394"/>
      <c r="U97" s="394"/>
      <c r="V97" s="394"/>
      <c r="W97" s="394"/>
      <c r="X97" s="395" t="s">
        <v>29</v>
      </c>
      <c r="Y97" s="337"/>
      <c r="Z97" s="337"/>
      <c r="AA97" s="337"/>
      <c r="AB97" s="337"/>
      <c r="AC97" s="337"/>
      <c r="AD97" s="337"/>
      <c r="AE97" s="337"/>
      <c r="AF97" s="337"/>
      <c r="AG97" s="337"/>
      <c r="AH97" s="337"/>
      <c r="AI97" s="337"/>
      <c r="AJ97" s="337"/>
      <c r="AK97" s="337"/>
      <c r="AL97" s="337"/>
      <c r="AM97" s="337"/>
      <c r="AN97" s="337"/>
      <c r="AO97" s="337"/>
      <c r="AP97" s="337"/>
      <c r="AQ97" s="337"/>
      <c r="AR97" s="337"/>
      <c r="AS97" s="337"/>
      <c r="AT97" s="337"/>
      <c r="AU97" s="337"/>
      <c r="AV97" s="337"/>
      <c r="AW97" s="337"/>
      <c r="AX97" s="396"/>
    </row>
    <row r="98" spans="1:50" ht="23.1" customHeight="1" x14ac:dyDescent="0.15">
      <c r="A98" s="362"/>
      <c r="B98" s="363"/>
      <c r="C98" s="397" t="s">
        <v>396</v>
      </c>
      <c r="D98" s="398"/>
      <c r="E98" s="398"/>
      <c r="F98" s="398"/>
      <c r="G98" s="398"/>
      <c r="H98" s="398"/>
      <c r="I98" s="398"/>
      <c r="J98" s="398"/>
      <c r="K98" s="399"/>
      <c r="L98" s="62">
        <v>5302</v>
      </c>
      <c r="M98" s="63"/>
      <c r="N98" s="63"/>
      <c r="O98" s="63"/>
      <c r="P98" s="63"/>
      <c r="Q98" s="64"/>
      <c r="R98" s="62">
        <v>5992</v>
      </c>
      <c r="S98" s="63"/>
      <c r="T98" s="63"/>
      <c r="U98" s="63"/>
      <c r="V98" s="63"/>
      <c r="W98" s="64"/>
      <c r="X98" s="662" t="s">
        <v>427</v>
      </c>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62"/>
      <c r="B99" s="363"/>
      <c r="C99" s="152"/>
      <c r="D99" s="153"/>
      <c r="E99" s="153"/>
      <c r="F99" s="153"/>
      <c r="G99" s="153"/>
      <c r="H99" s="153"/>
      <c r="I99" s="153"/>
      <c r="J99" s="153"/>
      <c r="K99" s="154"/>
      <c r="L99" s="62"/>
      <c r="M99" s="63"/>
      <c r="N99" s="63"/>
      <c r="O99" s="63"/>
      <c r="P99" s="63"/>
      <c r="Q99" s="64"/>
      <c r="R99" s="62"/>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2"/>
      <c r="B100" s="363"/>
      <c r="C100" s="152"/>
      <c r="D100" s="153"/>
      <c r="E100" s="153"/>
      <c r="F100" s="153"/>
      <c r="G100" s="153"/>
      <c r="H100" s="153"/>
      <c r="I100" s="153"/>
      <c r="J100" s="153"/>
      <c r="K100" s="154"/>
      <c r="L100" s="62"/>
      <c r="M100" s="63"/>
      <c r="N100" s="63"/>
      <c r="O100" s="63"/>
      <c r="P100" s="63"/>
      <c r="Q100" s="64"/>
      <c r="R100" s="62"/>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62"/>
      <c r="B101" s="363"/>
      <c r="C101" s="152"/>
      <c r="D101" s="153"/>
      <c r="E101" s="153"/>
      <c r="F101" s="153"/>
      <c r="G101" s="153"/>
      <c r="H101" s="153"/>
      <c r="I101" s="153"/>
      <c r="J101" s="153"/>
      <c r="K101" s="154"/>
      <c r="L101" s="62"/>
      <c r="M101" s="63"/>
      <c r="N101" s="63"/>
      <c r="O101" s="63"/>
      <c r="P101" s="63"/>
      <c r="Q101" s="64"/>
      <c r="R101" s="62"/>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2"/>
      <c r="B102" s="363"/>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2"/>
      <c r="B103" s="363"/>
      <c r="C103" s="366"/>
      <c r="D103" s="367"/>
      <c r="E103" s="367"/>
      <c r="F103" s="367"/>
      <c r="G103" s="367"/>
      <c r="H103" s="367"/>
      <c r="I103" s="367"/>
      <c r="J103" s="367"/>
      <c r="K103" s="368"/>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64"/>
      <c r="B104" s="365"/>
      <c r="C104" s="354" t="s">
        <v>22</v>
      </c>
      <c r="D104" s="355"/>
      <c r="E104" s="355"/>
      <c r="F104" s="355"/>
      <c r="G104" s="355"/>
      <c r="H104" s="355"/>
      <c r="I104" s="355"/>
      <c r="J104" s="355"/>
      <c r="K104" s="356"/>
      <c r="L104" s="357">
        <f>SUM(L98:Q103)</f>
        <v>5302</v>
      </c>
      <c r="M104" s="358"/>
      <c r="N104" s="358"/>
      <c r="O104" s="358"/>
      <c r="P104" s="358"/>
      <c r="Q104" s="359"/>
      <c r="R104" s="357">
        <f>SUM(R98:W103)</f>
        <v>5992</v>
      </c>
      <c r="S104" s="358"/>
      <c r="T104" s="358"/>
      <c r="U104" s="358"/>
      <c r="V104" s="358"/>
      <c r="W104" s="359"/>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1" t="s">
        <v>39</v>
      </c>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592"/>
      <c r="AD107" s="590" t="s">
        <v>43</v>
      </c>
      <c r="AE107" s="590"/>
      <c r="AF107" s="590"/>
      <c r="AG107" s="618" t="s">
        <v>38</v>
      </c>
      <c r="AH107" s="590"/>
      <c r="AI107" s="590"/>
      <c r="AJ107" s="590"/>
      <c r="AK107" s="590"/>
      <c r="AL107" s="590"/>
      <c r="AM107" s="590"/>
      <c r="AN107" s="590"/>
      <c r="AO107" s="590"/>
      <c r="AP107" s="590"/>
      <c r="AQ107" s="590"/>
      <c r="AR107" s="590"/>
      <c r="AS107" s="590"/>
      <c r="AT107" s="590"/>
      <c r="AU107" s="590"/>
      <c r="AV107" s="590"/>
      <c r="AW107" s="590"/>
      <c r="AX107" s="619"/>
    </row>
    <row r="108" spans="1:50" ht="60" customHeight="1" x14ac:dyDescent="0.15">
      <c r="A108" s="294" t="s">
        <v>312</v>
      </c>
      <c r="B108" s="295"/>
      <c r="C108" s="519" t="s">
        <v>313</v>
      </c>
      <c r="D108" s="520"/>
      <c r="E108" s="520"/>
      <c r="F108" s="520"/>
      <c r="G108" s="520"/>
      <c r="H108" s="520"/>
      <c r="I108" s="520"/>
      <c r="J108" s="520"/>
      <c r="K108" s="520"/>
      <c r="L108" s="520"/>
      <c r="M108" s="520"/>
      <c r="N108" s="520"/>
      <c r="O108" s="520"/>
      <c r="P108" s="520"/>
      <c r="Q108" s="520"/>
      <c r="R108" s="520"/>
      <c r="S108" s="520"/>
      <c r="T108" s="520"/>
      <c r="U108" s="520"/>
      <c r="V108" s="520"/>
      <c r="W108" s="520"/>
      <c r="X108" s="520"/>
      <c r="Y108" s="520"/>
      <c r="Z108" s="520"/>
      <c r="AA108" s="520"/>
      <c r="AB108" s="520"/>
      <c r="AC108" s="521"/>
      <c r="AD108" s="593" t="s">
        <v>388</v>
      </c>
      <c r="AE108" s="594"/>
      <c r="AF108" s="594"/>
      <c r="AG108" s="516" t="s">
        <v>399</v>
      </c>
      <c r="AH108" s="517"/>
      <c r="AI108" s="517"/>
      <c r="AJ108" s="517"/>
      <c r="AK108" s="517"/>
      <c r="AL108" s="517"/>
      <c r="AM108" s="517"/>
      <c r="AN108" s="517"/>
      <c r="AO108" s="517"/>
      <c r="AP108" s="517"/>
      <c r="AQ108" s="517"/>
      <c r="AR108" s="517"/>
      <c r="AS108" s="517"/>
      <c r="AT108" s="517"/>
      <c r="AU108" s="517"/>
      <c r="AV108" s="517"/>
      <c r="AW108" s="517"/>
      <c r="AX108" s="518"/>
    </row>
    <row r="109" spans="1:50" ht="60" customHeight="1" x14ac:dyDescent="0.15">
      <c r="A109" s="296"/>
      <c r="B109" s="297"/>
      <c r="C109" s="408" t="s">
        <v>44</v>
      </c>
      <c r="D109" s="409"/>
      <c r="E109" s="409"/>
      <c r="F109" s="409"/>
      <c r="G109" s="409"/>
      <c r="H109" s="409"/>
      <c r="I109" s="409"/>
      <c r="J109" s="409"/>
      <c r="K109" s="409"/>
      <c r="L109" s="409"/>
      <c r="M109" s="409"/>
      <c r="N109" s="409"/>
      <c r="O109" s="409"/>
      <c r="P109" s="409"/>
      <c r="Q109" s="409"/>
      <c r="R109" s="409"/>
      <c r="S109" s="409"/>
      <c r="T109" s="409"/>
      <c r="U109" s="409"/>
      <c r="V109" s="409"/>
      <c r="W109" s="409"/>
      <c r="X109" s="409"/>
      <c r="Y109" s="409"/>
      <c r="Z109" s="409"/>
      <c r="AA109" s="409"/>
      <c r="AB109" s="409"/>
      <c r="AC109" s="401"/>
      <c r="AD109" s="426" t="s">
        <v>388</v>
      </c>
      <c r="AE109" s="427"/>
      <c r="AF109" s="427"/>
      <c r="AG109" s="516" t="s">
        <v>408</v>
      </c>
      <c r="AH109" s="517"/>
      <c r="AI109" s="517"/>
      <c r="AJ109" s="517"/>
      <c r="AK109" s="517"/>
      <c r="AL109" s="517"/>
      <c r="AM109" s="517"/>
      <c r="AN109" s="517"/>
      <c r="AO109" s="517"/>
      <c r="AP109" s="517"/>
      <c r="AQ109" s="517"/>
      <c r="AR109" s="517"/>
      <c r="AS109" s="517"/>
      <c r="AT109" s="517"/>
      <c r="AU109" s="517"/>
      <c r="AV109" s="517"/>
      <c r="AW109" s="517"/>
      <c r="AX109" s="518"/>
    </row>
    <row r="110" spans="1:50" ht="60" customHeight="1" x14ac:dyDescent="0.15">
      <c r="A110" s="298"/>
      <c r="B110" s="299"/>
      <c r="C110" s="410" t="s">
        <v>314</v>
      </c>
      <c r="D110" s="411"/>
      <c r="E110" s="411"/>
      <c r="F110" s="411"/>
      <c r="G110" s="411"/>
      <c r="H110" s="411"/>
      <c r="I110" s="411"/>
      <c r="J110" s="411"/>
      <c r="K110" s="411"/>
      <c r="L110" s="411"/>
      <c r="M110" s="411"/>
      <c r="N110" s="411"/>
      <c r="O110" s="411"/>
      <c r="P110" s="411"/>
      <c r="Q110" s="411"/>
      <c r="R110" s="411"/>
      <c r="S110" s="411"/>
      <c r="T110" s="411"/>
      <c r="U110" s="411"/>
      <c r="V110" s="411"/>
      <c r="W110" s="411"/>
      <c r="X110" s="411"/>
      <c r="Y110" s="411"/>
      <c r="Z110" s="411"/>
      <c r="AA110" s="411"/>
      <c r="AB110" s="411"/>
      <c r="AC110" s="412"/>
      <c r="AD110" s="578" t="s">
        <v>398</v>
      </c>
      <c r="AE110" s="579"/>
      <c r="AF110" s="579"/>
      <c r="AG110" s="516" t="s">
        <v>400</v>
      </c>
      <c r="AH110" s="517"/>
      <c r="AI110" s="517"/>
      <c r="AJ110" s="517"/>
      <c r="AK110" s="517"/>
      <c r="AL110" s="517"/>
      <c r="AM110" s="517"/>
      <c r="AN110" s="517"/>
      <c r="AO110" s="517"/>
      <c r="AP110" s="517"/>
      <c r="AQ110" s="517"/>
      <c r="AR110" s="517"/>
      <c r="AS110" s="517"/>
      <c r="AT110" s="517"/>
      <c r="AU110" s="517"/>
      <c r="AV110" s="517"/>
      <c r="AW110" s="517"/>
      <c r="AX110" s="518"/>
    </row>
    <row r="111" spans="1:50" ht="26.25" customHeight="1" x14ac:dyDescent="0.15">
      <c r="A111" s="542" t="s">
        <v>46</v>
      </c>
      <c r="B111" s="580"/>
      <c r="C111" s="413" t="s">
        <v>48</v>
      </c>
      <c r="D111" s="414"/>
      <c r="E111" s="414"/>
      <c r="F111" s="414"/>
      <c r="G111" s="414"/>
      <c r="H111" s="414"/>
      <c r="I111" s="414"/>
      <c r="J111" s="414"/>
      <c r="K111" s="414"/>
      <c r="L111" s="414"/>
      <c r="M111" s="414"/>
      <c r="N111" s="414"/>
      <c r="O111" s="414"/>
      <c r="P111" s="414"/>
      <c r="Q111" s="414"/>
      <c r="R111" s="414"/>
      <c r="S111" s="414"/>
      <c r="T111" s="414"/>
      <c r="U111" s="414"/>
      <c r="V111" s="414"/>
      <c r="W111" s="414"/>
      <c r="X111" s="414"/>
      <c r="Y111" s="414"/>
      <c r="Z111" s="414"/>
      <c r="AA111" s="414"/>
      <c r="AB111" s="414"/>
      <c r="AC111" s="414"/>
      <c r="AD111" s="422" t="s">
        <v>389</v>
      </c>
      <c r="AE111" s="423"/>
      <c r="AF111" s="423"/>
      <c r="AG111" s="291"/>
      <c r="AH111" s="292"/>
      <c r="AI111" s="292"/>
      <c r="AJ111" s="292"/>
      <c r="AK111" s="292"/>
      <c r="AL111" s="292"/>
      <c r="AM111" s="292"/>
      <c r="AN111" s="292"/>
      <c r="AO111" s="292"/>
      <c r="AP111" s="292"/>
      <c r="AQ111" s="292"/>
      <c r="AR111" s="292"/>
      <c r="AS111" s="292"/>
      <c r="AT111" s="292"/>
      <c r="AU111" s="292"/>
      <c r="AV111" s="292"/>
      <c r="AW111" s="292"/>
      <c r="AX111" s="293"/>
    </row>
    <row r="112" spans="1:50" ht="60" customHeight="1" x14ac:dyDescent="0.15">
      <c r="A112" s="581"/>
      <c r="B112" s="582"/>
      <c r="C112" s="400" t="s">
        <v>49</v>
      </c>
      <c r="D112" s="401"/>
      <c r="E112" s="401"/>
      <c r="F112" s="401"/>
      <c r="G112" s="401"/>
      <c r="H112" s="401"/>
      <c r="I112" s="401"/>
      <c r="J112" s="401"/>
      <c r="K112" s="401"/>
      <c r="L112" s="401"/>
      <c r="M112" s="401"/>
      <c r="N112" s="401"/>
      <c r="O112" s="401"/>
      <c r="P112" s="401"/>
      <c r="Q112" s="401"/>
      <c r="R112" s="401"/>
      <c r="S112" s="401"/>
      <c r="T112" s="401"/>
      <c r="U112" s="401"/>
      <c r="V112" s="401"/>
      <c r="W112" s="401"/>
      <c r="X112" s="401"/>
      <c r="Y112" s="401"/>
      <c r="Z112" s="401"/>
      <c r="AA112" s="401"/>
      <c r="AB112" s="401"/>
      <c r="AC112" s="401"/>
      <c r="AD112" s="426" t="s">
        <v>398</v>
      </c>
      <c r="AE112" s="427"/>
      <c r="AF112" s="427"/>
      <c r="AG112" s="291" t="s">
        <v>409</v>
      </c>
      <c r="AH112" s="292"/>
      <c r="AI112" s="292"/>
      <c r="AJ112" s="292"/>
      <c r="AK112" s="292"/>
      <c r="AL112" s="292"/>
      <c r="AM112" s="292"/>
      <c r="AN112" s="292"/>
      <c r="AO112" s="292"/>
      <c r="AP112" s="292"/>
      <c r="AQ112" s="292"/>
      <c r="AR112" s="292"/>
      <c r="AS112" s="292"/>
      <c r="AT112" s="292"/>
      <c r="AU112" s="292"/>
      <c r="AV112" s="292"/>
      <c r="AW112" s="292"/>
      <c r="AX112" s="293"/>
    </row>
    <row r="113" spans="1:64" ht="51" customHeight="1" x14ac:dyDescent="0.15">
      <c r="A113" s="581"/>
      <c r="B113" s="582"/>
      <c r="C113" s="491" t="s">
        <v>315</v>
      </c>
      <c r="D113" s="401"/>
      <c r="E113" s="401"/>
      <c r="F113" s="401"/>
      <c r="G113" s="401"/>
      <c r="H113" s="401"/>
      <c r="I113" s="401"/>
      <c r="J113" s="401"/>
      <c r="K113" s="401"/>
      <c r="L113" s="401"/>
      <c r="M113" s="401"/>
      <c r="N113" s="401"/>
      <c r="O113" s="401"/>
      <c r="P113" s="401"/>
      <c r="Q113" s="401"/>
      <c r="R113" s="401"/>
      <c r="S113" s="401"/>
      <c r="T113" s="401"/>
      <c r="U113" s="401"/>
      <c r="V113" s="401"/>
      <c r="W113" s="401"/>
      <c r="X113" s="401"/>
      <c r="Y113" s="401"/>
      <c r="Z113" s="401"/>
      <c r="AA113" s="401"/>
      <c r="AB113" s="401"/>
      <c r="AC113" s="401"/>
      <c r="AD113" s="428" t="s">
        <v>385</v>
      </c>
      <c r="AE113" s="427"/>
      <c r="AF113" s="427"/>
      <c r="AG113" s="291" t="s">
        <v>428</v>
      </c>
      <c r="AH113" s="292"/>
      <c r="AI113" s="292"/>
      <c r="AJ113" s="292"/>
      <c r="AK113" s="292"/>
      <c r="AL113" s="292"/>
      <c r="AM113" s="292"/>
      <c r="AN113" s="292"/>
      <c r="AO113" s="292"/>
      <c r="AP113" s="292"/>
      <c r="AQ113" s="292"/>
      <c r="AR113" s="292"/>
      <c r="AS113" s="292"/>
      <c r="AT113" s="292"/>
      <c r="AU113" s="292"/>
      <c r="AV113" s="292"/>
      <c r="AW113" s="292"/>
      <c r="AX113" s="293"/>
    </row>
    <row r="114" spans="1:64" ht="24.75" customHeight="1" x14ac:dyDescent="0.15">
      <c r="A114" s="581"/>
      <c r="B114" s="582"/>
      <c r="C114" s="400" t="s">
        <v>45</v>
      </c>
      <c r="D114" s="401"/>
      <c r="E114" s="401"/>
      <c r="F114" s="401"/>
      <c r="G114" s="401"/>
      <c r="H114" s="401"/>
      <c r="I114" s="401"/>
      <c r="J114" s="401"/>
      <c r="K114" s="401"/>
      <c r="L114" s="401"/>
      <c r="M114" s="401"/>
      <c r="N114" s="401"/>
      <c r="O114" s="401"/>
      <c r="P114" s="401"/>
      <c r="Q114" s="401"/>
      <c r="R114" s="401"/>
      <c r="S114" s="401"/>
      <c r="T114" s="401"/>
      <c r="U114" s="401"/>
      <c r="V114" s="401"/>
      <c r="W114" s="401"/>
      <c r="X114" s="401"/>
      <c r="Y114" s="401"/>
      <c r="Z114" s="401"/>
      <c r="AA114" s="401"/>
      <c r="AB114" s="401"/>
      <c r="AC114" s="401"/>
      <c r="AD114" s="428" t="s">
        <v>389</v>
      </c>
      <c r="AE114" s="427"/>
      <c r="AF114" s="427"/>
      <c r="AG114" s="291"/>
      <c r="AH114" s="292"/>
      <c r="AI114" s="292"/>
      <c r="AJ114" s="292"/>
      <c r="AK114" s="292"/>
      <c r="AL114" s="292"/>
      <c r="AM114" s="292"/>
      <c r="AN114" s="292"/>
      <c r="AO114" s="292"/>
      <c r="AP114" s="292"/>
      <c r="AQ114" s="292"/>
      <c r="AR114" s="292"/>
      <c r="AS114" s="292"/>
      <c r="AT114" s="292"/>
      <c r="AU114" s="292"/>
      <c r="AV114" s="292"/>
      <c r="AW114" s="292"/>
      <c r="AX114" s="293"/>
    </row>
    <row r="115" spans="1:64" ht="60" customHeight="1" x14ac:dyDescent="0.15">
      <c r="A115" s="581"/>
      <c r="B115" s="582"/>
      <c r="C115" s="400" t="s">
        <v>50</v>
      </c>
      <c r="D115" s="401"/>
      <c r="E115" s="401"/>
      <c r="F115" s="401"/>
      <c r="G115" s="401"/>
      <c r="H115" s="401"/>
      <c r="I115" s="401"/>
      <c r="J115" s="401"/>
      <c r="K115" s="401"/>
      <c r="L115" s="401"/>
      <c r="M115" s="401"/>
      <c r="N115" s="401"/>
      <c r="O115" s="401"/>
      <c r="P115" s="401"/>
      <c r="Q115" s="401"/>
      <c r="R115" s="401"/>
      <c r="S115" s="401"/>
      <c r="T115" s="401"/>
      <c r="U115" s="401"/>
      <c r="V115" s="401"/>
      <c r="W115" s="401"/>
      <c r="X115" s="401"/>
      <c r="Y115" s="401"/>
      <c r="Z115" s="401"/>
      <c r="AA115" s="401"/>
      <c r="AB115" s="401"/>
      <c r="AC115" s="477"/>
      <c r="AD115" s="428" t="s">
        <v>385</v>
      </c>
      <c r="AE115" s="427"/>
      <c r="AF115" s="427"/>
      <c r="AG115" s="291" t="s">
        <v>413</v>
      </c>
      <c r="AH115" s="292"/>
      <c r="AI115" s="292"/>
      <c r="AJ115" s="292"/>
      <c r="AK115" s="292"/>
      <c r="AL115" s="292"/>
      <c r="AM115" s="292"/>
      <c r="AN115" s="292"/>
      <c r="AO115" s="292"/>
      <c r="AP115" s="292"/>
      <c r="AQ115" s="292"/>
      <c r="AR115" s="292"/>
      <c r="AS115" s="292"/>
      <c r="AT115" s="292"/>
      <c r="AU115" s="292"/>
      <c r="AV115" s="292"/>
      <c r="AW115" s="292"/>
      <c r="AX115" s="293"/>
    </row>
    <row r="116" spans="1:64" ht="26.25" customHeight="1" x14ac:dyDescent="0.15">
      <c r="A116" s="581"/>
      <c r="B116" s="582"/>
      <c r="C116" s="400" t="s">
        <v>55</v>
      </c>
      <c r="D116" s="401"/>
      <c r="E116" s="401"/>
      <c r="F116" s="401"/>
      <c r="G116" s="401"/>
      <c r="H116" s="401"/>
      <c r="I116" s="401"/>
      <c r="J116" s="401"/>
      <c r="K116" s="401"/>
      <c r="L116" s="401"/>
      <c r="M116" s="401"/>
      <c r="N116" s="401"/>
      <c r="O116" s="401"/>
      <c r="P116" s="401"/>
      <c r="Q116" s="401"/>
      <c r="R116" s="401"/>
      <c r="S116" s="401"/>
      <c r="T116" s="401"/>
      <c r="U116" s="401"/>
      <c r="V116" s="401"/>
      <c r="W116" s="401"/>
      <c r="X116" s="401"/>
      <c r="Y116" s="401"/>
      <c r="Z116" s="401"/>
      <c r="AA116" s="401"/>
      <c r="AB116" s="401"/>
      <c r="AC116" s="477"/>
      <c r="AD116" s="623" t="s">
        <v>389</v>
      </c>
      <c r="AE116" s="624"/>
      <c r="AF116" s="624"/>
      <c r="AG116" s="291"/>
      <c r="AH116" s="292"/>
      <c r="AI116" s="292"/>
      <c r="AJ116" s="292"/>
      <c r="AK116" s="292"/>
      <c r="AL116" s="292"/>
      <c r="AM116" s="292"/>
      <c r="AN116" s="292"/>
      <c r="AO116" s="292"/>
      <c r="AP116" s="292"/>
      <c r="AQ116" s="292"/>
      <c r="AR116" s="292"/>
      <c r="AS116" s="292"/>
      <c r="AT116" s="292"/>
      <c r="AU116" s="292"/>
      <c r="AV116" s="292"/>
      <c r="AW116" s="292"/>
      <c r="AX116" s="293"/>
      <c r="BI116" s="10"/>
      <c r="BJ116" s="10"/>
      <c r="BK116" s="10"/>
      <c r="BL116" s="10"/>
    </row>
    <row r="117" spans="1:64" ht="60"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88" t="s">
        <v>385</v>
      </c>
      <c r="AE117" s="579"/>
      <c r="AF117" s="589"/>
      <c r="AG117" s="291" t="s">
        <v>414</v>
      </c>
      <c r="AH117" s="292"/>
      <c r="AI117" s="292"/>
      <c r="AJ117" s="292"/>
      <c r="AK117" s="292"/>
      <c r="AL117" s="292"/>
      <c r="AM117" s="292"/>
      <c r="AN117" s="292"/>
      <c r="AO117" s="292"/>
      <c r="AP117" s="292"/>
      <c r="AQ117" s="292"/>
      <c r="AR117" s="292"/>
      <c r="AS117" s="292"/>
      <c r="AT117" s="292"/>
      <c r="AU117" s="292"/>
      <c r="AV117" s="292"/>
      <c r="AW117" s="292"/>
      <c r="AX117" s="293"/>
      <c r="BG117" s="10"/>
      <c r="BH117" s="10"/>
      <c r="BI117" s="10"/>
      <c r="BJ117" s="10"/>
    </row>
    <row r="118" spans="1:64" ht="30" customHeight="1" x14ac:dyDescent="0.15">
      <c r="A118" s="542" t="s">
        <v>47</v>
      </c>
      <c r="B118" s="580"/>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2" t="s">
        <v>389</v>
      </c>
      <c r="AE118" s="423"/>
      <c r="AF118" s="628"/>
      <c r="AG118" s="291"/>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1"/>
      <c r="B119" s="582"/>
      <c r="C119" s="575" t="s">
        <v>53</v>
      </c>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7"/>
      <c r="AD119" s="595" t="s">
        <v>389</v>
      </c>
      <c r="AE119" s="596"/>
      <c r="AF119" s="596"/>
      <c r="AG119" s="291"/>
      <c r="AH119" s="292"/>
      <c r="AI119" s="292"/>
      <c r="AJ119" s="292"/>
      <c r="AK119" s="292"/>
      <c r="AL119" s="292"/>
      <c r="AM119" s="292"/>
      <c r="AN119" s="292"/>
      <c r="AO119" s="292"/>
      <c r="AP119" s="292"/>
      <c r="AQ119" s="292"/>
      <c r="AR119" s="292"/>
      <c r="AS119" s="292"/>
      <c r="AT119" s="292"/>
      <c r="AU119" s="292"/>
      <c r="AV119" s="292"/>
      <c r="AW119" s="292"/>
      <c r="AX119" s="293"/>
    </row>
    <row r="120" spans="1:64" ht="45" customHeight="1" x14ac:dyDescent="0.15">
      <c r="A120" s="581"/>
      <c r="B120" s="582"/>
      <c r="C120" s="400" t="s">
        <v>51</v>
      </c>
      <c r="D120" s="401"/>
      <c r="E120" s="401"/>
      <c r="F120" s="401"/>
      <c r="G120" s="401"/>
      <c r="H120" s="401"/>
      <c r="I120" s="401"/>
      <c r="J120" s="401"/>
      <c r="K120" s="401"/>
      <c r="L120" s="401"/>
      <c r="M120" s="401"/>
      <c r="N120" s="401"/>
      <c r="O120" s="401"/>
      <c r="P120" s="401"/>
      <c r="Q120" s="401"/>
      <c r="R120" s="401"/>
      <c r="S120" s="401"/>
      <c r="T120" s="401"/>
      <c r="U120" s="401"/>
      <c r="V120" s="401"/>
      <c r="W120" s="401"/>
      <c r="X120" s="401"/>
      <c r="Y120" s="401"/>
      <c r="Z120" s="401"/>
      <c r="AA120" s="401"/>
      <c r="AB120" s="401"/>
      <c r="AC120" s="401"/>
      <c r="AD120" s="428" t="s">
        <v>385</v>
      </c>
      <c r="AE120" s="427"/>
      <c r="AF120" s="427"/>
      <c r="AG120" s="291" t="s">
        <v>415</v>
      </c>
      <c r="AH120" s="292"/>
      <c r="AI120" s="292"/>
      <c r="AJ120" s="292"/>
      <c r="AK120" s="292"/>
      <c r="AL120" s="292"/>
      <c r="AM120" s="292"/>
      <c r="AN120" s="292"/>
      <c r="AO120" s="292"/>
      <c r="AP120" s="292"/>
      <c r="AQ120" s="292"/>
      <c r="AR120" s="292"/>
      <c r="AS120" s="292"/>
      <c r="AT120" s="292"/>
      <c r="AU120" s="292"/>
      <c r="AV120" s="292"/>
      <c r="AW120" s="292"/>
      <c r="AX120" s="293"/>
    </row>
    <row r="121" spans="1:64" ht="30" customHeight="1" x14ac:dyDescent="0.15">
      <c r="A121" s="583"/>
      <c r="B121" s="584"/>
      <c r="C121" s="400" t="s">
        <v>52</v>
      </c>
      <c r="D121" s="401"/>
      <c r="E121" s="401"/>
      <c r="F121" s="401"/>
      <c r="G121" s="401"/>
      <c r="H121" s="401"/>
      <c r="I121" s="401"/>
      <c r="J121" s="401"/>
      <c r="K121" s="401"/>
      <c r="L121" s="401"/>
      <c r="M121" s="401"/>
      <c r="N121" s="401"/>
      <c r="O121" s="401"/>
      <c r="P121" s="401"/>
      <c r="Q121" s="401"/>
      <c r="R121" s="401"/>
      <c r="S121" s="401"/>
      <c r="T121" s="401"/>
      <c r="U121" s="401"/>
      <c r="V121" s="401"/>
      <c r="W121" s="401"/>
      <c r="X121" s="401"/>
      <c r="Y121" s="401"/>
      <c r="Z121" s="401"/>
      <c r="AA121" s="401"/>
      <c r="AB121" s="401"/>
      <c r="AC121" s="401"/>
      <c r="AD121" s="428" t="s">
        <v>385</v>
      </c>
      <c r="AE121" s="427"/>
      <c r="AF121" s="427"/>
      <c r="AG121" s="291" t="s">
        <v>416</v>
      </c>
      <c r="AH121" s="292"/>
      <c r="AI121" s="292"/>
      <c r="AJ121" s="292"/>
      <c r="AK121" s="292"/>
      <c r="AL121" s="292"/>
      <c r="AM121" s="292"/>
      <c r="AN121" s="292"/>
      <c r="AO121" s="292"/>
      <c r="AP121" s="292"/>
      <c r="AQ121" s="292"/>
      <c r="AR121" s="292"/>
      <c r="AS121" s="292"/>
      <c r="AT121" s="292"/>
      <c r="AU121" s="292"/>
      <c r="AV121" s="292"/>
      <c r="AW121" s="292"/>
      <c r="AX121" s="293"/>
    </row>
    <row r="122" spans="1:64" ht="33.6" customHeight="1" x14ac:dyDescent="0.15">
      <c r="A122" s="612" t="s">
        <v>80</v>
      </c>
      <c r="B122" s="613"/>
      <c r="C122" s="424" t="s">
        <v>316</v>
      </c>
      <c r="D122" s="425"/>
      <c r="E122" s="425"/>
      <c r="F122" s="425"/>
      <c r="G122" s="425"/>
      <c r="H122" s="425"/>
      <c r="I122" s="425"/>
      <c r="J122" s="425"/>
      <c r="K122" s="425"/>
      <c r="L122" s="425"/>
      <c r="M122" s="425"/>
      <c r="N122" s="425"/>
      <c r="O122" s="425"/>
      <c r="P122" s="425"/>
      <c r="Q122" s="425"/>
      <c r="R122" s="425"/>
      <c r="S122" s="425"/>
      <c r="T122" s="425"/>
      <c r="U122" s="425"/>
      <c r="V122" s="425"/>
      <c r="W122" s="425"/>
      <c r="X122" s="425"/>
      <c r="Y122" s="425"/>
      <c r="Z122" s="425"/>
      <c r="AA122" s="425"/>
      <c r="AB122" s="425"/>
      <c r="AC122" s="414"/>
      <c r="AD122" s="422"/>
      <c r="AE122" s="423"/>
      <c r="AF122" s="423"/>
      <c r="AG122" s="569"/>
      <c r="AH122" s="186"/>
      <c r="AI122" s="186"/>
      <c r="AJ122" s="186"/>
      <c r="AK122" s="186"/>
      <c r="AL122" s="186"/>
      <c r="AM122" s="186"/>
      <c r="AN122" s="186"/>
      <c r="AO122" s="186"/>
      <c r="AP122" s="186"/>
      <c r="AQ122" s="186"/>
      <c r="AR122" s="186"/>
      <c r="AS122" s="186"/>
      <c r="AT122" s="186"/>
      <c r="AU122" s="186"/>
      <c r="AV122" s="186"/>
      <c r="AW122" s="186"/>
      <c r="AX122" s="570"/>
    </row>
    <row r="123" spans="1:64" ht="15.75" customHeight="1" x14ac:dyDescent="0.15">
      <c r="A123" s="614"/>
      <c r="B123" s="615"/>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71"/>
      <c r="AH123" s="267"/>
      <c r="AI123" s="267"/>
      <c r="AJ123" s="267"/>
      <c r="AK123" s="267"/>
      <c r="AL123" s="267"/>
      <c r="AM123" s="267"/>
      <c r="AN123" s="267"/>
      <c r="AO123" s="267"/>
      <c r="AP123" s="267"/>
      <c r="AQ123" s="267"/>
      <c r="AR123" s="267"/>
      <c r="AS123" s="267"/>
      <c r="AT123" s="267"/>
      <c r="AU123" s="267"/>
      <c r="AV123" s="267"/>
      <c r="AW123" s="267"/>
      <c r="AX123" s="572"/>
    </row>
    <row r="124" spans="1:64" ht="26.25" customHeight="1" x14ac:dyDescent="0.15">
      <c r="A124" s="614"/>
      <c r="B124" s="615"/>
      <c r="C124" s="629"/>
      <c r="D124" s="630"/>
      <c r="E124" s="630"/>
      <c r="F124" s="630"/>
      <c r="G124" s="630"/>
      <c r="H124" s="630"/>
      <c r="I124" s="630"/>
      <c r="J124" s="630"/>
      <c r="K124" s="630"/>
      <c r="L124" s="630"/>
      <c r="M124" s="630"/>
      <c r="N124" s="630"/>
      <c r="O124" s="631"/>
      <c r="P124" s="638"/>
      <c r="Q124" s="638"/>
      <c r="R124" s="638"/>
      <c r="S124" s="639"/>
      <c r="T124" s="620"/>
      <c r="U124" s="621"/>
      <c r="V124" s="621"/>
      <c r="W124" s="621"/>
      <c r="X124" s="621"/>
      <c r="Y124" s="621"/>
      <c r="Z124" s="621"/>
      <c r="AA124" s="621"/>
      <c r="AB124" s="621"/>
      <c r="AC124" s="621"/>
      <c r="AD124" s="621"/>
      <c r="AE124" s="621"/>
      <c r="AF124" s="622"/>
      <c r="AG124" s="571"/>
      <c r="AH124" s="267"/>
      <c r="AI124" s="267"/>
      <c r="AJ124" s="267"/>
      <c r="AK124" s="267"/>
      <c r="AL124" s="267"/>
      <c r="AM124" s="267"/>
      <c r="AN124" s="267"/>
      <c r="AO124" s="267"/>
      <c r="AP124" s="267"/>
      <c r="AQ124" s="267"/>
      <c r="AR124" s="267"/>
      <c r="AS124" s="267"/>
      <c r="AT124" s="267"/>
      <c r="AU124" s="267"/>
      <c r="AV124" s="267"/>
      <c r="AW124" s="267"/>
      <c r="AX124" s="572"/>
    </row>
    <row r="125" spans="1:64" ht="26.25" customHeight="1" x14ac:dyDescent="0.15">
      <c r="A125" s="616"/>
      <c r="B125" s="617"/>
      <c r="C125" s="632"/>
      <c r="D125" s="633"/>
      <c r="E125" s="633"/>
      <c r="F125" s="633"/>
      <c r="G125" s="633"/>
      <c r="H125" s="633"/>
      <c r="I125" s="633"/>
      <c r="J125" s="633"/>
      <c r="K125" s="633"/>
      <c r="L125" s="633"/>
      <c r="M125" s="633"/>
      <c r="N125" s="633"/>
      <c r="O125" s="634"/>
      <c r="P125" s="640"/>
      <c r="Q125" s="640"/>
      <c r="R125" s="640"/>
      <c r="S125" s="641"/>
      <c r="T125" s="419"/>
      <c r="U125" s="420"/>
      <c r="V125" s="420"/>
      <c r="W125" s="420"/>
      <c r="X125" s="420"/>
      <c r="Y125" s="420"/>
      <c r="Z125" s="420"/>
      <c r="AA125" s="420"/>
      <c r="AB125" s="420"/>
      <c r="AC125" s="420"/>
      <c r="AD125" s="420"/>
      <c r="AE125" s="420"/>
      <c r="AF125" s="421"/>
      <c r="AG125" s="573"/>
      <c r="AH125" s="188"/>
      <c r="AI125" s="188"/>
      <c r="AJ125" s="188"/>
      <c r="AK125" s="188"/>
      <c r="AL125" s="188"/>
      <c r="AM125" s="188"/>
      <c r="AN125" s="188"/>
      <c r="AO125" s="188"/>
      <c r="AP125" s="188"/>
      <c r="AQ125" s="188"/>
      <c r="AR125" s="188"/>
      <c r="AS125" s="188"/>
      <c r="AT125" s="188"/>
      <c r="AU125" s="188"/>
      <c r="AV125" s="188"/>
      <c r="AW125" s="188"/>
      <c r="AX125" s="574"/>
    </row>
    <row r="126" spans="1:64" ht="49.5" customHeight="1" x14ac:dyDescent="0.15">
      <c r="A126" s="542" t="s">
        <v>58</v>
      </c>
      <c r="B126" s="543"/>
      <c r="C126" s="376" t="s">
        <v>64</v>
      </c>
      <c r="D126" s="565"/>
      <c r="E126" s="565"/>
      <c r="F126" s="566"/>
      <c r="G126" s="536" t="s">
        <v>417</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49.5" customHeight="1" thickBot="1" x14ac:dyDescent="0.2">
      <c r="A127" s="544"/>
      <c r="B127" s="545"/>
      <c r="C127" s="348" t="s">
        <v>68</v>
      </c>
      <c r="D127" s="349"/>
      <c r="E127" s="349"/>
      <c r="F127" s="350"/>
      <c r="G127" s="351" t="s">
        <v>418</v>
      </c>
      <c r="H127" s="351"/>
      <c r="I127" s="351"/>
      <c r="J127" s="351"/>
      <c r="K127" s="351"/>
      <c r="L127" s="351"/>
      <c r="M127" s="351"/>
      <c r="N127" s="351"/>
      <c r="O127" s="351"/>
      <c r="P127" s="351"/>
      <c r="Q127" s="351"/>
      <c r="R127" s="351"/>
      <c r="S127" s="351"/>
      <c r="T127" s="351"/>
      <c r="U127" s="351"/>
      <c r="V127" s="351"/>
      <c r="W127" s="351"/>
      <c r="X127" s="351"/>
      <c r="Y127" s="351"/>
      <c r="Z127" s="351"/>
      <c r="AA127" s="351"/>
      <c r="AB127" s="351"/>
      <c r="AC127" s="351"/>
      <c r="AD127" s="351"/>
      <c r="AE127" s="351"/>
      <c r="AF127" s="351"/>
      <c r="AG127" s="351"/>
      <c r="AH127" s="351"/>
      <c r="AI127" s="351"/>
      <c r="AJ127" s="351"/>
      <c r="AK127" s="351"/>
      <c r="AL127" s="351"/>
      <c r="AM127" s="351"/>
      <c r="AN127" s="351"/>
      <c r="AO127" s="351"/>
      <c r="AP127" s="351"/>
      <c r="AQ127" s="351"/>
      <c r="AR127" s="351"/>
      <c r="AS127" s="351"/>
      <c r="AT127" s="351"/>
      <c r="AU127" s="351"/>
      <c r="AV127" s="351"/>
      <c r="AW127" s="351"/>
      <c r="AX127" s="352"/>
    </row>
    <row r="128" spans="1:64" ht="21" customHeight="1" x14ac:dyDescent="0.15">
      <c r="A128" s="345" t="s">
        <v>40</v>
      </c>
      <c r="B128" s="346"/>
      <c r="C128" s="346"/>
      <c r="D128" s="346"/>
      <c r="E128" s="346"/>
      <c r="F128" s="346"/>
      <c r="G128" s="346"/>
      <c r="H128" s="346"/>
      <c r="I128" s="346"/>
      <c r="J128" s="346"/>
      <c r="K128" s="346"/>
      <c r="L128" s="346"/>
      <c r="M128" s="346"/>
      <c r="N128" s="346"/>
      <c r="O128" s="346"/>
      <c r="P128" s="346"/>
      <c r="Q128" s="346"/>
      <c r="R128" s="346"/>
      <c r="S128" s="346"/>
      <c r="T128" s="346"/>
      <c r="U128" s="346"/>
      <c r="V128" s="346"/>
      <c r="W128" s="346"/>
      <c r="X128" s="346"/>
      <c r="Y128" s="346"/>
      <c r="Z128" s="346"/>
      <c r="AA128" s="346"/>
      <c r="AB128" s="346"/>
      <c r="AC128" s="346"/>
      <c r="AD128" s="346"/>
      <c r="AE128" s="346"/>
      <c r="AF128" s="346"/>
      <c r="AG128" s="346"/>
      <c r="AH128" s="346"/>
      <c r="AI128" s="346"/>
      <c r="AJ128" s="346"/>
      <c r="AK128" s="346"/>
      <c r="AL128" s="346"/>
      <c r="AM128" s="346"/>
      <c r="AN128" s="346"/>
      <c r="AO128" s="346"/>
      <c r="AP128" s="346"/>
      <c r="AQ128" s="346"/>
      <c r="AR128" s="346"/>
      <c r="AS128" s="346"/>
      <c r="AT128" s="346"/>
      <c r="AU128" s="346"/>
      <c r="AV128" s="346"/>
      <c r="AW128" s="346"/>
      <c r="AX128" s="347"/>
    </row>
    <row r="129" spans="1:50" ht="49.5" customHeight="1" thickBot="1" x14ac:dyDescent="0.2">
      <c r="A129" s="564"/>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58.5" customHeight="1" thickBot="1" x14ac:dyDescent="0.2">
      <c r="A131" s="539" t="s">
        <v>307</v>
      </c>
      <c r="B131" s="540"/>
      <c r="C131" s="540"/>
      <c r="D131" s="540"/>
      <c r="E131" s="541"/>
      <c r="F131" s="558" t="s">
        <v>424</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46.5" customHeight="1" thickBot="1" x14ac:dyDescent="0.2">
      <c r="A133" s="415" t="s">
        <v>425</v>
      </c>
      <c r="B133" s="416"/>
      <c r="C133" s="416"/>
      <c r="D133" s="416"/>
      <c r="E133" s="417"/>
      <c r="F133" s="561" t="s">
        <v>426</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68.25" customHeight="1" thickBot="1" x14ac:dyDescent="0.2">
      <c r="A135" s="597"/>
      <c r="B135" s="598"/>
      <c r="C135" s="598"/>
      <c r="D135" s="598"/>
      <c r="E135" s="598"/>
      <c r="F135" s="598"/>
      <c r="G135" s="598"/>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598"/>
      <c r="AL135" s="598"/>
      <c r="AM135" s="598"/>
      <c r="AN135" s="598"/>
      <c r="AO135" s="598"/>
      <c r="AP135" s="598"/>
      <c r="AQ135" s="598"/>
      <c r="AR135" s="598"/>
      <c r="AS135" s="598"/>
      <c r="AT135" s="598"/>
      <c r="AU135" s="598"/>
      <c r="AV135" s="598"/>
      <c r="AW135" s="598"/>
      <c r="AX135" s="599"/>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88" t="s">
        <v>224</v>
      </c>
      <c r="B137" s="389"/>
      <c r="C137" s="389"/>
      <c r="D137" s="389"/>
      <c r="E137" s="389"/>
      <c r="F137" s="389"/>
      <c r="G137" s="402" t="s">
        <v>422</v>
      </c>
      <c r="H137" s="403"/>
      <c r="I137" s="403"/>
      <c r="J137" s="403"/>
      <c r="K137" s="403"/>
      <c r="L137" s="403"/>
      <c r="M137" s="403"/>
      <c r="N137" s="403"/>
      <c r="O137" s="403"/>
      <c r="P137" s="404"/>
      <c r="Q137" s="389" t="s">
        <v>225</v>
      </c>
      <c r="R137" s="389"/>
      <c r="S137" s="389"/>
      <c r="T137" s="389"/>
      <c r="U137" s="389"/>
      <c r="V137" s="389"/>
      <c r="W137" s="418">
        <v>372</v>
      </c>
      <c r="X137" s="403"/>
      <c r="Y137" s="403"/>
      <c r="Z137" s="403"/>
      <c r="AA137" s="403"/>
      <c r="AB137" s="403"/>
      <c r="AC137" s="403"/>
      <c r="AD137" s="403"/>
      <c r="AE137" s="403"/>
      <c r="AF137" s="404"/>
      <c r="AG137" s="389" t="s">
        <v>226</v>
      </c>
      <c r="AH137" s="389"/>
      <c r="AI137" s="389"/>
      <c r="AJ137" s="389"/>
      <c r="AK137" s="389"/>
      <c r="AL137" s="389"/>
      <c r="AM137" s="385">
        <v>396</v>
      </c>
      <c r="AN137" s="386"/>
      <c r="AO137" s="386"/>
      <c r="AP137" s="386"/>
      <c r="AQ137" s="386"/>
      <c r="AR137" s="386"/>
      <c r="AS137" s="386"/>
      <c r="AT137" s="386"/>
      <c r="AU137" s="386"/>
      <c r="AV137" s="387"/>
      <c r="AW137" s="12"/>
      <c r="AX137" s="13"/>
    </row>
    <row r="138" spans="1:50" ht="19.899999999999999" customHeight="1" thickBot="1" x14ac:dyDescent="0.2">
      <c r="A138" s="390" t="s">
        <v>227</v>
      </c>
      <c r="B138" s="391"/>
      <c r="C138" s="391"/>
      <c r="D138" s="391"/>
      <c r="E138" s="391"/>
      <c r="F138" s="391"/>
      <c r="G138" s="405">
        <v>291</v>
      </c>
      <c r="H138" s="406"/>
      <c r="I138" s="406"/>
      <c r="J138" s="406"/>
      <c r="K138" s="406"/>
      <c r="L138" s="406"/>
      <c r="M138" s="406"/>
      <c r="N138" s="406"/>
      <c r="O138" s="406"/>
      <c r="P138" s="407"/>
      <c r="Q138" s="391" t="s">
        <v>228</v>
      </c>
      <c r="R138" s="391"/>
      <c r="S138" s="391"/>
      <c r="T138" s="391"/>
      <c r="U138" s="391"/>
      <c r="V138" s="391"/>
      <c r="W138" s="405">
        <v>282</v>
      </c>
      <c r="X138" s="406"/>
      <c r="Y138" s="406"/>
      <c r="Z138" s="406"/>
      <c r="AA138" s="406"/>
      <c r="AB138" s="406"/>
      <c r="AC138" s="406"/>
      <c r="AD138" s="406"/>
      <c r="AE138" s="406"/>
      <c r="AF138" s="407"/>
      <c r="AG138" s="567"/>
      <c r="AH138" s="568"/>
      <c r="AI138" s="568"/>
      <c r="AJ138" s="568"/>
      <c r="AK138" s="568"/>
      <c r="AL138" s="568"/>
      <c r="AM138" s="600"/>
      <c r="AN138" s="601"/>
      <c r="AO138" s="601"/>
      <c r="AP138" s="601"/>
      <c r="AQ138" s="601"/>
      <c r="AR138" s="601"/>
      <c r="AS138" s="601"/>
      <c r="AT138" s="601"/>
      <c r="AU138" s="601"/>
      <c r="AV138" s="602"/>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49"/>
      <c r="B140" s="450"/>
      <c r="C140" s="450"/>
      <c r="D140" s="450"/>
      <c r="E140" s="450"/>
      <c r="F140" s="45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49"/>
      <c r="B141" s="450"/>
      <c r="C141" s="450"/>
      <c r="D141" s="450"/>
      <c r="E141" s="450"/>
      <c r="F141" s="45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49"/>
      <c r="B142" s="450"/>
      <c r="C142" s="450"/>
      <c r="D142" s="450"/>
      <c r="E142" s="450"/>
      <c r="F142" s="45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49"/>
      <c r="B143" s="450"/>
      <c r="C143" s="450"/>
      <c r="D143" s="450"/>
      <c r="E143" s="450"/>
      <c r="F143" s="45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49"/>
      <c r="B144" s="450"/>
      <c r="C144" s="450"/>
      <c r="D144" s="450"/>
      <c r="E144" s="450"/>
      <c r="F144" s="45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49"/>
      <c r="B145" s="450"/>
      <c r="C145" s="450"/>
      <c r="D145" s="450"/>
      <c r="E145" s="450"/>
      <c r="F145" s="45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49"/>
      <c r="B146" s="450"/>
      <c r="C146" s="450"/>
      <c r="D146" s="450"/>
      <c r="E146" s="450"/>
      <c r="F146" s="45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49"/>
      <c r="B147" s="450"/>
      <c r="C147" s="450"/>
      <c r="D147" s="450"/>
      <c r="E147" s="450"/>
      <c r="F147" s="45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49"/>
      <c r="B148" s="450"/>
      <c r="C148" s="450"/>
      <c r="D148" s="450"/>
      <c r="E148" s="450"/>
      <c r="F148" s="45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49"/>
      <c r="B149" s="450"/>
      <c r="C149" s="450"/>
      <c r="D149" s="450"/>
      <c r="E149" s="450"/>
      <c r="F149" s="45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49"/>
      <c r="B150" s="450"/>
      <c r="C150" s="450"/>
      <c r="D150" s="450"/>
      <c r="E150" s="450"/>
      <c r="F150" s="45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49"/>
      <c r="B151" s="450"/>
      <c r="C151" s="450"/>
      <c r="D151" s="450"/>
      <c r="E151" s="450"/>
      <c r="F151" s="45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49"/>
      <c r="B152" s="450"/>
      <c r="C152" s="450"/>
      <c r="D152" s="450"/>
      <c r="E152" s="450"/>
      <c r="F152" s="45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49"/>
      <c r="B153" s="450"/>
      <c r="C153" s="450"/>
      <c r="D153" s="450"/>
      <c r="E153" s="450"/>
      <c r="F153" s="45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49"/>
      <c r="B154" s="450"/>
      <c r="C154" s="450"/>
      <c r="D154" s="450"/>
      <c r="E154" s="450"/>
      <c r="F154" s="45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49"/>
      <c r="B155" s="450"/>
      <c r="C155" s="450"/>
      <c r="D155" s="450"/>
      <c r="E155" s="450"/>
      <c r="F155" s="45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49"/>
      <c r="B156" s="450"/>
      <c r="C156" s="450"/>
      <c r="D156" s="450"/>
      <c r="E156" s="450"/>
      <c r="F156" s="45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49"/>
      <c r="B157" s="450"/>
      <c r="C157" s="450"/>
      <c r="D157" s="450"/>
      <c r="E157" s="450"/>
      <c r="F157" s="45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49"/>
      <c r="B158" s="450"/>
      <c r="C158" s="450"/>
      <c r="D158" s="450"/>
      <c r="E158" s="450"/>
      <c r="F158" s="45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49"/>
      <c r="B159" s="450"/>
      <c r="C159" s="450"/>
      <c r="D159" s="450"/>
      <c r="E159" s="450"/>
      <c r="F159" s="45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49"/>
      <c r="B160" s="450"/>
      <c r="C160" s="450"/>
      <c r="D160" s="450"/>
      <c r="E160" s="450"/>
      <c r="F160" s="45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49"/>
      <c r="B161" s="450"/>
      <c r="C161" s="450"/>
      <c r="D161" s="450"/>
      <c r="E161" s="450"/>
      <c r="F161" s="45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49"/>
      <c r="B162" s="450"/>
      <c r="C162" s="450"/>
      <c r="D162" s="450"/>
      <c r="E162" s="450"/>
      <c r="F162" s="45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49"/>
      <c r="B163" s="450"/>
      <c r="C163" s="450"/>
      <c r="D163" s="450"/>
      <c r="E163" s="450"/>
      <c r="F163" s="45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49"/>
      <c r="B164" s="450"/>
      <c r="C164" s="450"/>
      <c r="D164" s="450"/>
      <c r="E164" s="450"/>
      <c r="F164" s="45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49"/>
      <c r="B165" s="450"/>
      <c r="C165" s="450"/>
      <c r="D165" s="450"/>
      <c r="E165" s="450"/>
      <c r="F165" s="45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49"/>
      <c r="B166" s="450"/>
      <c r="C166" s="450"/>
      <c r="D166" s="450"/>
      <c r="E166" s="450"/>
      <c r="F166" s="45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49"/>
      <c r="B167" s="450"/>
      <c r="C167" s="450"/>
      <c r="D167" s="450"/>
      <c r="E167" s="450"/>
      <c r="F167" s="45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49"/>
      <c r="B168" s="450"/>
      <c r="C168" s="450"/>
      <c r="D168" s="450"/>
      <c r="E168" s="450"/>
      <c r="F168" s="45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49"/>
      <c r="B169" s="450"/>
      <c r="C169" s="450"/>
      <c r="D169" s="450"/>
      <c r="E169" s="450"/>
      <c r="F169" s="45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49"/>
      <c r="B170" s="450"/>
      <c r="C170" s="450"/>
      <c r="D170" s="450"/>
      <c r="E170" s="450"/>
      <c r="F170" s="45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49"/>
      <c r="B171" s="450"/>
      <c r="C171" s="450"/>
      <c r="D171" s="450"/>
      <c r="E171" s="450"/>
      <c r="F171" s="45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49"/>
      <c r="B172" s="450"/>
      <c r="C172" s="450"/>
      <c r="D172" s="450"/>
      <c r="E172" s="450"/>
      <c r="F172" s="45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49"/>
      <c r="B173" s="450"/>
      <c r="C173" s="450"/>
      <c r="D173" s="450"/>
      <c r="E173" s="450"/>
      <c r="F173" s="45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49"/>
      <c r="B174" s="450"/>
      <c r="C174" s="450"/>
      <c r="D174" s="450"/>
      <c r="E174" s="450"/>
      <c r="F174" s="45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49"/>
      <c r="B175" s="450"/>
      <c r="C175" s="450"/>
      <c r="D175" s="450"/>
      <c r="E175" s="450"/>
      <c r="F175" s="45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49"/>
      <c r="B176" s="450"/>
      <c r="C176" s="450"/>
      <c r="D176" s="450"/>
      <c r="E176" s="450"/>
      <c r="F176" s="45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72" t="s">
        <v>390</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378</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customHeight="1" x14ac:dyDescent="0.15">
      <c r="A179" s="117"/>
      <c r="B179" s="531"/>
      <c r="C179" s="531"/>
      <c r="D179" s="531"/>
      <c r="E179" s="531"/>
      <c r="F179" s="532"/>
      <c r="G179" s="376" t="s">
        <v>19</v>
      </c>
      <c r="H179" s="377"/>
      <c r="I179" s="377"/>
      <c r="J179" s="377"/>
      <c r="K179" s="377"/>
      <c r="L179" s="378" t="s">
        <v>20</v>
      </c>
      <c r="M179" s="377"/>
      <c r="N179" s="377"/>
      <c r="O179" s="377"/>
      <c r="P179" s="377"/>
      <c r="Q179" s="377"/>
      <c r="R179" s="377"/>
      <c r="S179" s="377"/>
      <c r="T179" s="377"/>
      <c r="U179" s="377"/>
      <c r="V179" s="377"/>
      <c r="W179" s="377"/>
      <c r="X179" s="379"/>
      <c r="Y179" s="380" t="s">
        <v>21</v>
      </c>
      <c r="Z179" s="381"/>
      <c r="AA179" s="381"/>
      <c r="AB179" s="382"/>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80" t="s">
        <v>21</v>
      </c>
      <c r="AV179" s="381"/>
      <c r="AW179" s="381"/>
      <c r="AX179" s="383"/>
    </row>
    <row r="180" spans="1:50" ht="24.75" customHeight="1" x14ac:dyDescent="0.15">
      <c r="A180" s="117"/>
      <c r="B180" s="531"/>
      <c r="C180" s="531"/>
      <c r="D180" s="531"/>
      <c r="E180" s="531"/>
      <c r="F180" s="532"/>
      <c r="G180" s="522" t="s">
        <v>391</v>
      </c>
      <c r="H180" s="523"/>
      <c r="I180" s="523"/>
      <c r="J180" s="523"/>
      <c r="K180" s="524"/>
      <c r="L180" s="525" t="s">
        <v>392</v>
      </c>
      <c r="M180" s="526"/>
      <c r="N180" s="526"/>
      <c r="O180" s="526"/>
      <c r="P180" s="526"/>
      <c r="Q180" s="526"/>
      <c r="R180" s="526"/>
      <c r="S180" s="526"/>
      <c r="T180" s="526"/>
      <c r="U180" s="526"/>
      <c r="V180" s="526"/>
      <c r="W180" s="526"/>
      <c r="X180" s="527"/>
      <c r="Y180" s="94">
        <v>1475</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84"/>
    </row>
    <row r="181" spans="1:50" ht="24.75" customHeight="1" x14ac:dyDescent="0.15">
      <c r="A181" s="117"/>
      <c r="B181" s="531"/>
      <c r="C181" s="531"/>
      <c r="D181" s="531"/>
      <c r="E181" s="531"/>
      <c r="F181" s="532"/>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1475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1"/>
      <c r="C191" s="531"/>
      <c r="D191" s="531"/>
      <c r="E191" s="531"/>
      <c r="F191" s="532"/>
      <c r="G191" s="372" t="s">
        <v>366</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360</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customHeight="1" x14ac:dyDescent="0.15">
      <c r="A192" s="117"/>
      <c r="B192" s="531"/>
      <c r="C192" s="531"/>
      <c r="D192" s="531"/>
      <c r="E192" s="531"/>
      <c r="F192" s="532"/>
      <c r="G192" s="376" t="s">
        <v>19</v>
      </c>
      <c r="H192" s="377"/>
      <c r="I192" s="377"/>
      <c r="J192" s="377"/>
      <c r="K192" s="377"/>
      <c r="L192" s="378" t="s">
        <v>20</v>
      </c>
      <c r="M192" s="377"/>
      <c r="N192" s="377"/>
      <c r="O192" s="377"/>
      <c r="P192" s="377"/>
      <c r="Q192" s="377"/>
      <c r="R192" s="377"/>
      <c r="S192" s="377"/>
      <c r="T192" s="377"/>
      <c r="U192" s="377"/>
      <c r="V192" s="377"/>
      <c r="W192" s="377"/>
      <c r="X192" s="379"/>
      <c r="Y192" s="380" t="s">
        <v>21</v>
      </c>
      <c r="Z192" s="381"/>
      <c r="AA192" s="381"/>
      <c r="AB192" s="382"/>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80" t="s">
        <v>21</v>
      </c>
      <c r="AV192" s="381"/>
      <c r="AW192" s="381"/>
      <c r="AX192" s="383"/>
    </row>
    <row r="193" spans="1:50" ht="24.75" customHeight="1" x14ac:dyDescent="0.15">
      <c r="A193" s="117"/>
      <c r="B193" s="531"/>
      <c r="C193" s="531"/>
      <c r="D193" s="531"/>
      <c r="E193" s="531"/>
      <c r="F193" s="532"/>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84"/>
    </row>
    <row r="194" spans="1:50" ht="24.75" customHeight="1" x14ac:dyDescent="0.15">
      <c r="A194" s="117"/>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1"/>
      <c r="C204" s="531"/>
      <c r="D204" s="531"/>
      <c r="E204" s="531"/>
      <c r="F204" s="532"/>
      <c r="G204" s="372" t="s">
        <v>361</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362</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customHeight="1" x14ac:dyDescent="0.15">
      <c r="A205" s="117"/>
      <c r="B205" s="531"/>
      <c r="C205" s="531"/>
      <c r="D205" s="531"/>
      <c r="E205" s="531"/>
      <c r="F205" s="532"/>
      <c r="G205" s="376" t="s">
        <v>19</v>
      </c>
      <c r="H205" s="377"/>
      <c r="I205" s="377"/>
      <c r="J205" s="377"/>
      <c r="K205" s="377"/>
      <c r="L205" s="378" t="s">
        <v>20</v>
      </c>
      <c r="M205" s="377"/>
      <c r="N205" s="377"/>
      <c r="O205" s="377"/>
      <c r="P205" s="377"/>
      <c r="Q205" s="377"/>
      <c r="R205" s="377"/>
      <c r="S205" s="377"/>
      <c r="T205" s="377"/>
      <c r="U205" s="377"/>
      <c r="V205" s="377"/>
      <c r="W205" s="377"/>
      <c r="X205" s="379"/>
      <c r="Y205" s="380" t="s">
        <v>21</v>
      </c>
      <c r="Z205" s="381"/>
      <c r="AA205" s="381"/>
      <c r="AB205" s="382"/>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80" t="s">
        <v>21</v>
      </c>
      <c r="AV205" s="381"/>
      <c r="AW205" s="381"/>
      <c r="AX205" s="383"/>
    </row>
    <row r="206" spans="1:50" ht="24.75" customHeight="1" x14ac:dyDescent="0.15">
      <c r="A206" s="117"/>
      <c r="B206" s="531"/>
      <c r="C206" s="531"/>
      <c r="D206" s="531"/>
      <c r="E206" s="531"/>
      <c r="F206" s="532"/>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84"/>
    </row>
    <row r="207" spans="1:50" ht="24.75" customHeight="1" x14ac:dyDescent="0.15">
      <c r="A207" s="117"/>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1"/>
      <c r="C217" s="531"/>
      <c r="D217" s="531"/>
      <c r="E217" s="531"/>
      <c r="F217" s="532"/>
      <c r="G217" s="372" t="s">
        <v>363</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364</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customHeight="1" x14ac:dyDescent="0.15">
      <c r="A218" s="117"/>
      <c r="B218" s="531"/>
      <c r="C218" s="531"/>
      <c r="D218" s="531"/>
      <c r="E218" s="531"/>
      <c r="F218" s="532"/>
      <c r="G218" s="376" t="s">
        <v>19</v>
      </c>
      <c r="H218" s="377"/>
      <c r="I218" s="377"/>
      <c r="J218" s="377"/>
      <c r="K218" s="377"/>
      <c r="L218" s="378" t="s">
        <v>20</v>
      </c>
      <c r="M218" s="377"/>
      <c r="N218" s="377"/>
      <c r="O218" s="377"/>
      <c r="P218" s="377"/>
      <c r="Q218" s="377"/>
      <c r="R218" s="377"/>
      <c r="S218" s="377"/>
      <c r="T218" s="377"/>
      <c r="U218" s="377"/>
      <c r="V218" s="377"/>
      <c r="W218" s="377"/>
      <c r="X218" s="379"/>
      <c r="Y218" s="380" t="s">
        <v>21</v>
      </c>
      <c r="Z218" s="381"/>
      <c r="AA218" s="381"/>
      <c r="AB218" s="382"/>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80" t="s">
        <v>21</v>
      </c>
      <c r="AV218" s="381"/>
      <c r="AW218" s="381"/>
      <c r="AX218" s="383"/>
    </row>
    <row r="219" spans="1:50" ht="24.75" customHeight="1" x14ac:dyDescent="0.15">
      <c r="A219" s="117"/>
      <c r="B219" s="531"/>
      <c r="C219" s="531"/>
      <c r="D219" s="531"/>
      <c r="E219" s="531"/>
      <c r="F219" s="53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84"/>
    </row>
    <row r="220" spans="1:50" ht="24.75" customHeight="1" x14ac:dyDescent="0.15">
      <c r="A220" s="117"/>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69" t="s">
        <v>321</v>
      </c>
      <c r="B230" s="370"/>
      <c r="C230" s="370"/>
      <c r="D230" s="370"/>
      <c r="E230" s="370"/>
      <c r="F230" s="370"/>
      <c r="G230" s="370"/>
      <c r="H230" s="370"/>
      <c r="I230" s="370"/>
      <c r="J230" s="370"/>
      <c r="K230" s="370"/>
      <c r="L230" s="370"/>
      <c r="M230" s="370"/>
      <c r="N230" s="370"/>
      <c r="O230" s="370"/>
      <c r="P230" s="370"/>
      <c r="Q230" s="370"/>
      <c r="R230" s="370"/>
      <c r="S230" s="370"/>
      <c r="T230" s="370"/>
      <c r="U230" s="370"/>
      <c r="V230" s="370"/>
      <c r="W230" s="370"/>
      <c r="X230" s="370"/>
      <c r="Y230" s="370"/>
      <c r="Z230" s="370"/>
      <c r="AA230" s="370"/>
      <c r="AB230" s="370"/>
      <c r="AC230" s="370"/>
      <c r="AD230" s="370"/>
      <c r="AE230" s="370"/>
      <c r="AF230" s="370"/>
      <c r="AG230" s="370"/>
      <c r="AH230" s="370"/>
      <c r="AI230" s="370"/>
      <c r="AJ230" s="370"/>
      <c r="AK230" s="37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393</v>
      </c>
      <c r="D236" s="104"/>
      <c r="E236" s="104"/>
      <c r="F236" s="104"/>
      <c r="G236" s="104"/>
      <c r="H236" s="104"/>
      <c r="I236" s="104"/>
      <c r="J236" s="104"/>
      <c r="K236" s="104"/>
      <c r="L236" s="104"/>
      <c r="M236" s="108" t="s">
        <v>394</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1475</v>
      </c>
      <c r="AL236" s="106"/>
      <c r="AM236" s="106"/>
      <c r="AN236" s="106"/>
      <c r="AO236" s="106"/>
      <c r="AP236" s="107"/>
      <c r="AQ236" s="108" t="s">
        <v>387</v>
      </c>
      <c r="AR236" s="104"/>
      <c r="AS236" s="104"/>
      <c r="AT236" s="104"/>
      <c r="AU236" s="105" t="s">
        <v>387</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9" priority="549">
      <formula>IF(RIGHT(TEXT(P14,"0.#"),1)=".",FALSE,TRUE)</formula>
    </cfRule>
    <cfRule type="expression" dxfId="208" priority="550">
      <formula>IF(RIGHT(TEXT(P14,"0.#"),1)=".",TRUE,FALSE)</formula>
    </cfRule>
  </conditionalFormatting>
  <conditionalFormatting sqref="AE23:AI23">
    <cfRule type="expression" dxfId="207" priority="539">
      <formula>IF(RIGHT(TEXT(AE23,"0.#"),1)=".",FALSE,TRUE)</formula>
    </cfRule>
    <cfRule type="expression" dxfId="206" priority="540">
      <formula>IF(RIGHT(TEXT(AE23,"0.#"),1)=".",TRUE,FALSE)</formula>
    </cfRule>
  </conditionalFormatting>
  <conditionalFormatting sqref="AE69:AX69">
    <cfRule type="expression" dxfId="205" priority="471">
      <formula>IF(RIGHT(TEXT(AE69,"0.#"),1)=".",FALSE,TRUE)</formula>
    </cfRule>
    <cfRule type="expression" dxfId="204" priority="472">
      <formula>IF(RIGHT(TEXT(AE69,"0.#"),1)=".",TRUE,FALSE)</formula>
    </cfRule>
  </conditionalFormatting>
  <conditionalFormatting sqref="AE83:AI83">
    <cfRule type="expression" dxfId="203" priority="453">
      <formula>IF(RIGHT(TEXT(AE83,"0.#"),1)=".",FALSE,TRUE)</formula>
    </cfRule>
    <cfRule type="expression" dxfId="202" priority="454">
      <formula>IF(RIGHT(TEXT(AE83,"0.#"),1)=".",TRUE,FALSE)</formula>
    </cfRule>
  </conditionalFormatting>
  <conditionalFormatting sqref="L99">
    <cfRule type="expression" dxfId="201" priority="431">
      <formula>IF(RIGHT(TEXT(L99,"0.#"),1)=".",FALSE,TRUE)</formula>
    </cfRule>
    <cfRule type="expression" dxfId="200" priority="432">
      <formula>IF(RIGHT(TEXT(L99,"0.#"),1)=".",TRUE,FALSE)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P16:AQ17 P15:AX15 P13:V13 AR13:AX13">
    <cfRule type="expression" dxfId="185" priority="247">
      <formula>IF(RIGHT(TEXT(P13,"0.#"),1)=".",FALSE,TRUE)</formula>
    </cfRule>
    <cfRule type="expression" dxfId="184" priority="248">
      <formula>IF(RIGHT(TEXT(P13,"0.#"),1)=".",TRUE,FALSE)</formula>
    </cfRule>
  </conditionalFormatting>
  <conditionalFormatting sqref="P19:V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L103">
    <cfRule type="expression" dxfId="173" priority="231">
      <formula>IF(RIGHT(TEXT(L100,"0.#"),1)=".",FALSE,TRUE)</formula>
    </cfRule>
    <cfRule type="expression" dxfId="172" priority="232">
      <formula>IF(RIGHT(TEXT(L100,"0.#"),1)=".",TRUE,FALSE)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W13:AQ13">
    <cfRule type="expression" dxfId="7" priority="7">
      <formula>IF(RIGHT(TEXT(W13,"0.#"),1)=".",FALSE,TRUE)</formula>
    </cfRule>
    <cfRule type="expression" dxfId="6" priority="8">
      <formula>IF(RIGHT(TEXT(W13,"0.#"),1)=".",TRUE,FALSE)</formula>
    </cfRule>
  </conditionalFormatting>
  <conditionalFormatting sqref="W19:AJ19">
    <cfRule type="expression" dxfId="5" priority="5">
      <formula>IF(RIGHT(TEXT(W19,"0.#"),1)=".",FALSE,TRUE)</formula>
    </cfRule>
    <cfRule type="expression" dxfId="4" priority="6">
      <formula>IF(RIGHT(TEXT(W19,"0.#"),1)=".",TRUE,FALSE)</formula>
    </cfRule>
  </conditionalFormatting>
  <conditionalFormatting sqref="AJ83:AX83">
    <cfRule type="expression" dxfId="3" priority="3">
      <formula>IF(RIGHT(TEXT(AJ83,"0.#"),1)=".",FALSE,TRUE)</formula>
    </cfRule>
    <cfRule type="expression" dxfId="2" priority="4">
      <formula>IF(RIGHT(TEXT(AJ83,"0.#"),1)=".",TRUE,FALSE)</formula>
    </cfRule>
  </conditionalFormatting>
  <conditionalFormatting sqref="L98">
    <cfRule type="expression" dxfId="1" priority="1">
      <formula>IF(RIGHT(TEXT(L98,"0.#"),1)=".",FALSE,TRUE)</formula>
    </cfRule>
    <cfRule type="expression" dxfId="0" priority="2">
      <formula>IF(RIGHT(TEXT(L98,"0.#"),1)=".",TRUE,FALSE)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385</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t="s">
        <v>385</v>
      </c>
      <c r="C5" s="15" t="str">
        <f t="shared" si="0"/>
        <v>海洋政策</v>
      </c>
      <c r="D5" s="15" t="str">
        <f>IF(C5="",D4,IF(D4&lt;&gt;"",CONCATENATE(D4,"、",C5),C5))</f>
        <v>海洋政策</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t="s">
        <v>385</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自動車安全特別会計空港整備勘定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2015-08-17T11:33:12Z</cp:lastPrinted>
  <dcterms:created xsi:type="dcterms:W3CDTF">2012-03-13T00:50:25Z</dcterms:created>
  <dcterms:modified xsi:type="dcterms:W3CDTF">2015-09-04T02:09:16Z</dcterms:modified>
</cp:coreProperties>
</file>