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<sst xmlns="http://schemas.openxmlformats.org/spreadsheetml/2006/main" count="917" uniqueCount="465">
  <si>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</si>
  <si>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</si>
  <si>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</si>
  <si>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</si>
  <si>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</si>
  <si>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</si>
  <si>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</si>
  <si>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</si>
  <si>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</si>
  <si>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</si>
  <si>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</si>
  <si>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</si>
  <si>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</si>
  <si>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</si>
  <si>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</si>
  <si>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</si>
  <si>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</si>
  <si>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</si>
  <si>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</si>
  <si>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</si>
  <si>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</si>
  <si>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</si>
  <si>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</si>
  <si>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</si>
  <si>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</si>
  <si>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</si>
  <si>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</si>
  <si>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</si>
  <si>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</si>
  <si>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</si>
  <si>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</si>
  <si>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</si>
  <si>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</si>
  <si>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</si>
  <si>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</si>
  <si>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</si>
  <si>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</si>
  <si>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</si>
  <si>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</si>
  <si>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</si>
  <si>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</si>
  <si>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</si>
  <si>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</si>
  <si>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</si>
  <si>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</si>
  <si>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</si>
  <si>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</si>
  <si>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</si>
  <si>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</si>
  <si>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</si>
  <si>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</si>
  <si>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</si>
  <si>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</si>
  <si>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</si>
  <si>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</si>
  <si>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</si>
  <si>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</si>
  <si>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</si>
  <si>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</si>
  <si>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</si>
  <si>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</si>
  <si>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</si>
  <si>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</si>
  <si>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</si>
  <si>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</si>
  <si>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</si>
  <si>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</si>
  <si>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</si>
  <si>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</si>
  <si>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</si>
  <si>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</si>
  <si>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</si>
  <si>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</si>
  <si>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</si>
  <si>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</si>
  <si>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</si>
  <si>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</si>
  <si>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</si>
  <si>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</si>
  <si>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</si>
  <si>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</si>
  <si>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</si>
  <si>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</si>
  <si>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</si>
  <si>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</si>
  <si>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</si>
  <si>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</si>
  <si>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</si>
  <si>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</si>
  <si>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</si>
  <si>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</si>
  <si>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</si>
  <si>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</si>
  <si>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</si>
  <si>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</si>
  <si>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</si>
  <si>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</si>
  <si>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</si>
  <si>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</si>
  <si>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</si>
  <si>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</si>
  <si>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</si>
  <si>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</si>
  <si>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</si>
  <si>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</si>
  <si>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</si>
  <si>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</si>
  <si>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</si>
  <si>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</si>
  <si>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</si>
  <si>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</si>
  <si>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</si>
  <si>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</si>
  <si>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</si>
  <si>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</si>
  <si>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</si>
  <si>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</si>
  <si>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</si>
  <si>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</si>
  <si>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</si>
  <si>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</si>
  <si>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</si>
  <si>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</si>
  <si>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</si>
  <si>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</si>
  <si>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</si>
  <si>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</si>
  <si>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</si>
  <si>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</si>
  <si>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</si>
  <si>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</si>
  <si>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</si>
  <si>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</si>
  <si>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</si>
  <si>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</si>
  <si>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</si>
  <si>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</si>
  <si>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</si>
  <si>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</si>
  <si>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</si>
  <si>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</si>
  <si>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</si>
  <si>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</si>
  <si>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</si>
  <si>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</si>
  <si>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</si>
  <si>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</si>
  <si>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</si>
  <si>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</si>
  <si>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</si>
  <si>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</si>
  <si>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</si>
  <si>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</si>
  <si>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</si>
  <si>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</si>
  <si>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</si>
  <si>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</si>
  <si>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</si>
  <si>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</si>
  <si>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</si>
  <si>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</si>
  <si>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</si>
  <si>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</si>
  <si>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</si>
  <si>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</si>
  <si>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</si>
  <si>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</si>
  <si>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</si>
  <si>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</si>
  <si>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</si>
  <si>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</si>
  <si>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</si>
  <si>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</si>
  <si>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</si>
  <si>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</si>
  <si>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</si>
  <si>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</si>
  <si>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</si>
  <si>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</si>
  <si>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</si>
  <si>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</si>
  <si>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</si>
  <si>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</si>
  <si>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</si>
  <si>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</si>
  <si>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</si>
  <si>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</si>
  <si>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</si>
  <si>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</si>
  <si>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</si>
  <si>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</si>
  <si>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</si>
  <si>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</si>
  <si>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</si>
  <si>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</si>
  <si>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</si>
  <si>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</si>
  <si>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</si>
  <si>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</si>
  <si>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</si>
  <si>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</si>
  <si>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</si>
  <si>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</si>
  <si>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</si>
  <si>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</si>
  <si>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</si>
  <si>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</si>
  <si>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</si>
  <si>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</si>
  <si>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</si>
  <si>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</si>
  <si>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</si>
  <si>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</si>
  <si>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</si>
  <si>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</si>
  <si>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</si>
  <si>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</si>
  <si>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</si>
  <si>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</si>
  <si>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</si>
  <si>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</si>
  <si>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</si>
  <si>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</si>
  <si>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</si>
  <si>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</si>
  <si>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</si>
  <si>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</si>
  <si>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</si>
  <si>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</si>
  <si>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</si>
  <si>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</si>
  <si>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</si>
  <si>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</si>
  <si>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</si>
  <si>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</si>
  <si>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</si>
  <si>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</si>
  <si>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</si>
  <si>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</si>
  <si>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</si>
  <si>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</si>
  <si>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</si>
  <si>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</si>
  <si>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</si>
  <si>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</si>
  <si>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</si>
  <si>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</si>
  <si>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</si>
  <si>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</si>
  <si>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</si>
  <si>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</si>
  <si>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</si>
  <si>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</si>
  <si>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</si>
  <si>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</si>
  <si>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</si>
  <si>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</si>
  <si>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</si>
  <si>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</si>
  <si>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</si>
  <si>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</si>
  <si>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</si>
  <si>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</si>
  <si>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</si>
  <si>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</si>
  <si>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</si>
  <si>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</si>
  <si>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</si>
  <si>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</si>
  <si>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</si>
  <si>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</si>
  <si>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</si>
  <si>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</si>
  <si>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</si>
  <si>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</si>
  <si>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</si>
  <si>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</si>
  <si>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</si>
  <si>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</si>
  <si>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</si>
  <si>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</si>
  <si>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</si>
  <si>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</si>
  <si>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</si>
  <si>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</si>
  <si>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</si>
  <si>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</si>
  <si>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</si>
  <si>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</si>
  <si>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</si>
  <si>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</si>
  <si>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</si>
  <si>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</si>
  <si>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</si>
  <si>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</si>
  <si>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</si>
  <si>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</si>
  <si>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</si>
  <si>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</si>
  <si>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</si>
  <si>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</si>
  <si>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</si>
  <si>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</si>
  <si>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</si>
  <si>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</si>
  <si>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</si>
  <si>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</si>
  <si>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</si>
  <si>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</si>
  <si>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</si>
  <si>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</si>
  <si>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</si>
  <si>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</si>
  <si>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</si>
  <si>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</si>
  <si>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</si>
  <si>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</si>
  <si>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</si>
  <si>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</si>
  <si>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</si>
  <si>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</si>
  <si>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</si>
  <si>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</si>
  <si>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</si>
  <si>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</si>
  <si>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</si>
  <si>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</si>
  <si>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</si>
  <si>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</si>
  <si>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</si>
  <si>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</si>
  <si>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</si>
  <si>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</si>
  <si>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</si>
  <si>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</si>
  <si>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</si>
  <si>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</si>
  <si>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</si>
  <si>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</si>
  <si>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</si>
  <si>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</si>
  <si>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</si>
  <si>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</si>
  <si>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</si>
  <si>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</si>
  <si>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</si>
  <si>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</si>
  <si>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</si>
  <si>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</si>
  <si>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</si>
  <si>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</si>
  <si>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</si>
  <si>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</si>
  <si>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</si>
  <si>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</si>
  <si>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</si>
  <si>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</si>
  <si>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</si>
  <si>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</si>
  <si>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</si>
  <si>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</si>
  <si>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</si>
  <si>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</si>
  <si>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</si>
  <si>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</si>
  <si>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</si>
  <si>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</si>
  <si>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</si>
  <si>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</si>
  <si>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</si>
  <si>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</si>
  <si>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</si>
  <si>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</si>
  <si>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</si>
  <si>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</si>
  <si>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rPh sb="0" eb="2">
      <t>コクド</t>
    </rPh>
    <rPh sb="2" eb="5">
      <t>コウツウショウ</t>
    </rPh>
    <phoneticPr fontId="5"/>
  </si>
  <si>
    <t>鉄道技術基準等</t>
    <rPh sb="0" eb="2">
      <t>テツドウ</t>
    </rPh>
    <rPh sb="2" eb="4">
      <t>ギジュツ</t>
    </rPh>
    <rPh sb="4" eb="6">
      <t>キジュン</t>
    </rPh>
    <rPh sb="6" eb="7">
      <t>ナド</t>
    </rPh>
    <phoneticPr fontId="5"/>
  </si>
  <si>
    <t>鉄道局</t>
    <rPh sb="0" eb="2">
      <t>テツドウ</t>
    </rPh>
    <rPh sb="2" eb="3">
      <t>キョク</t>
    </rPh>
    <phoneticPr fontId="5"/>
  </si>
  <si>
    <t>技術企画課</t>
    <rPh sb="0" eb="2">
      <t>ギジュツ</t>
    </rPh>
    <rPh sb="2" eb="5">
      <t>キカクカ</t>
    </rPh>
    <phoneticPr fontId="5"/>
  </si>
  <si>
    <t>○</t>
  </si>
  <si>
    <t>Ⅴ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</si>
  <si>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鉄道に関する技術上の基準を定める省令</t>
    <rPh sb="0" eb="2">
      <t>テツドウ</t>
    </rPh>
    <rPh sb="3" eb="4">
      <t>カン</t>
    </rPh>
    <rPh sb="6" eb="9">
      <t>ギジュツジョウ</t>
    </rPh>
    <rPh sb="10" eb="12">
      <t>キジュン</t>
    </rPh>
    <rPh sb="13" eb="14">
      <t>サダ</t>
    </rPh>
    <rPh sb="16" eb="18">
      <t>ショウレイ</t>
    </rPh>
    <phoneticPr fontId="5"/>
  </si>
  <si>
    <t>－</t>
    <phoneticPr fontId="5"/>
  </si>
  <si>
    <t>鉄道の技術基準について、技術レベルの向上や事故・災害等を踏まえた最新の知見をもとに調査研究を行い、技術基準を見直し、更なる鉄軌道における輸送の安全の確保を図る。</t>
    <phoneticPr fontId="5"/>
  </si>
  <si>
    <t>○</t>
    <phoneticPr fontId="5"/>
  </si>
  <si>
    <t>‐</t>
  </si>
  <si>
    <r>
      <t>(公財</t>
    </r>
    <r>
      <rPr>
        <sz val="11"/>
        <rFont val="ＭＳ Ｐゴシック"/>
        <family val="3"/>
        <charset val="128"/>
      </rPr>
      <t>)鉄道総合技術研究所</t>
    </r>
    <rPh sb="1" eb="2">
      <t>コウ</t>
    </rPh>
    <rPh sb="2" eb="3">
      <t>ザイ</t>
    </rPh>
    <rPh sb="4" eb="6">
      <t>テツドウ</t>
    </rPh>
    <rPh sb="6" eb="8">
      <t>ソウゴウ</t>
    </rPh>
    <rPh sb="8" eb="10">
      <t>ギジュツ</t>
    </rPh>
    <rPh sb="10" eb="13">
      <t>ケンキュウショ</t>
    </rPh>
    <phoneticPr fontId="5"/>
  </si>
  <si>
    <t>-</t>
    <phoneticPr fontId="5"/>
  </si>
  <si>
    <t>踏切の警報時分等に関する調査研究</t>
    <phoneticPr fontId="5"/>
  </si>
  <si>
    <t>鉄道に関する技術上の基準を定める省令第68条（動力発生装置等）等に関する調査検討</t>
    <phoneticPr fontId="5"/>
  </si>
  <si>
    <t>索道施設の維持管理に係る技術継承を踏まえたマニュアル整備の検討</t>
    <phoneticPr fontId="5"/>
  </si>
  <si>
    <t>鉄道に関する技術上の基準を定める省令第11条（動力車を操縦する係員の乗務等）等に関する調査検討</t>
    <phoneticPr fontId="5"/>
  </si>
  <si>
    <t>鉄道の運転規制に関する調査</t>
    <phoneticPr fontId="5"/>
  </si>
  <si>
    <t>(一社）日本鉄道運転協会</t>
    <rPh sb="1" eb="3">
      <t>イッシャ</t>
    </rPh>
    <rPh sb="4" eb="6">
      <t>ニホン</t>
    </rPh>
    <rPh sb="6" eb="8">
      <t>テツドウ</t>
    </rPh>
    <rPh sb="8" eb="10">
      <t>ウンテン</t>
    </rPh>
    <rPh sb="10" eb="12">
      <t>キョウカイ</t>
    </rPh>
    <phoneticPr fontId="5"/>
  </si>
  <si>
    <t>(一社）日本鉄道電気技術協会</t>
    <rPh sb="1" eb="3">
      <t>イッシャ</t>
    </rPh>
    <rPh sb="4" eb="6">
      <t>ニホン</t>
    </rPh>
    <rPh sb="6" eb="8">
      <t>テツドウ</t>
    </rPh>
    <rPh sb="8" eb="10">
      <t>デンキ</t>
    </rPh>
    <rPh sb="10" eb="12">
      <t>ギジュツ</t>
    </rPh>
    <rPh sb="12" eb="14">
      <t>キョウカイ</t>
    </rPh>
    <phoneticPr fontId="5"/>
  </si>
  <si>
    <t>(公社）日本交通計画協会</t>
    <rPh sb="1" eb="3">
      <t>コウシャ</t>
    </rPh>
    <rPh sb="4" eb="6">
      <t>ニホン</t>
    </rPh>
    <rPh sb="6" eb="8">
      <t>コウツウ</t>
    </rPh>
    <rPh sb="8" eb="10">
      <t>ケイカク</t>
    </rPh>
    <rPh sb="10" eb="12">
      <t>キョウカイ</t>
    </rPh>
    <phoneticPr fontId="5"/>
  </si>
  <si>
    <t>(一社）日本鋼索交通協会</t>
    <rPh sb="1" eb="3">
      <t>イッシャ</t>
    </rPh>
    <rPh sb="4" eb="6">
      <t>ニホン</t>
    </rPh>
    <rPh sb="6" eb="8">
      <t>コウサク</t>
    </rPh>
    <rPh sb="8" eb="10">
      <t>コウツウ</t>
    </rPh>
    <rPh sb="10" eb="12">
      <t>キョウカイ</t>
    </rPh>
    <phoneticPr fontId="5"/>
  </si>
  <si>
    <t>(一社）日本鉄道車両機械技術協会</t>
    <rPh sb="1" eb="3">
      <t>イッシャ</t>
    </rPh>
    <rPh sb="4" eb="6">
      <t>ニホン</t>
    </rPh>
    <rPh sb="6" eb="8">
      <t>テツドウ</t>
    </rPh>
    <rPh sb="8" eb="10">
      <t>シャリョウ</t>
    </rPh>
    <rPh sb="10" eb="12">
      <t>キカイ</t>
    </rPh>
    <rPh sb="12" eb="14">
      <t>ギジュツ</t>
    </rPh>
    <rPh sb="14" eb="16">
      <t>キョウカイ</t>
    </rPh>
    <phoneticPr fontId="5"/>
  </si>
  <si>
    <t>－</t>
    <phoneticPr fontId="5"/>
  </si>
  <si>
    <t>-</t>
    <phoneticPr fontId="5"/>
  </si>
  <si>
    <t>鉄道運転事故による乗客の死亡者数0人</t>
    <rPh sb="0" eb="2">
      <t>テツドウ</t>
    </rPh>
    <rPh sb="2" eb="4">
      <t>ウンテン</t>
    </rPh>
    <rPh sb="4" eb="6">
      <t>ジコ</t>
    </rPh>
    <rPh sb="9" eb="11">
      <t>ジョウキャク</t>
    </rPh>
    <rPh sb="12" eb="15">
      <t>シボウシャ</t>
    </rPh>
    <rPh sb="15" eb="16">
      <t>カズ</t>
    </rPh>
    <rPh sb="17" eb="18">
      <t>ニン</t>
    </rPh>
    <phoneticPr fontId="5"/>
  </si>
  <si>
    <t>鉄道運転事故による乗客の死亡者数</t>
    <rPh sb="9" eb="11">
      <t>ジョウキャク</t>
    </rPh>
    <rPh sb="12" eb="15">
      <t>シボウシャ</t>
    </rPh>
    <rPh sb="15" eb="16">
      <t>スウ</t>
    </rPh>
    <phoneticPr fontId="5"/>
  </si>
  <si>
    <t>人</t>
    <rPh sb="0" eb="1">
      <t>ニン</t>
    </rPh>
    <phoneticPr fontId="5"/>
  </si>
  <si>
    <t>調査件数等</t>
    <rPh sb="0" eb="2">
      <t>チョウサ</t>
    </rPh>
    <rPh sb="2" eb="4">
      <t>ケンスウ</t>
    </rPh>
    <rPh sb="4" eb="5">
      <t>ナド</t>
    </rPh>
    <phoneticPr fontId="5"/>
  </si>
  <si>
    <t>件</t>
    <rPh sb="0" eb="1">
      <t>ケン</t>
    </rPh>
    <phoneticPr fontId="5"/>
  </si>
  <si>
    <t>調査研究実績額（百万円）／調査件数（件）　　　　　　　　　　　　　　</t>
    <rPh sb="0" eb="2">
      <t>チョウサ</t>
    </rPh>
    <rPh sb="2" eb="4">
      <t>ケンキュウ</t>
    </rPh>
    <rPh sb="4" eb="7">
      <t>ジッセキガク</t>
    </rPh>
    <rPh sb="8" eb="10">
      <t>ヒャクマン</t>
    </rPh>
    <rPh sb="10" eb="11">
      <t>エン</t>
    </rPh>
    <rPh sb="13" eb="15">
      <t>チョウサ</t>
    </rPh>
    <rPh sb="15" eb="17">
      <t>ケンスウ</t>
    </rPh>
    <rPh sb="18" eb="19">
      <t>ケン</t>
    </rPh>
    <phoneticPr fontId="5"/>
  </si>
  <si>
    <t>百万円／件</t>
    <rPh sb="0" eb="2">
      <t>ヒャクマン</t>
    </rPh>
    <rPh sb="2" eb="3">
      <t>エン</t>
    </rPh>
    <rPh sb="4" eb="5">
      <t>ケン</t>
    </rPh>
    <phoneticPr fontId="5"/>
  </si>
  <si>
    <t>138/16</t>
    <phoneticPr fontId="5"/>
  </si>
  <si>
    <t>134/15</t>
    <phoneticPr fontId="5"/>
  </si>
  <si>
    <t>-</t>
    <phoneticPr fontId="5"/>
  </si>
  <si>
    <t>-</t>
    <phoneticPr fontId="5"/>
  </si>
  <si>
    <t>-</t>
    <phoneticPr fontId="5"/>
  </si>
  <si>
    <t>EN45545及びIEC/TS62597に関する今後の対応方策検討調査</t>
    <rPh sb="7" eb="8">
      <t>オヨ</t>
    </rPh>
    <rPh sb="21" eb="22">
      <t>カン</t>
    </rPh>
    <rPh sb="24" eb="26">
      <t>コンゴ</t>
    </rPh>
    <rPh sb="27" eb="29">
      <t>タイオウ</t>
    </rPh>
    <rPh sb="29" eb="31">
      <t>ホウサク</t>
    </rPh>
    <rPh sb="31" eb="33">
      <t>ケントウ</t>
    </rPh>
    <rPh sb="33" eb="35">
      <t>チョウサ</t>
    </rPh>
    <phoneticPr fontId="5"/>
  </si>
  <si>
    <t>(独)交通安全環境研究所</t>
    <rPh sb="1" eb="2">
      <t>ドク</t>
    </rPh>
    <rPh sb="3" eb="7">
      <t>コウツウアンゼン</t>
    </rPh>
    <rPh sb="7" eb="9">
      <t>カンキョウ</t>
    </rPh>
    <rPh sb="9" eb="12">
      <t>ケンキュウショ</t>
    </rPh>
    <phoneticPr fontId="5"/>
  </si>
  <si>
    <t>鉄道車両の磁界に係る調査</t>
    <rPh sb="0" eb="2">
      <t>テツドウ</t>
    </rPh>
    <rPh sb="2" eb="4">
      <t>シャリョウ</t>
    </rPh>
    <rPh sb="5" eb="7">
      <t>ジカイ</t>
    </rPh>
    <rPh sb="8" eb="9">
      <t>カカ</t>
    </rPh>
    <rPh sb="10" eb="12">
      <t>チョウサ</t>
    </rPh>
    <phoneticPr fontId="5"/>
  </si>
  <si>
    <t>－</t>
    <phoneticPr fontId="5"/>
  </si>
  <si>
    <t>支出先の選定は、より良い提案を選定する企画競争又は一般競争で実施しており、競争性は確保している。</t>
    <rPh sb="0" eb="2">
      <t>シシュツ</t>
    </rPh>
    <rPh sb="2" eb="3">
      <t>サキ</t>
    </rPh>
    <rPh sb="4" eb="6">
      <t>センテイ</t>
    </rPh>
    <rPh sb="10" eb="11">
      <t>ヨ</t>
    </rPh>
    <rPh sb="12" eb="14">
      <t>テイアン</t>
    </rPh>
    <rPh sb="15" eb="17">
      <t>センテイ</t>
    </rPh>
    <rPh sb="19" eb="21">
      <t>キカク</t>
    </rPh>
    <rPh sb="21" eb="23">
      <t>キョウソウ</t>
    </rPh>
    <rPh sb="23" eb="24">
      <t>マタ</t>
    </rPh>
    <rPh sb="25" eb="27">
      <t>イッパン</t>
    </rPh>
    <rPh sb="27" eb="29">
      <t>キョウソウ</t>
    </rPh>
    <rPh sb="30" eb="32">
      <t>ジッシ</t>
    </rPh>
    <rPh sb="37" eb="40">
      <t>キョウソウセイ</t>
    </rPh>
    <rPh sb="41" eb="43">
      <t>カクホ</t>
    </rPh>
    <phoneticPr fontId="5"/>
  </si>
  <si>
    <t>調査研究案件の調達予定金額が一定額以上のもの等を対象に金額が適正な水準となっているか外部有識者に審議を諮り、妥当性を検証している。</t>
    <rPh sb="0" eb="2">
      <t>チョウサ</t>
    </rPh>
    <rPh sb="2" eb="4">
      <t>ケンキュウ</t>
    </rPh>
    <rPh sb="4" eb="6">
      <t>アンケン</t>
    </rPh>
    <rPh sb="14" eb="16">
      <t>イッテイ</t>
    </rPh>
    <rPh sb="16" eb="17">
      <t>ガク</t>
    </rPh>
    <rPh sb="22" eb="23">
      <t>ナド</t>
    </rPh>
    <rPh sb="24" eb="26">
      <t>タイショウ</t>
    </rPh>
    <rPh sb="42" eb="44">
      <t>ガイブ</t>
    </rPh>
    <rPh sb="44" eb="47">
      <t>ユウシキシャ</t>
    </rPh>
    <rPh sb="48" eb="50">
      <t>シンギ</t>
    </rPh>
    <rPh sb="51" eb="52">
      <t>ハカ</t>
    </rPh>
    <rPh sb="54" eb="57">
      <t>ダトウセイ</t>
    </rPh>
    <rPh sb="58" eb="60">
      <t>ケンショウ</t>
    </rPh>
    <phoneticPr fontId="5"/>
  </si>
  <si>
    <t>調査研究毎に必要事項を限定するとともに、一般競争による発注方式を実施してコスト削減等を図っている。</t>
    <rPh sb="0" eb="2">
      <t>チョウサ</t>
    </rPh>
    <rPh sb="2" eb="4">
      <t>ケンキュウ</t>
    </rPh>
    <rPh sb="4" eb="5">
      <t>ゴト</t>
    </rPh>
    <rPh sb="6" eb="8">
      <t>ヒツヨウ</t>
    </rPh>
    <rPh sb="8" eb="10">
      <t>ジコウ</t>
    </rPh>
    <rPh sb="11" eb="13">
      <t>ゲンテイ</t>
    </rPh>
    <rPh sb="20" eb="22">
      <t>イッパン</t>
    </rPh>
    <rPh sb="22" eb="24">
      <t>キョウソウ</t>
    </rPh>
    <rPh sb="27" eb="29">
      <t>ハッチュウ</t>
    </rPh>
    <rPh sb="29" eb="31">
      <t>ホウシキ</t>
    </rPh>
    <rPh sb="32" eb="34">
      <t>ジッシ</t>
    </rPh>
    <rPh sb="39" eb="41">
      <t>サクゲン</t>
    </rPh>
    <rPh sb="41" eb="42">
      <t>ナド</t>
    </rPh>
    <rPh sb="43" eb="44">
      <t>ハカ</t>
    </rPh>
    <phoneticPr fontId="5"/>
  </si>
  <si>
    <t>本事業の成果は、鉄道の技術基準に反映されており、それにより鉄道の安全輸送の確保に寄与している。</t>
    <phoneticPr fontId="5"/>
  </si>
  <si>
    <t>本事業の実施にあたり、調査研究毎に低コストとなる発注方式が可能であるか検証し、コスト削減を図っている。</t>
    <rPh sb="0" eb="1">
      <t>ホン</t>
    </rPh>
    <rPh sb="1" eb="3">
      <t>ジギョウ</t>
    </rPh>
    <rPh sb="4" eb="6">
      <t>ジッシ</t>
    </rPh>
    <rPh sb="11" eb="13">
      <t>チョウサ</t>
    </rPh>
    <rPh sb="13" eb="15">
      <t>ケンキュウ</t>
    </rPh>
    <rPh sb="15" eb="16">
      <t>ゴト</t>
    </rPh>
    <rPh sb="17" eb="18">
      <t>ヒク</t>
    </rPh>
    <rPh sb="24" eb="26">
      <t>ハッチュウ</t>
    </rPh>
    <rPh sb="26" eb="28">
      <t>ホウシキ</t>
    </rPh>
    <rPh sb="29" eb="31">
      <t>カノウ</t>
    </rPh>
    <rPh sb="35" eb="37">
      <t>ケンショウ</t>
    </rPh>
    <rPh sb="42" eb="44">
      <t>サクゲン</t>
    </rPh>
    <rPh sb="45" eb="46">
      <t>ハカ</t>
    </rPh>
    <phoneticPr fontId="5"/>
  </si>
  <si>
    <t>東洋電機製造（株）</t>
    <rPh sb="0" eb="2">
      <t>トウヨウ</t>
    </rPh>
    <rPh sb="2" eb="4">
      <t>デンキ</t>
    </rPh>
    <rPh sb="4" eb="6">
      <t>セイゾウ</t>
    </rPh>
    <rPh sb="7" eb="8">
      <t>カブ</t>
    </rPh>
    <phoneticPr fontId="5"/>
  </si>
  <si>
    <t>鉄道車両の車内情報記録装置を用いた車上電力測定に関する調査</t>
    <rPh sb="0" eb="2">
      <t>テツドウ</t>
    </rPh>
    <rPh sb="2" eb="4">
      <t>シャリョウ</t>
    </rPh>
    <rPh sb="5" eb="7">
      <t>シャナイ</t>
    </rPh>
    <rPh sb="7" eb="9">
      <t>ジョウホウ</t>
    </rPh>
    <rPh sb="9" eb="11">
      <t>キロク</t>
    </rPh>
    <rPh sb="11" eb="13">
      <t>ソウチ</t>
    </rPh>
    <rPh sb="14" eb="15">
      <t>モチ</t>
    </rPh>
    <rPh sb="17" eb="19">
      <t>シャジョウ</t>
    </rPh>
    <rPh sb="19" eb="21">
      <t>デンリョク</t>
    </rPh>
    <rPh sb="21" eb="23">
      <t>ソクテイ</t>
    </rPh>
    <rPh sb="24" eb="25">
      <t>カン</t>
    </rPh>
    <rPh sb="27" eb="29">
      <t>チョウサ</t>
    </rPh>
    <phoneticPr fontId="5"/>
  </si>
  <si>
    <t>A.（公財）鉄道総合技術研究所</t>
    <rPh sb="3" eb="4">
      <t>コウ</t>
    </rPh>
    <rPh sb="4" eb="5">
      <t>ザイ</t>
    </rPh>
    <rPh sb="6" eb="8">
      <t>テツドウ</t>
    </rPh>
    <rPh sb="8" eb="10">
      <t>ソウゴウ</t>
    </rPh>
    <rPh sb="10" eb="12">
      <t>ギジュツ</t>
    </rPh>
    <rPh sb="12" eb="15">
      <t>ケンキュウショ</t>
    </rPh>
    <phoneticPr fontId="5"/>
  </si>
  <si>
    <t>委託費</t>
    <rPh sb="0" eb="3">
      <t>イタクヒ</t>
    </rPh>
    <phoneticPr fontId="5"/>
  </si>
  <si>
    <t>トンネルの設計に関する調査研究</t>
    <phoneticPr fontId="5"/>
  </si>
  <si>
    <t>安全・安心な輸送サービスの確保に関する調査</t>
    <rPh sb="0" eb="2">
      <t>アンゼン</t>
    </rPh>
    <rPh sb="3" eb="5">
      <t>アンシン</t>
    </rPh>
    <rPh sb="6" eb="8">
      <t>ユソウ</t>
    </rPh>
    <rPh sb="13" eb="15">
      <t>カクホ</t>
    </rPh>
    <rPh sb="16" eb="17">
      <t>カン</t>
    </rPh>
    <rPh sb="19" eb="21">
      <t>チョウサ</t>
    </rPh>
    <phoneticPr fontId="5"/>
  </si>
  <si>
    <t>トンネルの設計に関する調査研究</t>
    <rPh sb="5" eb="7">
      <t>セッケイ</t>
    </rPh>
    <rPh sb="8" eb="9">
      <t>カン</t>
    </rPh>
    <rPh sb="11" eb="13">
      <t>チョウサ</t>
    </rPh>
    <rPh sb="13" eb="15">
      <t>ケンキュウ</t>
    </rPh>
    <phoneticPr fontId="5"/>
  </si>
  <si>
    <t>鉄道に関する技術上の基準を定める省令第42条（架空電車線路等の接近又は交差）等に関する調査検討</t>
    <phoneticPr fontId="5"/>
  </si>
  <si>
    <t>鉄道に関する技術上の基準を定める省令第42条（架空電車線路等の接近又は交差）等に関する調査検討</t>
    <phoneticPr fontId="5"/>
  </si>
  <si>
    <t>C.（独）交通安全環境研究所</t>
    <rPh sb="5" eb="7">
      <t>コウツウ</t>
    </rPh>
    <rPh sb="7" eb="9">
      <t>アンゼン</t>
    </rPh>
    <rPh sb="9" eb="11">
      <t>カンキョウ</t>
    </rPh>
    <rPh sb="11" eb="14">
      <t>ケンキュウショ</t>
    </rPh>
    <phoneticPr fontId="5"/>
  </si>
  <si>
    <t>鉄道車両の磁界に係る調査</t>
    <phoneticPr fontId="5"/>
  </si>
  <si>
    <t>安全・安心な輸送サービスの確保に関する調査</t>
    <phoneticPr fontId="5"/>
  </si>
  <si>
    <t>137/14</t>
    <phoneticPr fontId="5"/>
  </si>
  <si>
    <t>鉄道のトンネル、橋りょう、電気設備等の鉄道施設、車両や列車の運転について、最新の知見を踏まえた調査研究を実施し、技術基準の原案を作成。
主な調査研究内容として、
①鉄道のトンネルの設計方法や構造物の延命化対策に関する調査研究
②列車走行時における安全性確保のための車両振動の影響に関する調査研究
③鉄道、索道の技術基準の見直しに関する調査研究
④海外の鉄道の技術基準に関する調査研究
等を実施。</t>
    <rPh sb="82" eb="84">
      <t>テツドウ</t>
    </rPh>
    <rPh sb="90" eb="92">
      <t>セッケイ</t>
    </rPh>
    <rPh sb="92" eb="94">
      <t>ホウホウ</t>
    </rPh>
    <rPh sb="95" eb="98">
      <t>コウゾウブツ</t>
    </rPh>
    <rPh sb="99" eb="101">
      <t>エンメイ</t>
    </rPh>
    <rPh sb="101" eb="102">
      <t>カ</t>
    </rPh>
    <rPh sb="102" eb="104">
      <t>タイサク</t>
    </rPh>
    <rPh sb="105" eb="106">
      <t>カン</t>
    </rPh>
    <rPh sb="108" eb="110">
      <t>チョウサ</t>
    </rPh>
    <rPh sb="110" eb="112">
      <t>ケンキュウ</t>
    </rPh>
    <phoneticPr fontId="5"/>
  </si>
  <si>
    <t>本事業は、政策目標である「安全で安心できる交通の確保」の達成手段として必要かつ適切であり、優先度の高い事業である。</t>
    <rPh sb="0" eb="1">
      <t>ホン</t>
    </rPh>
    <rPh sb="1" eb="3">
      <t>ジギョウ</t>
    </rPh>
    <rPh sb="5" eb="7">
      <t>セイサク</t>
    </rPh>
    <rPh sb="7" eb="9">
      <t>モクヒョウ</t>
    </rPh>
    <rPh sb="13" eb="15">
      <t>アンゼン</t>
    </rPh>
    <rPh sb="16" eb="18">
      <t>アンシン</t>
    </rPh>
    <rPh sb="21" eb="23">
      <t>コウツウ</t>
    </rPh>
    <rPh sb="24" eb="26">
      <t>カクホ</t>
    </rPh>
    <rPh sb="28" eb="30">
      <t>タッセイ</t>
    </rPh>
    <rPh sb="30" eb="32">
      <t>シュダン</t>
    </rPh>
    <rPh sb="35" eb="37">
      <t>ヒツヨウ</t>
    </rPh>
    <rPh sb="39" eb="41">
      <t>テキセツ</t>
    </rPh>
    <rPh sb="45" eb="48">
      <t>ユウセンド</t>
    </rPh>
    <rPh sb="49" eb="50">
      <t>タカ</t>
    </rPh>
    <rPh sb="51" eb="53">
      <t>ジギョウ</t>
    </rPh>
    <phoneticPr fontId="5"/>
  </si>
  <si>
    <t>本事業は、鉄道の技術基準を作成するためのものであり、国が行うべきものである。</t>
    <rPh sb="26" eb="27">
      <t>クニ</t>
    </rPh>
    <rPh sb="28" eb="29">
      <t>オコナ</t>
    </rPh>
    <phoneticPr fontId="5"/>
  </si>
  <si>
    <t>必要性の高い調査研究を精査する等した結果、見込みに見合ったものとなっている。</t>
    <rPh sb="6" eb="8">
      <t>チョウサ</t>
    </rPh>
    <rPh sb="8" eb="10">
      <t>ケンキュウ</t>
    </rPh>
    <rPh sb="11" eb="13">
      <t>セイサ</t>
    </rPh>
    <rPh sb="15" eb="16">
      <t>ナド</t>
    </rPh>
    <rPh sb="18" eb="20">
      <t>ケッカ</t>
    </rPh>
    <rPh sb="21" eb="23">
      <t>ミコ</t>
    </rPh>
    <rPh sb="25" eb="27">
      <t>ミア</t>
    </rPh>
    <phoneticPr fontId="5"/>
  </si>
  <si>
    <t>調査研究で得られた知見や成果物を活用し、鉄道の技術基準の作成を通して、鉄道運転事故による乗客の死亡者数０人の目標の達成に寄与している。</t>
    <rPh sb="0" eb="2">
      <t>チョウサ</t>
    </rPh>
    <rPh sb="2" eb="4">
      <t>ケンキュウ</t>
    </rPh>
    <rPh sb="5" eb="6">
      <t>エ</t>
    </rPh>
    <rPh sb="9" eb="11">
      <t>チケン</t>
    </rPh>
    <rPh sb="12" eb="15">
      <t>セイカブツ</t>
    </rPh>
    <rPh sb="16" eb="18">
      <t>カツヨウ</t>
    </rPh>
    <rPh sb="20" eb="22">
      <t>テツドウ</t>
    </rPh>
    <rPh sb="23" eb="25">
      <t>ギジュツ</t>
    </rPh>
    <rPh sb="25" eb="27">
      <t>キジュン</t>
    </rPh>
    <rPh sb="28" eb="30">
      <t>サクセイ</t>
    </rPh>
    <rPh sb="31" eb="32">
      <t>トオ</t>
    </rPh>
    <rPh sb="35" eb="37">
      <t>テツドウ</t>
    </rPh>
    <rPh sb="37" eb="39">
      <t>ウンテン</t>
    </rPh>
    <rPh sb="39" eb="41">
      <t>ジコ</t>
    </rPh>
    <rPh sb="44" eb="46">
      <t>ジョウキャク</t>
    </rPh>
    <rPh sb="47" eb="50">
      <t>シボウシャ</t>
    </rPh>
    <rPh sb="50" eb="51">
      <t>スウ</t>
    </rPh>
    <rPh sb="52" eb="53">
      <t>ニン</t>
    </rPh>
    <rPh sb="54" eb="56">
      <t>モクヒョウ</t>
    </rPh>
    <rPh sb="57" eb="59">
      <t>タッセイ</t>
    </rPh>
    <rPh sb="60" eb="62">
      <t>キヨ</t>
    </rPh>
    <phoneticPr fontId="5"/>
  </si>
  <si>
    <t>本事業については、鉄道における輸送の安全を確保するために必要な技術基準作成のための必要なものとして、適正に実施している。</t>
    <rPh sb="0" eb="1">
      <t>ホン</t>
    </rPh>
    <rPh sb="1" eb="3">
      <t>ジギョウ</t>
    </rPh>
    <rPh sb="9" eb="11">
      <t>テツドウ</t>
    </rPh>
    <rPh sb="15" eb="17">
      <t>ユソウ</t>
    </rPh>
    <rPh sb="18" eb="20">
      <t>アンゼン</t>
    </rPh>
    <rPh sb="21" eb="23">
      <t>カクホ</t>
    </rPh>
    <rPh sb="28" eb="30">
      <t>ヒツヨウ</t>
    </rPh>
    <rPh sb="31" eb="33">
      <t>ギジュツ</t>
    </rPh>
    <rPh sb="33" eb="35">
      <t>キジュン</t>
    </rPh>
    <rPh sb="35" eb="37">
      <t>サクセイ</t>
    </rPh>
    <rPh sb="41" eb="43">
      <t>ヒツヨウ</t>
    </rPh>
    <rPh sb="50" eb="52">
      <t>テキセイ</t>
    </rPh>
    <rPh sb="53" eb="55">
      <t>ジッシ</t>
    </rPh>
    <phoneticPr fontId="5"/>
  </si>
  <si>
    <t>本事業は、鉄道の技術基準を作成するためのものであり、鉄道の安全輸送の確保を図るために必要である。</t>
    <rPh sb="0" eb="1">
      <t>ホン</t>
    </rPh>
    <rPh sb="1" eb="3">
      <t>ジギョウ</t>
    </rPh>
    <rPh sb="5" eb="6">
      <t>テツ</t>
    </rPh>
    <rPh sb="8" eb="10">
      <t>ギジュツ</t>
    </rPh>
    <rPh sb="10" eb="12">
      <t>キジュン</t>
    </rPh>
    <rPh sb="13" eb="15">
      <t>サクセイ</t>
    </rPh>
    <rPh sb="26" eb="28">
      <t>テツドウ</t>
    </rPh>
    <rPh sb="29" eb="31">
      <t>アンゼン</t>
    </rPh>
    <rPh sb="31" eb="33">
      <t>ユソウ</t>
    </rPh>
    <rPh sb="34" eb="36">
      <t>カクホ</t>
    </rPh>
    <rPh sb="37" eb="38">
      <t>ハカ</t>
    </rPh>
    <rPh sb="42" eb="44">
      <t>ヒツヨウ</t>
    </rPh>
    <phoneticPr fontId="5"/>
  </si>
  <si>
    <t>更なる鉄道輸送の安全確保（事故・災害等の防止）の観点から必要性の高いものに限定している。</t>
    <rPh sb="0" eb="1">
      <t>サラ</t>
    </rPh>
    <rPh sb="3" eb="4">
      <t>テツ</t>
    </rPh>
    <rPh sb="5" eb="7">
      <t>ユソウ</t>
    </rPh>
    <rPh sb="8" eb="10">
      <t>アンゼン</t>
    </rPh>
    <rPh sb="10" eb="12">
      <t>カクホ</t>
    </rPh>
    <rPh sb="13" eb="15">
      <t>ジコ</t>
    </rPh>
    <rPh sb="16" eb="19">
      <t>サイガイナド</t>
    </rPh>
    <rPh sb="20" eb="22">
      <t>ボウシ</t>
    </rPh>
    <rPh sb="24" eb="26">
      <t>カンテン</t>
    </rPh>
    <rPh sb="28" eb="31">
      <t>ヒツヨウセイ</t>
    </rPh>
    <rPh sb="32" eb="33">
      <t>タカ</t>
    </rPh>
    <rPh sb="37" eb="39">
      <t>ゲンテイ</t>
    </rPh>
    <phoneticPr fontId="5"/>
  </si>
  <si>
    <t>学識経験者等で構成される鉄道の技術基準に関する検討会において、今後の必要な技術基準の制定・見直しについて情報共有を図るとともに意見聴取を行った。これを踏まえ、更なる鉄道の安全確保の観点から、優先度を考慮し必要な調査の見直し等を行った。</t>
    <rPh sb="0" eb="2">
      <t>ガクシキ</t>
    </rPh>
    <rPh sb="2" eb="5">
      <t>ケイケンシャ</t>
    </rPh>
    <rPh sb="5" eb="6">
      <t>ナド</t>
    </rPh>
    <rPh sb="7" eb="9">
      <t>コウセイ</t>
    </rPh>
    <rPh sb="12" eb="14">
      <t>テツドウ</t>
    </rPh>
    <rPh sb="15" eb="17">
      <t>ギジュツ</t>
    </rPh>
    <rPh sb="17" eb="19">
      <t>キジュン</t>
    </rPh>
    <rPh sb="20" eb="21">
      <t>カン</t>
    </rPh>
    <rPh sb="23" eb="26">
      <t>ケントウカイ</t>
    </rPh>
    <rPh sb="31" eb="33">
      <t>コンゴ</t>
    </rPh>
    <rPh sb="52" eb="54">
      <t>ジョウホウ</t>
    </rPh>
    <rPh sb="54" eb="56">
      <t>キョウユウ</t>
    </rPh>
    <rPh sb="57" eb="58">
      <t>ハカ</t>
    </rPh>
    <rPh sb="63" eb="65">
      <t>イケン</t>
    </rPh>
    <rPh sb="65" eb="67">
      <t>チョウシュ</t>
    </rPh>
    <rPh sb="68" eb="69">
      <t>オコナ</t>
    </rPh>
    <rPh sb="75" eb="76">
      <t>フ</t>
    </rPh>
    <rPh sb="82" eb="84">
      <t>テツドウ</t>
    </rPh>
    <rPh sb="85" eb="87">
      <t>アンゼン</t>
    </rPh>
    <rPh sb="87" eb="89">
      <t>カクホ</t>
    </rPh>
    <rPh sb="90" eb="92">
      <t>カンテン</t>
    </rPh>
    <rPh sb="95" eb="98">
      <t>ユウセンド</t>
    </rPh>
    <rPh sb="99" eb="101">
      <t>コウリョ</t>
    </rPh>
    <rPh sb="102" eb="104">
      <t>ヒツヨウ</t>
    </rPh>
    <rPh sb="105" eb="107">
      <t>チョウサ</t>
    </rPh>
    <rPh sb="108" eb="110">
      <t>ミナオ</t>
    </rPh>
    <rPh sb="111" eb="112">
      <t>ナド</t>
    </rPh>
    <rPh sb="113" eb="114">
      <t>オコナ</t>
    </rPh>
    <phoneticPr fontId="5"/>
  </si>
  <si>
    <t>B.(一社）日本鉄道電気技術協会</t>
    <phoneticPr fontId="5"/>
  </si>
  <si>
    <t>鉄道構造物（鋼橋りょう）の維持管理に関する調査研究</t>
    <phoneticPr fontId="5"/>
  </si>
  <si>
    <t>鉄道構造物（鋼橋りょう）の維持管理に関する調査研究</t>
    <phoneticPr fontId="5"/>
  </si>
  <si>
    <t>EN45545及びIEC/TS62597に関する今後の対応方策検討調査</t>
    <phoneticPr fontId="5"/>
  </si>
  <si>
    <t>車両機器に係る振動の影響に関する調査研究</t>
    <phoneticPr fontId="5"/>
  </si>
  <si>
    <t>車両機器に係る振動の影響に関する調査研究</t>
    <phoneticPr fontId="5"/>
  </si>
  <si>
    <t>鉄道車両内磁界の評価に関する調査研究</t>
    <phoneticPr fontId="5"/>
  </si>
  <si>
    <t>鉄道車両内磁界の評価に関する調査研究</t>
    <phoneticPr fontId="5"/>
  </si>
  <si>
    <t>技術研究開発謝金</t>
    <rPh sb="0" eb="2">
      <t>ギジュツ</t>
    </rPh>
    <rPh sb="2" eb="4">
      <t>ケンキュウ</t>
    </rPh>
    <rPh sb="4" eb="6">
      <t>カイハツ</t>
    </rPh>
    <rPh sb="6" eb="8">
      <t>シャキン</t>
    </rPh>
    <phoneticPr fontId="5"/>
  </si>
  <si>
    <t>技術研究開発調査旅費</t>
    <rPh sb="0" eb="2">
      <t>ギジュツ</t>
    </rPh>
    <rPh sb="2" eb="4">
      <t>ケンキュウ</t>
    </rPh>
    <rPh sb="4" eb="6">
      <t>カイハツ</t>
    </rPh>
    <rPh sb="6" eb="8">
      <t>チョウサ</t>
    </rPh>
    <rPh sb="8" eb="10">
      <t>リョヒ</t>
    </rPh>
    <phoneticPr fontId="5"/>
  </si>
  <si>
    <t>技術研究開発調査費</t>
    <rPh sb="0" eb="2">
      <t>ギジュツ</t>
    </rPh>
    <rPh sb="2" eb="4">
      <t>ケンキュウ</t>
    </rPh>
    <rPh sb="4" eb="6">
      <t>カイハツ</t>
    </rPh>
    <rPh sb="6" eb="9">
      <t>チョウサヒ</t>
    </rPh>
    <phoneticPr fontId="5"/>
  </si>
  <si>
    <t>職員旅費</t>
    <rPh sb="0" eb="2">
      <t>ショクイン</t>
    </rPh>
    <rPh sb="2" eb="4">
      <t>リョヒ</t>
    </rPh>
    <phoneticPr fontId="5"/>
  </si>
  <si>
    <t>その他</t>
    <rPh sb="2" eb="3">
      <t>タ</t>
    </rPh>
    <phoneticPr fontId="5"/>
  </si>
  <si>
    <t>公共交通等安全対策調査費</t>
    <rPh sb="0" eb="2">
      <t>コウキョウ</t>
    </rPh>
    <rPh sb="2" eb="4">
      <t>コウツウ</t>
    </rPh>
    <rPh sb="4" eb="5">
      <t>トウ</t>
    </rPh>
    <rPh sb="5" eb="7">
      <t>アンゼン</t>
    </rPh>
    <rPh sb="7" eb="9">
      <t>タイサク</t>
    </rPh>
    <rPh sb="9" eb="11">
      <t>チョウサ</t>
    </rPh>
    <rPh sb="11" eb="12">
      <t>ヒ</t>
    </rPh>
    <phoneticPr fontId="5"/>
  </si>
  <si>
    <t>D.(株)エヌ・エィ・エィ・データ経営研究所</t>
    <phoneticPr fontId="5"/>
  </si>
  <si>
    <t>(株)エヌ・エィ・エィ・データ
経営研究所</t>
    <rPh sb="1" eb="2">
      <t>カブ</t>
    </rPh>
    <rPh sb="16" eb="18">
      <t>ケイエイ</t>
    </rPh>
    <rPh sb="18" eb="21">
      <t>ケンキュウショ</t>
    </rPh>
    <phoneticPr fontId="5"/>
  </si>
  <si>
    <t>成果指標の見直し等も含め、調査研究が成果目標の達成に必要であることの説明に努めるべきでる。</t>
    <rPh sb="0" eb="2">
      <t>セイカ</t>
    </rPh>
    <rPh sb="2" eb="4">
      <t>シヒョウ</t>
    </rPh>
    <rPh sb="5" eb="7">
      <t>ミナオ</t>
    </rPh>
    <rPh sb="8" eb="9">
      <t>トウ</t>
    </rPh>
    <rPh sb="10" eb="11">
      <t>フク</t>
    </rPh>
    <rPh sb="13" eb="15">
      <t>チョウサ</t>
    </rPh>
    <rPh sb="15" eb="17">
      <t>ケンキュウ</t>
    </rPh>
    <rPh sb="18" eb="20">
      <t>セイカ</t>
    </rPh>
    <rPh sb="20" eb="22">
      <t>モクヒョウ</t>
    </rPh>
    <rPh sb="23" eb="25">
      <t>タッセイ</t>
    </rPh>
    <rPh sb="26" eb="28">
      <t>ヒツヨウ</t>
    </rPh>
    <rPh sb="34" eb="36">
      <t>セツメイ</t>
    </rPh>
    <rPh sb="37" eb="38">
      <t>ツト</t>
    </rPh>
    <phoneticPr fontId="5"/>
  </si>
  <si>
    <t>縮減</t>
  </si>
  <si>
    <t>中山　康二</t>
    <phoneticPr fontId="5"/>
  </si>
  <si>
    <t>成果目標の達成のため、更なる鉄軌道の安全確保（事故・災害等の防止）の観点から、技術研究開発調査費について調査内容を精査し、調査コストを削減した。</t>
    <phoneticPr fontId="5"/>
  </si>
  <si>
    <t>公共交通等安全対策調査費について、保安監査の強化のための備品費及び通信運搬費の増。
※その他の内訳は諸謝金と委員等旅費。
※百万円未満を四捨五入しているため、「予算額・執行額」欄と誤差が生じている。</t>
    <rPh sb="0" eb="2">
      <t>コウキョウ</t>
    </rPh>
    <rPh sb="2" eb="4">
      <t>コウツウ</t>
    </rPh>
    <rPh sb="4" eb="5">
      <t>ナド</t>
    </rPh>
    <rPh sb="5" eb="7">
      <t>アンゼン</t>
    </rPh>
    <rPh sb="7" eb="9">
      <t>タイサク</t>
    </rPh>
    <rPh sb="9" eb="12">
      <t>チョウサヒ</t>
    </rPh>
    <rPh sb="17" eb="19">
      <t>ホアン</t>
    </rPh>
    <rPh sb="19" eb="21">
      <t>カンサ</t>
    </rPh>
    <rPh sb="22" eb="24">
      <t>キョウカ</t>
    </rPh>
    <rPh sb="28" eb="30">
      <t>ビヒン</t>
    </rPh>
    <rPh sb="30" eb="31">
      <t>ヒ</t>
    </rPh>
    <rPh sb="31" eb="32">
      <t>オヨ</t>
    </rPh>
    <rPh sb="33" eb="35">
      <t>ツウシン</t>
    </rPh>
    <rPh sb="35" eb="38">
      <t>ウンパンヒ</t>
    </rPh>
    <rPh sb="39" eb="40">
      <t>ゾウ</t>
    </rPh>
    <rPh sb="45" eb="46">
      <t>タ</t>
    </rPh>
    <rPh sb="47" eb="49">
      <t>ウチワケ</t>
    </rPh>
    <rPh sb="50" eb="53">
      <t>ショシャキン</t>
    </rPh>
    <rPh sb="54" eb="56">
      <t>イイン</t>
    </rPh>
    <rPh sb="56" eb="57">
      <t>トウ</t>
    </rPh>
    <rPh sb="57" eb="59">
      <t>リョヒ</t>
    </rPh>
    <rPh sb="62" eb="64">
      <t>ヒャクマン</t>
    </rPh>
    <rPh sb="64" eb="65">
      <t>エン</t>
    </rPh>
    <rPh sb="65" eb="67">
      <t>ミマン</t>
    </rPh>
    <rPh sb="68" eb="72">
      <t>シシャゴニュウ</t>
    </rPh>
    <rPh sb="80" eb="82">
      <t>ヨサン</t>
    </rPh>
    <rPh sb="82" eb="83">
      <t>ガク</t>
    </rPh>
    <rPh sb="84" eb="86">
      <t>シッコウ</t>
    </rPh>
    <rPh sb="86" eb="87">
      <t>ガク</t>
    </rPh>
    <rPh sb="88" eb="89">
      <t>ラン</t>
    </rPh>
    <rPh sb="90" eb="92">
      <t>ゴサ</t>
    </rPh>
    <rPh sb="93" eb="94">
      <t>ショウ</t>
    </rPh>
    <phoneticPr fontId="5"/>
  </si>
  <si>
    <t>145/16</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</si>
</sst>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vertical="center"/>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9" fontId="0" fillId="0" borderId="25" xfId="0" applyNumberFormat="1" applyFont="1" applyBorder="1" applyAlignment="1" applyProtection="1">
      <alignment horizontal="center" vertical="center"/>
      <protection locked="0"/>
    </xf>
    <xf numFmtId="9" fontId="0" fillId="0" borderId="26" xfId="0" applyNumberFormat="1" applyFont="1" applyBorder="1" applyAlignment="1" applyProtection="1">
      <alignment horizontal="center" vertical="center"/>
      <protection locked="0"/>
    </xf>
    <xf numFmtId="9" fontId="0" fillId="0" borderId="27" xfId="0" applyNumberFormat="1"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Border="1" applyAlignment="1" applyProtection="1">
      <alignmen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2">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127612</xdr:colOff>
      <xdr:row>141</xdr:row>
      <xdr:rowOff>1866</xdr:rowOff>
    </xdr:from>
    <xdr:to>
      <xdr:col>21</xdr:col>
      <xdr:colOff>171545</xdr:colOff>
      <xdr:row>143</xdr:row>
      <xdr:rowOff>11206</xdr:rowOff>
    </xdr:to>
    <xdr:sp macro="" textlink="">
      <xdr:nvSpPr>
        <xdr:cNvPr id="5" name="正方形/長方形 4"/>
        <xdr:cNvSpPr/>
      </xdr:nvSpPr>
      <xdr:spPr>
        <a:xfrm>
          <a:off x="2099847" y="51246366"/>
          <a:ext cx="1836874" cy="70410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en-US" altLang="ja-JP" sz="1100">
              <a:solidFill>
                <a:schemeClr val="tx1"/>
              </a:solidFill>
            </a:rPr>
            <a:t>132</a:t>
          </a:r>
          <a:r>
            <a:rPr kumimoji="1" lang="ja-JP" altLang="en-US" sz="1100">
              <a:solidFill>
                <a:schemeClr val="tx1"/>
              </a:solidFill>
            </a:rPr>
            <a:t>百万円</a:t>
          </a:r>
        </a:p>
      </xdr:txBody>
    </xdr:sp>
    <xdr:clientData/>
  </xdr:twoCellAnchor>
  <xdr:twoCellAnchor>
    <xdr:from>
      <xdr:col>11</xdr:col>
      <xdr:colOff>59019</xdr:colOff>
      <xdr:row>143</xdr:row>
      <xdr:rowOff>50058</xdr:rowOff>
    </xdr:from>
    <xdr:to>
      <xdr:col>22</xdr:col>
      <xdr:colOff>20825</xdr:colOff>
      <xdr:row>143</xdr:row>
      <xdr:rowOff>333192</xdr:rowOff>
    </xdr:to>
    <xdr:sp macro="" textlink="">
      <xdr:nvSpPr>
        <xdr:cNvPr id="6" name="正方形/長方形 5"/>
        <xdr:cNvSpPr/>
      </xdr:nvSpPr>
      <xdr:spPr>
        <a:xfrm>
          <a:off x="2031254" y="52773734"/>
          <a:ext cx="1934042" cy="2831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  </a:t>
          </a:r>
          <a:r>
            <a:rPr kumimoji="1" lang="ja-JP" altLang="en-US" sz="1100">
              <a:solidFill>
                <a:schemeClr val="tx1"/>
              </a:solidFill>
            </a:rPr>
            <a:t>鉄道の技術基準の整備 </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23</xdr:col>
      <xdr:colOff>183367</xdr:colOff>
      <xdr:row>141</xdr:row>
      <xdr:rowOff>280146</xdr:rowOff>
    </xdr:from>
    <xdr:to>
      <xdr:col>30</xdr:col>
      <xdr:colOff>162310</xdr:colOff>
      <xdr:row>141</xdr:row>
      <xdr:rowOff>280146</xdr:rowOff>
    </xdr:to>
    <xdr:cxnSp macro="">
      <xdr:nvCxnSpPr>
        <xdr:cNvPr id="7" name="直線矢印コネクタ 6"/>
        <xdr:cNvCxnSpPr/>
      </xdr:nvCxnSpPr>
      <xdr:spPr>
        <a:xfrm>
          <a:off x="4164817" y="30074346"/>
          <a:ext cx="1245768"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46901</xdr:colOff>
      <xdr:row>141</xdr:row>
      <xdr:rowOff>11206</xdr:rowOff>
    </xdr:from>
    <xdr:to>
      <xdr:col>46</xdr:col>
      <xdr:colOff>68045</xdr:colOff>
      <xdr:row>143</xdr:row>
      <xdr:rowOff>22410</xdr:rowOff>
    </xdr:to>
    <xdr:sp macro="" textlink="">
      <xdr:nvSpPr>
        <xdr:cNvPr id="8" name="正方形/長方形 7"/>
        <xdr:cNvSpPr/>
      </xdr:nvSpPr>
      <xdr:spPr>
        <a:xfrm>
          <a:off x="5963607" y="51255706"/>
          <a:ext cx="2351967" cy="70596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en-US" altLang="ja-JP" sz="1100">
              <a:solidFill>
                <a:schemeClr val="tx1"/>
              </a:solidFill>
            </a:rPr>
            <a:t>(</a:t>
          </a:r>
          <a:r>
            <a:rPr kumimoji="1" lang="ja-JP" altLang="en-US" sz="1100">
              <a:solidFill>
                <a:schemeClr val="tx1"/>
              </a:solidFill>
            </a:rPr>
            <a:t>公財</a:t>
          </a:r>
          <a:r>
            <a:rPr kumimoji="1" lang="en-US" altLang="ja-JP" sz="1100">
              <a:solidFill>
                <a:schemeClr val="tx1"/>
              </a:solidFill>
            </a:rPr>
            <a:t>)</a:t>
          </a:r>
          <a:r>
            <a:rPr kumimoji="1" lang="ja-JP" altLang="en-US" sz="1100">
              <a:solidFill>
                <a:schemeClr val="tx1"/>
              </a:solidFill>
            </a:rPr>
            <a:t>鉄道総合技術研究所</a:t>
          </a:r>
          <a:endParaRPr kumimoji="1" lang="en-US" altLang="ja-JP" sz="1100">
            <a:solidFill>
              <a:schemeClr val="tx1"/>
            </a:solidFill>
          </a:endParaRPr>
        </a:p>
        <a:p>
          <a:pPr algn="ctr"/>
          <a:r>
            <a:rPr kumimoji="1" lang="en-US" altLang="ja-JP" sz="1100">
              <a:solidFill>
                <a:schemeClr val="tx1"/>
              </a:solidFill>
            </a:rPr>
            <a:t>90</a:t>
          </a:r>
          <a:r>
            <a:rPr kumimoji="1" lang="ja-JP" altLang="en-US" sz="1100">
              <a:solidFill>
                <a:schemeClr val="tx1"/>
              </a:solidFill>
            </a:rPr>
            <a:t>百万円</a:t>
          </a:r>
        </a:p>
      </xdr:txBody>
    </xdr:sp>
    <xdr:clientData/>
  </xdr:twoCellAnchor>
  <xdr:twoCellAnchor>
    <xdr:from>
      <xdr:col>34</xdr:col>
      <xdr:colOff>110216</xdr:colOff>
      <xdr:row>143</xdr:row>
      <xdr:rowOff>181533</xdr:rowOff>
    </xdr:from>
    <xdr:to>
      <xdr:col>45</xdr:col>
      <xdr:colOff>121957</xdr:colOff>
      <xdr:row>145</xdr:row>
      <xdr:rowOff>143866</xdr:rowOff>
    </xdr:to>
    <xdr:sp macro="" textlink="">
      <xdr:nvSpPr>
        <xdr:cNvPr id="9" name="正方形/長方形 8"/>
        <xdr:cNvSpPr/>
      </xdr:nvSpPr>
      <xdr:spPr>
        <a:xfrm>
          <a:off x="6206216" y="52120798"/>
          <a:ext cx="1983976" cy="6570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aseline="0">
              <a:solidFill>
                <a:schemeClr val="tx1"/>
              </a:solidFill>
            </a:rPr>
            <a:t>トンネルの設計や車両振動の影響に関する調査研究　</a:t>
          </a:r>
          <a:r>
            <a:rPr kumimoji="1" lang="ja-JP" altLang="en-US" sz="1100">
              <a:solidFill>
                <a:schemeClr val="tx1"/>
              </a:solidFill>
            </a:rPr>
            <a:t>等</a:t>
          </a:r>
        </a:p>
      </xdr:txBody>
    </xdr:sp>
    <xdr:clientData/>
  </xdr:twoCellAnchor>
  <xdr:twoCellAnchor>
    <xdr:from>
      <xdr:col>45</xdr:col>
      <xdr:colOff>65859</xdr:colOff>
      <xdr:row>143</xdr:row>
      <xdr:rowOff>246529</xdr:rowOff>
    </xdr:from>
    <xdr:to>
      <xdr:col>45</xdr:col>
      <xdr:colOff>145677</xdr:colOff>
      <xdr:row>145</xdr:row>
      <xdr:rowOff>89647</xdr:rowOff>
    </xdr:to>
    <xdr:sp macro="" textlink="">
      <xdr:nvSpPr>
        <xdr:cNvPr id="10" name="右大かっこ 9"/>
        <xdr:cNvSpPr/>
      </xdr:nvSpPr>
      <xdr:spPr>
        <a:xfrm>
          <a:off x="8134094" y="52185794"/>
          <a:ext cx="79818" cy="53788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91005</xdr:colOff>
      <xdr:row>141</xdr:row>
      <xdr:rowOff>281827</xdr:rowOff>
    </xdr:from>
    <xdr:to>
      <xdr:col>27</xdr:col>
      <xdr:colOff>91005</xdr:colOff>
      <xdr:row>157</xdr:row>
      <xdr:rowOff>336176</xdr:rowOff>
    </xdr:to>
    <xdr:cxnSp macro="">
      <xdr:nvCxnSpPr>
        <xdr:cNvPr id="11" name="直線コネクタ 10"/>
        <xdr:cNvCxnSpPr/>
      </xdr:nvCxnSpPr>
      <xdr:spPr>
        <a:xfrm>
          <a:off x="4931946" y="51526327"/>
          <a:ext cx="0" cy="561246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69313</xdr:colOff>
      <xdr:row>147</xdr:row>
      <xdr:rowOff>67236</xdr:rowOff>
    </xdr:from>
    <xdr:to>
      <xdr:col>46</xdr:col>
      <xdr:colOff>78442</xdr:colOff>
      <xdr:row>148</xdr:row>
      <xdr:rowOff>339538</xdr:rowOff>
    </xdr:to>
    <xdr:sp macro="" textlink="">
      <xdr:nvSpPr>
        <xdr:cNvPr id="12" name="正方形/長方形 11"/>
        <xdr:cNvSpPr/>
      </xdr:nvSpPr>
      <xdr:spPr>
        <a:xfrm>
          <a:off x="5986019" y="53396030"/>
          <a:ext cx="2339952" cy="6196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：公益法人等　（</a:t>
          </a:r>
          <a:r>
            <a:rPr kumimoji="1" lang="en-US" altLang="ja-JP" sz="1100">
              <a:solidFill>
                <a:schemeClr val="tx1"/>
              </a:solidFill>
            </a:rPr>
            <a:t>5</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chemeClr val="tx1"/>
              </a:solidFill>
            </a:rPr>
            <a:t>24</a:t>
          </a:r>
          <a:r>
            <a:rPr kumimoji="1" lang="ja-JP" altLang="en-US" sz="1100">
              <a:solidFill>
                <a:schemeClr val="tx1"/>
              </a:solidFill>
            </a:rPr>
            <a:t>百万円</a:t>
          </a:r>
        </a:p>
      </xdr:txBody>
    </xdr:sp>
    <xdr:clientData/>
  </xdr:twoCellAnchor>
  <xdr:twoCellAnchor>
    <xdr:from>
      <xdr:col>34</xdr:col>
      <xdr:colOff>107114</xdr:colOff>
      <xdr:row>149</xdr:row>
      <xdr:rowOff>121579</xdr:rowOff>
    </xdr:from>
    <xdr:to>
      <xdr:col>45</xdr:col>
      <xdr:colOff>142968</xdr:colOff>
      <xdr:row>150</xdr:row>
      <xdr:rowOff>246529</xdr:rowOff>
    </xdr:to>
    <xdr:sp macro="" textlink="">
      <xdr:nvSpPr>
        <xdr:cNvPr id="13" name="正方形/長方形 12"/>
        <xdr:cNvSpPr/>
      </xdr:nvSpPr>
      <xdr:spPr>
        <a:xfrm>
          <a:off x="6203114" y="54145138"/>
          <a:ext cx="2008089" cy="47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鉄道の技術基準の見直しに関する調査研究</a:t>
          </a:r>
          <a:r>
            <a:rPr kumimoji="1" lang="ja-JP" altLang="en-US" sz="1100">
              <a:solidFill>
                <a:sysClr val="windowText" lastClr="000000"/>
              </a:solidFill>
              <a:latin typeface="+mn-lt"/>
              <a:ea typeface="+mn-ea"/>
              <a:cs typeface="+mn-cs"/>
            </a:rPr>
            <a:t>　等</a:t>
          </a:r>
          <a:endParaRPr lang="ja-JP" altLang="ja-JP">
            <a:solidFill>
              <a:sysClr val="windowText" lastClr="000000"/>
            </a:solidFill>
          </a:endParaRPr>
        </a:p>
      </xdr:txBody>
    </xdr:sp>
    <xdr:clientData/>
  </xdr:twoCellAnchor>
  <xdr:twoCellAnchor>
    <xdr:from>
      <xdr:col>27</xdr:col>
      <xdr:colOff>74570</xdr:colOff>
      <xdr:row>157</xdr:row>
      <xdr:rowOff>334465</xdr:rowOff>
    </xdr:from>
    <xdr:to>
      <xdr:col>31</xdr:col>
      <xdr:colOff>177924</xdr:colOff>
      <xdr:row>157</xdr:row>
      <xdr:rowOff>336065</xdr:rowOff>
    </xdr:to>
    <xdr:cxnSp macro="">
      <xdr:nvCxnSpPr>
        <xdr:cNvPr id="14" name="直線矢印コネクタ 13"/>
        <xdr:cNvCxnSpPr/>
      </xdr:nvCxnSpPr>
      <xdr:spPr>
        <a:xfrm flipV="1">
          <a:off x="4915511" y="57137083"/>
          <a:ext cx="820531" cy="16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41673</xdr:colOff>
      <xdr:row>157</xdr:row>
      <xdr:rowOff>27345</xdr:rowOff>
    </xdr:from>
    <xdr:to>
      <xdr:col>46</xdr:col>
      <xdr:colOff>65353</xdr:colOff>
      <xdr:row>159</xdr:row>
      <xdr:rowOff>44822</xdr:rowOff>
    </xdr:to>
    <xdr:sp macro="" textlink="">
      <xdr:nvSpPr>
        <xdr:cNvPr id="15" name="正方形/長方形 14"/>
        <xdr:cNvSpPr/>
      </xdr:nvSpPr>
      <xdr:spPr>
        <a:xfrm>
          <a:off x="5958379" y="57614374"/>
          <a:ext cx="2354503" cy="71224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D</a:t>
          </a:r>
          <a:r>
            <a:rPr kumimoji="1" lang="ja-JP" altLang="en-US" sz="1100">
              <a:solidFill>
                <a:schemeClr val="tx1"/>
              </a:solidFill>
            </a:rPr>
            <a:t>：株式会社</a:t>
          </a:r>
          <a:r>
            <a:rPr kumimoji="1" lang="en-US" altLang="ja-JP" sz="1100">
              <a:solidFill>
                <a:schemeClr val="tx1"/>
              </a:solidFill>
            </a:rPr>
            <a:t>(2</a:t>
          </a:r>
          <a:r>
            <a:rPr kumimoji="1" lang="ja-JP" altLang="en-US" sz="1100">
              <a:solidFill>
                <a:schemeClr val="tx1"/>
              </a:solidFill>
            </a:rPr>
            <a:t>社</a:t>
          </a:r>
          <a:r>
            <a:rPr kumimoji="1" lang="en-US" altLang="ja-JP" sz="1100">
              <a:solidFill>
                <a:schemeClr val="tx1"/>
              </a:solidFill>
            </a:rPr>
            <a:t>)</a:t>
          </a:r>
        </a:p>
        <a:p>
          <a:pPr algn="ctr"/>
          <a:r>
            <a:rPr kumimoji="1" lang="en-US" altLang="ja-JP" sz="1100">
              <a:solidFill>
                <a:schemeClr val="tx1"/>
              </a:solidFill>
            </a:rPr>
            <a:t>15</a:t>
          </a:r>
          <a:r>
            <a:rPr kumimoji="1" lang="ja-JP" altLang="en-US" sz="1100">
              <a:solidFill>
                <a:schemeClr val="tx1"/>
              </a:solidFill>
            </a:rPr>
            <a:t>百万円</a:t>
          </a:r>
        </a:p>
      </xdr:txBody>
    </xdr:sp>
    <xdr:clientData/>
  </xdr:twoCellAnchor>
  <xdr:twoCellAnchor>
    <xdr:from>
      <xdr:col>34</xdr:col>
      <xdr:colOff>176892</xdr:colOff>
      <xdr:row>159</xdr:row>
      <xdr:rowOff>162610</xdr:rowOff>
    </xdr:from>
    <xdr:to>
      <xdr:col>46</xdr:col>
      <xdr:colOff>19051</xdr:colOff>
      <xdr:row>160</xdr:row>
      <xdr:rowOff>336176</xdr:rowOff>
    </xdr:to>
    <xdr:sp macro="" textlink="">
      <xdr:nvSpPr>
        <xdr:cNvPr id="16" name="正方形/長方形 15"/>
        <xdr:cNvSpPr/>
      </xdr:nvSpPr>
      <xdr:spPr>
        <a:xfrm>
          <a:off x="6272892" y="58444404"/>
          <a:ext cx="1993688" cy="5209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mn-lt"/>
              <a:ea typeface="+mn-ea"/>
              <a:cs typeface="+mn-cs"/>
            </a:rPr>
            <a:t>安全・安心な輸送サービスの確保に関する調査　等</a:t>
          </a:r>
          <a:endParaRPr kumimoji="1" lang="ja-JP" altLang="en-US" sz="1100">
            <a:solidFill>
              <a:sysClr val="windowText" lastClr="000000"/>
            </a:solidFill>
          </a:endParaRPr>
        </a:p>
      </xdr:txBody>
    </xdr:sp>
    <xdr:clientData/>
  </xdr:twoCellAnchor>
  <xdr:twoCellAnchor>
    <xdr:from>
      <xdr:col>27</xdr:col>
      <xdr:colOff>66087</xdr:colOff>
      <xdr:row>153</xdr:row>
      <xdr:rowOff>14562</xdr:rowOff>
    </xdr:from>
    <xdr:to>
      <xdr:col>31</xdr:col>
      <xdr:colOff>169441</xdr:colOff>
      <xdr:row>153</xdr:row>
      <xdr:rowOff>16162</xdr:rowOff>
    </xdr:to>
    <xdr:cxnSp macro="">
      <xdr:nvCxnSpPr>
        <xdr:cNvPr id="17" name="直線矢印コネクタ 16"/>
        <xdr:cNvCxnSpPr/>
      </xdr:nvCxnSpPr>
      <xdr:spPr>
        <a:xfrm flipV="1">
          <a:off x="4907028" y="55427650"/>
          <a:ext cx="820531" cy="16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41409</xdr:colOff>
      <xdr:row>152</xdr:row>
      <xdr:rowOff>19102</xdr:rowOff>
    </xdr:from>
    <xdr:to>
      <xdr:col>46</xdr:col>
      <xdr:colOff>74160</xdr:colOff>
      <xdr:row>154</xdr:row>
      <xdr:rowOff>44823</xdr:rowOff>
    </xdr:to>
    <xdr:sp macro="" textlink="">
      <xdr:nvSpPr>
        <xdr:cNvPr id="18" name="正方形/長方形 17"/>
        <xdr:cNvSpPr/>
      </xdr:nvSpPr>
      <xdr:spPr>
        <a:xfrm>
          <a:off x="5958115" y="55084808"/>
          <a:ext cx="2363574" cy="7204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a:t>
          </a:r>
          <a:r>
            <a:rPr kumimoji="1" lang="ja-JP" altLang="en-US" sz="1100">
              <a:solidFill>
                <a:schemeClr val="tx1"/>
              </a:solidFill>
            </a:rPr>
            <a:t>：研究機関（</a:t>
          </a:r>
          <a:r>
            <a:rPr kumimoji="1" lang="en-US" altLang="ja-JP" sz="1100">
              <a:solidFill>
                <a:schemeClr val="tx1"/>
              </a:solidFill>
            </a:rPr>
            <a:t>1</a:t>
          </a:r>
          <a:r>
            <a:rPr kumimoji="1" lang="ja-JP" altLang="en-US" sz="1100">
              <a:solidFill>
                <a:schemeClr val="tx1"/>
              </a:solidFill>
            </a:rPr>
            <a:t>社）　</a:t>
          </a:r>
          <a:endParaRPr kumimoji="1" lang="en-US" altLang="ja-JP" sz="1100">
            <a:solidFill>
              <a:schemeClr val="tx1"/>
            </a:solidFill>
          </a:endParaRPr>
        </a:p>
        <a:p>
          <a:pPr algn="ctr"/>
          <a:r>
            <a:rPr kumimoji="1" lang="en-US" altLang="ja-JP" sz="1100">
              <a:solidFill>
                <a:schemeClr val="tx1"/>
              </a:solidFill>
            </a:rPr>
            <a:t>4</a:t>
          </a:r>
          <a:r>
            <a:rPr kumimoji="1" lang="ja-JP" altLang="en-US" sz="1100">
              <a:solidFill>
                <a:schemeClr val="tx1"/>
              </a:solidFill>
            </a:rPr>
            <a:t>百万円</a:t>
          </a:r>
        </a:p>
      </xdr:txBody>
    </xdr:sp>
    <xdr:clientData/>
  </xdr:twoCellAnchor>
  <xdr:twoCellAnchor>
    <xdr:from>
      <xdr:col>34</xdr:col>
      <xdr:colOff>144683</xdr:colOff>
      <xdr:row>154</xdr:row>
      <xdr:rowOff>139424</xdr:rowOff>
    </xdr:from>
    <xdr:to>
      <xdr:col>46</xdr:col>
      <xdr:colOff>1244</xdr:colOff>
      <xdr:row>155</xdr:row>
      <xdr:rowOff>324970</xdr:rowOff>
    </xdr:to>
    <xdr:sp macro="" textlink="">
      <xdr:nvSpPr>
        <xdr:cNvPr id="19" name="正方形/長方形 18"/>
        <xdr:cNvSpPr/>
      </xdr:nvSpPr>
      <xdr:spPr>
        <a:xfrm>
          <a:off x="6240683" y="55899895"/>
          <a:ext cx="2008090" cy="5329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鉄道車両の磁界に係る調査研究</a:t>
          </a:r>
        </a:p>
      </xdr:txBody>
    </xdr:sp>
    <xdr:clientData/>
  </xdr:twoCellAnchor>
  <xdr:twoCellAnchor>
    <xdr:from>
      <xdr:col>11</xdr:col>
      <xdr:colOff>116406</xdr:colOff>
      <xdr:row>145</xdr:row>
      <xdr:rowOff>187513</xdr:rowOff>
    </xdr:from>
    <xdr:to>
      <xdr:col>21</xdr:col>
      <xdr:colOff>160339</xdr:colOff>
      <xdr:row>147</xdr:row>
      <xdr:rowOff>89647</xdr:rowOff>
    </xdr:to>
    <xdr:sp macro="" textlink="">
      <xdr:nvSpPr>
        <xdr:cNvPr id="20" name="正方形/長方形 19"/>
        <xdr:cNvSpPr/>
      </xdr:nvSpPr>
      <xdr:spPr>
        <a:xfrm>
          <a:off x="2088641" y="53605954"/>
          <a:ext cx="1836874" cy="5968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旅費</a:t>
          </a:r>
          <a:endParaRPr kumimoji="1" lang="en-US" altLang="ja-JP" sz="1100">
            <a:solidFill>
              <a:schemeClr val="tx1"/>
            </a:solidFill>
          </a:endParaRPr>
        </a:p>
        <a:p>
          <a:pPr algn="ctr"/>
          <a:r>
            <a:rPr kumimoji="1" lang="en-US" altLang="ja-JP" sz="1100">
              <a:solidFill>
                <a:schemeClr val="tx1"/>
              </a:solidFill>
            </a:rPr>
            <a:t>4</a:t>
          </a:r>
          <a:r>
            <a:rPr kumimoji="1" lang="ja-JP" altLang="en-US" sz="1100">
              <a:solidFill>
                <a:schemeClr val="tx1"/>
              </a:solidFill>
            </a:rPr>
            <a:t>百万円</a:t>
          </a:r>
        </a:p>
      </xdr:txBody>
    </xdr:sp>
    <xdr:clientData/>
  </xdr:twoCellAnchor>
  <xdr:twoCellAnchor>
    <xdr:from>
      <xdr:col>11</xdr:col>
      <xdr:colOff>114300</xdr:colOff>
      <xdr:row>147</xdr:row>
      <xdr:rowOff>231217</xdr:rowOff>
    </xdr:from>
    <xdr:to>
      <xdr:col>21</xdr:col>
      <xdr:colOff>158233</xdr:colOff>
      <xdr:row>149</xdr:row>
      <xdr:rowOff>134469</xdr:rowOff>
    </xdr:to>
    <xdr:sp macro="" textlink="">
      <xdr:nvSpPr>
        <xdr:cNvPr id="21" name="正方形/長方形 20"/>
        <xdr:cNvSpPr/>
      </xdr:nvSpPr>
      <xdr:spPr>
        <a:xfrm>
          <a:off x="2086535" y="54344423"/>
          <a:ext cx="1836874" cy="59801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事務費</a:t>
          </a:r>
          <a:endParaRPr kumimoji="1" lang="en-US" altLang="ja-JP" sz="1100">
            <a:solidFill>
              <a:schemeClr val="tx1"/>
            </a:solidFill>
          </a:endParaRPr>
        </a:p>
        <a:p>
          <a:pPr algn="ctr"/>
          <a:r>
            <a:rPr kumimoji="1" lang="en-US" altLang="ja-JP" sz="1100">
              <a:solidFill>
                <a:schemeClr val="tx1"/>
              </a:solidFill>
            </a:rPr>
            <a:t>0.2</a:t>
          </a:r>
          <a:r>
            <a:rPr kumimoji="1" lang="ja-JP" altLang="en-US" sz="1100">
              <a:solidFill>
                <a:schemeClr val="tx1"/>
              </a:solidFill>
            </a:rPr>
            <a:t>百万円</a:t>
          </a:r>
        </a:p>
      </xdr:txBody>
    </xdr:sp>
    <xdr:clientData/>
  </xdr:twoCellAnchor>
  <xdr:twoCellAnchor>
    <xdr:from>
      <xdr:col>16</xdr:col>
      <xdr:colOff>89412</xdr:colOff>
      <xdr:row>144</xdr:row>
      <xdr:rowOff>21664</xdr:rowOff>
    </xdr:from>
    <xdr:to>
      <xdr:col>16</xdr:col>
      <xdr:colOff>89412</xdr:colOff>
      <xdr:row>145</xdr:row>
      <xdr:rowOff>179295</xdr:rowOff>
    </xdr:to>
    <xdr:cxnSp macro="">
      <xdr:nvCxnSpPr>
        <xdr:cNvPr id="22" name="直線コネクタ 21"/>
        <xdr:cNvCxnSpPr/>
      </xdr:nvCxnSpPr>
      <xdr:spPr>
        <a:xfrm>
          <a:off x="2958118" y="53092723"/>
          <a:ext cx="0" cy="50501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168632</xdr:colOff>
      <xdr:row>140</xdr:row>
      <xdr:rowOff>103094</xdr:rowOff>
    </xdr:from>
    <xdr:to>
      <xdr:col>40</xdr:col>
      <xdr:colOff>86920</xdr:colOff>
      <xdr:row>141</xdr:row>
      <xdr:rowOff>33617</xdr:rowOff>
    </xdr:to>
    <xdr:sp macro="" textlink="">
      <xdr:nvSpPr>
        <xdr:cNvPr id="23" name="正方形/長方形 22"/>
        <xdr:cNvSpPr/>
      </xdr:nvSpPr>
      <xdr:spPr>
        <a:xfrm>
          <a:off x="5368161" y="51000212"/>
          <a:ext cx="1890524" cy="277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企画競争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33</xdr:col>
      <xdr:colOff>166951</xdr:colOff>
      <xdr:row>143</xdr:row>
      <xdr:rowOff>230701</xdr:rowOff>
    </xdr:from>
    <xdr:to>
      <xdr:col>34</xdr:col>
      <xdr:colOff>56029</xdr:colOff>
      <xdr:row>145</xdr:row>
      <xdr:rowOff>89647</xdr:rowOff>
    </xdr:to>
    <xdr:sp macro="" textlink="">
      <xdr:nvSpPr>
        <xdr:cNvPr id="24" name="左大かっこ 23"/>
        <xdr:cNvSpPr/>
      </xdr:nvSpPr>
      <xdr:spPr>
        <a:xfrm>
          <a:off x="6083657" y="52169966"/>
          <a:ext cx="68372" cy="55371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75085</xdr:colOff>
      <xdr:row>148</xdr:row>
      <xdr:rowOff>9570</xdr:rowOff>
    </xdr:from>
    <xdr:to>
      <xdr:col>31</xdr:col>
      <xdr:colOff>144665</xdr:colOff>
      <xdr:row>148</xdr:row>
      <xdr:rowOff>9570</xdr:rowOff>
    </xdr:to>
    <xdr:cxnSp macro="">
      <xdr:nvCxnSpPr>
        <xdr:cNvPr id="25" name="直線矢印コネクタ 24"/>
        <xdr:cNvCxnSpPr/>
      </xdr:nvCxnSpPr>
      <xdr:spPr>
        <a:xfrm>
          <a:off x="4916026" y="53685746"/>
          <a:ext cx="786757"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129597</xdr:colOff>
      <xdr:row>146</xdr:row>
      <xdr:rowOff>102721</xdr:rowOff>
    </xdr:from>
    <xdr:to>
      <xdr:col>46</xdr:col>
      <xdr:colOff>132976</xdr:colOff>
      <xdr:row>147</xdr:row>
      <xdr:rowOff>56030</xdr:rowOff>
    </xdr:to>
    <xdr:sp macro="" textlink="">
      <xdr:nvSpPr>
        <xdr:cNvPr id="26" name="正方形/長方形 25"/>
        <xdr:cNvSpPr/>
      </xdr:nvSpPr>
      <xdr:spPr>
        <a:xfrm>
          <a:off x="5867009" y="53868545"/>
          <a:ext cx="2513496" cy="300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chemeClr val="tx1"/>
              </a:solidFill>
            </a:rPr>
            <a:t>【</a:t>
          </a:r>
          <a:r>
            <a:rPr kumimoji="1" lang="ja-JP" altLang="en-US" sz="1100">
              <a:solidFill>
                <a:schemeClr val="tx1"/>
              </a:solidFill>
            </a:rPr>
            <a:t>一般競争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34</xdr:col>
      <xdr:colOff>32316</xdr:colOff>
      <xdr:row>149</xdr:row>
      <xdr:rowOff>163838</xdr:rowOff>
    </xdr:from>
    <xdr:to>
      <xdr:col>34</xdr:col>
      <xdr:colOff>142717</xdr:colOff>
      <xdr:row>150</xdr:row>
      <xdr:rowOff>198100</xdr:rowOff>
    </xdr:to>
    <xdr:sp macro="" textlink="">
      <xdr:nvSpPr>
        <xdr:cNvPr id="27" name="左大かっこ 26"/>
        <xdr:cNvSpPr/>
      </xdr:nvSpPr>
      <xdr:spPr>
        <a:xfrm>
          <a:off x="6128316" y="54187397"/>
          <a:ext cx="110401" cy="38164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45469</xdr:colOff>
      <xdr:row>154</xdr:row>
      <xdr:rowOff>227251</xdr:rowOff>
    </xdr:from>
    <xdr:to>
      <xdr:col>34</xdr:col>
      <xdr:colOff>139701</xdr:colOff>
      <xdr:row>155</xdr:row>
      <xdr:rowOff>229159</xdr:rowOff>
    </xdr:to>
    <xdr:sp macro="" textlink="">
      <xdr:nvSpPr>
        <xdr:cNvPr id="28" name="左大かっこ 27"/>
        <xdr:cNvSpPr/>
      </xdr:nvSpPr>
      <xdr:spPr>
        <a:xfrm>
          <a:off x="6141469" y="55987722"/>
          <a:ext cx="94232" cy="34929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83916</xdr:colOff>
      <xdr:row>154</xdr:row>
      <xdr:rowOff>239364</xdr:rowOff>
    </xdr:from>
    <xdr:to>
      <xdr:col>45</xdr:col>
      <xdr:colOff>162859</xdr:colOff>
      <xdr:row>155</xdr:row>
      <xdr:rowOff>240365</xdr:rowOff>
    </xdr:to>
    <xdr:sp macro="" textlink="">
      <xdr:nvSpPr>
        <xdr:cNvPr id="29" name="右大かっこ 28"/>
        <xdr:cNvSpPr/>
      </xdr:nvSpPr>
      <xdr:spPr>
        <a:xfrm>
          <a:off x="8152151" y="55999835"/>
          <a:ext cx="78943" cy="34838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164814</xdr:colOff>
      <xdr:row>151</xdr:row>
      <xdr:rowOff>113384</xdr:rowOff>
    </xdr:from>
    <xdr:to>
      <xdr:col>40</xdr:col>
      <xdr:colOff>77690</xdr:colOff>
      <xdr:row>151</xdr:row>
      <xdr:rowOff>340949</xdr:rowOff>
    </xdr:to>
    <xdr:sp macro="" textlink="">
      <xdr:nvSpPr>
        <xdr:cNvPr id="30" name="正方形/長方形 29"/>
        <xdr:cNvSpPr/>
      </xdr:nvSpPr>
      <xdr:spPr>
        <a:xfrm>
          <a:off x="5364343" y="54831708"/>
          <a:ext cx="1885112" cy="22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33</xdr:col>
      <xdr:colOff>1205</xdr:colOff>
      <xdr:row>156</xdr:row>
      <xdr:rowOff>126834</xdr:rowOff>
    </xdr:from>
    <xdr:to>
      <xdr:col>43</xdr:col>
      <xdr:colOff>96551</xdr:colOff>
      <xdr:row>156</xdr:row>
      <xdr:rowOff>344873</xdr:rowOff>
    </xdr:to>
    <xdr:sp macro="" textlink="">
      <xdr:nvSpPr>
        <xdr:cNvPr id="31" name="正方形/長方形 30"/>
        <xdr:cNvSpPr/>
      </xdr:nvSpPr>
      <xdr:spPr>
        <a:xfrm>
          <a:off x="5917911" y="57366481"/>
          <a:ext cx="1888287" cy="2180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rPr>
            <a:t>【</a:t>
          </a:r>
          <a:r>
            <a:rPr kumimoji="1" lang="ja-JP" altLang="ja-JP" sz="1100">
              <a:solidFill>
                <a:sysClr val="windowText" lastClr="000000"/>
              </a:solidFill>
              <a:effectLst/>
              <a:latin typeface="+mn-lt"/>
              <a:ea typeface="+mn-ea"/>
              <a:cs typeface="+mn-cs"/>
            </a:rPr>
            <a:t>企画競争</a:t>
          </a:r>
          <a:r>
            <a:rPr kumimoji="1" lang="ja-JP" altLang="en-US" sz="1100">
              <a:solidFill>
                <a:sysClr val="windowText" lastClr="000000"/>
              </a:solidFill>
              <a:effectLst/>
              <a:latin typeface="+mn-lt"/>
              <a:ea typeface="+mn-ea"/>
              <a:cs typeface="+mn-cs"/>
            </a:rPr>
            <a:t>・</a:t>
          </a:r>
          <a:r>
            <a:rPr kumimoji="1" lang="ja-JP" altLang="en-US" sz="1100">
              <a:solidFill>
                <a:sysClr val="windowText" lastClr="000000"/>
              </a:solidFill>
            </a:rPr>
            <a:t>一般競争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45</xdr:col>
      <xdr:colOff>45569</xdr:colOff>
      <xdr:row>149</xdr:row>
      <xdr:rowOff>173316</xdr:rowOff>
    </xdr:from>
    <xdr:to>
      <xdr:col>45</xdr:col>
      <xdr:colOff>121586</xdr:colOff>
      <xdr:row>150</xdr:row>
      <xdr:rowOff>199837</xdr:rowOff>
    </xdr:to>
    <xdr:sp macro="" textlink="">
      <xdr:nvSpPr>
        <xdr:cNvPr id="32" name="右大かっこ 31"/>
        <xdr:cNvSpPr/>
      </xdr:nvSpPr>
      <xdr:spPr>
        <a:xfrm>
          <a:off x="8113804" y="54196875"/>
          <a:ext cx="76017" cy="37390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54435</xdr:colOff>
      <xdr:row>159</xdr:row>
      <xdr:rowOff>256017</xdr:rowOff>
    </xdr:from>
    <xdr:to>
      <xdr:col>34</xdr:col>
      <xdr:colOff>124761</xdr:colOff>
      <xdr:row>160</xdr:row>
      <xdr:rowOff>248398</xdr:rowOff>
    </xdr:to>
    <xdr:sp macro="" textlink="">
      <xdr:nvSpPr>
        <xdr:cNvPr id="33" name="左大かっこ 32"/>
        <xdr:cNvSpPr/>
      </xdr:nvSpPr>
      <xdr:spPr>
        <a:xfrm>
          <a:off x="6150435" y="58537811"/>
          <a:ext cx="70326" cy="33976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45</xdr:col>
      <xdr:colOff>158622</xdr:colOff>
      <xdr:row>159</xdr:row>
      <xdr:rowOff>236190</xdr:rowOff>
    </xdr:from>
    <xdr:to>
      <xdr:col>46</xdr:col>
      <xdr:colOff>82177</xdr:colOff>
      <xdr:row>160</xdr:row>
      <xdr:rowOff>237191</xdr:rowOff>
    </xdr:to>
    <xdr:sp macro="" textlink="">
      <xdr:nvSpPr>
        <xdr:cNvPr id="34" name="右大かっこ 33"/>
        <xdr:cNvSpPr/>
      </xdr:nvSpPr>
      <xdr:spPr>
        <a:xfrm>
          <a:off x="8226857" y="58517984"/>
          <a:ext cx="102849" cy="34838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85" workbookViewId="0">
      <selection activeCell="BE84" sqref="BE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85" t="s">
        <v>373</v>
      </c>
      <c r="AR2" s="685"/>
      <c r="AS2" s="59" t="str">
        <f>IF(OR(AQ2="　", AQ2=""), "", "-")</f>
        <v/>
      </c>
      <c r="AT2" s="686">
        <v>147</v>
      </c>
      <c r="AU2" s="686"/>
      <c r="AV2" s="60" t="str">
        <f>IF(AW2="", "", "-")</f>
        <v/>
      </c>
      <c r="AW2" s="687"/>
      <c r="AX2" s="687"/>
    </row>
    <row r="3" spans="1:50" ht="21" customHeight="1" thickBot="1" x14ac:dyDescent="0.2">
      <c r="A3" s="642" t="s">
        <v>215</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89</v>
      </c>
      <c r="AJ3" s="644" t="s">
        <v>375</v>
      </c>
      <c r="AK3" s="644"/>
      <c r="AL3" s="644"/>
      <c r="AM3" s="644"/>
      <c r="AN3" s="644"/>
      <c r="AO3" s="644"/>
      <c r="AP3" s="644"/>
      <c r="AQ3" s="644"/>
      <c r="AR3" s="644"/>
      <c r="AS3" s="644"/>
      <c r="AT3" s="644"/>
      <c r="AU3" s="644"/>
      <c r="AV3" s="644"/>
      <c r="AW3" s="644"/>
      <c r="AX3" s="36" t="s">
        <v>90</v>
      </c>
    </row>
    <row r="4" spans="1:50" ht="24.75" customHeight="1" x14ac:dyDescent="0.15">
      <c r="A4" s="457" t="s">
        <v>30</v>
      </c>
      <c r="B4" s="458"/>
      <c r="C4" s="458"/>
      <c r="D4" s="458"/>
      <c r="E4" s="458"/>
      <c r="F4" s="458"/>
      <c r="G4" s="431" t="s">
        <v>376</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377</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92</v>
      </c>
      <c r="B5" s="442"/>
      <c r="C5" s="442"/>
      <c r="D5" s="442"/>
      <c r="E5" s="442"/>
      <c r="F5" s="443"/>
      <c r="G5" s="658" t="s">
        <v>202</v>
      </c>
      <c r="H5" s="621"/>
      <c r="I5" s="621"/>
      <c r="J5" s="621"/>
      <c r="K5" s="621"/>
      <c r="L5" s="621"/>
      <c r="M5" s="659" t="s">
        <v>91</v>
      </c>
      <c r="N5" s="660"/>
      <c r="O5" s="660"/>
      <c r="P5" s="660"/>
      <c r="Q5" s="660"/>
      <c r="R5" s="661"/>
      <c r="S5" s="620" t="s">
        <v>156</v>
      </c>
      <c r="T5" s="621"/>
      <c r="U5" s="621"/>
      <c r="V5" s="621"/>
      <c r="W5" s="621"/>
      <c r="X5" s="622"/>
      <c r="Y5" s="448" t="s">
        <v>3</v>
      </c>
      <c r="Z5" s="449"/>
      <c r="AA5" s="449"/>
      <c r="AB5" s="449"/>
      <c r="AC5" s="449"/>
      <c r="AD5" s="450"/>
      <c r="AE5" s="451" t="s">
        <v>378</v>
      </c>
      <c r="AF5" s="452"/>
      <c r="AG5" s="452"/>
      <c r="AH5" s="452"/>
      <c r="AI5" s="452"/>
      <c r="AJ5" s="452"/>
      <c r="AK5" s="452"/>
      <c r="AL5" s="452"/>
      <c r="AM5" s="452"/>
      <c r="AN5" s="452"/>
      <c r="AO5" s="452"/>
      <c r="AP5" s="453"/>
      <c r="AQ5" s="454" t="s">
        <v>461</v>
      </c>
      <c r="AR5" s="455"/>
      <c r="AS5" s="455"/>
      <c r="AT5" s="455"/>
      <c r="AU5" s="455"/>
      <c r="AV5" s="455"/>
      <c r="AW5" s="455"/>
      <c r="AX5" s="456"/>
    </row>
    <row r="6" spans="1:50" ht="55.5"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380</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4" t="s">
        <v>25</v>
      </c>
      <c r="B7" s="485"/>
      <c r="C7" s="485"/>
      <c r="D7" s="485"/>
      <c r="E7" s="485"/>
      <c r="F7" s="485"/>
      <c r="G7" s="486" t="s">
        <v>381</v>
      </c>
      <c r="H7" s="487"/>
      <c r="I7" s="487"/>
      <c r="J7" s="487"/>
      <c r="K7" s="487"/>
      <c r="L7" s="487"/>
      <c r="M7" s="487"/>
      <c r="N7" s="487"/>
      <c r="O7" s="487"/>
      <c r="P7" s="487"/>
      <c r="Q7" s="487"/>
      <c r="R7" s="487"/>
      <c r="S7" s="487"/>
      <c r="T7" s="487"/>
      <c r="U7" s="487"/>
      <c r="V7" s="488"/>
      <c r="W7" s="488"/>
      <c r="X7" s="488"/>
      <c r="Y7" s="489" t="s">
        <v>5</v>
      </c>
      <c r="Z7" s="378"/>
      <c r="AA7" s="378"/>
      <c r="AB7" s="378"/>
      <c r="AC7" s="378"/>
      <c r="AD7" s="380"/>
      <c r="AE7" s="490" t="s">
        <v>382</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9" t="s">
        <v>307</v>
      </c>
      <c r="B8" s="640"/>
      <c r="C8" s="640"/>
      <c r="D8" s="640"/>
      <c r="E8" s="640"/>
      <c r="F8" s="641"/>
      <c r="G8" s="636" t="str">
        <f>入力規則等!A26</f>
        <v/>
      </c>
      <c r="H8" s="637"/>
      <c r="I8" s="637"/>
      <c r="J8" s="637"/>
      <c r="K8" s="637"/>
      <c r="L8" s="637"/>
      <c r="M8" s="637"/>
      <c r="N8" s="637"/>
      <c r="O8" s="637"/>
      <c r="P8" s="637"/>
      <c r="Q8" s="637"/>
      <c r="R8" s="637"/>
      <c r="S8" s="637"/>
      <c r="T8" s="637"/>
      <c r="U8" s="637"/>
      <c r="V8" s="637"/>
      <c r="W8" s="637"/>
      <c r="X8" s="638"/>
      <c r="Y8" s="469" t="s">
        <v>78</v>
      </c>
      <c r="Z8" s="469"/>
      <c r="AA8" s="469"/>
      <c r="AB8" s="469"/>
      <c r="AC8" s="469"/>
      <c r="AD8" s="469"/>
      <c r="AE8" s="512" t="str">
        <f>入力規則等!K13</f>
        <v>文教及び科学振興、その他の事項経費</v>
      </c>
      <c r="AF8" s="513"/>
      <c r="AG8" s="513"/>
      <c r="AH8" s="513"/>
      <c r="AI8" s="513"/>
      <c r="AJ8" s="513"/>
      <c r="AK8" s="513"/>
      <c r="AL8" s="513"/>
      <c r="AM8" s="513"/>
      <c r="AN8" s="513"/>
      <c r="AO8" s="513"/>
      <c r="AP8" s="513"/>
      <c r="AQ8" s="513"/>
      <c r="AR8" s="513"/>
      <c r="AS8" s="513"/>
      <c r="AT8" s="513"/>
      <c r="AU8" s="513"/>
      <c r="AV8" s="513"/>
      <c r="AW8" s="513"/>
      <c r="AX8" s="514"/>
    </row>
    <row r="9" spans="1:50" ht="72" customHeight="1" x14ac:dyDescent="0.15">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105" customHeight="1" x14ac:dyDescent="0.15">
      <c r="A10" s="184" t="s">
        <v>36</v>
      </c>
      <c r="B10" s="185"/>
      <c r="C10" s="185"/>
      <c r="D10" s="185"/>
      <c r="E10" s="185"/>
      <c r="F10" s="185"/>
      <c r="G10" s="186" t="s">
        <v>434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5" t="str">
        <f>入力規則等!P10</f>
        <v>直接実施、委託・請負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4" t="s">
        <v>27</v>
      </c>
      <c r="B12" s="495"/>
      <c r="C12" s="495"/>
      <c r="D12" s="495"/>
      <c r="E12" s="495"/>
      <c r="F12" s="496"/>
      <c r="G12" s="500"/>
      <c r="H12" s="501"/>
      <c r="I12" s="501"/>
      <c r="J12" s="501"/>
      <c r="K12" s="501"/>
      <c r="L12" s="501"/>
      <c r="M12" s="501"/>
      <c r="N12" s="501"/>
      <c r="O12" s="501"/>
      <c r="P12" s="139" t="s">
        <v>68</v>
      </c>
      <c r="Q12" s="84"/>
      <c r="R12" s="84"/>
      <c r="S12" s="84"/>
      <c r="T12" s="84"/>
      <c r="U12" s="84"/>
      <c r="V12" s="85"/>
      <c r="W12" s="139" t="s">
        <v>69</v>
      </c>
      <c r="X12" s="84"/>
      <c r="Y12" s="84"/>
      <c r="Z12" s="84"/>
      <c r="AA12" s="84"/>
      <c r="AB12" s="84"/>
      <c r="AC12" s="85"/>
      <c r="AD12" s="139" t="s">
        <v>70</v>
      </c>
      <c r="AE12" s="84"/>
      <c r="AF12" s="84"/>
      <c r="AG12" s="84"/>
      <c r="AH12" s="84"/>
      <c r="AI12" s="84"/>
      <c r="AJ12" s="85"/>
      <c r="AK12" s="139" t="s">
        <v>71</v>
      </c>
      <c r="AL12" s="84"/>
      <c r="AM12" s="84"/>
      <c r="AN12" s="84"/>
      <c r="AO12" s="84"/>
      <c r="AP12" s="84"/>
      <c r="AQ12" s="85"/>
      <c r="AR12" s="139" t="s">
        <v>72</v>
      </c>
      <c r="AS12" s="84"/>
      <c r="AT12" s="84"/>
      <c r="AU12" s="84"/>
      <c r="AV12" s="84"/>
      <c r="AW12" s="84"/>
      <c r="AX12" s="502"/>
    </row>
    <row r="13" spans="1:50" ht="21" customHeight="1" x14ac:dyDescent="0.15">
      <c r="A13" s="399"/>
      <c r="B13" s="400"/>
      <c r="C13" s="400"/>
      <c r="D13" s="400"/>
      <c r="E13" s="400"/>
      <c r="F13" s="401"/>
      <c r="G13" s="503" t="s">
        <v>7</v>
      </c>
      <c r="H13" s="504"/>
      <c r="I13" s="509" t="s">
        <v>8</v>
      </c>
      <c r="J13" s="510"/>
      <c r="K13" s="510"/>
      <c r="L13" s="510"/>
      <c r="M13" s="510"/>
      <c r="N13" s="510"/>
      <c r="O13" s="511"/>
      <c r="P13" s="175">
        <v>147</v>
      </c>
      <c r="Q13" s="176"/>
      <c r="R13" s="176"/>
      <c r="S13" s="176"/>
      <c r="T13" s="176"/>
      <c r="U13" s="176"/>
      <c r="V13" s="177"/>
      <c r="W13" s="175">
        <v>146</v>
      </c>
      <c r="X13" s="176"/>
      <c r="Y13" s="176"/>
      <c r="Z13" s="176"/>
      <c r="AA13" s="176"/>
      <c r="AB13" s="176"/>
      <c r="AC13" s="177"/>
      <c r="AD13" s="175">
        <v>145</v>
      </c>
      <c r="AE13" s="176"/>
      <c r="AF13" s="176"/>
      <c r="AG13" s="176"/>
      <c r="AH13" s="176"/>
      <c r="AI13" s="176"/>
      <c r="AJ13" s="177"/>
      <c r="AK13" s="175">
        <v>145</v>
      </c>
      <c r="AL13" s="176"/>
      <c r="AM13" s="176"/>
      <c r="AN13" s="176"/>
      <c r="AO13" s="176"/>
      <c r="AP13" s="176"/>
      <c r="AQ13" s="177"/>
      <c r="AR13" s="189">
        <v>146</v>
      </c>
      <c r="AS13" s="190"/>
      <c r="AT13" s="190"/>
      <c r="AU13" s="190"/>
      <c r="AV13" s="190"/>
      <c r="AW13" s="190"/>
      <c r="AX13" s="191"/>
    </row>
    <row r="14" spans="1:50" ht="21" customHeight="1" x14ac:dyDescent="0.15">
      <c r="A14" s="399"/>
      <c r="B14" s="400"/>
      <c r="C14" s="400"/>
      <c r="D14" s="400"/>
      <c r="E14" s="400"/>
      <c r="F14" s="401"/>
      <c r="G14" s="505"/>
      <c r="H14" s="506"/>
      <c r="I14" s="179" t="s">
        <v>9</v>
      </c>
      <c r="J14" s="180"/>
      <c r="K14" s="180"/>
      <c r="L14" s="180"/>
      <c r="M14" s="180"/>
      <c r="N14" s="180"/>
      <c r="O14" s="181"/>
      <c r="P14" s="175">
        <v>0</v>
      </c>
      <c r="Q14" s="176"/>
      <c r="R14" s="176"/>
      <c r="S14" s="176"/>
      <c r="T14" s="176"/>
      <c r="U14" s="176"/>
      <c r="V14" s="177"/>
      <c r="W14" s="175">
        <v>0</v>
      </c>
      <c r="X14" s="176"/>
      <c r="Y14" s="176"/>
      <c r="Z14" s="176"/>
      <c r="AA14" s="176"/>
      <c r="AB14" s="176"/>
      <c r="AC14" s="177"/>
      <c r="AD14" s="175">
        <v>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5"/>
      <c r="H15" s="506"/>
      <c r="I15" s="179" t="s">
        <v>61</v>
      </c>
      <c r="J15" s="428"/>
      <c r="K15" s="428"/>
      <c r="L15" s="428"/>
      <c r="M15" s="428"/>
      <c r="N15" s="428"/>
      <c r="O15" s="429"/>
      <c r="P15" s="175">
        <v>0</v>
      </c>
      <c r="Q15" s="176"/>
      <c r="R15" s="176"/>
      <c r="S15" s="176"/>
      <c r="T15" s="176"/>
      <c r="U15" s="176"/>
      <c r="V15" s="177"/>
      <c r="W15" s="175">
        <v>0</v>
      </c>
      <c r="X15" s="176"/>
      <c r="Y15" s="176"/>
      <c r="Z15" s="176"/>
      <c r="AA15" s="176"/>
      <c r="AB15" s="176"/>
      <c r="AC15" s="177"/>
      <c r="AD15" s="175">
        <v>0</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5"/>
      <c r="H16" s="506"/>
      <c r="I16" s="179" t="s">
        <v>62</v>
      </c>
      <c r="J16" s="428"/>
      <c r="K16" s="428"/>
      <c r="L16" s="428"/>
      <c r="M16" s="428"/>
      <c r="N16" s="428"/>
      <c r="O16" s="429"/>
      <c r="P16" s="175">
        <v>0</v>
      </c>
      <c r="Q16" s="176"/>
      <c r="R16" s="176"/>
      <c r="S16" s="176"/>
      <c r="T16" s="176"/>
      <c r="U16" s="176"/>
      <c r="V16" s="177"/>
      <c r="W16" s="175">
        <v>0</v>
      </c>
      <c r="X16" s="176"/>
      <c r="Y16" s="176"/>
      <c r="Z16" s="176"/>
      <c r="AA16" s="176"/>
      <c r="AB16" s="176"/>
      <c r="AC16" s="177"/>
      <c r="AD16" s="175">
        <v>0</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75" customHeight="1" x14ac:dyDescent="0.15">
      <c r="A17" s="399"/>
      <c r="B17" s="400"/>
      <c r="C17" s="400"/>
      <c r="D17" s="400"/>
      <c r="E17" s="400"/>
      <c r="F17" s="401"/>
      <c r="G17" s="505"/>
      <c r="H17" s="506"/>
      <c r="I17" s="179" t="s">
        <v>60</v>
      </c>
      <c r="J17" s="180"/>
      <c r="K17" s="180"/>
      <c r="L17" s="180"/>
      <c r="M17" s="180"/>
      <c r="N17" s="180"/>
      <c r="O17" s="181"/>
      <c r="P17" s="175">
        <v>0</v>
      </c>
      <c r="Q17" s="176"/>
      <c r="R17" s="176"/>
      <c r="S17" s="176"/>
      <c r="T17" s="176"/>
      <c r="U17" s="176"/>
      <c r="V17" s="177"/>
      <c r="W17" s="175">
        <v>0</v>
      </c>
      <c r="X17" s="176"/>
      <c r="Y17" s="176"/>
      <c r="Z17" s="176"/>
      <c r="AA17" s="176"/>
      <c r="AB17" s="176"/>
      <c r="AC17" s="177"/>
      <c r="AD17" s="175">
        <v>0</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75" customHeight="1" x14ac:dyDescent="0.15">
      <c r="A18" s="399"/>
      <c r="B18" s="400"/>
      <c r="C18" s="400"/>
      <c r="D18" s="400"/>
      <c r="E18" s="400"/>
      <c r="F18" s="401"/>
      <c r="G18" s="507"/>
      <c r="H18" s="508"/>
      <c r="I18" s="631" t="s">
        <v>22</v>
      </c>
      <c r="J18" s="632"/>
      <c r="K18" s="632"/>
      <c r="L18" s="632"/>
      <c r="M18" s="632"/>
      <c r="N18" s="632"/>
      <c r="O18" s="633"/>
      <c r="P18" s="653">
        <f>SUM(P13:V17)</f>
        <v>147</v>
      </c>
      <c r="Q18" s="654"/>
      <c r="R18" s="654"/>
      <c r="S18" s="654"/>
      <c r="T18" s="654"/>
      <c r="U18" s="654"/>
      <c r="V18" s="655"/>
      <c r="W18" s="653">
        <f>SUM(W13:AC17)</f>
        <v>146</v>
      </c>
      <c r="X18" s="654"/>
      <c r="Y18" s="654"/>
      <c r="Z18" s="654"/>
      <c r="AA18" s="654"/>
      <c r="AB18" s="654"/>
      <c r="AC18" s="655"/>
      <c r="AD18" s="653">
        <f t="shared" ref="AD18" si="0">SUM(AD13:AJ17)</f>
        <v>145</v>
      </c>
      <c r="AE18" s="654"/>
      <c r="AF18" s="654"/>
      <c r="AG18" s="654"/>
      <c r="AH18" s="654"/>
      <c r="AI18" s="654"/>
      <c r="AJ18" s="655"/>
      <c r="AK18" s="653">
        <f t="shared" ref="AK18" si="1">SUM(AK13:AQ17)</f>
        <v>145</v>
      </c>
      <c r="AL18" s="654"/>
      <c r="AM18" s="654"/>
      <c r="AN18" s="654"/>
      <c r="AO18" s="654"/>
      <c r="AP18" s="654"/>
      <c r="AQ18" s="655"/>
      <c r="AR18" s="653">
        <f t="shared" ref="AR18" si="2">SUM(AR13:AX17)</f>
        <v>146</v>
      </c>
      <c r="AS18" s="654"/>
      <c r="AT18" s="654"/>
      <c r="AU18" s="654"/>
      <c r="AV18" s="654"/>
      <c r="AW18" s="654"/>
      <c r="AX18" s="656"/>
    </row>
    <row r="19" spans="1:50" ht="24.75" customHeight="1" x14ac:dyDescent="0.15">
      <c r="A19" s="399"/>
      <c r="B19" s="400"/>
      <c r="C19" s="400"/>
      <c r="D19" s="400"/>
      <c r="E19" s="400"/>
      <c r="F19" s="401"/>
      <c r="G19" s="651" t="s">
        <v>10</v>
      </c>
      <c r="H19" s="652"/>
      <c r="I19" s="652"/>
      <c r="J19" s="652"/>
      <c r="K19" s="652"/>
      <c r="L19" s="652"/>
      <c r="M19" s="652"/>
      <c r="N19" s="652"/>
      <c r="O19" s="652"/>
      <c r="P19" s="175">
        <v>138</v>
      </c>
      <c r="Q19" s="176"/>
      <c r="R19" s="176"/>
      <c r="S19" s="176"/>
      <c r="T19" s="176"/>
      <c r="U19" s="176"/>
      <c r="V19" s="177"/>
      <c r="W19" s="175">
        <v>134</v>
      </c>
      <c r="X19" s="176"/>
      <c r="Y19" s="176"/>
      <c r="Z19" s="176"/>
      <c r="AA19" s="176"/>
      <c r="AB19" s="176"/>
      <c r="AC19" s="177"/>
      <c r="AD19" s="175">
        <v>137</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x14ac:dyDescent="0.15">
      <c r="A20" s="497"/>
      <c r="B20" s="498"/>
      <c r="C20" s="498"/>
      <c r="D20" s="498"/>
      <c r="E20" s="498"/>
      <c r="F20" s="499"/>
      <c r="G20" s="651" t="s">
        <v>11</v>
      </c>
      <c r="H20" s="652"/>
      <c r="I20" s="652"/>
      <c r="J20" s="652"/>
      <c r="K20" s="652"/>
      <c r="L20" s="652"/>
      <c r="M20" s="652"/>
      <c r="N20" s="652"/>
      <c r="O20" s="652"/>
      <c r="P20" s="657">
        <f>IF(P18=0, "-", P19/P18)</f>
        <v>0.93877551020408168</v>
      </c>
      <c r="Q20" s="657"/>
      <c r="R20" s="657"/>
      <c r="S20" s="657"/>
      <c r="T20" s="657"/>
      <c r="U20" s="657"/>
      <c r="V20" s="657"/>
      <c r="W20" s="657">
        <f>IF(W18=0, "-", W19/W18)</f>
        <v>0.9178082191780822</v>
      </c>
      <c r="X20" s="657"/>
      <c r="Y20" s="657"/>
      <c r="Z20" s="657"/>
      <c r="AA20" s="657"/>
      <c r="AB20" s="657"/>
      <c r="AC20" s="657"/>
      <c r="AD20" s="657">
        <f>IF(AD18=0, "-", AD19/AD18)</f>
        <v>0.94482758620689655</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7" t="s">
        <v>13</v>
      </c>
      <c r="B21" s="128"/>
      <c r="C21" s="128"/>
      <c r="D21" s="128"/>
      <c r="E21" s="128"/>
      <c r="F21" s="129"/>
      <c r="G21" s="165" t="s">
        <v>317</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68</v>
      </c>
      <c r="AF21" s="158"/>
      <c r="AG21" s="158"/>
      <c r="AH21" s="158"/>
      <c r="AI21" s="159"/>
      <c r="AJ21" s="157" t="s">
        <v>69</v>
      </c>
      <c r="AK21" s="158"/>
      <c r="AL21" s="158"/>
      <c r="AM21" s="158"/>
      <c r="AN21" s="159"/>
      <c r="AO21" s="157" t="s">
        <v>70</v>
      </c>
      <c r="AP21" s="158"/>
      <c r="AQ21" s="158"/>
      <c r="AR21" s="158"/>
      <c r="AS21" s="159"/>
      <c r="AT21" s="172" t="s">
        <v>302</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399</v>
      </c>
      <c r="AV22" s="71"/>
      <c r="AW22" s="72" t="s">
        <v>353</v>
      </c>
      <c r="AX22" s="73"/>
    </row>
    <row r="23" spans="1:50" ht="22.5" customHeight="1" x14ac:dyDescent="0.15">
      <c r="A23" s="130"/>
      <c r="B23" s="128"/>
      <c r="C23" s="128"/>
      <c r="D23" s="128"/>
      <c r="E23" s="128"/>
      <c r="F23" s="129"/>
      <c r="G23" s="74" t="s">
        <v>400</v>
      </c>
      <c r="H23" s="75"/>
      <c r="I23" s="75"/>
      <c r="J23" s="75"/>
      <c r="K23" s="75"/>
      <c r="L23" s="75"/>
      <c r="M23" s="75"/>
      <c r="N23" s="75"/>
      <c r="O23" s="76"/>
      <c r="P23" s="218" t="s">
        <v>401</v>
      </c>
      <c r="Q23" s="219"/>
      <c r="R23" s="219"/>
      <c r="S23" s="219"/>
      <c r="T23" s="219"/>
      <c r="U23" s="219"/>
      <c r="V23" s="219"/>
      <c r="W23" s="219"/>
      <c r="X23" s="220"/>
      <c r="Y23" s="227" t="s">
        <v>14</v>
      </c>
      <c r="Z23" s="228"/>
      <c r="AA23" s="229"/>
      <c r="AB23" s="167" t="s">
        <v>402</v>
      </c>
      <c r="AC23" s="168"/>
      <c r="AD23" s="168"/>
      <c r="AE23" s="88">
        <v>0</v>
      </c>
      <c r="AF23" s="89"/>
      <c r="AG23" s="89"/>
      <c r="AH23" s="89"/>
      <c r="AI23" s="90"/>
      <c r="AJ23" s="88">
        <v>0</v>
      </c>
      <c r="AK23" s="89"/>
      <c r="AL23" s="89"/>
      <c r="AM23" s="89"/>
      <c r="AN23" s="90"/>
      <c r="AO23" s="88">
        <v>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21"/>
      <c r="Q24" s="221"/>
      <c r="R24" s="221"/>
      <c r="S24" s="221"/>
      <c r="T24" s="221"/>
      <c r="U24" s="221"/>
      <c r="V24" s="221"/>
      <c r="W24" s="221"/>
      <c r="X24" s="222"/>
      <c r="Y24" s="139" t="s">
        <v>64</v>
      </c>
      <c r="Z24" s="84"/>
      <c r="AA24" s="85"/>
      <c r="AB24" s="167" t="s">
        <v>402</v>
      </c>
      <c r="AC24" s="168"/>
      <c r="AD24" s="168"/>
      <c r="AE24" s="88">
        <v>0</v>
      </c>
      <c r="AF24" s="89"/>
      <c r="AG24" s="89"/>
      <c r="AH24" s="89"/>
      <c r="AI24" s="90"/>
      <c r="AJ24" s="88">
        <v>0</v>
      </c>
      <c r="AK24" s="89"/>
      <c r="AL24" s="89"/>
      <c r="AM24" s="89"/>
      <c r="AN24" s="90"/>
      <c r="AO24" s="88">
        <v>0</v>
      </c>
      <c r="AP24" s="89"/>
      <c r="AQ24" s="89"/>
      <c r="AR24" s="89"/>
      <c r="AS24" s="90"/>
      <c r="AT24" s="88">
        <v>0</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23"/>
      <c r="Q25" s="223"/>
      <c r="R25" s="223"/>
      <c r="S25" s="223"/>
      <c r="T25" s="223"/>
      <c r="U25" s="223"/>
      <c r="V25" s="223"/>
      <c r="W25" s="223"/>
      <c r="X25" s="224"/>
      <c r="Y25" s="83" t="s">
        <v>15</v>
      </c>
      <c r="Z25" s="84"/>
      <c r="AA25" s="85"/>
      <c r="AB25" s="86" t="s">
        <v>356</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317</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68</v>
      </c>
      <c r="AF26" s="158"/>
      <c r="AG26" s="158"/>
      <c r="AH26" s="158"/>
      <c r="AI26" s="159"/>
      <c r="AJ26" s="157" t="s">
        <v>69</v>
      </c>
      <c r="AK26" s="158"/>
      <c r="AL26" s="158"/>
      <c r="AM26" s="158"/>
      <c r="AN26" s="159"/>
      <c r="AO26" s="157" t="s">
        <v>70</v>
      </c>
      <c r="AP26" s="158"/>
      <c r="AQ26" s="158"/>
      <c r="AR26" s="158"/>
      <c r="AS26" s="159"/>
      <c r="AT26" s="169" t="s">
        <v>302</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399</v>
      </c>
      <c r="AV27" s="71"/>
      <c r="AW27" s="72" t="s">
        <v>353</v>
      </c>
      <c r="AX27" s="73"/>
    </row>
    <row r="28" spans="1:50" ht="22.5" hidden="1" customHeight="1" x14ac:dyDescent="0.15">
      <c r="A28" s="130"/>
      <c r="B28" s="128"/>
      <c r="C28" s="128"/>
      <c r="D28" s="128"/>
      <c r="E28" s="128"/>
      <c r="F28" s="129"/>
      <c r="G28" s="232" t="s">
        <v>398</v>
      </c>
      <c r="H28" s="233"/>
      <c r="I28" s="233"/>
      <c r="J28" s="233"/>
      <c r="K28" s="233"/>
      <c r="L28" s="233"/>
      <c r="M28" s="233"/>
      <c r="N28" s="233"/>
      <c r="O28" s="234"/>
      <c r="P28" s="218" t="s">
        <v>398</v>
      </c>
      <c r="Q28" s="75"/>
      <c r="R28" s="75"/>
      <c r="S28" s="75"/>
      <c r="T28" s="75"/>
      <c r="U28" s="75"/>
      <c r="V28" s="75"/>
      <c r="W28" s="75"/>
      <c r="X28" s="76"/>
      <c r="Y28" s="227" t="s">
        <v>14</v>
      </c>
      <c r="Z28" s="228"/>
      <c r="AA28" s="229"/>
      <c r="AB28" s="167" t="s">
        <v>398</v>
      </c>
      <c r="AC28" s="168"/>
      <c r="AD28" s="168"/>
      <c r="AE28" s="88" t="s">
        <v>399</v>
      </c>
      <c r="AF28" s="89"/>
      <c r="AG28" s="89"/>
      <c r="AH28" s="89"/>
      <c r="AI28" s="90"/>
      <c r="AJ28" s="88" t="s">
        <v>399</v>
      </c>
      <c r="AK28" s="89"/>
      <c r="AL28" s="89"/>
      <c r="AM28" s="89"/>
      <c r="AN28" s="90"/>
      <c r="AO28" s="88" t="s">
        <v>399</v>
      </c>
      <c r="AP28" s="89"/>
      <c r="AQ28" s="89"/>
      <c r="AR28" s="89"/>
      <c r="AS28" s="90"/>
      <c r="AT28" s="195"/>
      <c r="AU28" s="195"/>
      <c r="AV28" s="195"/>
      <c r="AW28" s="195"/>
      <c r="AX28" s="196"/>
    </row>
    <row r="29" spans="1:50" ht="22.5" hidden="1" customHeight="1" x14ac:dyDescent="0.15">
      <c r="A29" s="131"/>
      <c r="B29" s="132"/>
      <c r="C29" s="132"/>
      <c r="D29" s="132"/>
      <c r="E29" s="132"/>
      <c r="F29" s="133"/>
      <c r="G29" s="235"/>
      <c r="H29" s="236"/>
      <c r="I29" s="236"/>
      <c r="J29" s="236"/>
      <c r="K29" s="236"/>
      <c r="L29" s="236"/>
      <c r="M29" s="236"/>
      <c r="N29" s="236"/>
      <c r="O29" s="237"/>
      <c r="P29" s="78"/>
      <c r="Q29" s="78"/>
      <c r="R29" s="78"/>
      <c r="S29" s="78"/>
      <c r="T29" s="78"/>
      <c r="U29" s="78"/>
      <c r="V29" s="78"/>
      <c r="W29" s="78"/>
      <c r="X29" s="79"/>
      <c r="Y29" s="139" t="s">
        <v>64</v>
      </c>
      <c r="Z29" s="84"/>
      <c r="AA29" s="85"/>
      <c r="AB29" s="167" t="s">
        <v>398</v>
      </c>
      <c r="AC29" s="168"/>
      <c r="AD29" s="168"/>
      <c r="AE29" s="88" t="s">
        <v>399</v>
      </c>
      <c r="AF29" s="89"/>
      <c r="AG29" s="89"/>
      <c r="AH29" s="89"/>
      <c r="AI29" s="90"/>
      <c r="AJ29" s="88" t="s">
        <v>399</v>
      </c>
      <c r="AK29" s="89"/>
      <c r="AL29" s="89"/>
      <c r="AM29" s="89"/>
      <c r="AN29" s="90"/>
      <c r="AO29" s="88" t="s">
        <v>399</v>
      </c>
      <c r="AP29" s="89"/>
      <c r="AQ29" s="89"/>
      <c r="AR29" s="89"/>
      <c r="AS29" s="90"/>
      <c r="AT29" s="88"/>
      <c r="AU29" s="89"/>
      <c r="AV29" s="89"/>
      <c r="AW29" s="89"/>
      <c r="AX29" s="351"/>
    </row>
    <row r="30" spans="1:50" ht="22.5" hidden="1" customHeight="1" x14ac:dyDescent="0.15">
      <c r="A30" s="134"/>
      <c r="B30" s="135"/>
      <c r="C30" s="135"/>
      <c r="D30" s="135"/>
      <c r="E30" s="135"/>
      <c r="F30" s="136"/>
      <c r="G30" s="238"/>
      <c r="H30" s="239"/>
      <c r="I30" s="239"/>
      <c r="J30" s="239"/>
      <c r="K30" s="239"/>
      <c r="L30" s="239"/>
      <c r="M30" s="239"/>
      <c r="N30" s="239"/>
      <c r="O30" s="240"/>
      <c r="P30" s="81"/>
      <c r="Q30" s="81"/>
      <c r="R30" s="81"/>
      <c r="S30" s="81"/>
      <c r="T30" s="81"/>
      <c r="U30" s="81"/>
      <c r="V30" s="81"/>
      <c r="W30" s="81"/>
      <c r="X30" s="82"/>
      <c r="Y30" s="83" t="s">
        <v>15</v>
      </c>
      <c r="Z30" s="84"/>
      <c r="AA30" s="85"/>
      <c r="AB30" s="87" t="s">
        <v>16</v>
      </c>
      <c r="AC30" s="87"/>
      <c r="AD30" s="87"/>
      <c r="AE30" s="88" t="s">
        <v>399</v>
      </c>
      <c r="AF30" s="89"/>
      <c r="AG30" s="89"/>
      <c r="AH30" s="89"/>
      <c r="AI30" s="90"/>
      <c r="AJ30" s="88" t="s">
        <v>399</v>
      </c>
      <c r="AK30" s="89"/>
      <c r="AL30" s="89"/>
      <c r="AM30" s="89"/>
      <c r="AN30" s="90"/>
      <c r="AO30" s="88" t="s">
        <v>399</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317</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68</v>
      </c>
      <c r="AF31" s="158"/>
      <c r="AG31" s="158"/>
      <c r="AH31" s="158"/>
      <c r="AI31" s="159"/>
      <c r="AJ31" s="157" t="s">
        <v>69</v>
      </c>
      <c r="AK31" s="158"/>
      <c r="AL31" s="158"/>
      <c r="AM31" s="158"/>
      <c r="AN31" s="159"/>
      <c r="AO31" s="157" t="s">
        <v>70</v>
      </c>
      <c r="AP31" s="158"/>
      <c r="AQ31" s="158"/>
      <c r="AR31" s="158"/>
      <c r="AS31" s="159"/>
      <c r="AT31" s="172" t="s">
        <v>302</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t="s">
        <v>399</v>
      </c>
      <c r="AV32" s="71"/>
      <c r="AW32" s="72" t="s">
        <v>353</v>
      </c>
      <c r="AX32" s="73"/>
    </row>
    <row r="33" spans="1:50" ht="22.5" hidden="1" customHeight="1" x14ac:dyDescent="0.15">
      <c r="A33" s="130"/>
      <c r="B33" s="128"/>
      <c r="C33" s="128"/>
      <c r="D33" s="128"/>
      <c r="E33" s="128"/>
      <c r="F33" s="129"/>
      <c r="G33" s="232" t="s">
        <v>398</v>
      </c>
      <c r="H33" s="233"/>
      <c r="I33" s="233"/>
      <c r="J33" s="233"/>
      <c r="K33" s="233"/>
      <c r="L33" s="233"/>
      <c r="M33" s="233"/>
      <c r="N33" s="233"/>
      <c r="O33" s="234"/>
      <c r="P33" s="218" t="s">
        <v>398</v>
      </c>
      <c r="Q33" s="75"/>
      <c r="R33" s="75"/>
      <c r="S33" s="75"/>
      <c r="T33" s="75"/>
      <c r="U33" s="75"/>
      <c r="V33" s="75"/>
      <c r="W33" s="75"/>
      <c r="X33" s="76"/>
      <c r="Y33" s="227" t="s">
        <v>14</v>
      </c>
      <c r="Z33" s="228"/>
      <c r="AA33" s="229"/>
      <c r="AB33" s="167" t="s">
        <v>398</v>
      </c>
      <c r="AC33" s="168"/>
      <c r="AD33" s="168"/>
      <c r="AE33" s="88" t="s">
        <v>399</v>
      </c>
      <c r="AF33" s="89"/>
      <c r="AG33" s="89"/>
      <c r="AH33" s="89"/>
      <c r="AI33" s="90"/>
      <c r="AJ33" s="88" t="s">
        <v>399</v>
      </c>
      <c r="AK33" s="89"/>
      <c r="AL33" s="89"/>
      <c r="AM33" s="89"/>
      <c r="AN33" s="90"/>
      <c r="AO33" s="88" t="s">
        <v>399</v>
      </c>
      <c r="AP33" s="89"/>
      <c r="AQ33" s="89"/>
      <c r="AR33" s="89"/>
      <c r="AS33" s="90"/>
      <c r="AT33" s="195"/>
      <c r="AU33" s="195"/>
      <c r="AV33" s="195"/>
      <c r="AW33" s="195"/>
      <c r="AX33" s="196"/>
    </row>
    <row r="34" spans="1:50" ht="22.5" hidden="1" customHeight="1" x14ac:dyDescent="0.15">
      <c r="A34" s="131"/>
      <c r="B34" s="132"/>
      <c r="C34" s="132"/>
      <c r="D34" s="132"/>
      <c r="E34" s="132"/>
      <c r="F34" s="133"/>
      <c r="G34" s="235"/>
      <c r="H34" s="236"/>
      <c r="I34" s="236"/>
      <c r="J34" s="236"/>
      <c r="K34" s="236"/>
      <c r="L34" s="236"/>
      <c r="M34" s="236"/>
      <c r="N34" s="236"/>
      <c r="O34" s="237"/>
      <c r="P34" s="78"/>
      <c r="Q34" s="78"/>
      <c r="R34" s="78"/>
      <c r="S34" s="78"/>
      <c r="T34" s="78"/>
      <c r="U34" s="78"/>
      <c r="V34" s="78"/>
      <c r="W34" s="78"/>
      <c r="X34" s="79"/>
      <c r="Y34" s="139" t="s">
        <v>64</v>
      </c>
      <c r="Z34" s="84"/>
      <c r="AA34" s="85"/>
      <c r="AB34" s="167" t="s">
        <v>398</v>
      </c>
      <c r="AC34" s="168"/>
      <c r="AD34" s="168"/>
      <c r="AE34" s="88" t="s">
        <v>399</v>
      </c>
      <c r="AF34" s="89"/>
      <c r="AG34" s="89"/>
      <c r="AH34" s="89"/>
      <c r="AI34" s="90"/>
      <c r="AJ34" s="88" t="s">
        <v>399</v>
      </c>
      <c r="AK34" s="89"/>
      <c r="AL34" s="89"/>
      <c r="AM34" s="89"/>
      <c r="AN34" s="90"/>
      <c r="AO34" s="88" t="s">
        <v>399</v>
      </c>
      <c r="AP34" s="89"/>
      <c r="AQ34" s="89"/>
      <c r="AR34" s="89"/>
      <c r="AS34" s="90"/>
      <c r="AT34" s="88"/>
      <c r="AU34" s="89"/>
      <c r="AV34" s="89"/>
      <c r="AW34" s="89"/>
      <c r="AX34" s="351"/>
    </row>
    <row r="35" spans="1:50" ht="22.5" hidden="1" customHeight="1" x14ac:dyDescent="0.15">
      <c r="A35" s="134"/>
      <c r="B35" s="135"/>
      <c r="C35" s="135"/>
      <c r="D35" s="135"/>
      <c r="E35" s="135"/>
      <c r="F35" s="136"/>
      <c r="G35" s="238"/>
      <c r="H35" s="239"/>
      <c r="I35" s="239"/>
      <c r="J35" s="239"/>
      <c r="K35" s="239"/>
      <c r="L35" s="239"/>
      <c r="M35" s="239"/>
      <c r="N35" s="239"/>
      <c r="O35" s="240"/>
      <c r="P35" s="81"/>
      <c r="Q35" s="81"/>
      <c r="R35" s="81"/>
      <c r="S35" s="81"/>
      <c r="T35" s="81"/>
      <c r="U35" s="81"/>
      <c r="V35" s="81"/>
      <c r="W35" s="81"/>
      <c r="X35" s="82"/>
      <c r="Y35" s="83" t="s">
        <v>15</v>
      </c>
      <c r="Z35" s="84"/>
      <c r="AA35" s="85"/>
      <c r="AB35" s="87" t="s">
        <v>16</v>
      </c>
      <c r="AC35" s="87"/>
      <c r="AD35" s="87"/>
      <c r="AE35" s="88" t="s">
        <v>399</v>
      </c>
      <c r="AF35" s="89"/>
      <c r="AG35" s="89"/>
      <c r="AH35" s="89"/>
      <c r="AI35" s="90"/>
      <c r="AJ35" s="88" t="s">
        <v>399</v>
      </c>
      <c r="AK35" s="89"/>
      <c r="AL35" s="89"/>
      <c r="AM35" s="89"/>
      <c r="AN35" s="90"/>
      <c r="AO35" s="88" t="s">
        <v>399</v>
      </c>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317</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68</v>
      </c>
      <c r="AF36" s="158"/>
      <c r="AG36" s="158"/>
      <c r="AH36" s="158"/>
      <c r="AI36" s="159"/>
      <c r="AJ36" s="157" t="s">
        <v>69</v>
      </c>
      <c r="AK36" s="158"/>
      <c r="AL36" s="158"/>
      <c r="AM36" s="158"/>
      <c r="AN36" s="159"/>
      <c r="AO36" s="157" t="s">
        <v>70</v>
      </c>
      <c r="AP36" s="158"/>
      <c r="AQ36" s="158"/>
      <c r="AR36" s="158"/>
      <c r="AS36" s="159"/>
      <c r="AT36" s="172" t="s">
        <v>302</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t="s">
        <v>399</v>
      </c>
      <c r="AV37" s="71"/>
      <c r="AW37" s="72" t="s">
        <v>353</v>
      </c>
      <c r="AX37" s="73"/>
    </row>
    <row r="38" spans="1:50" ht="22.5" hidden="1" customHeight="1" x14ac:dyDescent="0.15">
      <c r="A38" s="130"/>
      <c r="B38" s="128"/>
      <c r="C38" s="128"/>
      <c r="D38" s="128"/>
      <c r="E38" s="128"/>
      <c r="F38" s="129"/>
      <c r="G38" s="232" t="s">
        <v>398</v>
      </c>
      <c r="H38" s="233"/>
      <c r="I38" s="233"/>
      <c r="J38" s="233"/>
      <c r="K38" s="233"/>
      <c r="L38" s="233"/>
      <c r="M38" s="233"/>
      <c r="N38" s="233"/>
      <c r="O38" s="234"/>
      <c r="P38" s="218" t="s">
        <v>398</v>
      </c>
      <c r="Q38" s="75"/>
      <c r="R38" s="75"/>
      <c r="S38" s="75"/>
      <c r="T38" s="75"/>
      <c r="U38" s="75"/>
      <c r="V38" s="75"/>
      <c r="W38" s="75"/>
      <c r="X38" s="76"/>
      <c r="Y38" s="227" t="s">
        <v>14</v>
      </c>
      <c r="Z38" s="228"/>
      <c r="AA38" s="229"/>
      <c r="AB38" s="167" t="s">
        <v>398</v>
      </c>
      <c r="AC38" s="168"/>
      <c r="AD38" s="168"/>
      <c r="AE38" s="88" t="s">
        <v>399</v>
      </c>
      <c r="AF38" s="89"/>
      <c r="AG38" s="89"/>
      <c r="AH38" s="89"/>
      <c r="AI38" s="90"/>
      <c r="AJ38" s="88" t="s">
        <v>399</v>
      </c>
      <c r="AK38" s="89"/>
      <c r="AL38" s="89"/>
      <c r="AM38" s="89"/>
      <c r="AN38" s="90"/>
      <c r="AO38" s="88" t="s">
        <v>399</v>
      </c>
      <c r="AP38" s="89"/>
      <c r="AQ38" s="89"/>
      <c r="AR38" s="89"/>
      <c r="AS38" s="90"/>
      <c r="AT38" s="195"/>
      <c r="AU38" s="195"/>
      <c r="AV38" s="195"/>
      <c r="AW38" s="195"/>
      <c r="AX38" s="196"/>
    </row>
    <row r="39" spans="1:50" ht="22.5" hidden="1" customHeight="1" x14ac:dyDescent="0.15">
      <c r="A39" s="131"/>
      <c r="B39" s="132"/>
      <c r="C39" s="132"/>
      <c r="D39" s="132"/>
      <c r="E39" s="132"/>
      <c r="F39" s="133"/>
      <c r="G39" s="235"/>
      <c r="H39" s="236"/>
      <c r="I39" s="236"/>
      <c r="J39" s="236"/>
      <c r="K39" s="236"/>
      <c r="L39" s="236"/>
      <c r="M39" s="236"/>
      <c r="N39" s="236"/>
      <c r="O39" s="237"/>
      <c r="P39" s="78"/>
      <c r="Q39" s="78"/>
      <c r="R39" s="78"/>
      <c r="S39" s="78"/>
      <c r="T39" s="78"/>
      <c r="U39" s="78"/>
      <c r="V39" s="78"/>
      <c r="W39" s="78"/>
      <c r="X39" s="79"/>
      <c r="Y39" s="139" t="s">
        <v>64</v>
      </c>
      <c r="Z39" s="84"/>
      <c r="AA39" s="85"/>
      <c r="AB39" s="167" t="s">
        <v>398</v>
      </c>
      <c r="AC39" s="168"/>
      <c r="AD39" s="168"/>
      <c r="AE39" s="88" t="s">
        <v>399</v>
      </c>
      <c r="AF39" s="89"/>
      <c r="AG39" s="89"/>
      <c r="AH39" s="89"/>
      <c r="AI39" s="90"/>
      <c r="AJ39" s="88" t="s">
        <v>399</v>
      </c>
      <c r="AK39" s="89"/>
      <c r="AL39" s="89"/>
      <c r="AM39" s="89"/>
      <c r="AN39" s="90"/>
      <c r="AO39" s="88" t="s">
        <v>399</v>
      </c>
      <c r="AP39" s="89"/>
      <c r="AQ39" s="89"/>
      <c r="AR39" s="89"/>
      <c r="AS39" s="90"/>
      <c r="AT39" s="88"/>
      <c r="AU39" s="89"/>
      <c r="AV39" s="89"/>
      <c r="AW39" s="89"/>
      <c r="AX39" s="351"/>
    </row>
    <row r="40" spans="1:50" ht="22.5" hidden="1" customHeight="1" x14ac:dyDescent="0.15">
      <c r="A40" s="134"/>
      <c r="B40" s="135"/>
      <c r="C40" s="135"/>
      <c r="D40" s="135"/>
      <c r="E40" s="135"/>
      <c r="F40" s="136"/>
      <c r="G40" s="238"/>
      <c r="H40" s="239"/>
      <c r="I40" s="239"/>
      <c r="J40" s="239"/>
      <c r="K40" s="239"/>
      <c r="L40" s="239"/>
      <c r="M40" s="239"/>
      <c r="N40" s="239"/>
      <c r="O40" s="240"/>
      <c r="P40" s="81"/>
      <c r="Q40" s="81"/>
      <c r="R40" s="81"/>
      <c r="S40" s="81"/>
      <c r="T40" s="81"/>
      <c r="U40" s="81"/>
      <c r="V40" s="81"/>
      <c r="W40" s="81"/>
      <c r="X40" s="82"/>
      <c r="Y40" s="83" t="s">
        <v>15</v>
      </c>
      <c r="Z40" s="84"/>
      <c r="AA40" s="85"/>
      <c r="AB40" s="87" t="s">
        <v>16</v>
      </c>
      <c r="AC40" s="87"/>
      <c r="AD40" s="87"/>
      <c r="AE40" s="88" t="s">
        <v>399</v>
      </c>
      <c r="AF40" s="89"/>
      <c r="AG40" s="89"/>
      <c r="AH40" s="89"/>
      <c r="AI40" s="90"/>
      <c r="AJ40" s="88" t="s">
        <v>399</v>
      </c>
      <c r="AK40" s="89"/>
      <c r="AL40" s="89"/>
      <c r="AM40" s="89"/>
      <c r="AN40" s="90"/>
      <c r="AO40" s="88" t="s">
        <v>399</v>
      </c>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317</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68</v>
      </c>
      <c r="AF41" s="158"/>
      <c r="AG41" s="158"/>
      <c r="AH41" s="158"/>
      <c r="AI41" s="159"/>
      <c r="AJ41" s="157" t="s">
        <v>69</v>
      </c>
      <c r="AK41" s="158"/>
      <c r="AL41" s="158"/>
      <c r="AM41" s="158"/>
      <c r="AN41" s="159"/>
      <c r="AO41" s="157" t="s">
        <v>70</v>
      </c>
      <c r="AP41" s="158"/>
      <c r="AQ41" s="158"/>
      <c r="AR41" s="158"/>
      <c r="AS41" s="159"/>
      <c r="AT41" s="172" t="s">
        <v>302</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t="s">
        <v>399</v>
      </c>
      <c r="AV42" s="71"/>
      <c r="AW42" s="72" t="s">
        <v>353</v>
      </c>
      <c r="AX42" s="73"/>
    </row>
    <row r="43" spans="1:50" ht="22.5" hidden="1" customHeight="1" x14ac:dyDescent="0.15">
      <c r="A43" s="130"/>
      <c r="B43" s="128"/>
      <c r="C43" s="128"/>
      <c r="D43" s="128"/>
      <c r="E43" s="128"/>
      <c r="F43" s="129"/>
      <c r="G43" s="232" t="s">
        <v>398</v>
      </c>
      <c r="H43" s="233"/>
      <c r="I43" s="233"/>
      <c r="J43" s="233"/>
      <c r="K43" s="233"/>
      <c r="L43" s="233"/>
      <c r="M43" s="233"/>
      <c r="N43" s="233"/>
      <c r="O43" s="234"/>
      <c r="P43" s="218" t="s">
        <v>398</v>
      </c>
      <c r="Q43" s="75"/>
      <c r="R43" s="75"/>
      <c r="S43" s="75"/>
      <c r="T43" s="75"/>
      <c r="U43" s="75"/>
      <c r="V43" s="75"/>
      <c r="W43" s="75"/>
      <c r="X43" s="76"/>
      <c r="Y43" s="227" t="s">
        <v>14</v>
      </c>
      <c r="Z43" s="228"/>
      <c r="AA43" s="229"/>
      <c r="AB43" s="167" t="s">
        <v>398</v>
      </c>
      <c r="AC43" s="168"/>
      <c r="AD43" s="168"/>
      <c r="AE43" s="88" t="s">
        <v>399</v>
      </c>
      <c r="AF43" s="89"/>
      <c r="AG43" s="89"/>
      <c r="AH43" s="89"/>
      <c r="AI43" s="90"/>
      <c r="AJ43" s="88" t="s">
        <v>399</v>
      </c>
      <c r="AK43" s="89"/>
      <c r="AL43" s="89"/>
      <c r="AM43" s="89"/>
      <c r="AN43" s="90"/>
      <c r="AO43" s="88" t="s">
        <v>399</v>
      </c>
      <c r="AP43" s="89"/>
      <c r="AQ43" s="89"/>
      <c r="AR43" s="89"/>
      <c r="AS43" s="90"/>
      <c r="AT43" s="195"/>
      <c r="AU43" s="195"/>
      <c r="AV43" s="195"/>
      <c r="AW43" s="195"/>
      <c r="AX43" s="196"/>
    </row>
    <row r="44" spans="1:50" ht="22.5" hidden="1" customHeight="1" x14ac:dyDescent="0.15">
      <c r="A44" s="131"/>
      <c r="B44" s="132"/>
      <c r="C44" s="132"/>
      <c r="D44" s="132"/>
      <c r="E44" s="132"/>
      <c r="F44" s="133"/>
      <c r="G44" s="235"/>
      <c r="H44" s="236"/>
      <c r="I44" s="236"/>
      <c r="J44" s="236"/>
      <c r="K44" s="236"/>
      <c r="L44" s="236"/>
      <c r="M44" s="236"/>
      <c r="N44" s="236"/>
      <c r="O44" s="237"/>
      <c r="P44" s="78"/>
      <c r="Q44" s="78"/>
      <c r="R44" s="78"/>
      <c r="S44" s="78"/>
      <c r="T44" s="78"/>
      <c r="U44" s="78"/>
      <c r="V44" s="78"/>
      <c r="W44" s="78"/>
      <c r="X44" s="79"/>
      <c r="Y44" s="139" t="s">
        <v>64</v>
      </c>
      <c r="Z44" s="84"/>
      <c r="AA44" s="85"/>
      <c r="AB44" s="167" t="s">
        <v>398</v>
      </c>
      <c r="AC44" s="168"/>
      <c r="AD44" s="168"/>
      <c r="AE44" s="88" t="s">
        <v>399</v>
      </c>
      <c r="AF44" s="89"/>
      <c r="AG44" s="89"/>
      <c r="AH44" s="89"/>
      <c r="AI44" s="90"/>
      <c r="AJ44" s="88" t="s">
        <v>399</v>
      </c>
      <c r="AK44" s="89"/>
      <c r="AL44" s="89"/>
      <c r="AM44" s="89"/>
      <c r="AN44" s="90"/>
      <c r="AO44" s="88" t="s">
        <v>399</v>
      </c>
      <c r="AP44" s="89"/>
      <c r="AQ44" s="89"/>
      <c r="AR44" s="89"/>
      <c r="AS44" s="90"/>
      <c r="AT44" s="88"/>
      <c r="AU44" s="89"/>
      <c r="AV44" s="89"/>
      <c r="AW44" s="89"/>
      <c r="AX44" s="351"/>
    </row>
    <row r="45" spans="1:50" ht="22.5" hidden="1" customHeight="1" x14ac:dyDescent="0.15">
      <c r="A45" s="131"/>
      <c r="B45" s="132"/>
      <c r="C45" s="132"/>
      <c r="D45" s="132"/>
      <c r="E45" s="132"/>
      <c r="F45" s="133"/>
      <c r="G45" s="235"/>
      <c r="H45" s="236"/>
      <c r="I45" s="236"/>
      <c r="J45" s="236"/>
      <c r="K45" s="236"/>
      <c r="L45" s="236"/>
      <c r="M45" s="236"/>
      <c r="N45" s="236"/>
      <c r="O45" s="237"/>
      <c r="P45" s="78"/>
      <c r="Q45" s="78"/>
      <c r="R45" s="78"/>
      <c r="S45" s="78"/>
      <c r="T45" s="78"/>
      <c r="U45" s="78"/>
      <c r="V45" s="78"/>
      <c r="W45" s="78"/>
      <c r="X45" s="79"/>
      <c r="Y45" s="151" t="s">
        <v>15</v>
      </c>
      <c r="Z45" s="152"/>
      <c r="AA45" s="153"/>
      <c r="AB45" s="87" t="s">
        <v>16</v>
      </c>
      <c r="AC45" s="87"/>
      <c r="AD45" s="87"/>
      <c r="AE45" s="88" t="s">
        <v>399</v>
      </c>
      <c r="AF45" s="89"/>
      <c r="AG45" s="89"/>
      <c r="AH45" s="89"/>
      <c r="AI45" s="90"/>
      <c r="AJ45" s="88" t="s">
        <v>399</v>
      </c>
      <c r="AK45" s="89"/>
      <c r="AL45" s="89"/>
      <c r="AM45" s="89"/>
      <c r="AN45" s="90"/>
      <c r="AO45" s="88" t="s">
        <v>399</v>
      </c>
      <c r="AP45" s="89"/>
      <c r="AQ45" s="89"/>
      <c r="AR45" s="89"/>
      <c r="AS45" s="90"/>
      <c r="AT45" s="192"/>
      <c r="AU45" s="193"/>
      <c r="AV45" s="193"/>
      <c r="AW45" s="193"/>
      <c r="AX45" s="194"/>
    </row>
    <row r="46" spans="1:50" ht="22.5" customHeight="1" x14ac:dyDescent="0.15">
      <c r="A46" s="97" t="s">
        <v>320</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20.25" hidden="1" customHeight="1" x14ac:dyDescent="0.15">
      <c r="A47" s="662" t="s">
        <v>318</v>
      </c>
      <c r="B47" s="99" t="s">
        <v>315</v>
      </c>
      <c r="C47" s="100"/>
      <c r="D47" s="100"/>
      <c r="E47" s="100"/>
      <c r="F47" s="101"/>
      <c r="G47" s="163" t="s">
        <v>309</v>
      </c>
      <c r="H47" s="163"/>
      <c r="I47" s="163"/>
      <c r="J47" s="163"/>
      <c r="K47" s="163"/>
      <c r="L47" s="163"/>
      <c r="M47" s="163"/>
      <c r="N47" s="163"/>
      <c r="O47" s="163"/>
      <c r="P47" s="163"/>
      <c r="Q47" s="163"/>
      <c r="R47" s="163"/>
      <c r="S47" s="163"/>
      <c r="T47" s="163"/>
      <c r="U47" s="163"/>
      <c r="V47" s="163"/>
      <c r="W47" s="163"/>
      <c r="X47" s="163"/>
      <c r="Y47" s="163"/>
      <c r="Z47" s="163"/>
      <c r="AA47" s="164"/>
      <c r="AB47" s="307" t="s">
        <v>308</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20.25" hidden="1" customHeight="1" x14ac:dyDescent="0.15">
      <c r="A48" s="66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2"/>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6"/>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2"/>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7"/>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2"/>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8"/>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2"/>
      <c r="B52" s="100" t="s">
        <v>316</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06"/>
      <c r="Z52" s="207"/>
      <c r="AA52" s="208"/>
      <c r="AB52" s="212" t="s">
        <v>12</v>
      </c>
      <c r="AC52" s="213"/>
      <c r="AD52" s="214"/>
      <c r="AE52" s="140" t="s">
        <v>68</v>
      </c>
      <c r="AF52" s="141"/>
      <c r="AG52" s="141"/>
      <c r="AH52" s="141"/>
      <c r="AI52" s="142"/>
      <c r="AJ52" s="140" t="s">
        <v>69</v>
      </c>
      <c r="AK52" s="141"/>
      <c r="AL52" s="141"/>
      <c r="AM52" s="141"/>
      <c r="AN52" s="142"/>
      <c r="AO52" s="140" t="s">
        <v>70</v>
      </c>
      <c r="AP52" s="141"/>
      <c r="AQ52" s="141"/>
      <c r="AR52" s="141"/>
      <c r="AS52" s="142"/>
      <c r="AT52" s="172" t="s">
        <v>302</v>
      </c>
      <c r="AU52" s="173"/>
      <c r="AV52" s="173"/>
      <c r="AW52" s="173"/>
      <c r="AX52" s="174"/>
    </row>
    <row r="53" spans="1:50" ht="18.75" hidden="1" customHeight="1" x14ac:dyDescent="0.15">
      <c r="A53" s="662"/>
      <c r="B53" s="100"/>
      <c r="C53" s="100"/>
      <c r="D53" s="100"/>
      <c r="E53" s="100"/>
      <c r="F53" s="101"/>
      <c r="G53" s="166"/>
      <c r="H53" s="72"/>
      <c r="I53" s="72"/>
      <c r="J53" s="72"/>
      <c r="K53" s="72"/>
      <c r="L53" s="72"/>
      <c r="M53" s="72"/>
      <c r="N53" s="72"/>
      <c r="O53" s="144"/>
      <c r="P53" s="143"/>
      <c r="Q53" s="72"/>
      <c r="R53" s="72"/>
      <c r="S53" s="72"/>
      <c r="T53" s="72"/>
      <c r="U53" s="72"/>
      <c r="V53" s="72"/>
      <c r="W53" s="72"/>
      <c r="X53" s="144"/>
      <c r="Y53" s="209"/>
      <c r="Z53" s="210"/>
      <c r="AA53" s="211"/>
      <c r="AB53" s="215"/>
      <c r="AC53" s="216"/>
      <c r="AD53" s="217"/>
      <c r="AE53" s="143"/>
      <c r="AF53" s="72"/>
      <c r="AG53" s="72"/>
      <c r="AH53" s="72"/>
      <c r="AI53" s="144"/>
      <c r="AJ53" s="143"/>
      <c r="AK53" s="72"/>
      <c r="AL53" s="72"/>
      <c r="AM53" s="72"/>
      <c r="AN53" s="144"/>
      <c r="AO53" s="143"/>
      <c r="AP53" s="72"/>
      <c r="AQ53" s="72"/>
      <c r="AR53" s="72"/>
      <c r="AS53" s="144"/>
      <c r="AT53" s="58"/>
      <c r="AU53" s="71"/>
      <c r="AV53" s="71"/>
      <c r="AW53" s="72" t="s">
        <v>353</v>
      </c>
      <c r="AX53" s="73"/>
    </row>
    <row r="54" spans="1:50" ht="22.5" hidden="1" customHeight="1" x14ac:dyDescent="0.15">
      <c r="A54" s="662"/>
      <c r="B54" s="100"/>
      <c r="C54" s="100"/>
      <c r="D54" s="100"/>
      <c r="E54" s="100"/>
      <c r="F54" s="101"/>
      <c r="G54" s="74"/>
      <c r="H54" s="75"/>
      <c r="I54" s="75"/>
      <c r="J54" s="75"/>
      <c r="K54" s="75"/>
      <c r="L54" s="75"/>
      <c r="M54" s="75"/>
      <c r="N54" s="75"/>
      <c r="O54" s="76"/>
      <c r="P54" s="218"/>
      <c r="Q54" s="219"/>
      <c r="R54" s="219"/>
      <c r="S54" s="219"/>
      <c r="T54" s="219"/>
      <c r="U54" s="219"/>
      <c r="V54" s="219"/>
      <c r="W54" s="219"/>
      <c r="X54" s="220"/>
      <c r="Y54" s="594" t="s">
        <v>85</v>
      </c>
      <c r="Z54" s="595"/>
      <c r="AA54" s="596"/>
      <c r="AB54" s="597"/>
      <c r="AC54" s="598"/>
      <c r="AD54" s="59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2"/>
      <c r="B55" s="100"/>
      <c r="C55" s="100"/>
      <c r="D55" s="100"/>
      <c r="E55" s="100"/>
      <c r="F55" s="101"/>
      <c r="G55" s="77"/>
      <c r="H55" s="78"/>
      <c r="I55" s="78"/>
      <c r="J55" s="78"/>
      <c r="K55" s="78"/>
      <c r="L55" s="78"/>
      <c r="M55" s="78"/>
      <c r="N55" s="78"/>
      <c r="O55" s="79"/>
      <c r="P55" s="221"/>
      <c r="Q55" s="221"/>
      <c r="R55" s="221"/>
      <c r="S55" s="221"/>
      <c r="T55" s="221"/>
      <c r="U55" s="221"/>
      <c r="V55" s="221"/>
      <c r="W55" s="221"/>
      <c r="X55" s="222"/>
      <c r="Y55" s="94" t="s">
        <v>64</v>
      </c>
      <c r="Z55" s="95"/>
      <c r="AA55" s="96"/>
      <c r="AB55" s="225"/>
      <c r="AC55" s="226"/>
      <c r="AD55" s="226"/>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62"/>
      <c r="B56" s="103"/>
      <c r="C56" s="103"/>
      <c r="D56" s="103"/>
      <c r="E56" s="103"/>
      <c r="F56" s="104"/>
      <c r="G56" s="80"/>
      <c r="H56" s="81"/>
      <c r="I56" s="81"/>
      <c r="J56" s="81"/>
      <c r="K56" s="81"/>
      <c r="L56" s="81"/>
      <c r="M56" s="81"/>
      <c r="N56" s="81"/>
      <c r="O56" s="82"/>
      <c r="P56" s="223"/>
      <c r="Q56" s="223"/>
      <c r="R56" s="223"/>
      <c r="S56" s="223"/>
      <c r="T56" s="223"/>
      <c r="U56" s="223"/>
      <c r="V56" s="223"/>
      <c r="W56" s="223"/>
      <c r="X56" s="224"/>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2"/>
      <c r="B57" s="100" t="s">
        <v>316</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06"/>
      <c r="Z57" s="207"/>
      <c r="AA57" s="208"/>
      <c r="AB57" s="212" t="s">
        <v>12</v>
      </c>
      <c r="AC57" s="213"/>
      <c r="AD57" s="214"/>
      <c r="AE57" s="140" t="s">
        <v>68</v>
      </c>
      <c r="AF57" s="141"/>
      <c r="AG57" s="141"/>
      <c r="AH57" s="141"/>
      <c r="AI57" s="142"/>
      <c r="AJ57" s="140" t="s">
        <v>69</v>
      </c>
      <c r="AK57" s="141"/>
      <c r="AL57" s="141"/>
      <c r="AM57" s="141"/>
      <c r="AN57" s="142"/>
      <c r="AO57" s="140" t="s">
        <v>70</v>
      </c>
      <c r="AP57" s="141"/>
      <c r="AQ57" s="141"/>
      <c r="AR57" s="141"/>
      <c r="AS57" s="142"/>
      <c r="AT57" s="172" t="s">
        <v>302</v>
      </c>
      <c r="AU57" s="173"/>
      <c r="AV57" s="173"/>
      <c r="AW57" s="173"/>
      <c r="AX57" s="174"/>
    </row>
    <row r="58" spans="1:50" ht="18.75" hidden="1" customHeight="1" x14ac:dyDescent="0.15">
      <c r="A58" s="662"/>
      <c r="B58" s="100"/>
      <c r="C58" s="100"/>
      <c r="D58" s="100"/>
      <c r="E58" s="100"/>
      <c r="F58" s="101"/>
      <c r="G58" s="166"/>
      <c r="H58" s="72"/>
      <c r="I58" s="72"/>
      <c r="J58" s="72"/>
      <c r="K58" s="72"/>
      <c r="L58" s="72"/>
      <c r="M58" s="72"/>
      <c r="N58" s="72"/>
      <c r="O58" s="144"/>
      <c r="P58" s="143"/>
      <c r="Q58" s="72"/>
      <c r="R58" s="72"/>
      <c r="S58" s="72"/>
      <c r="T58" s="72"/>
      <c r="U58" s="72"/>
      <c r="V58" s="72"/>
      <c r="W58" s="72"/>
      <c r="X58" s="144"/>
      <c r="Y58" s="209"/>
      <c r="Z58" s="210"/>
      <c r="AA58" s="211"/>
      <c r="AB58" s="215"/>
      <c r="AC58" s="216"/>
      <c r="AD58" s="217"/>
      <c r="AE58" s="143"/>
      <c r="AF58" s="72"/>
      <c r="AG58" s="72"/>
      <c r="AH58" s="72"/>
      <c r="AI58" s="144"/>
      <c r="AJ58" s="143"/>
      <c r="AK58" s="72"/>
      <c r="AL58" s="72"/>
      <c r="AM58" s="72"/>
      <c r="AN58" s="144"/>
      <c r="AO58" s="143"/>
      <c r="AP58" s="72"/>
      <c r="AQ58" s="72"/>
      <c r="AR58" s="72"/>
      <c r="AS58" s="144"/>
      <c r="AT58" s="58"/>
      <c r="AU58" s="71" t="s">
        <v>399</v>
      </c>
      <c r="AV58" s="71"/>
      <c r="AW58" s="72" t="s">
        <v>353</v>
      </c>
      <c r="AX58" s="73"/>
    </row>
    <row r="59" spans="1:50" ht="22.5" hidden="1" customHeight="1" x14ac:dyDescent="0.15">
      <c r="A59" s="662"/>
      <c r="B59" s="100"/>
      <c r="C59" s="100"/>
      <c r="D59" s="100"/>
      <c r="E59" s="100"/>
      <c r="F59" s="101"/>
      <c r="G59" s="74" t="s">
        <v>398</v>
      </c>
      <c r="H59" s="75"/>
      <c r="I59" s="75"/>
      <c r="J59" s="75"/>
      <c r="K59" s="75"/>
      <c r="L59" s="75"/>
      <c r="M59" s="75"/>
      <c r="N59" s="75"/>
      <c r="O59" s="76"/>
      <c r="P59" s="218" t="s">
        <v>398</v>
      </c>
      <c r="Q59" s="219"/>
      <c r="R59" s="219"/>
      <c r="S59" s="219"/>
      <c r="T59" s="219"/>
      <c r="U59" s="219"/>
      <c r="V59" s="219"/>
      <c r="W59" s="219"/>
      <c r="X59" s="220"/>
      <c r="Y59" s="594" t="s">
        <v>85</v>
      </c>
      <c r="Z59" s="595"/>
      <c r="AA59" s="596"/>
      <c r="AB59" s="597" t="s">
        <v>398</v>
      </c>
      <c r="AC59" s="598"/>
      <c r="AD59" s="598"/>
      <c r="AE59" s="88" t="s">
        <v>399</v>
      </c>
      <c r="AF59" s="89"/>
      <c r="AG59" s="89"/>
      <c r="AH59" s="89"/>
      <c r="AI59" s="90"/>
      <c r="AJ59" s="88" t="s">
        <v>399</v>
      </c>
      <c r="AK59" s="89"/>
      <c r="AL59" s="89"/>
      <c r="AM59" s="89"/>
      <c r="AN59" s="90"/>
      <c r="AO59" s="88" t="s">
        <v>399</v>
      </c>
      <c r="AP59" s="89"/>
      <c r="AQ59" s="89"/>
      <c r="AR59" s="89"/>
      <c r="AS59" s="90"/>
      <c r="AT59" s="195"/>
      <c r="AU59" s="195"/>
      <c r="AV59" s="195"/>
      <c r="AW59" s="195"/>
      <c r="AX59" s="196"/>
    </row>
    <row r="60" spans="1:50" ht="22.5" hidden="1" customHeight="1" x14ac:dyDescent="0.15">
      <c r="A60" s="662"/>
      <c r="B60" s="100"/>
      <c r="C60" s="100"/>
      <c r="D60" s="100"/>
      <c r="E60" s="100"/>
      <c r="F60" s="101"/>
      <c r="G60" s="77"/>
      <c r="H60" s="78"/>
      <c r="I60" s="78"/>
      <c r="J60" s="78"/>
      <c r="K60" s="78"/>
      <c r="L60" s="78"/>
      <c r="M60" s="78"/>
      <c r="N60" s="78"/>
      <c r="O60" s="79"/>
      <c r="P60" s="221"/>
      <c r="Q60" s="221"/>
      <c r="R60" s="221"/>
      <c r="S60" s="221"/>
      <c r="T60" s="221"/>
      <c r="U60" s="221"/>
      <c r="V60" s="221"/>
      <c r="W60" s="221"/>
      <c r="X60" s="222"/>
      <c r="Y60" s="94" t="s">
        <v>64</v>
      </c>
      <c r="Z60" s="95"/>
      <c r="AA60" s="96"/>
      <c r="AB60" s="225" t="s">
        <v>398</v>
      </c>
      <c r="AC60" s="226"/>
      <c r="AD60" s="226"/>
      <c r="AE60" s="88" t="s">
        <v>399</v>
      </c>
      <c r="AF60" s="89"/>
      <c r="AG60" s="89"/>
      <c r="AH60" s="89"/>
      <c r="AI60" s="90"/>
      <c r="AJ60" s="88" t="s">
        <v>399</v>
      </c>
      <c r="AK60" s="89"/>
      <c r="AL60" s="89"/>
      <c r="AM60" s="89"/>
      <c r="AN60" s="90"/>
      <c r="AO60" s="88" t="s">
        <v>399</v>
      </c>
      <c r="AP60" s="89"/>
      <c r="AQ60" s="89"/>
      <c r="AR60" s="89"/>
      <c r="AS60" s="90"/>
      <c r="AT60" s="88"/>
      <c r="AU60" s="89"/>
      <c r="AV60" s="89"/>
      <c r="AW60" s="89"/>
      <c r="AX60" s="351"/>
    </row>
    <row r="61" spans="1:50" ht="22.5" hidden="1" customHeight="1" x14ac:dyDescent="0.15">
      <c r="A61" s="662"/>
      <c r="B61" s="103"/>
      <c r="C61" s="103"/>
      <c r="D61" s="103"/>
      <c r="E61" s="103"/>
      <c r="F61" s="104"/>
      <c r="G61" s="80"/>
      <c r="H61" s="81"/>
      <c r="I61" s="81"/>
      <c r="J61" s="81"/>
      <c r="K61" s="81"/>
      <c r="L61" s="81"/>
      <c r="M61" s="81"/>
      <c r="N61" s="81"/>
      <c r="O61" s="82"/>
      <c r="P61" s="223"/>
      <c r="Q61" s="223"/>
      <c r="R61" s="223"/>
      <c r="S61" s="223"/>
      <c r="T61" s="223"/>
      <c r="U61" s="223"/>
      <c r="V61" s="223"/>
      <c r="W61" s="223"/>
      <c r="X61" s="224"/>
      <c r="Y61" s="137" t="s">
        <v>15</v>
      </c>
      <c r="Z61" s="95"/>
      <c r="AA61" s="96"/>
      <c r="AB61" s="138" t="s">
        <v>16</v>
      </c>
      <c r="AC61" s="138"/>
      <c r="AD61" s="138"/>
      <c r="AE61" s="88" t="s">
        <v>399</v>
      </c>
      <c r="AF61" s="89"/>
      <c r="AG61" s="89"/>
      <c r="AH61" s="89"/>
      <c r="AI61" s="90"/>
      <c r="AJ61" s="88" t="s">
        <v>399</v>
      </c>
      <c r="AK61" s="89"/>
      <c r="AL61" s="89"/>
      <c r="AM61" s="89"/>
      <c r="AN61" s="90"/>
      <c r="AO61" s="88" t="s">
        <v>399</v>
      </c>
      <c r="AP61" s="89"/>
      <c r="AQ61" s="89"/>
      <c r="AR61" s="89"/>
      <c r="AS61" s="90"/>
      <c r="AT61" s="192"/>
      <c r="AU61" s="193"/>
      <c r="AV61" s="193"/>
      <c r="AW61" s="193"/>
      <c r="AX61" s="194"/>
    </row>
    <row r="62" spans="1:50" ht="18.75" hidden="1" customHeight="1" x14ac:dyDescent="0.15">
      <c r="A62" s="662"/>
      <c r="B62" s="100" t="s">
        <v>316</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06"/>
      <c r="Z62" s="207"/>
      <c r="AA62" s="208"/>
      <c r="AB62" s="212" t="s">
        <v>12</v>
      </c>
      <c r="AC62" s="213"/>
      <c r="AD62" s="214"/>
      <c r="AE62" s="140" t="s">
        <v>68</v>
      </c>
      <c r="AF62" s="141"/>
      <c r="AG62" s="141"/>
      <c r="AH62" s="141"/>
      <c r="AI62" s="142"/>
      <c r="AJ62" s="140" t="s">
        <v>69</v>
      </c>
      <c r="AK62" s="141"/>
      <c r="AL62" s="141"/>
      <c r="AM62" s="141"/>
      <c r="AN62" s="142"/>
      <c r="AO62" s="140" t="s">
        <v>70</v>
      </c>
      <c r="AP62" s="141"/>
      <c r="AQ62" s="141"/>
      <c r="AR62" s="141"/>
      <c r="AS62" s="142"/>
      <c r="AT62" s="172" t="s">
        <v>302</v>
      </c>
      <c r="AU62" s="173"/>
      <c r="AV62" s="173"/>
      <c r="AW62" s="173"/>
      <c r="AX62" s="174"/>
    </row>
    <row r="63" spans="1:50" ht="18.75" hidden="1" customHeight="1" x14ac:dyDescent="0.15">
      <c r="A63" s="662"/>
      <c r="B63" s="100"/>
      <c r="C63" s="100"/>
      <c r="D63" s="100"/>
      <c r="E63" s="100"/>
      <c r="F63" s="101"/>
      <c r="G63" s="166"/>
      <c r="H63" s="72"/>
      <c r="I63" s="72"/>
      <c r="J63" s="72"/>
      <c r="K63" s="72"/>
      <c r="L63" s="72"/>
      <c r="M63" s="72"/>
      <c r="N63" s="72"/>
      <c r="O63" s="144"/>
      <c r="P63" s="143"/>
      <c r="Q63" s="72"/>
      <c r="R63" s="72"/>
      <c r="S63" s="72"/>
      <c r="T63" s="72"/>
      <c r="U63" s="72"/>
      <c r="V63" s="72"/>
      <c r="W63" s="72"/>
      <c r="X63" s="144"/>
      <c r="Y63" s="209"/>
      <c r="Z63" s="210"/>
      <c r="AA63" s="211"/>
      <c r="AB63" s="215"/>
      <c r="AC63" s="216"/>
      <c r="AD63" s="217"/>
      <c r="AE63" s="143"/>
      <c r="AF63" s="72"/>
      <c r="AG63" s="72"/>
      <c r="AH63" s="72"/>
      <c r="AI63" s="144"/>
      <c r="AJ63" s="143"/>
      <c r="AK63" s="72"/>
      <c r="AL63" s="72"/>
      <c r="AM63" s="72"/>
      <c r="AN63" s="144"/>
      <c r="AO63" s="143"/>
      <c r="AP63" s="72"/>
      <c r="AQ63" s="72"/>
      <c r="AR63" s="72"/>
      <c r="AS63" s="144"/>
      <c r="AT63" s="58"/>
      <c r="AU63" s="71" t="s">
        <v>399</v>
      </c>
      <c r="AV63" s="71"/>
      <c r="AW63" s="72" t="s">
        <v>353</v>
      </c>
      <c r="AX63" s="73"/>
    </row>
    <row r="64" spans="1:50" ht="22.5" hidden="1" customHeight="1" x14ac:dyDescent="0.15">
      <c r="A64" s="662"/>
      <c r="B64" s="100"/>
      <c r="C64" s="100"/>
      <c r="D64" s="100"/>
      <c r="E64" s="100"/>
      <c r="F64" s="101"/>
      <c r="G64" s="74" t="s">
        <v>398</v>
      </c>
      <c r="H64" s="75"/>
      <c r="I64" s="75"/>
      <c r="J64" s="75"/>
      <c r="K64" s="75"/>
      <c r="L64" s="75"/>
      <c r="M64" s="75"/>
      <c r="N64" s="75"/>
      <c r="O64" s="76"/>
      <c r="P64" s="218" t="s">
        <v>398</v>
      </c>
      <c r="Q64" s="219"/>
      <c r="R64" s="219"/>
      <c r="S64" s="219"/>
      <c r="T64" s="219"/>
      <c r="U64" s="219"/>
      <c r="V64" s="219"/>
      <c r="W64" s="219"/>
      <c r="X64" s="220"/>
      <c r="Y64" s="594" t="s">
        <v>85</v>
      </c>
      <c r="Z64" s="595"/>
      <c r="AA64" s="596"/>
      <c r="AB64" s="597" t="s">
        <v>398</v>
      </c>
      <c r="AC64" s="598"/>
      <c r="AD64" s="598"/>
      <c r="AE64" s="88" t="s">
        <v>399</v>
      </c>
      <c r="AF64" s="89"/>
      <c r="AG64" s="89"/>
      <c r="AH64" s="89"/>
      <c r="AI64" s="90"/>
      <c r="AJ64" s="88" t="s">
        <v>399</v>
      </c>
      <c r="AK64" s="89"/>
      <c r="AL64" s="89"/>
      <c r="AM64" s="89"/>
      <c r="AN64" s="90"/>
      <c r="AO64" s="88" t="s">
        <v>399</v>
      </c>
      <c r="AP64" s="89"/>
      <c r="AQ64" s="89"/>
      <c r="AR64" s="89"/>
      <c r="AS64" s="90"/>
      <c r="AT64" s="195"/>
      <c r="AU64" s="195"/>
      <c r="AV64" s="195"/>
      <c r="AW64" s="195"/>
      <c r="AX64" s="196"/>
    </row>
    <row r="65" spans="1:60" ht="22.5" hidden="1" customHeight="1" x14ac:dyDescent="0.15">
      <c r="A65" s="662"/>
      <c r="B65" s="100"/>
      <c r="C65" s="100"/>
      <c r="D65" s="100"/>
      <c r="E65" s="100"/>
      <c r="F65" s="101"/>
      <c r="G65" s="77"/>
      <c r="H65" s="78"/>
      <c r="I65" s="78"/>
      <c r="J65" s="78"/>
      <c r="K65" s="78"/>
      <c r="L65" s="78"/>
      <c r="M65" s="78"/>
      <c r="N65" s="78"/>
      <c r="O65" s="79"/>
      <c r="P65" s="221"/>
      <c r="Q65" s="221"/>
      <c r="R65" s="221"/>
      <c r="S65" s="221"/>
      <c r="T65" s="221"/>
      <c r="U65" s="221"/>
      <c r="V65" s="221"/>
      <c r="W65" s="221"/>
      <c r="X65" s="222"/>
      <c r="Y65" s="94" t="s">
        <v>64</v>
      </c>
      <c r="Z65" s="95"/>
      <c r="AA65" s="96"/>
      <c r="AB65" s="225" t="s">
        <v>398</v>
      </c>
      <c r="AC65" s="226"/>
      <c r="AD65" s="226"/>
      <c r="AE65" s="88" t="s">
        <v>399</v>
      </c>
      <c r="AF65" s="89"/>
      <c r="AG65" s="89"/>
      <c r="AH65" s="89"/>
      <c r="AI65" s="90"/>
      <c r="AJ65" s="88" t="s">
        <v>399</v>
      </c>
      <c r="AK65" s="89"/>
      <c r="AL65" s="89"/>
      <c r="AM65" s="89"/>
      <c r="AN65" s="90"/>
      <c r="AO65" s="88" t="s">
        <v>399</v>
      </c>
      <c r="AP65" s="89"/>
      <c r="AQ65" s="89"/>
      <c r="AR65" s="89"/>
      <c r="AS65" s="90"/>
      <c r="AT65" s="88" t="s">
        <v>399</v>
      </c>
      <c r="AU65" s="89"/>
      <c r="AV65" s="89"/>
      <c r="AW65" s="89"/>
      <c r="AX65" s="351"/>
    </row>
    <row r="66" spans="1:60" ht="22.5" hidden="1" customHeight="1" x14ac:dyDescent="0.15">
      <c r="A66" s="663"/>
      <c r="B66" s="103"/>
      <c r="C66" s="103"/>
      <c r="D66" s="103"/>
      <c r="E66" s="103"/>
      <c r="F66" s="104"/>
      <c r="G66" s="80"/>
      <c r="H66" s="81"/>
      <c r="I66" s="81"/>
      <c r="J66" s="81"/>
      <c r="K66" s="81"/>
      <c r="L66" s="81"/>
      <c r="M66" s="81"/>
      <c r="N66" s="81"/>
      <c r="O66" s="82"/>
      <c r="P66" s="223"/>
      <c r="Q66" s="223"/>
      <c r="R66" s="223"/>
      <c r="S66" s="223"/>
      <c r="T66" s="223"/>
      <c r="U66" s="223"/>
      <c r="V66" s="223"/>
      <c r="W66" s="223"/>
      <c r="X66" s="224"/>
      <c r="Y66" s="137" t="s">
        <v>15</v>
      </c>
      <c r="Z66" s="95"/>
      <c r="AA66" s="96"/>
      <c r="AB66" s="138" t="s">
        <v>16</v>
      </c>
      <c r="AC66" s="138"/>
      <c r="AD66" s="138"/>
      <c r="AE66" s="88" t="s">
        <v>399</v>
      </c>
      <c r="AF66" s="89"/>
      <c r="AG66" s="89"/>
      <c r="AH66" s="89"/>
      <c r="AI66" s="90"/>
      <c r="AJ66" s="88" t="s">
        <v>399</v>
      </c>
      <c r="AK66" s="89"/>
      <c r="AL66" s="89"/>
      <c r="AM66" s="89"/>
      <c r="AN66" s="90"/>
      <c r="AO66" s="88" t="s">
        <v>399</v>
      </c>
      <c r="AP66" s="89"/>
      <c r="AQ66" s="89"/>
      <c r="AR66" s="89"/>
      <c r="AS66" s="90"/>
      <c r="AT66" s="192"/>
      <c r="AU66" s="193"/>
      <c r="AV66" s="193"/>
      <c r="AW66" s="193"/>
      <c r="AX66" s="194"/>
    </row>
    <row r="67" spans="1:60" ht="31.7" customHeight="1" x14ac:dyDescent="0.15">
      <c r="A67" s="526" t="s">
        <v>87</v>
      </c>
      <c r="B67" s="527"/>
      <c r="C67" s="527"/>
      <c r="D67" s="527"/>
      <c r="E67" s="527"/>
      <c r="F67" s="528"/>
      <c r="G67" s="617" t="s">
        <v>83</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0" t="s">
        <v>68</v>
      </c>
      <c r="AF67" s="231"/>
      <c r="AG67" s="231"/>
      <c r="AH67" s="231"/>
      <c r="AI67" s="231"/>
      <c r="AJ67" s="230" t="s">
        <v>69</v>
      </c>
      <c r="AK67" s="231"/>
      <c r="AL67" s="231"/>
      <c r="AM67" s="231"/>
      <c r="AN67" s="231"/>
      <c r="AO67" s="230" t="s">
        <v>70</v>
      </c>
      <c r="AP67" s="231"/>
      <c r="AQ67" s="231"/>
      <c r="AR67" s="231"/>
      <c r="AS67" s="231"/>
      <c r="AT67" s="265" t="s">
        <v>73</v>
      </c>
      <c r="AU67" s="266"/>
      <c r="AV67" s="266"/>
      <c r="AW67" s="266"/>
      <c r="AX67" s="267"/>
    </row>
    <row r="68" spans="1:60" ht="24.75" customHeight="1" x14ac:dyDescent="0.15">
      <c r="A68" s="529"/>
      <c r="B68" s="530"/>
      <c r="C68" s="530"/>
      <c r="D68" s="530"/>
      <c r="E68" s="530"/>
      <c r="F68" s="531"/>
      <c r="G68" s="218" t="s">
        <v>403</v>
      </c>
      <c r="H68" s="75"/>
      <c r="I68" s="75"/>
      <c r="J68" s="75"/>
      <c r="K68" s="75"/>
      <c r="L68" s="75"/>
      <c r="M68" s="75"/>
      <c r="N68" s="75"/>
      <c r="O68" s="75"/>
      <c r="P68" s="75"/>
      <c r="Q68" s="75"/>
      <c r="R68" s="75"/>
      <c r="S68" s="75"/>
      <c r="T68" s="75"/>
      <c r="U68" s="75"/>
      <c r="V68" s="75"/>
      <c r="W68" s="75"/>
      <c r="X68" s="76"/>
      <c r="Y68" s="623" t="s">
        <v>65</v>
      </c>
      <c r="Z68" s="624"/>
      <c r="AA68" s="625"/>
      <c r="AB68" s="111" t="s">
        <v>404</v>
      </c>
      <c r="AC68" s="112"/>
      <c r="AD68" s="113"/>
      <c r="AE68" s="88">
        <v>16</v>
      </c>
      <c r="AF68" s="89"/>
      <c r="AG68" s="89"/>
      <c r="AH68" s="89"/>
      <c r="AI68" s="90"/>
      <c r="AJ68" s="88">
        <v>15</v>
      </c>
      <c r="AK68" s="89"/>
      <c r="AL68" s="89"/>
      <c r="AM68" s="89"/>
      <c r="AN68" s="90"/>
      <c r="AO68" s="88">
        <v>14</v>
      </c>
      <c r="AP68" s="89"/>
      <c r="AQ68" s="89"/>
      <c r="AR68" s="89"/>
      <c r="AS68" s="90"/>
      <c r="AT68" s="541"/>
      <c r="AU68" s="541"/>
      <c r="AV68" s="541"/>
      <c r="AW68" s="541"/>
      <c r="AX68" s="542"/>
      <c r="AY68" s="10"/>
      <c r="AZ68" s="10"/>
      <c r="BA68" s="10"/>
      <c r="BB68" s="10"/>
      <c r="BC68" s="10"/>
    </row>
    <row r="69" spans="1:60" ht="24.75" customHeight="1" x14ac:dyDescent="0.15">
      <c r="A69" s="532"/>
      <c r="B69" s="533"/>
      <c r="C69" s="533"/>
      <c r="D69" s="533"/>
      <c r="E69" s="533"/>
      <c r="F69" s="534"/>
      <c r="G69" s="81"/>
      <c r="H69" s="81"/>
      <c r="I69" s="81"/>
      <c r="J69" s="81"/>
      <c r="K69" s="81"/>
      <c r="L69" s="81"/>
      <c r="M69" s="81"/>
      <c r="N69" s="81"/>
      <c r="O69" s="81"/>
      <c r="P69" s="81"/>
      <c r="Q69" s="81"/>
      <c r="R69" s="81"/>
      <c r="S69" s="81"/>
      <c r="T69" s="81"/>
      <c r="U69" s="81"/>
      <c r="V69" s="81"/>
      <c r="W69" s="81"/>
      <c r="X69" s="82"/>
      <c r="Y69" s="108" t="s">
        <v>66</v>
      </c>
      <c r="Z69" s="109"/>
      <c r="AA69" s="110"/>
      <c r="AB69" s="201" t="s">
        <v>404</v>
      </c>
      <c r="AC69" s="202"/>
      <c r="AD69" s="203"/>
      <c r="AE69" s="88">
        <v>16</v>
      </c>
      <c r="AF69" s="89"/>
      <c r="AG69" s="89"/>
      <c r="AH69" s="89"/>
      <c r="AI69" s="90"/>
      <c r="AJ69" s="88">
        <v>16</v>
      </c>
      <c r="AK69" s="89"/>
      <c r="AL69" s="89"/>
      <c r="AM69" s="89"/>
      <c r="AN69" s="90"/>
      <c r="AO69" s="88">
        <v>16</v>
      </c>
      <c r="AP69" s="89"/>
      <c r="AQ69" s="89"/>
      <c r="AR69" s="89"/>
      <c r="AS69" s="90"/>
      <c r="AT69" s="88">
        <v>16</v>
      </c>
      <c r="AU69" s="89"/>
      <c r="AV69" s="89"/>
      <c r="AW69" s="89"/>
      <c r="AX69" s="351"/>
      <c r="AY69" s="10"/>
      <c r="AZ69" s="10"/>
      <c r="BA69" s="10"/>
      <c r="BB69" s="10"/>
      <c r="BC69" s="10"/>
      <c r="BD69" s="10"/>
      <c r="BE69" s="10"/>
      <c r="BF69" s="10"/>
      <c r="BG69" s="10"/>
      <c r="BH69" s="10"/>
    </row>
    <row r="70" spans="1:60" ht="33" hidden="1" customHeight="1" x14ac:dyDescent="0.15">
      <c r="A70" s="526" t="s">
        <v>87</v>
      </c>
      <c r="B70" s="527"/>
      <c r="C70" s="527"/>
      <c r="D70" s="527"/>
      <c r="E70" s="527"/>
      <c r="F70" s="528"/>
      <c r="G70" s="617" t="s">
        <v>83</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68</v>
      </c>
      <c r="AF70" s="126"/>
      <c r="AG70" s="126"/>
      <c r="AH70" s="126"/>
      <c r="AI70" s="619"/>
      <c r="AJ70" s="139" t="s">
        <v>69</v>
      </c>
      <c r="AK70" s="126"/>
      <c r="AL70" s="126"/>
      <c r="AM70" s="126"/>
      <c r="AN70" s="619"/>
      <c r="AO70" s="139" t="s">
        <v>70</v>
      </c>
      <c r="AP70" s="126"/>
      <c r="AQ70" s="126"/>
      <c r="AR70" s="126"/>
      <c r="AS70" s="619"/>
      <c r="AT70" s="265" t="s">
        <v>73</v>
      </c>
      <c r="AU70" s="266"/>
      <c r="AV70" s="266"/>
      <c r="AW70" s="266"/>
      <c r="AX70" s="267"/>
    </row>
    <row r="71" spans="1:60" ht="22.5" hidden="1" customHeight="1" x14ac:dyDescent="0.15">
      <c r="A71" s="529"/>
      <c r="B71" s="530"/>
      <c r="C71" s="530"/>
      <c r="D71" s="530"/>
      <c r="E71" s="530"/>
      <c r="F71" s="531"/>
      <c r="G71" s="218" t="s">
        <v>398</v>
      </c>
      <c r="H71" s="75"/>
      <c r="I71" s="75"/>
      <c r="J71" s="75"/>
      <c r="K71" s="75"/>
      <c r="L71" s="75"/>
      <c r="M71" s="75"/>
      <c r="N71" s="75"/>
      <c r="O71" s="75"/>
      <c r="P71" s="75"/>
      <c r="Q71" s="75"/>
      <c r="R71" s="75"/>
      <c r="S71" s="75"/>
      <c r="T71" s="75"/>
      <c r="U71" s="75"/>
      <c r="V71" s="75"/>
      <c r="W71" s="75"/>
      <c r="X71" s="76"/>
      <c r="Y71" s="664" t="s">
        <v>65</v>
      </c>
      <c r="Z71" s="665"/>
      <c r="AA71" s="666"/>
      <c r="AB71" s="111" t="s">
        <v>398</v>
      </c>
      <c r="AC71" s="112"/>
      <c r="AD71" s="113"/>
      <c r="AE71" s="88" t="s">
        <v>399</v>
      </c>
      <c r="AF71" s="89"/>
      <c r="AG71" s="89"/>
      <c r="AH71" s="89"/>
      <c r="AI71" s="90"/>
      <c r="AJ71" s="88" t="s">
        <v>399</v>
      </c>
      <c r="AK71" s="89"/>
      <c r="AL71" s="89"/>
      <c r="AM71" s="89"/>
      <c r="AN71" s="90"/>
      <c r="AO71" s="88" t="s">
        <v>399</v>
      </c>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81"/>
      <c r="H72" s="81"/>
      <c r="I72" s="81"/>
      <c r="J72" s="81"/>
      <c r="K72" s="81"/>
      <c r="L72" s="81"/>
      <c r="M72" s="81"/>
      <c r="N72" s="81"/>
      <c r="O72" s="81"/>
      <c r="P72" s="81"/>
      <c r="Q72" s="81"/>
      <c r="R72" s="81"/>
      <c r="S72" s="81"/>
      <c r="T72" s="81"/>
      <c r="U72" s="81"/>
      <c r="V72" s="81"/>
      <c r="W72" s="81"/>
      <c r="X72" s="82"/>
      <c r="Y72" s="108" t="s">
        <v>66</v>
      </c>
      <c r="Z72" s="667"/>
      <c r="AA72" s="668"/>
      <c r="AB72" s="201" t="s">
        <v>398</v>
      </c>
      <c r="AC72" s="202"/>
      <c r="AD72" s="203"/>
      <c r="AE72" s="88" t="s">
        <v>399</v>
      </c>
      <c r="AF72" s="89"/>
      <c r="AG72" s="89"/>
      <c r="AH72" s="89"/>
      <c r="AI72" s="90"/>
      <c r="AJ72" s="88" t="s">
        <v>399</v>
      </c>
      <c r="AK72" s="89"/>
      <c r="AL72" s="89"/>
      <c r="AM72" s="89"/>
      <c r="AN72" s="90"/>
      <c r="AO72" s="88" t="s">
        <v>399</v>
      </c>
      <c r="AP72" s="89"/>
      <c r="AQ72" s="89"/>
      <c r="AR72" s="89"/>
      <c r="AS72" s="90"/>
      <c r="AT72" s="88" t="s">
        <v>399</v>
      </c>
      <c r="AU72" s="89"/>
      <c r="AV72" s="89"/>
      <c r="AW72" s="89"/>
      <c r="AX72" s="351"/>
      <c r="AY72" s="10"/>
      <c r="AZ72" s="10"/>
      <c r="BA72" s="10"/>
      <c r="BB72" s="10"/>
      <c r="BC72" s="10"/>
      <c r="BD72" s="10"/>
      <c r="BE72" s="10"/>
      <c r="BF72" s="10"/>
      <c r="BG72" s="10"/>
      <c r="BH72" s="10"/>
    </row>
    <row r="73" spans="1:60" ht="31.7" hidden="1" customHeight="1" x14ac:dyDescent="0.15">
      <c r="A73" s="526" t="s">
        <v>87</v>
      </c>
      <c r="B73" s="527"/>
      <c r="C73" s="527"/>
      <c r="D73" s="527"/>
      <c r="E73" s="527"/>
      <c r="F73" s="528"/>
      <c r="G73" s="617" t="s">
        <v>83</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68</v>
      </c>
      <c r="AF73" s="126"/>
      <c r="AG73" s="126"/>
      <c r="AH73" s="126"/>
      <c r="AI73" s="619"/>
      <c r="AJ73" s="139" t="s">
        <v>69</v>
      </c>
      <c r="AK73" s="126"/>
      <c r="AL73" s="126"/>
      <c r="AM73" s="126"/>
      <c r="AN73" s="619"/>
      <c r="AO73" s="139" t="s">
        <v>70</v>
      </c>
      <c r="AP73" s="126"/>
      <c r="AQ73" s="126"/>
      <c r="AR73" s="126"/>
      <c r="AS73" s="619"/>
      <c r="AT73" s="265" t="s">
        <v>73</v>
      </c>
      <c r="AU73" s="266"/>
      <c r="AV73" s="266"/>
      <c r="AW73" s="266"/>
      <c r="AX73" s="267"/>
    </row>
    <row r="74" spans="1:60" ht="22.5" hidden="1" customHeight="1" x14ac:dyDescent="0.15">
      <c r="A74" s="529"/>
      <c r="B74" s="530"/>
      <c r="C74" s="530"/>
      <c r="D74" s="530"/>
      <c r="E74" s="530"/>
      <c r="F74" s="531"/>
      <c r="G74" s="218" t="s">
        <v>398</v>
      </c>
      <c r="H74" s="75"/>
      <c r="I74" s="75"/>
      <c r="J74" s="75"/>
      <c r="K74" s="75"/>
      <c r="L74" s="75"/>
      <c r="M74" s="75"/>
      <c r="N74" s="75"/>
      <c r="O74" s="75"/>
      <c r="P74" s="75"/>
      <c r="Q74" s="75"/>
      <c r="R74" s="75"/>
      <c r="S74" s="75"/>
      <c r="T74" s="75"/>
      <c r="U74" s="75"/>
      <c r="V74" s="75"/>
      <c r="W74" s="75"/>
      <c r="X74" s="76"/>
      <c r="Y74" s="664" t="s">
        <v>65</v>
      </c>
      <c r="Z74" s="665"/>
      <c r="AA74" s="666"/>
      <c r="AB74" s="111" t="s">
        <v>398</v>
      </c>
      <c r="AC74" s="112"/>
      <c r="AD74" s="113"/>
      <c r="AE74" s="88" t="s">
        <v>399</v>
      </c>
      <c r="AF74" s="89"/>
      <c r="AG74" s="89"/>
      <c r="AH74" s="89"/>
      <c r="AI74" s="90"/>
      <c r="AJ74" s="88" t="s">
        <v>399</v>
      </c>
      <c r="AK74" s="89"/>
      <c r="AL74" s="89"/>
      <c r="AM74" s="89"/>
      <c r="AN74" s="90"/>
      <c r="AO74" s="88" t="s">
        <v>399</v>
      </c>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81"/>
      <c r="H75" s="81"/>
      <c r="I75" s="81"/>
      <c r="J75" s="81"/>
      <c r="K75" s="81"/>
      <c r="L75" s="81"/>
      <c r="M75" s="81"/>
      <c r="N75" s="81"/>
      <c r="O75" s="81"/>
      <c r="P75" s="81"/>
      <c r="Q75" s="81"/>
      <c r="R75" s="81"/>
      <c r="S75" s="81"/>
      <c r="T75" s="81"/>
      <c r="U75" s="81"/>
      <c r="V75" s="81"/>
      <c r="W75" s="81"/>
      <c r="X75" s="82"/>
      <c r="Y75" s="108" t="s">
        <v>66</v>
      </c>
      <c r="Z75" s="667"/>
      <c r="AA75" s="668"/>
      <c r="AB75" s="201" t="s">
        <v>398</v>
      </c>
      <c r="AC75" s="202"/>
      <c r="AD75" s="203"/>
      <c r="AE75" s="88" t="s">
        <v>399</v>
      </c>
      <c r="AF75" s="89"/>
      <c r="AG75" s="89"/>
      <c r="AH75" s="89"/>
      <c r="AI75" s="90"/>
      <c r="AJ75" s="88" t="s">
        <v>399</v>
      </c>
      <c r="AK75" s="89"/>
      <c r="AL75" s="89"/>
      <c r="AM75" s="89"/>
      <c r="AN75" s="90"/>
      <c r="AO75" s="88" t="s">
        <v>399</v>
      </c>
      <c r="AP75" s="89"/>
      <c r="AQ75" s="89"/>
      <c r="AR75" s="89"/>
      <c r="AS75" s="90"/>
      <c r="AT75" s="88" t="s">
        <v>399</v>
      </c>
      <c r="AU75" s="89"/>
      <c r="AV75" s="89"/>
      <c r="AW75" s="89"/>
      <c r="AX75" s="351"/>
      <c r="AY75" s="10"/>
      <c r="AZ75" s="10"/>
      <c r="BA75" s="10"/>
      <c r="BB75" s="10"/>
      <c r="BC75" s="10"/>
      <c r="BD75" s="10"/>
      <c r="BE75" s="10"/>
      <c r="BF75" s="10"/>
      <c r="BG75" s="10"/>
      <c r="BH75" s="10"/>
    </row>
    <row r="76" spans="1:60" ht="31.7" hidden="1" customHeight="1" x14ac:dyDescent="0.15">
      <c r="A76" s="526" t="s">
        <v>87</v>
      </c>
      <c r="B76" s="527"/>
      <c r="C76" s="527"/>
      <c r="D76" s="527"/>
      <c r="E76" s="527"/>
      <c r="F76" s="528"/>
      <c r="G76" s="617" t="s">
        <v>83</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68</v>
      </c>
      <c r="AF76" s="126"/>
      <c r="AG76" s="126"/>
      <c r="AH76" s="126"/>
      <c r="AI76" s="619"/>
      <c r="AJ76" s="139" t="s">
        <v>69</v>
      </c>
      <c r="AK76" s="126"/>
      <c r="AL76" s="126"/>
      <c r="AM76" s="126"/>
      <c r="AN76" s="619"/>
      <c r="AO76" s="139" t="s">
        <v>70</v>
      </c>
      <c r="AP76" s="126"/>
      <c r="AQ76" s="126"/>
      <c r="AR76" s="126"/>
      <c r="AS76" s="619"/>
      <c r="AT76" s="265" t="s">
        <v>73</v>
      </c>
      <c r="AU76" s="266"/>
      <c r="AV76" s="266"/>
      <c r="AW76" s="266"/>
      <c r="AX76" s="267"/>
    </row>
    <row r="77" spans="1:60" ht="22.5" hidden="1" customHeight="1" x14ac:dyDescent="0.15">
      <c r="A77" s="529"/>
      <c r="B77" s="530"/>
      <c r="C77" s="530"/>
      <c r="D77" s="530"/>
      <c r="E77" s="530"/>
      <c r="F77" s="531"/>
      <c r="G77" s="218" t="s">
        <v>398</v>
      </c>
      <c r="H77" s="75"/>
      <c r="I77" s="75"/>
      <c r="J77" s="75"/>
      <c r="K77" s="75"/>
      <c r="L77" s="75"/>
      <c r="M77" s="75"/>
      <c r="N77" s="75"/>
      <c r="O77" s="75"/>
      <c r="P77" s="75"/>
      <c r="Q77" s="75"/>
      <c r="R77" s="75"/>
      <c r="S77" s="75"/>
      <c r="T77" s="75"/>
      <c r="U77" s="75"/>
      <c r="V77" s="75"/>
      <c r="W77" s="75"/>
      <c r="X77" s="76"/>
      <c r="Y77" s="664" t="s">
        <v>65</v>
      </c>
      <c r="Z77" s="665"/>
      <c r="AA77" s="666"/>
      <c r="AB77" s="111" t="s">
        <v>398</v>
      </c>
      <c r="AC77" s="112"/>
      <c r="AD77" s="113"/>
      <c r="AE77" s="88" t="s">
        <v>399</v>
      </c>
      <c r="AF77" s="89"/>
      <c r="AG77" s="89"/>
      <c r="AH77" s="89"/>
      <c r="AI77" s="90"/>
      <c r="AJ77" s="88" t="s">
        <v>399</v>
      </c>
      <c r="AK77" s="89"/>
      <c r="AL77" s="89"/>
      <c r="AM77" s="89"/>
      <c r="AN77" s="90"/>
      <c r="AO77" s="88" t="s">
        <v>399</v>
      </c>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81"/>
      <c r="H78" s="81"/>
      <c r="I78" s="81"/>
      <c r="J78" s="81"/>
      <c r="K78" s="81"/>
      <c r="L78" s="81"/>
      <c r="M78" s="81"/>
      <c r="N78" s="81"/>
      <c r="O78" s="81"/>
      <c r="P78" s="81"/>
      <c r="Q78" s="81"/>
      <c r="R78" s="81"/>
      <c r="S78" s="81"/>
      <c r="T78" s="81"/>
      <c r="U78" s="81"/>
      <c r="V78" s="81"/>
      <c r="W78" s="81"/>
      <c r="X78" s="82"/>
      <c r="Y78" s="108" t="s">
        <v>66</v>
      </c>
      <c r="Z78" s="667"/>
      <c r="AA78" s="668"/>
      <c r="AB78" s="201" t="s">
        <v>398</v>
      </c>
      <c r="AC78" s="202"/>
      <c r="AD78" s="203"/>
      <c r="AE78" s="88" t="s">
        <v>399</v>
      </c>
      <c r="AF78" s="89"/>
      <c r="AG78" s="89"/>
      <c r="AH78" s="89"/>
      <c r="AI78" s="90"/>
      <c r="AJ78" s="88" t="s">
        <v>399</v>
      </c>
      <c r="AK78" s="89"/>
      <c r="AL78" s="89"/>
      <c r="AM78" s="89"/>
      <c r="AN78" s="90"/>
      <c r="AO78" s="88" t="s">
        <v>399</v>
      </c>
      <c r="AP78" s="89"/>
      <c r="AQ78" s="89"/>
      <c r="AR78" s="89"/>
      <c r="AS78" s="90"/>
      <c r="AT78" s="88" t="s">
        <v>399</v>
      </c>
      <c r="AU78" s="89"/>
      <c r="AV78" s="89"/>
      <c r="AW78" s="89"/>
      <c r="AX78" s="351"/>
      <c r="AY78" s="10"/>
      <c r="AZ78" s="10"/>
      <c r="BA78" s="10"/>
      <c r="BB78" s="10"/>
      <c r="BC78" s="10"/>
      <c r="BD78" s="10"/>
      <c r="BE78" s="10"/>
      <c r="BF78" s="10"/>
      <c r="BG78" s="10"/>
      <c r="BH78" s="10"/>
    </row>
    <row r="79" spans="1:60" ht="31.7" hidden="1" customHeight="1" x14ac:dyDescent="0.15">
      <c r="A79" s="526" t="s">
        <v>87</v>
      </c>
      <c r="B79" s="527"/>
      <c r="C79" s="527"/>
      <c r="D79" s="527"/>
      <c r="E79" s="527"/>
      <c r="F79" s="528"/>
      <c r="G79" s="617" t="s">
        <v>83</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68</v>
      </c>
      <c r="AF79" s="126"/>
      <c r="AG79" s="126"/>
      <c r="AH79" s="126"/>
      <c r="AI79" s="619"/>
      <c r="AJ79" s="139" t="s">
        <v>69</v>
      </c>
      <c r="AK79" s="126"/>
      <c r="AL79" s="126"/>
      <c r="AM79" s="126"/>
      <c r="AN79" s="619"/>
      <c r="AO79" s="139" t="s">
        <v>70</v>
      </c>
      <c r="AP79" s="126"/>
      <c r="AQ79" s="126"/>
      <c r="AR79" s="126"/>
      <c r="AS79" s="619"/>
      <c r="AT79" s="265" t="s">
        <v>73</v>
      </c>
      <c r="AU79" s="266"/>
      <c r="AV79" s="266"/>
      <c r="AW79" s="266"/>
      <c r="AX79" s="267"/>
    </row>
    <row r="80" spans="1:60" ht="22.5" hidden="1" customHeight="1" x14ac:dyDescent="0.15">
      <c r="A80" s="529"/>
      <c r="B80" s="530"/>
      <c r="C80" s="530"/>
      <c r="D80" s="530"/>
      <c r="E80" s="530"/>
      <c r="F80" s="531"/>
      <c r="G80" s="218" t="s">
        <v>398</v>
      </c>
      <c r="H80" s="75"/>
      <c r="I80" s="75"/>
      <c r="J80" s="75"/>
      <c r="K80" s="75"/>
      <c r="L80" s="75"/>
      <c r="M80" s="75"/>
      <c r="N80" s="75"/>
      <c r="O80" s="75"/>
      <c r="P80" s="75"/>
      <c r="Q80" s="75"/>
      <c r="R80" s="75"/>
      <c r="S80" s="75"/>
      <c r="T80" s="75"/>
      <c r="U80" s="75"/>
      <c r="V80" s="75"/>
      <c r="W80" s="75"/>
      <c r="X80" s="76"/>
      <c r="Y80" s="664" t="s">
        <v>65</v>
      </c>
      <c r="Z80" s="665"/>
      <c r="AA80" s="666"/>
      <c r="AB80" s="111" t="s">
        <v>398</v>
      </c>
      <c r="AC80" s="112"/>
      <c r="AD80" s="113"/>
      <c r="AE80" s="88" t="s">
        <v>399</v>
      </c>
      <c r="AF80" s="89"/>
      <c r="AG80" s="89"/>
      <c r="AH80" s="89"/>
      <c r="AI80" s="90"/>
      <c r="AJ80" s="88" t="s">
        <v>399</v>
      </c>
      <c r="AK80" s="89"/>
      <c r="AL80" s="89"/>
      <c r="AM80" s="89"/>
      <c r="AN80" s="90"/>
      <c r="AO80" s="88" t="s">
        <v>399</v>
      </c>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81"/>
      <c r="H81" s="81"/>
      <c r="I81" s="81"/>
      <c r="J81" s="81"/>
      <c r="K81" s="81"/>
      <c r="L81" s="81"/>
      <c r="M81" s="81"/>
      <c r="N81" s="81"/>
      <c r="O81" s="81"/>
      <c r="P81" s="81"/>
      <c r="Q81" s="81"/>
      <c r="R81" s="81"/>
      <c r="S81" s="81"/>
      <c r="T81" s="81"/>
      <c r="U81" s="81"/>
      <c r="V81" s="81"/>
      <c r="W81" s="81"/>
      <c r="X81" s="82"/>
      <c r="Y81" s="108" t="s">
        <v>66</v>
      </c>
      <c r="Z81" s="667"/>
      <c r="AA81" s="668"/>
      <c r="AB81" s="201" t="s">
        <v>398</v>
      </c>
      <c r="AC81" s="202"/>
      <c r="AD81" s="203"/>
      <c r="AE81" s="88" t="s">
        <v>399</v>
      </c>
      <c r="AF81" s="89"/>
      <c r="AG81" s="89"/>
      <c r="AH81" s="89"/>
      <c r="AI81" s="90"/>
      <c r="AJ81" s="88" t="s">
        <v>399</v>
      </c>
      <c r="AK81" s="89"/>
      <c r="AL81" s="89"/>
      <c r="AM81" s="89"/>
      <c r="AN81" s="90"/>
      <c r="AO81" s="88" t="s">
        <v>399</v>
      </c>
      <c r="AP81" s="89"/>
      <c r="AQ81" s="89"/>
      <c r="AR81" s="89"/>
      <c r="AS81" s="90"/>
      <c r="AT81" s="88" t="s">
        <v>399</v>
      </c>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8"/>
      <c r="Z82" s="199"/>
      <c r="AA82" s="200"/>
      <c r="AB82" s="83" t="s">
        <v>12</v>
      </c>
      <c r="AC82" s="84"/>
      <c r="AD82" s="85"/>
      <c r="AE82" s="139" t="s">
        <v>68</v>
      </c>
      <c r="AF82" s="84"/>
      <c r="AG82" s="84"/>
      <c r="AH82" s="84"/>
      <c r="AI82" s="85"/>
      <c r="AJ82" s="139" t="s">
        <v>69</v>
      </c>
      <c r="AK82" s="84"/>
      <c r="AL82" s="84"/>
      <c r="AM82" s="84"/>
      <c r="AN82" s="85"/>
      <c r="AO82" s="139" t="s">
        <v>70</v>
      </c>
      <c r="AP82" s="84"/>
      <c r="AQ82" s="84"/>
      <c r="AR82" s="84"/>
      <c r="AS82" s="85"/>
      <c r="AT82" s="265" t="s">
        <v>74</v>
      </c>
      <c r="AU82" s="266"/>
      <c r="AV82" s="266"/>
      <c r="AW82" s="266"/>
      <c r="AX82" s="267"/>
    </row>
    <row r="83" spans="1:60" ht="32.25" customHeight="1" x14ac:dyDescent="0.15">
      <c r="A83" s="120"/>
      <c r="B83" s="121"/>
      <c r="C83" s="121"/>
      <c r="D83" s="121"/>
      <c r="E83" s="121"/>
      <c r="F83" s="122"/>
      <c r="G83" s="296" t="s">
        <v>405</v>
      </c>
      <c r="H83" s="296"/>
      <c r="I83" s="296"/>
      <c r="J83" s="296"/>
      <c r="K83" s="296"/>
      <c r="L83" s="296"/>
      <c r="M83" s="296"/>
      <c r="N83" s="296"/>
      <c r="O83" s="296"/>
      <c r="P83" s="296"/>
      <c r="Q83" s="296"/>
      <c r="R83" s="296"/>
      <c r="S83" s="296"/>
      <c r="T83" s="296"/>
      <c r="U83" s="296"/>
      <c r="V83" s="296"/>
      <c r="W83" s="296"/>
      <c r="X83" s="296"/>
      <c r="Y83" s="538" t="s">
        <v>17</v>
      </c>
      <c r="Z83" s="539"/>
      <c r="AA83" s="540"/>
      <c r="AB83" s="114" t="s">
        <v>406</v>
      </c>
      <c r="AC83" s="115"/>
      <c r="AD83" s="116"/>
      <c r="AE83" s="204">
        <v>8.6</v>
      </c>
      <c r="AF83" s="205"/>
      <c r="AG83" s="205"/>
      <c r="AH83" s="205"/>
      <c r="AI83" s="205"/>
      <c r="AJ83" s="204">
        <v>8.9</v>
      </c>
      <c r="AK83" s="205"/>
      <c r="AL83" s="205"/>
      <c r="AM83" s="205"/>
      <c r="AN83" s="205"/>
      <c r="AO83" s="204">
        <v>9.8000000000000007</v>
      </c>
      <c r="AP83" s="205"/>
      <c r="AQ83" s="205"/>
      <c r="AR83" s="205"/>
      <c r="AS83" s="205"/>
      <c r="AT83" s="88">
        <v>9.1</v>
      </c>
      <c r="AU83" s="89"/>
      <c r="AV83" s="89"/>
      <c r="AW83" s="89"/>
      <c r="AX83" s="351"/>
    </row>
    <row r="84" spans="1:60" ht="29.25"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7" t="s">
        <v>59</v>
      </c>
      <c r="Z84" s="109"/>
      <c r="AA84" s="110"/>
      <c r="AB84" s="91" t="s">
        <v>374</v>
      </c>
      <c r="AC84" s="92"/>
      <c r="AD84" s="93"/>
      <c r="AE84" s="91" t="s">
        <v>407</v>
      </c>
      <c r="AF84" s="92"/>
      <c r="AG84" s="92"/>
      <c r="AH84" s="92"/>
      <c r="AI84" s="93"/>
      <c r="AJ84" s="91" t="s">
        <v>408</v>
      </c>
      <c r="AK84" s="92"/>
      <c r="AL84" s="92"/>
      <c r="AM84" s="92"/>
      <c r="AN84" s="93"/>
      <c r="AO84" s="91" t="s">
        <v>433</v>
      </c>
      <c r="AP84" s="92"/>
      <c r="AQ84" s="92"/>
      <c r="AR84" s="92"/>
      <c r="AS84" s="93"/>
      <c r="AT84" s="91" t="s">
        <v>464</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8"/>
      <c r="Z85" s="199"/>
      <c r="AA85" s="200"/>
      <c r="AB85" s="83" t="s">
        <v>12</v>
      </c>
      <c r="AC85" s="84"/>
      <c r="AD85" s="85"/>
      <c r="AE85" s="139" t="s">
        <v>68</v>
      </c>
      <c r="AF85" s="84"/>
      <c r="AG85" s="84"/>
      <c r="AH85" s="84"/>
      <c r="AI85" s="85"/>
      <c r="AJ85" s="139" t="s">
        <v>69</v>
      </c>
      <c r="AK85" s="84"/>
      <c r="AL85" s="84"/>
      <c r="AM85" s="84"/>
      <c r="AN85" s="85"/>
      <c r="AO85" s="139" t="s">
        <v>70</v>
      </c>
      <c r="AP85" s="84"/>
      <c r="AQ85" s="84"/>
      <c r="AR85" s="84"/>
      <c r="AS85" s="85"/>
      <c r="AT85" s="265" t="s">
        <v>74</v>
      </c>
      <c r="AU85" s="266"/>
      <c r="AV85" s="266"/>
      <c r="AW85" s="266"/>
      <c r="AX85" s="267"/>
    </row>
    <row r="86" spans="1:60" ht="22.5" hidden="1" customHeight="1" x14ac:dyDescent="0.15">
      <c r="A86" s="120"/>
      <c r="B86" s="121"/>
      <c r="C86" s="121"/>
      <c r="D86" s="121"/>
      <c r="E86" s="121"/>
      <c r="F86" s="122"/>
      <c r="G86" s="296" t="s">
        <v>409</v>
      </c>
      <c r="H86" s="296"/>
      <c r="I86" s="296"/>
      <c r="J86" s="296"/>
      <c r="K86" s="296"/>
      <c r="L86" s="296"/>
      <c r="M86" s="296"/>
      <c r="N86" s="296"/>
      <c r="O86" s="296"/>
      <c r="P86" s="296"/>
      <c r="Q86" s="296"/>
      <c r="R86" s="296"/>
      <c r="S86" s="296"/>
      <c r="T86" s="296"/>
      <c r="U86" s="296"/>
      <c r="V86" s="296"/>
      <c r="W86" s="296"/>
      <c r="X86" s="296"/>
      <c r="Y86" s="538" t="s">
        <v>17</v>
      </c>
      <c r="Z86" s="539"/>
      <c r="AA86" s="540"/>
      <c r="AB86" s="114" t="s">
        <v>411</v>
      </c>
      <c r="AC86" s="115"/>
      <c r="AD86" s="116"/>
      <c r="AE86" s="204" t="s">
        <v>411</v>
      </c>
      <c r="AF86" s="205"/>
      <c r="AG86" s="205"/>
      <c r="AH86" s="205"/>
      <c r="AI86" s="205"/>
      <c r="AJ86" s="204" t="s">
        <v>411</v>
      </c>
      <c r="AK86" s="205"/>
      <c r="AL86" s="205"/>
      <c r="AM86" s="205"/>
      <c r="AN86" s="205"/>
      <c r="AO86" s="204" t="s">
        <v>411</v>
      </c>
      <c r="AP86" s="205"/>
      <c r="AQ86" s="205"/>
      <c r="AR86" s="205"/>
      <c r="AS86" s="205"/>
      <c r="AT86" s="88" t="s">
        <v>411</v>
      </c>
      <c r="AU86" s="89"/>
      <c r="AV86" s="89"/>
      <c r="AW86" s="89"/>
      <c r="AX86" s="351"/>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7" t="s">
        <v>59</v>
      </c>
      <c r="Z87" s="109"/>
      <c r="AA87" s="110"/>
      <c r="AB87" s="91" t="s">
        <v>410</v>
      </c>
      <c r="AC87" s="92"/>
      <c r="AD87" s="93"/>
      <c r="AE87" s="91" t="s">
        <v>411</v>
      </c>
      <c r="AF87" s="92"/>
      <c r="AG87" s="92"/>
      <c r="AH87" s="92"/>
      <c r="AI87" s="93"/>
      <c r="AJ87" s="91" t="s">
        <v>411</v>
      </c>
      <c r="AK87" s="92"/>
      <c r="AL87" s="92"/>
      <c r="AM87" s="92"/>
      <c r="AN87" s="93"/>
      <c r="AO87" s="91" t="s">
        <v>411</v>
      </c>
      <c r="AP87" s="92"/>
      <c r="AQ87" s="92"/>
      <c r="AR87" s="92"/>
      <c r="AS87" s="93"/>
      <c r="AT87" s="91" t="s">
        <v>411</v>
      </c>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8"/>
      <c r="Z88" s="199"/>
      <c r="AA88" s="200"/>
      <c r="AB88" s="83" t="s">
        <v>12</v>
      </c>
      <c r="AC88" s="84"/>
      <c r="AD88" s="85"/>
      <c r="AE88" s="139" t="s">
        <v>68</v>
      </c>
      <c r="AF88" s="84"/>
      <c r="AG88" s="84"/>
      <c r="AH88" s="84"/>
      <c r="AI88" s="85"/>
      <c r="AJ88" s="139" t="s">
        <v>69</v>
      </c>
      <c r="AK88" s="84"/>
      <c r="AL88" s="84"/>
      <c r="AM88" s="84"/>
      <c r="AN88" s="85"/>
      <c r="AO88" s="139" t="s">
        <v>70</v>
      </c>
      <c r="AP88" s="84"/>
      <c r="AQ88" s="84"/>
      <c r="AR88" s="84"/>
      <c r="AS88" s="85"/>
      <c r="AT88" s="265" t="s">
        <v>74</v>
      </c>
      <c r="AU88" s="266"/>
      <c r="AV88" s="266"/>
      <c r="AW88" s="266"/>
      <c r="AX88" s="267"/>
    </row>
    <row r="89" spans="1:60" ht="22.5" hidden="1" customHeight="1" x14ac:dyDescent="0.15">
      <c r="A89" s="120"/>
      <c r="B89" s="121"/>
      <c r="C89" s="121"/>
      <c r="D89" s="121"/>
      <c r="E89" s="121"/>
      <c r="F89" s="122"/>
      <c r="G89" s="296" t="s">
        <v>410</v>
      </c>
      <c r="H89" s="296"/>
      <c r="I89" s="296"/>
      <c r="J89" s="296"/>
      <c r="K89" s="296"/>
      <c r="L89" s="296"/>
      <c r="M89" s="296"/>
      <c r="N89" s="296"/>
      <c r="O89" s="296"/>
      <c r="P89" s="296"/>
      <c r="Q89" s="296"/>
      <c r="R89" s="296"/>
      <c r="S89" s="296"/>
      <c r="T89" s="296"/>
      <c r="U89" s="296"/>
      <c r="V89" s="296"/>
      <c r="W89" s="296"/>
      <c r="X89" s="296"/>
      <c r="Y89" s="538" t="s">
        <v>17</v>
      </c>
      <c r="Z89" s="539"/>
      <c r="AA89" s="540"/>
      <c r="AB89" s="114" t="s">
        <v>411</v>
      </c>
      <c r="AC89" s="115"/>
      <c r="AD89" s="116"/>
      <c r="AE89" s="204" t="s">
        <v>411</v>
      </c>
      <c r="AF89" s="205"/>
      <c r="AG89" s="205"/>
      <c r="AH89" s="205"/>
      <c r="AI89" s="205"/>
      <c r="AJ89" s="204" t="s">
        <v>411</v>
      </c>
      <c r="AK89" s="205"/>
      <c r="AL89" s="205"/>
      <c r="AM89" s="205"/>
      <c r="AN89" s="205"/>
      <c r="AO89" s="204" t="s">
        <v>411</v>
      </c>
      <c r="AP89" s="205"/>
      <c r="AQ89" s="205"/>
      <c r="AR89" s="205"/>
      <c r="AS89" s="205"/>
      <c r="AT89" s="88" t="s">
        <v>411</v>
      </c>
      <c r="AU89" s="89"/>
      <c r="AV89" s="89"/>
      <c r="AW89" s="89"/>
      <c r="AX89" s="351"/>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7" t="s">
        <v>59</v>
      </c>
      <c r="Z90" s="109"/>
      <c r="AA90" s="110"/>
      <c r="AB90" s="91" t="s">
        <v>410</v>
      </c>
      <c r="AC90" s="92"/>
      <c r="AD90" s="93"/>
      <c r="AE90" s="91" t="s">
        <v>411</v>
      </c>
      <c r="AF90" s="92"/>
      <c r="AG90" s="92"/>
      <c r="AH90" s="92"/>
      <c r="AI90" s="93"/>
      <c r="AJ90" s="91" t="s">
        <v>411</v>
      </c>
      <c r="AK90" s="92"/>
      <c r="AL90" s="92"/>
      <c r="AM90" s="92"/>
      <c r="AN90" s="93"/>
      <c r="AO90" s="91" t="s">
        <v>411</v>
      </c>
      <c r="AP90" s="92"/>
      <c r="AQ90" s="92"/>
      <c r="AR90" s="92"/>
      <c r="AS90" s="93"/>
      <c r="AT90" s="91" t="s">
        <v>411</v>
      </c>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8"/>
      <c r="Z91" s="199"/>
      <c r="AA91" s="200"/>
      <c r="AB91" s="83" t="s">
        <v>12</v>
      </c>
      <c r="AC91" s="84"/>
      <c r="AD91" s="85"/>
      <c r="AE91" s="139" t="s">
        <v>68</v>
      </c>
      <c r="AF91" s="84"/>
      <c r="AG91" s="84"/>
      <c r="AH91" s="84"/>
      <c r="AI91" s="85"/>
      <c r="AJ91" s="139" t="s">
        <v>69</v>
      </c>
      <c r="AK91" s="84"/>
      <c r="AL91" s="84"/>
      <c r="AM91" s="84"/>
      <c r="AN91" s="85"/>
      <c r="AO91" s="139" t="s">
        <v>70</v>
      </c>
      <c r="AP91" s="84"/>
      <c r="AQ91" s="84"/>
      <c r="AR91" s="84"/>
      <c r="AS91" s="85"/>
      <c r="AT91" s="265" t="s">
        <v>74</v>
      </c>
      <c r="AU91" s="266"/>
      <c r="AV91" s="266"/>
      <c r="AW91" s="266"/>
      <c r="AX91" s="267"/>
    </row>
    <row r="92" spans="1:60" ht="22.5" hidden="1" customHeight="1" x14ac:dyDescent="0.15">
      <c r="A92" s="120"/>
      <c r="B92" s="121"/>
      <c r="C92" s="121"/>
      <c r="D92" s="121"/>
      <c r="E92" s="121"/>
      <c r="F92" s="122"/>
      <c r="G92" s="296" t="s">
        <v>410</v>
      </c>
      <c r="H92" s="296"/>
      <c r="I92" s="296"/>
      <c r="J92" s="296"/>
      <c r="K92" s="296"/>
      <c r="L92" s="296"/>
      <c r="M92" s="296"/>
      <c r="N92" s="296"/>
      <c r="O92" s="296"/>
      <c r="P92" s="296"/>
      <c r="Q92" s="296"/>
      <c r="R92" s="296"/>
      <c r="S92" s="296"/>
      <c r="T92" s="296"/>
      <c r="U92" s="296"/>
      <c r="V92" s="296"/>
      <c r="W92" s="296"/>
      <c r="X92" s="669"/>
      <c r="Y92" s="538" t="s">
        <v>17</v>
      </c>
      <c r="Z92" s="539"/>
      <c r="AA92" s="540"/>
      <c r="AB92" s="114" t="s">
        <v>411</v>
      </c>
      <c r="AC92" s="115"/>
      <c r="AD92" s="116"/>
      <c r="AE92" s="204" t="s">
        <v>411</v>
      </c>
      <c r="AF92" s="205"/>
      <c r="AG92" s="205"/>
      <c r="AH92" s="205"/>
      <c r="AI92" s="205"/>
      <c r="AJ92" s="204" t="s">
        <v>411</v>
      </c>
      <c r="AK92" s="205"/>
      <c r="AL92" s="205"/>
      <c r="AM92" s="205"/>
      <c r="AN92" s="205"/>
      <c r="AO92" s="204" t="s">
        <v>411</v>
      </c>
      <c r="AP92" s="205"/>
      <c r="AQ92" s="205"/>
      <c r="AR92" s="205"/>
      <c r="AS92" s="205"/>
      <c r="AT92" s="88" t="s">
        <v>411</v>
      </c>
      <c r="AU92" s="89"/>
      <c r="AV92" s="89"/>
      <c r="AW92" s="89"/>
      <c r="AX92" s="351"/>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0"/>
      <c r="Y93" s="197" t="s">
        <v>59</v>
      </c>
      <c r="Z93" s="109"/>
      <c r="AA93" s="110"/>
      <c r="AB93" s="91" t="s">
        <v>410</v>
      </c>
      <c r="AC93" s="92"/>
      <c r="AD93" s="93"/>
      <c r="AE93" s="91" t="s">
        <v>411</v>
      </c>
      <c r="AF93" s="92"/>
      <c r="AG93" s="92"/>
      <c r="AH93" s="92"/>
      <c r="AI93" s="93"/>
      <c r="AJ93" s="91" t="s">
        <v>411</v>
      </c>
      <c r="AK93" s="92"/>
      <c r="AL93" s="92"/>
      <c r="AM93" s="92"/>
      <c r="AN93" s="93"/>
      <c r="AO93" s="91" t="s">
        <v>411</v>
      </c>
      <c r="AP93" s="92"/>
      <c r="AQ93" s="92"/>
      <c r="AR93" s="92"/>
      <c r="AS93" s="93"/>
      <c r="AT93" s="91" t="s">
        <v>411</v>
      </c>
      <c r="AU93" s="92"/>
      <c r="AV93" s="92"/>
      <c r="AW93" s="92"/>
      <c r="AX93" s="264"/>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1"/>
      <c r="Z94" s="672"/>
      <c r="AA94" s="673"/>
      <c r="AB94" s="154" t="s">
        <v>12</v>
      </c>
      <c r="AC94" s="155"/>
      <c r="AD94" s="156"/>
      <c r="AE94" s="160" t="s">
        <v>68</v>
      </c>
      <c r="AF94" s="155"/>
      <c r="AG94" s="155"/>
      <c r="AH94" s="155"/>
      <c r="AI94" s="156"/>
      <c r="AJ94" s="160" t="s">
        <v>69</v>
      </c>
      <c r="AK94" s="155"/>
      <c r="AL94" s="155"/>
      <c r="AM94" s="155"/>
      <c r="AN94" s="156"/>
      <c r="AO94" s="160" t="s">
        <v>70</v>
      </c>
      <c r="AP94" s="155"/>
      <c r="AQ94" s="155"/>
      <c r="AR94" s="155"/>
      <c r="AS94" s="156"/>
      <c r="AT94" s="674" t="s">
        <v>74</v>
      </c>
      <c r="AU94" s="675"/>
      <c r="AV94" s="675"/>
      <c r="AW94" s="675"/>
      <c r="AX94" s="676"/>
    </row>
    <row r="95" spans="1:60" ht="22.5" hidden="1" customHeight="1" x14ac:dyDescent="0.15">
      <c r="A95" s="120"/>
      <c r="B95" s="121"/>
      <c r="C95" s="121"/>
      <c r="D95" s="121"/>
      <c r="E95" s="121"/>
      <c r="F95" s="122"/>
      <c r="G95" s="296" t="s">
        <v>410</v>
      </c>
      <c r="H95" s="296"/>
      <c r="I95" s="296"/>
      <c r="J95" s="296"/>
      <c r="K95" s="296"/>
      <c r="L95" s="296"/>
      <c r="M95" s="296"/>
      <c r="N95" s="296"/>
      <c r="O95" s="296"/>
      <c r="P95" s="296"/>
      <c r="Q95" s="296"/>
      <c r="R95" s="296"/>
      <c r="S95" s="296"/>
      <c r="T95" s="296"/>
      <c r="U95" s="296"/>
      <c r="V95" s="296"/>
      <c r="W95" s="296"/>
      <c r="X95" s="296"/>
      <c r="Y95" s="538" t="s">
        <v>17</v>
      </c>
      <c r="Z95" s="539"/>
      <c r="AA95" s="540"/>
      <c r="AB95" s="114" t="s">
        <v>411</v>
      </c>
      <c r="AC95" s="115"/>
      <c r="AD95" s="116"/>
      <c r="AE95" s="204" t="s">
        <v>411</v>
      </c>
      <c r="AF95" s="205"/>
      <c r="AG95" s="205"/>
      <c r="AH95" s="205"/>
      <c r="AI95" s="205"/>
      <c r="AJ95" s="204" t="s">
        <v>411</v>
      </c>
      <c r="AK95" s="205"/>
      <c r="AL95" s="205"/>
      <c r="AM95" s="205"/>
      <c r="AN95" s="205"/>
      <c r="AO95" s="204" t="s">
        <v>411</v>
      </c>
      <c r="AP95" s="205"/>
      <c r="AQ95" s="205"/>
      <c r="AR95" s="205"/>
      <c r="AS95" s="205"/>
      <c r="AT95" s="88" t="s">
        <v>411</v>
      </c>
      <c r="AU95" s="89"/>
      <c r="AV95" s="89"/>
      <c r="AW95" s="89"/>
      <c r="AX95" s="351"/>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7" t="s">
        <v>59</v>
      </c>
      <c r="Z96" s="109"/>
      <c r="AA96" s="110"/>
      <c r="AB96" s="91" t="s">
        <v>410</v>
      </c>
      <c r="AC96" s="92"/>
      <c r="AD96" s="93"/>
      <c r="AE96" s="91" t="s">
        <v>411</v>
      </c>
      <c r="AF96" s="92"/>
      <c r="AG96" s="92"/>
      <c r="AH96" s="92"/>
      <c r="AI96" s="93"/>
      <c r="AJ96" s="91" t="s">
        <v>411</v>
      </c>
      <c r="AK96" s="92"/>
      <c r="AL96" s="92"/>
      <c r="AM96" s="92"/>
      <c r="AN96" s="93"/>
      <c r="AO96" s="91" t="s">
        <v>411</v>
      </c>
      <c r="AP96" s="92"/>
      <c r="AQ96" s="92"/>
      <c r="AR96" s="92"/>
      <c r="AS96" s="93"/>
      <c r="AT96" s="91" t="s">
        <v>411</v>
      </c>
      <c r="AU96" s="92"/>
      <c r="AV96" s="92"/>
      <c r="AW96" s="92"/>
      <c r="AX96" s="264"/>
    </row>
    <row r="97" spans="1:50" ht="23.1" customHeight="1" x14ac:dyDescent="0.15">
      <c r="A97" s="608" t="s">
        <v>76</v>
      </c>
      <c r="B97" s="609"/>
      <c r="C97" s="634" t="s">
        <v>19</v>
      </c>
      <c r="D97" s="524"/>
      <c r="E97" s="524"/>
      <c r="F97" s="524"/>
      <c r="G97" s="524"/>
      <c r="H97" s="524"/>
      <c r="I97" s="524"/>
      <c r="J97" s="524"/>
      <c r="K97" s="635"/>
      <c r="L97" s="520" t="s">
        <v>75</v>
      </c>
      <c r="M97" s="520"/>
      <c r="N97" s="520"/>
      <c r="O97" s="520"/>
      <c r="P97" s="520"/>
      <c r="Q97" s="520"/>
      <c r="R97" s="521" t="s">
        <v>72</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1" customHeight="1" x14ac:dyDescent="0.15">
      <c r="A98" s="610"/>
      <c r="B98" s="611"/>
      <c r="C98" s="535" t="s">
        <v>451</v>
      </c>
      <c r="D98" s="536"/>
      <c r="E98" s="536"/>
      <c r="F98" s="536"/>
      <c r="G98" s="536"/>
      <c r="H98" s="536"/>
      <c r="I98" s="536"/>
      <c r="J98" s="536"/>
      <c r="K98" s="537"/>
      <c r="L98" s="175">
        <v>0.316</v>
      </c>
      <c r="M98" s="176"/>
      <c r="N98" s="176"/>
      <c r="O98" s="176"/>
      <c r="P98" s="176"/>
      <c r="Q98" s="177"/>
      <c r="R98" s="175">
        <v>0.311</v>
      </c>
      <c r="S98" s="176"/>
      <c r="T98" s="176"/>
      <c r="U98" s="176"/>
      <c r="V98" s="176"/>
      <c r="W98" s="177"/>
      <c r="X98" s="62" t="s">
        <v>463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0"/>
      <c r="B99" s="611"/>
      <c r="C99" s="605" t="s">
        <v>452</v>
      </c>
      <c r="D99" s="606"/>
      <c r="E99" s="606"/>
      <c r="F99" s="606"/>
      <c r="G99" s="606"/>
      <c r="H99" s="606"/>
      <c r="I99" s="606"/>
      <c r="J99" s="606"/>
      <c r="K99" s="607"/>
      <c r="L99" s="175">
        <v>0.29099999999999998</v>
      </c>
      <c r="M99" s="176"/>
      <c r="N99" s="176"/>
      <c r="O99" s="176"/>
      <c r="P99" s="176"/>
      <c r="Q99" s="177"/>
      <c r="R99" s="175">
        <v>0.28999999999999998</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0"/>
      <c r="B100" s="611"/>
      <c r="C100" s="605" t="s">
        <v>453</v>
      </c>
      <c r="D100" s="606"/>
      <c r="E100" s="606"/>
      <c r="F100" s="606"/>
      <c r="G100" s="606"/>
      <c r="H100" s="606"/>
      <c r="I100" s="606"/>
      <c r="J100" s="606"/>
      <c r="K100" s="607"/>
      <c r="L100" s="175">
        <v>132</v>
      </c>
      <c r="M100" s="176"/>
      <c r="N100" s="176"/>
      <c r="O100" s="176"/>
      <c r="P100" s="176"/>
      <c r="Q100" s="177"/>
      <c r="R100" s="175">
        <v>132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0"/>
      <c r="B101" s="611"/>
      <c r="C101" s="605" t="s">
        <v>454</v>
      </c>
      <c r="D101" s="606"/>
      <c r="E101" s="606"/>
      <c r="F101" s="606"/>
      <c r="G101" s="606"/>
      <c r="H101" s="606"/>
      <c r="I101" s="606"/>
      <c r="J101" s="606"/>
      <c r="K101" s="607"/>
      <c r="L101" s="175">
        <v>5.9660000000000002</v>
      </c>
      <c r="M101" s="176"/>
      <c r="N101" s="176"/>
      <c r="O101" s="176"/>
      <c r="P101" s="176"/>
      <c r="Q101" s="177"/>
      <c r="R101" s="175">
        <v>6</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0"/>
      <c r="B102" s="611"/>
      <c r="C102" s="605" t="s">
        <v>456</v>
      </c>
      <c r="D102" s="606"/>
      <c r="E102" s="606"/>
      <c r="F102" s="606"/>
      <c r="G102" s="606"/>
      <c r="H102" s="606"/>
      <c r="I102" s="606"/>
      <c r="J102" s="606"/>
      <c r="K102" s="607"/>
      <c r="L102" s="175">
        <v>6</v>
      </c>
      <c r="M102" s="176"/>
      <c r="N102" s="176"/>
      <c r="O102" s="176"/>
      <c r="P102" s="176"/>
      <c r="Q102" s="177"/>
      <c r="R102" s="175">
        <v>7</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0"/>
      <c r="B103" s="611"/>
      <c r="C103" s="614" t="s">
        <v>455</v>
      </c>
      <c r="D103" s="615"/>
      <c r="E103" s="615"/>
      <c r="F103" s="615"/>
      <c r="G103" s="615"/>
      <c r="H103" s="615"/>
      <c r="I103" s="615"/>
      <c r="J103" s="615"/>
      <c r="K103" s="616"/>
      <c r="L103" s="175">
        <v>0.3</v>
      </c>
      <c r="M103" s="176"/>
      <c r="N103" s="176"/>
      <c r="O103" s="176"/>
      <c r="P103" s="176"/>
      <c r="Q103" s="177"/>
      <c r="R103" s="175">
        <v>0.3</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2"/>
      <c r="B104" s="613"/>
      <c r="C104" s="599" t="s">
        <v>22</v>
      </c>
      <c r="D104" s="600"/>
      <c r="E104" s="600"/>
      <c r="F104" s="600"/>
      <c r="G104" s="600"/>
      <c r="H104" s="600"/>
      <c r="I104" s="600"/>
      <c r="J104" s="600"/>
      <c r="K104" s="601"/>
      <c r="L104" s="602">
        <f>SUM(L98:Q103)</f>
        <v>144.87300000000002</v>
      </c>
      <c r="M104" s="603"/>
      <c r="N104" s="603"/>
      <c r="O104" s="603"/>
      <c r="P104" s="603"/>
      <c r="Q104" s="604"/>
      <c r="R104" s="602">
        <f>SUM(R98:W103)</f>
        <v>145.90100000000001</v>
      </c>
      <c r="S104" s="603"/>
      <c r="T104" s="603"/>
      <c r="U104" s="603"/>
      <c r="V104" s="603"/>
      <c r="W104" s="60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4"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5"/>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41.25" customHeight="1" x14ac:dyDescent="0.15">
      <c r="A108" s="645" t="s">
        <v>310</v>
      </c>
      <c r="B108" s="646"/>
      <c r="C108" s="470" t="s">
        <v>311</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4" t="s">
        <v>384</v>
      </c>
      <c r="AE108" s="345"/>
      <c r="AF108" s="345"/>
      <c r="AG108" s="341" t="s">
        <v>440</v>
      </c>
      <c r="AH108" s="342"/>
      <c r="AI108" s="342"/>
      <c r="AJ108" s="342"/>
      <c r="AK108" s="342"/>
      <c r="AL108" s="342"/>
      <c r="AM108" s="342"/>
      <c r="AN108" s="342"/>
      <c r="AO108" s="342"/>
      <c r="AP108" s="342"/>
      <c r="AQ108" s="342"/>
      <c r="AR108" s="342"/>
      <c r="AS108" s="342"/>
      <c r="AT108" s="342"/>
      <c r="AU108" s="342"/>
      <c r="AV108" s="342"/>
      <c r="AW108" s="342"/>
      <c r="AX108" s="343"/>
    </row>
    <row r="109" spans="1:50" ht="39" customHeight="1" x14ac:dyDescent="0.15">
      <c r="A109" s="647"/>
      <c r="B109" s="648"/>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3"/>
      <c r="AD109" s="478" t="s">
        <v>384</v>
      </c>
      <c r="AE109" s="295"/>
      <c r="AF109" s="295"/>
      <c r="AG109" s="274" t="s">
        <v>436</v>
      </c>
      <c r="AH109" s="251"/>
      <c r="AI109" s="251"/>
      <c r="AJ109" s="251"/>
      <c r="AK109" s="251"/>
      <c r="AL109" s="251"/>
      <c r="AM109" s="251"/>
      <c r="AN109" s="251"/>
      <c r="AO109" s="251"/>
      <c r="AP109" s="251"/>
      <c r="AQ109" s="251"/>
      <c r="AR109" s="251"/>
      <c r="AS109" s="251"/>
      <c r="AT109" s="251"/>
      <c r="AU109" s="251"/>
      <c r="AV109" s="251"/>
      <c r="AW109" s="251"/>
      <c r="AX109" s="275"/>
    </row>
    <row r="110" spans="1:50" ht="42" customHeight="1" x14ac:dyDescent="0.15">
      <c r="A110" s="649"/>
      <c r="B110" s="650"/>
      <c r="C110" s="548" t="s">
        <v>312</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4" t="s">
        <v>384</v>
      </c>
      <c r="AE110" s="325"/>
      <c r="AF110" s="325"/>
      <c r="AG110" s="336" t="s">
        <v>435</v>
      </c>
      <c r="AH110" s="81"/>
      <c r="AI110" s="81"/>
      <c r="AJ110" s="81"/>
      <c r="AK110" s="81"/>
      <c r="AL110" s="81"/>
      <c r="AM110" s="81"/>
      <c r="AN110" s="81"/>
      <c r="AO110" s="81"/>
      <c r="AP110" s="81"/>
      <c r="AQ110" s="81"/>
      <c r="AR110" s="81"/>
      <c r="AS110" s="81"/>
      <c r="AT110" s="81"/>
      <c r="AU110" s="81"/>
      <c r="AV110" s="81"/>
      <c r="AW110" s="81"/>
      <c r="AX110" s="320"/>
    </row>
    <row r="111" spans="1:50" ht="39" customHeight="1" x14ac:dyDescent="0.15">
      <c r="A111" s="255" t="s">
        <v>46</v>
      </c>
      <c r="B111" s="256"/>
      <c r="C111" s="551"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326" t="s">
        <v>384</v>
      </c>
      <c r="AE111" s="269"/>
      <c r="AF111" s="269"/>
      <c r="AG111" s="271" t="s">
        <v>416</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4" t="s">
        <v>385</v>
      </c>
      <c r="AE112" s="295"/>
      <c r="AF112" s="295"/>
      <c r="AG112" s="274" t="s">
        <v>415</v>
      </c>
      <c r="AH112" s="251"/>
      <c r="AI112" s="251"/>
      <c r="AJ112" s="251"/>
      <c r="AK112" s="251"/>
      <c r="AL112" s="251"/>
      <c r="AM112" s="251"/>
      <c r="AN112" s="251"/>
      <c r="AO112" s="251"/>
      <c r="AP112" s="251"/>
      <c r="AQ112" s="251"/>
      <c r="AR112" s="251"/>
      <c r="AS112" s="251"/>
      <c r="AT112" s="251"/>
      <c r="AU112" s="251"/>
      <c r="AV112" s="251"/>
      <c r="AW112" s="251"/>
      <c r="AX112" s="275"/>
    </row>
    <row r="113" spans="1:64" ht="57.75" customHeight="1" x14ac:dyDescent="0.15">
      <c r="A113" s="257"/>
      <c r="B113" s="258"/>
      <c r="C113" s="444" t="s">
        <v>313</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4" t="s">
        <v>379</v>
      </c>
      <c r="AE113" s="295"/>
      <c r="AF113" s="295"/>
      <c r="AG113" s="274" t="s">
        <v>417</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4" t="s">
        <v>385</v>
      </c>
      <c r="AE114" s="295"/>
      <c r="AF114" s="295"/>
      <c r="AG114" s="274" t="s">
        <v>415</v>
      </c>
      <c r="AH114" s="251"/>
      <c r="AI114" s="251"/>
      <c r="AJ114" s="251"/>
      <c r="AK114" s="251"/>
      <c r="AL114" s="251"/>
      <c r="AM114" s="251"/>
      <c r="AN114" s="251"/>
      <c r="AO114" s="251"/>
      <c r="AP114" s="251"/>
      <c r="AQ114" s="251"/>
      <c r="AR114" s="251"/>
      <c r="AS114" s="251"/>
      <c r="AT114" s="251"/>
      <c r="AU114" s="251"/>
      <c r="AV114" s="251"/>
      <c r="AW114" s="251"/>
      <c r="AX114" s="275"/>
    </row>
    <row r="115" spans="1:64" ht="41.25" customHeight="1" x14ac:dyDescent="0.15">
      <c r="A115" s="257"/>
      <c r="B115" s="258"/>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94" t="s">
        <v>379</v>
      </c>
      <c r="AE115" s="295"/>
      <c r="AF115" s="295"/>
      <c r="AG115" s="274" t="s">
        <v>441</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3" t="s">
        <v>385</v>
      </c>
      <c r="AE116" s="254"/>
      <c r="AF116" s="254"/>
      <c r="AG116" s="591" t="s">
        <v>415</v>
      </c>
      <c r="AH116" s="592"/>
      <c r="AI116" s="592"/>
      <c r="AJ116" s="592"/>
      <c r="AK116" s="592"/>
      <c r="AL116" s="592"/>
      <c r="AM116" s="592"/>
      <c r="AN116" s="592"/>
      <c r="AO116" s="592"/>
      <c r="AP116" s="592"/>
      <c r="AQ116" s="592"/>
      <c r="AR116" s="592"/>
      <c r="AS116" s="592"/>
      <c r="AT116" s="592"/>
      <c r="AU116" s="592"/>
      <c r="AV116" s="592"/>
      <c r="AW116" s="592"/>
      <c r="AX116" s="593"/>
      <c r="BI116" s="10"/>
      <c r="BJ116" s="10"/>
      <c r="BK116" s="10"/>
      <c r="BL116" s="10"/>
    </row>
    <row r="117" spans="1:64" ht="47.25" customHeight="1" x14ac:dyDescent="0.15">
      <c r="A117" s="259"/>
      <c r="B117" s="260"/>
      <c r="C117" s="327" t="s">
        <v>81</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30" t="s">
        <v>379</v>
      </c>
      <c r="AE117" s="325"/>
      <c r="AF117" s="331"/>
      <c r="AG117" s="337" t="s">
        <v>418</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61.5" customHeight="1" x14ac:dyDescent="0.15">
      <c r="A118" s="255" t="s">
        <v>47</v>
      </c>
      <c r="B118" s="256"/>
      <c r="C118" s="261" t="s">
        <v>80</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379</v>
      </c>
      <c r="AE118" s="269"/>
      <c r="AF118" s="270"/>
      <c r="AG118" s="271" t="s">
        <v>438</v>
      </c>
      <c r="AH118" s="272"/>
      <c r="AI118" s="272"/>
      <c r="AJ118" s="272"/>
      <c r="AK118" s="272"/>
      <c r="AL118" s="272"/>
      <c r="AM118" s="272"/>
      <c r="AN118" s="272"/>
      <c r="AO118" s="272"/>
      <c r="AP118" s="272"/>
      <c r="AQ118" s="272"/>
      <c r="AR118" s="272"/>
      <c r="AS118" s="272"/>
      <c r="AT118" s="272"/>
      <c r="AU118" s="272"/>
      <c r="AV118" s="272"/>
      <c r="AW118" s="272"/>
      <c r="AX118" s="273"/>
    </row>
    <row r="119" spans="1:64" ht="39"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6" t="s">
        <v>379</v>
      </c>
      <c r="AE119" s="347"/>
      <c r="AF119" s="347"/>
      <c r="AG119" s="274" t="s">
        <v>420</v>
      </c>
      <c r="AH119" s="251"/>
      <c r="AI119" s="251"/>
      <c r="AJ119" s="251"/>
      <c r="AK119" s="251"/>
      <c r="AL119" s="251"/>
      <c r="AM119" s="251"/>
      <c r="AN119" s="251"/>
      <c r="AO119" s="251"/>
      <c r="AP119" s="251"/>
      <c r="AQ119" s="251"/>
      <c r="AR119" s="251"/>
      <c r="AS119" s="251"/>
      <c r="AT119" s="251"/>
      <c r="AU119" s="251"/>
      <c r="AV119" s="251"/>
      <c r="AW119" s="251"/>
      <c r="AX119" s="275"/>
    </row>
    <row r="120" spans="1:64" ht="45.75" customHeight="1" x14ac:dyDescent="0.15">
      <c r="A120" s="257"/>
      <c r="B120" s="258"/>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4" t="s">
        <v>379</v>
      </c>
      <c r="AE120" s="295"/>
      <c r="AF120" s="295"/>
      <c r="AG120" s="274" t="s">
        <v>437</v>
      </c>
      <c r="AH120" s="251"/>
      <c r="AI120" s="251"/>
      <c r="AJ120" s="251"/>
      <c r="AK120" s="251"/>
      <c r="AL120" s="251"/>
      <c r="AM120" s="251"/>
      <c r="AN120" s="251"/>
      <c r="AO120" s="251"/>
      <c r="AP120" s="251"/>
      <c r="AQ120" s="251"/>
      <c r="AR120" s="251"/>
      <c r="AS120" s="251"/>
      <c r="AT120" s="251"/>
      <c r="AU120" s="251"/>
      <c r="AV120" s="251"/>
      <c r="AW120" s="251"/>
      <c r="AX120" s="275"/>
    </row>
    <row r="121" spans="1:64" ht="42.75" customHeight="1" x14ac:dyDescent="0.15">
      <c r="A121" s="259"/>
      <c r="B121" s="260"/>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4" t="s">
        <v>379</v>
      </c>
      <c r="AE121" s="295"/>
      <c r="AF121" s="295"/>
      <c r="AG121" s="336" t="s">
        <v>419</v>
      </c>
      <c r="AH121" s="81"/>
      <c r="AI121" s="81"/>
      <c r="AJ121" s="81"/>
      <c r="AK121" s="81"/>
      <c r="AL121" s="81"/>
      <c r="AM121" s="81"/>
      <c r="AN121" s="81"/>
      <c r="AO121" s="81"/>
      <c r="AP121" s="81"/>
      <c r="AQ121" s="81"/>
      <c r="AR121" s="81"/>
      <c r="AS121" s="81"/>
      <c r="AT121" s="81"/>
      <c r="AU121" s="81"/>
      <c r="AV121" s="81"/>
      <c r="AW121" s="81"/>
      <c r="AX121" s="320"/>
    </row>
    <row r="122" spans="1:64" ht="33.6" customHeight="1" x14ac:dyDescent="0.15">
      <c r="A122" s="241" t="s">
        <v>79</v>
      </c>
      <c r="B122" s="242"/>
      <c r="C122" s="475" t="s">
        <v>314</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8" t="s">
        <v>385</v>
      </c>
      <c r="AE122" s="269"/>
      <c r="AF122" s="269"/>
      <c r="AG122" s="315"/>
      <c r="AH122" s="75"/>
      <c r="AI122" s="75"/>
      <c r="AJ122" s="75"/>
      <c r="AK122" s="75"/>
      <c r="AL122" s="75"/>
      <c r="AM122" s="75"/>
      <c r="AN122" s="75"/>
      <c r="AO122" s="75"/>
      <c r="AP122" s="75"/>
      <c r="AQ122" s="75"/>
      <c r="AR122" s="75"/>
      <c r="AS122" s="75"/>
      <c r="AT122" s="75"/>
      <c r="AU122" s="75"/>
      <c r="AV122" s="75"/>
      <c r="AW122" s="75"/>
      <c r="AX122" s="316"/>
    </row>
    <row r="123" spans="1:64" ht="15.75" customHeight="1" x14ac:dyDescent="0.15">
      <c r="A123" s="243"/>
      <c r="B123" s="244"/>
      <c r="C123" s="289" t="s">
        <v>86</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78"/>
      <c r="AI123" s="78"/>
      <c r="AJ123" s="78"/>
      <c r="AK123" s="78"/>
      <c r="AL123" s="78"/>
      <c r="AM123" s="78"/>
      <c r="AN123" s="78"/>
      <c r="AO123" s="78"/>
      <c r="AP123" s="78"/>
      <c r="AQ123" s="78"/>
      <c r="AR123" s="78"/>
      <c r="AS123" s="78"/>
      <c r="AT123" s="78"/>
      <c r="AU123" s="78"/>
      <c r="AV123" s="78"/>
      <c r="AW123" s="78"/>
      <c r="AX123" s="318"/>
    </row>
    <row r="124" spans="1:64" ht="16.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78"/>
      <c r="AI124" s="78"/>
      <c r="AJ124" s="78"/>
      <c r="AK124" s="78"/>
      <c r="AL124" s="78"/>
      <c r="AM124" s="78"/>
      <c r="AN124" s="78"/>
      <c r="AO124" s="78"/>
      <c r="AP124" s="78"/>
      <c r="AQ124" s="78"/>
      <c r="AR124" s="78"/>
      <c r="AS124" s="78"/>
      <c r="AT124" s="78"/>
      <c r="AU124" s="78"/>
      <c r="AV124" s="78"/>
      <c r="AW124" s="78"/>
      <c r="AX124" s="318"/>
    </row>
    <row r="125" spans="1:64" ht="16.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5"/>
      <c r="U125" s="338"/>
      <c r="V125" s="338"/>
      <c r="W125" s="338"/>
      <c r="X125" s="338"/>
      <c r="Y125" s="338"/>
      <c r="Z125" s="338"/>
      <c r="AA125" s="338"/>
      <c r="AB125" s="338"/>
      <c r="AC125" s="338"/>
      <c r="AD125" s="338"/>
      <c r="AE125" s="338"/>
      <c r="AF125" s="556"/>
      <c r="AG125" s="319"/>
      <c r="AH125" s="81"/>
      <c r="AI125" s="81"/>
      <c r="AJ125" s="81"/>
      <c r="AK125" s="81"/>
      <c r="AL125" s="81"/>
      <c r="AM125" s="81"/>
      <c r="AN125" s="81"/>
      <c r="AO125" s="81"/>
      <c r="AP125" s="81"/>
      <c r="AQ125" s="81"/>
      <c r="AR125" s="81"/>
      <c r="AS125" s="81"/>
      <c r="AT125" s="81"/>
      <c r="AU125" s="81"/>
      <c r="AV125" s="81"/>
      <c r="AW125" s="81"/>
      <c r="AX125" s="320"/>
    </row>
    <row r="126" spans="1:64" ht="50.25" customHeight="1" x14ac:dyDescent="0.15">
      <c r="A126" s="255" t="s">
        <v>58</v>
      </c>
      <c r="B126" s="387"/>
      <c r="C126" s="377" t="s">
        <v>63</v>
      </c>
      <c r="D126" s="425"/>
      <c r="E126" s="425"/>
      <c r="F126" s="426"/>
      <c r="G126" s="381" t="s">
        <v>439</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59.25" customHeight="1" thickBot="1" x14ac:dyDescent="0.2">
      <c r="A127" s="388"/>
      <c r="B127" s="389"/>
      <c r="C127" s="586" t="s">
        <v>67</v>
      </c>
      <c r="D127" s="587"/>
      <c r="E127" s="587"/>
      <c r="F127" s="588"/>
      <c r="G127" s="589" t="s">
        <v>442</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48"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76.5" customHeight="1" thickBot="1" x14ac:dyDescent="0.2">
      <c r="A131" s="384" t="s">
        <v>305</v>
      </c>
      <c r="B131" s="385"/>
      <c r="C131" s="385"/>
      <c r="D131" s="385"/>
      <c r="E131" s="386"/>
      <c r="F131" s="417" t="s">
        <v>459</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66.75" customHeight="1" thickBot="1" x14ac:dyDescent="0.2">
      <c r="A133" s="552" t="s">
        <v>460</v>
      </c>
      <c r="B133" s="553"/>
      <c r="C133" s="553"/>
      <c r="D133" s="553"/>
      <c r="E133" s="554"/>
      <c r="F133" s="420" t="s">
        <v>462</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56.25"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8" t="s">
        <v>223</v>
      </c>
      <c r="B137" s="312"/>
      <c r="C137" s="312"/>
      <c r="D137" s="312"/>
      <c r="E137" s="312"/>
      <c r="F137" s="312"/>
      <c r="G137" s="543">
        <v>293</v>
      </c>
      <c r="H137" s="544"/>
      <c r="I137" s="544"/>
      <c r="J137" s="544"/>
      <c r="K137" s="544"/>
      <c r="L137" s="544"/>
      <c r="M137" s="544"/>
      <c r="N137" s="544"/>
      <c r="O137" s="544"/>
      <c r="P137" s="545"/>
      <c r="Q137" s="312" t="s">
        <v>224</v>
      </c>
      <c r="R137" s="312"/>
      <c r="S137" s="312"/>
      <c r="T137" s="312"/>
      <c r="U137" s="312"/>
      <c r="V137" s="312"/>
      <c r="W137" s="543">
        <v>268</v>
      </c>
      <c r="X137" s="544"/>
      <c r="Y137" s="544"/>
      <c r="Z137" s="544"/>
      <c r="AA137" s="544"/>
      <c r="AB137" s="544"/>
      <c r="AC137" s="544"/>
      <c r="AD137" s="544"/>
      <c r="AE137" s="544"/>
      <c r="AF137" s="545"/>
      <c r="AG137" s="312" t="s">
        <v>225</v>
      </c>
      <c r="AH137" s="312"/>
      <c r="AI137" s="312"/>
      <c r="AJ137" s="312"/>
      <c r="AK137" s="312"/>
      <c r="AL137" s="312"/>
      <c r="AM137" s="515">
        <v>275</v>
      </c>
      <c r="AN137" s="516"/>
      <c r="AO137" s="516"/>
      <c r="AP137" s="516"/>
      <c r="AQ137" s="516"/>
      <c r="AR137" s="516"/>
      <c r="AS137" s="516"/>
      <c r="AT137" s="516"/>
      <c r="AU137" s="516"/>
      <c r="AV137" s="517"/>
      <c r="AW137" s="12"/>
      <c r="AX137" s="13"/>
    </row>
    <row r="138" spans="1:50" ht="19.899999999999999" customHeight="1" thickBot="1" x14ac:dyDescent="0.2">
      <c r="A138" s="519" t="s">
        <v>226</v>
      </c>
      <c r="B138" s="423"/>
      <c r="C138" s="423"/>
      <c r="D138" s="423"/>
      <c r="E138" s="423"/>
      <c r="F138" s="423"/>
      <c r="G138" s="309">
        <v>142</v>
      </c>
      <c r="H138" s="310"/>
      <c r="I138" s="310"/>
      <c r="J138" s="310"/>
      <c r="K138" s="310"/>
      <c r="L138" s="310"/>
      <c r="M138" s="310"/>
      <c r="N138" s="310"/>
      <c r="O138" s="310"/>
      <c r="P138" s="311"/>
      <c r="Q138" s="423" t="s">
        <v>227</v>
      </c>
      <c r="R138" s="423"/>
      <c r="S138" s="423"/>
      <c r="T138" s="423"/>
      <c r="U138" s="423"/>
      <c r="V138" s="423"/>
      <c r="W138" s="309">
        <v>138</v>
      </c>
      <c r="X138" s="310"/>
      <c r="Y138" s="310"/>
      <c r="Z138" s="310"/>
      <c r="AA138" s="310"/>
      <c r="AB138" s="310"/>
      <c r="AC138" s="310"/>
      <c r="AD138" s="310"/>
      <c r="AE138" s="310"/>
      <c r="AF138" s="311"/>
      <c r="AG138" s="313"/>
      <c r="AH138" s="314"/>
      <c r="AI138" s="314"/>
      <c r="AJ138" s="314"/>
      <c r="AK138" s="314"/>
      <c r="AL138" s="314"/>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77</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423</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372</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3"/>
    </row>
    <row r="180" spans="1:50" ht="24.75" customHeight="1" x14ac:dyDescent="0.15">
      <c r="A180" s="364"/>
      <c r="B180" s="365"/>
      <c r="C180" s="365"/>
      <c r="D180" s="365"/>
      <c r="E180" s="365"/>
      <c r="F180" s="366"/>
      <c r="G180" s="355" t="s">
        <v>424</v>
      </c>
      <c r="H180" s="356"/>
      <c r="I180" s="356"/>
      <c r="J180" s="356"/>
      <c r="K180" s="357"/>
      <c r="L180" s="358" t="s">
        <v>427</v>
      </c>
      <c r="M180" s="359"/>
      <c r="N180" s="359"/>
      <c r="O180" s="359"/>
      <c r="P180" s="359"/>
      <c r="Q180" s="359"/>
      <c r="R180" s="359"/>
      <c r="S180" s="359"/>
      <c r="T180" s="359"/>
      <c r="U180" s="359"/>
      <c r="V180" s="359"/>
      <c r="W180" s="359"/>
      <c r="X180" s="360"/>
      <c r="Y180" s="390">
        <v>30</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4"/>
    </row>
    <row r="181" spans="1:50" ht="24.75" customHeight="1" x14ac:dyDescent="0.15">
      <c r="A181" s="364"/>
      <c r="B181" s="365"/>
      <c r="C181" s="365"/>
      <c r="D181" s="365"/>
      <c r="E181" s="365"/>
      <c r="F181" s="366"/>
      <c r="G181" s="405" t="s">
        <v>424</v>
      </c>
      <c r="H181" s="406"/>
      <c r="I181" s="406"/>
      <c r="J181" s="406"/>
      <c r="K181" s="407"/>
      <c r="L181" s="408" t="s">
        <v>445</v>
      </c>
      <c r="M181" s="409"/>
      <c r="N181" s="409"/>
      <c r="O181" s="409"/>
      <c r="P181" s="409"/>
      <c r="Q181" s="409"/>
      <c r="R181" s="409"/>
      <c r="S181" s="409"/>
      <c r="T181" s="409"/>
      <c r="U181" s="409"/>
      <c r="V181" s="409"/>
      <c r="W181" s="409"/>
      <c r="X181" s="410"/>
      <c r="Y181" s="411">
        <v>24</v>
      </c>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7"/>
    </row>
    <row r="182" spans="1:50" ht="24.75" customHeight="1" x14ac:dyDescent="0.15">
      <c r="A182" s="364"/>
      <c r="B182" s="365"/>
      <c r="C182" s="365"/>
      <c r="D182" s="365"/>
      <c r="E182" s="365"/>
      <c r="F182" s="366"/>
      <c r="G182" s="405" t="s">
        <v>424</v>
      </c>
      <c r="H182" s="406"/>
      <c r="I182" s="406"/>
      <c r="J182" s="406"/>
      <c r="K182" s="407"/>
      <c r="L182" s="408" t="s">
        <v>446</v>
      </c>
      <c r="M182" s="409"/>
      <c r="N182" s="409"/>
      <c r="O182" s="409"/>
      <c r="P182" s="409"/>
      <c r="Q182" s="409"/>
      <c r="R182" s="409"/>
      <c r="S182" s="409"/>
      <c r="T182" s="409"/>
      <c r="U182" s="409"/>
      <c r="V182" s="409"/>
      <c r="W182" s="409"/>
      <c r="X182" s="410"/>
      <c r="Y182" s="411">
        <v>16</v>
      </c>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7"/>
    </row>
    <row r="183" spans="1:50" ht="24.75" customHeight="1" x14ac:dyDescent="0.15">
      <c r="A183" s="364"/>
      <c r="B183" s="365"/>
      <c r="C183" s="365"/>
      <c r="D183" s="365"/>
      <c r="E183" s="365"/>
      <c r="F183" s="366"/>
      <c r="G183" s="405" t="s">
        <v>424</v>
      </c>
      <c r="H183" s="406"/>
      <c r="I183" s="406"/>
      <c r="J183" s="406"/>
      <c r="K183" s="407"/>
      <c r="L183" s="408" t="s">
        <v>448</v>
      </c>
      <c r="M183" s="409"/>
      <c r="N183" s="409"/>
      <c r="O183" s="409"/>
      <c r="P183" s="409"/>
      <c r="Q183" s="409"/>
      <c r="R183" s="409"/>
      <c r="S183" s="409"/>
      <c r="T183" s="409"/>
      <c r="U183" s="409"/>
      <c r="V183" s="409"/>
      <c r="W183" s="409"/>
      <c r="X183" s="410"/>
      <c r="Y183" s="411">
        <v>12</v>
      </c>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7"/>
    </row>
    <row r="184" spans="1:50" ht="24.75" customHeight="1" x14ac:dyDescent="0.15">
      <c r="A184" s="364"/>
      <c r="B184" s="365"/>
      <c r="C184" s="365"/>
      <c r="D184" s="365"/>
      <c r="E184" s="365"/>
      <c r="F184" s="366"/>
      <c r="G184" s="405" t="s">
        <v>424</v>
      </c>
      <c r="H184" s="406"/>
      <c r="I184" s="406"/>
      <c r="J184" s="406"/>
      <c r="K184" s="407"/>
      <c r="L184" s="408" t="s">
        <v>450</v>
      </c>
      <c r="M184" s="409"/>
      <c r="N184" s="409"/>
      <c r="O184" s="409"/>
      <c r="P184" s="409"/>
      <c r="Q184" s="409"/>
      <c r="R184" s="409"/>
      <c r="S184" s="409"/>
      <c r="T184" s="409"/>
      <c r="U184" s="409"/>
      <c r="V184" s="409"/>
      <c r="W184" s="409"/>
      <c r="X184" s="410"/>
      <c r="Y184" s="411">
        <v>8</v>
      </c>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7"/>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7"/>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7"/>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7"/>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7"/>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7"/>
    </row>
    <row r="190" spans="1:50" ht="24.75" customHeight="1" thickBot="1" x14ac:dyDescent="0.2">
      <c r="A190" s="364"/>
      <c r="B190" s="365"/>
      <c r="C190" s="365"/>
      <c r="D190" s="365"/>
      <c r="E190" s="365"/>
      <c r="F190" s="366"/>
      <c r="G190" s="558" t="s">
        <v>22</v>
      </c>
      <c r="H190" s="559"/>
      <c r="I190" s="559"/>
      <c r="J190" s="559"/>
      <c r="K190" s="559"/>
      <c r="L190" s="560"/>
      <c r="M190" s="146"/>
      <c r="N190" s="146"/>
      <c r="O190" s="146"/>
      <c r="P190" s="146"/>
      <c r="Q190" s="146"/>
      <c r="R190" s="146"/>
      <c r="S190" s="146"/>
      <c r="T190" s="146"/>
      <c r="U190" s="146"/>
      <c r="V190" s="146"/>
      <c r="W190" s="146"/>
      <c r="X190" s="147"/>
      <c r="Y190" s="561">
        <f>SUM(Y180:AB189)</f>
        <v>90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4"/>
      <c r="B191" s="365"/>
      <c r="C191" s="365"/>
      <c r="D191" s="365"/>
      <c r="E191" s="365"/>
      <c r="F191" s="366"/>
      <c r="G191" s="370" t="s">
        <v>443</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357</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3"/>
    </row>
    <row r="193" spans="1:50" ht="41.25" customHeight="1" x14ac:dyDescent="0.15">
      <c r="A193" s="364"/>
      <c r="B193" s="365"/>
      <c r="C193" s="365"/>
      <c r="D193" s="365"/>
      <c r="E193" s="365"/>
      <c r="F193" s="366"/>
      <c r="G193" s="355" t="s">
        <v>424</v>
      </c>
      <c r="H193" s="356"/>
      <c r="I193" s="356"/>
      <c r="J193" s="356"/>
      <c r="K193" s="357"/>
      <c r="L193" s="358" t="s">
        <v>429</v>
      </c>
      <c r="M193" s="359"/>
      <c r="N193" s="359"/>
      <c r="O193" s="359"/>
      <c r="P193" s="359"/>
      <c r="Q193" s="359"/>
      <c r="R193" s="359"/>
      <c r="S193" s="359"/>
      <c r="T193" s="359"/>
      <c r="U193" s="359"/>
      <c r="V193" s="359"/>
      <c r="W193" s="359"/>
      <c r="X193" s="360"/>
      <c r="Y193" s="390">
        <v>6</v>
      </c>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4"/>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7"/>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7"/>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7"/>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7"/>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7"/>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7"/>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7"/>
    </row>
    <row r="201" spans="1:50" ht="24.75" hidden="1"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7"/>
    </row>
    <row r="202" spans="1:50" ht="24.75" hidden="1"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7"/>
    </row>
    <row r="203" spans="1:50" ht="24.75" customHeight="1" thickBot="1" x14ac:dyDescent="0.2">
      <c r="A203" s="364"/>
      <c r="B203" s="365"/>
      <c r="C203" s="365"/>
      <c r="D203" s="365"/>
      <c r="E203" s="365"/>
      <c r="F203" s="366"/>
      <c r="G203" s="558" t="s">
        <v>22</v>
      </c>
      <c r="H203" s="559"/>
      <c r="I203" s="559"/>
      <c r="J203" s="559"/>
      <c r="K203" s="559"/>
      <c r="L203" s="560"/>
      <c r="M203" s="146"/>
      <c r="N203" s="146"/>
      <c r="O203" s="146"/>
      <c r="P203" s="146"/>
      <c r="Q203" s="146"/>
      <c r="R203" s="146"/>
      <c r="S203" s="146"/>
      <c r="T203" s="146"/>
      <c r="U203" s="146"/>
      <c r="V203" s="146"/>
      <c r="W203" s="146"/>
      <c r="X203" s="147"/>
      <c r="Y203" s="561">
        <f>SUM(Y193:AB202)</f>
        <v>6</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4"/>
      <c r="B204" s="365"/>
      <c r="C204" s="365"/>
      <c r="D204" s="365"/>
      <c r="E204" s="365"/>
      <c r="F204" s="366"/>
      <c r="G204" s="370" t="s">
        <v>430</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358</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3"/>
    </row>
    <row r="206" spans="1:50" ht="24.75" customHeight="1" x14ac:dyDescent="0.15">
      <c r="A206" s="364"/>
      <c r="B206" s="365"/>
      <c r="C206" s="365"/>
      <c r="D206" s="365"/>
      <c r="E206" s="365"/>
      <c r="F206" s="366"/>
      <c r="G206" s="355" t="s">
        <v>424</v>
      </c>
      <c r="H206" s="356"/>
      <c r="I206" s="356"/>
      <c r="J206" s="356"/>
      <c r="K206" s="357"/>
      <c r="L206" s="358" t="s">
        <v>431</v>
      </c>
      <c r="M206" s="359"/>
      <c r="N206" s="359"/>
      <c r="O206" s="359"/>
      <c r="P206" s="359"/>
      <c r="Q206" s="359"/>
      <c r="R206" s="359"/>
      <c r="S206" s="359"/>
      <c r="T206" s="359"/>
      <c r="U206" s="359"/>
      <c r="V206" s="359"/>
      <c r="W206" s="359"/>
      <c r="X206" s="360"/>
      <c r="Y206" s="390">
        <v>4</v>
      </c>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4"/>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7"/>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7"/>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7"/>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7"/>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7"/>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7"/>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7"/>
    </row>
    <row r="214" spans="1:50" ht="24.75" hidden="1"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7"/>
    </row>
    <row r="215" spans="1:50" ht="24.75" hidden="1"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7"/>
    </row>
    <row r="216" spans="1:50" ht="24.75" customHeight="1" thickBot="1" x14ac:dyDescent="0.2">
      <c r="A216" s="364"/>
      <c r="B216" s="365"/>
      <c r="C216" s="365"/>
      <c r="D216" s="365"/>
      <c r="E216" s="365"/>
      <c r="F216" s="366"/>
      <c r="G216" s="558" t="s">
        <v>22</v>
      </c>
      <c r="H216" s="559"/>
      <c r="I216" s="559"/>
      <c r="J216" s="559"/>
      <c r="K216" s="559"/>
      <c r="L216" s="560"/>
      <c r="M216" s="146"/>
      <c r="N216" s="146"/>
      <c r="O216" s="146"/>
      <c r="P216" s="146"/>
      <c r="Q216" s="146"/>
      <c r="R216" s="146"/>
      <c r="S216" s="146"/>
      <c r="T216" s="146"/>
      <c r="U216" s="146"/>
      <c r="V216" s="146"/>
      <c r="W216" s="146"/>
      <c r="X216" s="147"/>
      <c r="Y216" s="561">
        <f>SUM(Y206:AB215)</f>
        <v>4</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4"/>
      <c r="B217" s="365"/>
      <c r="C217" s="365"/>
      <c r="D217" s="365"/>
      <c r="E217" s="365"/>
      <c r="F217" s="366"/>
      <c r="G217" s="370" t="s">
        <v>457</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359</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3"/>
    </row>
    <row r="219" spans="1:50" ht="24.75" customHeight="1" x14ac:dyDescent="0.15">
      <c r="A219" s="364"/>
      <c r="B219" s="365"/>
      <c r="C219" s="365"/>
      <c r="D219" s="365"/>
      <c r="E219" s="365"/>
      <c r="F219" s="366"/>
      <c r="G219" s="355" t="s">
        <v>424</v>
      </c>
      <c r="H219" s="356"/>
      <c r="I219" s="356"/>
      <c r="J219" s="356"/>
      <c r="K219" s="357"/>
      <c r="L219" s="358" t="s">
        <v>432</v>
      </c>
      <c r="M219" s="359"/>
      <c r="N219" s="359"/>
      <c r="O219" s="359"/>
      <c r="P219" s="359"/>
      <c r="Q219" s="359"/>
      <c r="R219" s="359"/>
      <c r="S219" s="359"/>
      <c r="T219" s="359"/>
      <c r="U219" s="359"/>
      <c r="V219" s="359"/>
      <c r="W219" s="359"/>
      <c r="X219" s="360"/>
      <c r="Y219" s="390">
        <v>10</v>
      </c>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4"/>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7"/>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7"/>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7"/>
    </row>
    <row r="223" spans="1:50" ht="24.7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7"/>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7"/>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7"/>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7"/>
    </row>
    <row r="227" spans="1:50" ht="24.75" hidden="1"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7"/>
    </row>
    <row r="228" spans="1:50" ht="24.75" hidden="1"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7"/>
    </row>
    <row r="229" spans="1:50" ht="24.75" customHeight="1" x14ac:dyDescent="0.15">
      <c r="A229" s="364"/>
      <c r="B229" s="365"/>
      <c r="C229" s="365"/>
      <c r="D229" s="365"/>
      <c r="E229" s="365"/>
      <c r="F229" s="366"/>
      <c r="G229" s="558" t="s">
        <v>22</v>
      </c>
      <c r="H229" s="559"/>
      <c r="I229" s="559"/>
      <c r="J229" s="559"/>
      <c r="K229" s="559"/>
      <c r="L229" s="560"/>
      <c r="M229" s="146"/>
      <c r="N229" s="146"/>
      <c r="O229" s="146"/>
      <c r="P229" s="146"/>
      <c r="Q229" s="146"/>
      <c r="R229" s="146"/>
      <c r="S229" s="146"/>
      <c r="T229" s="146"/>
      <c r="U229" s="146"/>
      <c r="V229" s="146"/>
      <c r="W229" s="146"/>
      <c r="X229" s="147"/>
      <c r="Y229" s="561">
        <f>SUM(Y219:AB228)</f>
        <v>10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319</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81" t="s">
        <v>33</v>
      </c>
      <c r="AL235" s="231"/>
      <c r="AM235" s="231"/>
      <c r="AN235" s="231"/>
      <c r="AO235" s="231"/>
      <c r="AP235" s="231"/>
      <c r="AQ235" s="231" t="s">
        <v>23</v>
      </c>
      <c r="AR235" s="231"/>
      <c r="AS235" s="231"/>
      <c r="AT235" s="231"/>
      <c r="AU235" s="83" t="s">
        <v>24</v>
      </c>
      <c r="AV235" s="84"/>
      <c r="AW235" s="84"/>
      <c r="AX235" s="582"/>
    </row>
    <row r="236" spans="1:50" ht="24" customHeight="1" x14ac:dyDescent="0.15">
      <c r="A236" s="568">
        <v>1</v>
      </c>
      <c r="B236" s="568">
        <v>1</v>
      </c>
      <c r="C236" s="569" t="s">
        <v>386</v>
      </c>
      <c r="D236" s="569"/>
      <c r="E236" s="569"/>
      <c r="F236" s="569"/>
      <c r="G236" s="569"/>
      <c r="H236" s="569"/>
      <c r="I236" s="569"/>
      <c r="J236" s="569"/>
      <c r="K236" s="569"/>
      <c r="L236" s="569"/>
      <c r="M236" s="570" t="s">
        <v>425</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30</v>
      </c>
      <c r="AL236" s="573"/>
      <c r="AM236" s="573"/>
      <c r="AN236" s="573"/>
      <c r="AO236" s="573"/>
      <c r="AP236" s="574"/>
      <c r="AQ236" s="575">
        <v>1</v>
      </c>
      <c r="AR236" s="576"/>
      <c r="AS236" s="576"/>
      <c r="AT236" s="577"/>
      <c r="AU236" s="578" t="s">
        <v>387</v>
      </c>
      <c r="AV236" s="579"/>
      <c r="AW236" s="579"/>
      <c r="AX236" s="580"/>
    </row>
    <row r="237" spans="1:50" ht="24" customHeight="1" x14ac:dyDescent="0.15">
      <c r="A237" s="568">
        <v>2</v>
      </c>
      <c r="B237" s="568">
        <v>1</v>
      </c>
      <c r="C237" s="569" t="s">
        <v>386</v>
      </c>
      <c r="D237" s="569"/>
      <c r="E237" s="569"/>
      <c r="F237" s="569"/>
      <c r="G237" s="569"/>
      <c r="H237" s="569"/>
      <c r="I237" s="569"/>
      <c r="J237" s="569"/>
      <c r="K237" s="569"/>
      <c r="L237" s="569"/>
      <c r="M237" s="570" t="s">
        <v>444</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24</v>
      </c>
      <c r="AL237" s="573"/>
      <c r="AM237" s="573"/>
      <c r="AN237" s="573"/>
      <c r="AO237" s="573"/>
      <c r="AP237" s="574"/>
      <c r="AQ237" s="575">
        <v>1</v>
      </c>
      <c r="AR237" s="576"/>
      <c r="AS237" s="576"/>
      <c r="AT237" s="577"/>
      <c r="AU237" s="578" t="s">
        <v>387</v>
      </c>
      <c r="AV237" s="579"/>
      <c r="AW237" s="579"/>
      <c r="AX237" s="580"/>
    </row>
    <row r="238" spans="1:50" ht="24" customHeight="1" x14ac:dyDescent="0.15">
      <c r="A238" s="568">
        <v>3</v>
      </c>
      <c r="B238" s="568">
        <v>1</v>
      </c>
      <c r="C238" s="569" t="s">
        <v>386</v>
      </c>
      <c r="D238" s="569"/>
      <c r="E238" s="569"/>
      <c r="F238" s="569"/>
      <c r="G238" s="569"/>
      <c r="H238" s="569"/>
      <c r="I238" s="569"/>
      <c r="J238" s="569"/>
      <c r="K238" s="569"/>
      <c r="L238" s="569"/>
      <c r="M238" s="680" t="s">
        <v>412</v>
      </c>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81"/>
      <c r="AK238" s="572">
        <v>16</v>
      </c>
      <c r="AL238" s="573"/>
      <c r="AM238" s="573"/>
      <c r="AN238" s="573"/>
      <c r="AO238" s="573"/>
      <c r="AP238" s="574"/>
      <c r="AQ238" s="575">
        <v>1</v>
      </c>
      <c r="AR238" s="576"/>
      <c r="AS238" s="576"/>
      <c r="AT238" s="577"/>
      <c r="AU238" s="578" t="s">
        <v>387</v>
      </c>
      <c r="AV238" s="579"/>
      <c r="AW238" s="579"/>
      <c r="AX238" s="580"/>
    </row>
    <row r="239" spans="1:50" ht="24" customHeight="1" x14ac:dyDescent="0.15">
      <c r="A239" s="568">
        <v>4</v>
      </c>
      <c r="B239" s="568">
        <v>1</v>
      </c>
      <c r="C239" s="575" t="s">
        <v>386</v>
      </c>
      <c r="D239" s="576"/>
      <c r="E239" s="576"/>
      <c r="F239" s="576"/>
      <c r="G239" s="576"/>
      <c r="H239" s="576"/>
      <c r="I239" s="576"/>
      <c r="J239" s="576"/>
      <c r="K239" s="576"/>
      <c r="L239" s="577"/>
      <c r="M239" s="680" t="s">
        <v>447</v>
      </c>
      <c r="N239" s="467"/>
      <c r="O239" s="467"/>
      <c r="P239" s="467"/>
      <c r="Q239" s="467"/>
      <c r="R239" s="467"/>
      <c r="S239" s="467"/>
      <c r="T239" s="467"/>
      <c r="U239" s="467"/>
      <c r="V239" s="467"/>
      <c r="W239" s="467"/>
      <c r="X239" s="467"/>
      <c r="Y239" s="467"/>
      <c r="Z239" s="467"/>
      <c r="AA239" s="467"/>
      <c r="AB239" s="467"/>
      <c r="AC239" s="467"/>
      <c r="AD239" s="467"/>
      <c r="AE239" s="467"/>
      <c r="AF239" s="467"/>
      <c r="AG239" s="467"/>
      <c r="AH239" s="467"/>
      <c r="AI239" s="467"/>
      <c r="AJ239" s="681"/>
      <c r="AK239" s="572">
        <v>12</v>
      </c>
      <c r="AL239" s="573"/>
      <c r="AM239" s="573"/>
      <c r="AN239" s="573"/>
      <c r="AO239" s="573"/>
      <c r="AP239" s="574"/>
      <c r="AQ239" s="575">
        <v>1</v>
      </c>
      <c r="AR239" s="576"/>
      <c r="AS239" s="576"/>
      <c r="AT239" s="577"/>
      <c r="AU239" s="578" t="s">
        <v>387</v>
      </c>
      <c r="AV239" s="579"/>
      <c r="AW239" s="579"/>
      <c r="AX239" s="580"/>
    </row>
    <row r="240" spans="1:50" ht="24" customHeight="1" x14ac:dyDescent="0.15">
      <c r="A240" s="568">
        <v>5</v>
      </c>
      <c r="B240" s="568">
        <v>1</v>
      </c>
      <c r="C240" s="575" t="s">
        <v>386</v>
      </c>
      <c r="D240" s="576"/>
      <c r="E240" s="576"/>
      <c r="F240" s="576"/>
      <c r="G240" s="576"/>
      <c r="H240" s="576"/>
      <c r="I240" s="576"/>
      <c r="J240" s="576"/>
      <c r="K240" s="576"/>
      <c r="L240" s="577"/>
      <c r="M240" s="680" t="s">
        <v>449</v>
      </c>
      <c r="N240" s="682"/>
      <c r="O240" s="682"/>
      <c r="P240" s="682"/>
      <c r="Q240" s="682"/>
      <c r="R240" s="682"/>
      <c r="S240" s="682"/>
      <c r="T240" s="682"/>
      <c r="U240" s="682"/>
      <c r="V240" s="682"/>
      <c r="W240" s="682"/>
      <c r="X240" s="682"/>
      <c r="Y240" s="682"/>
      <c r="Z240" s="682"/>
      <c r="AA240" s="682"/>
      <c r="AB240" s="682"/>
      <c r="AC240" s="682"/>
      <c r="AD240" s="682"/>
      <c r="AE240" s="682"/>
      <c r="AF240" s="682"/>
      <c r="AG240" s="682"/>
      <c r="AH240" s="682"/>
      <c r="AI240" s="682"/>
      <c r="AJ240" s="683"/>
      <c r="AK240" s="572">
        <v>8</v>
      </c>
      <c r="AL240" s="573"/>
      <c r="AM240" s="573"/>
      <c r="AN240" s="573"/>
      <c r="AO240" s="573"/>
      <c r="AP240" s="574"/>
      <c r="AQ240" s="575">
        <v>1</v>
      </c>
      <c r="AR240" s="576"/>
      <c r="AS240" s="576"/>
      <c r="AT240" s="577"/>
      <c r="AU240" s="578" t="s">
        <v>387</v>
      </c>
      <c r="AV240" s="579"/>
      <c r="AW240" s="579"/>
      <c r="AX240" s="580"/>
    </row>
    <row r="241" spans="1:50" ht="24" hidden="1" customHeight="1" x14ac:dyDescent="0.15">
      <c r="A241" s="568">
        <v>6</v>
      </c>
      <c r="B241" s="568">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c r="AL241" s="573"/>
      <c r="AM241" s="573"/>
      <c r="AN241" s="573"/>
      <c r="AO241" s="573"/>
      <c r="AP241" s="574"/>
      <c r="AQ241" s="570"/>
      <c r="AR241" s="571"/>
      <c r="AS241" s="571"/>
      <c r="AT241" s="571"/>
      <c r="AU241" s="572"/>
      <c r="AV241" s="573"/>
      <c r="AW241" s="573"/>
      <c r="AX241" s="574"/>
    </row>
    <row r="242" spans="1:50" ht="24" hidden="1" customHeight="1" x14ac:dyDescent="0.15">
      <c r="A242" s="568">
        <v>7</v>
      </c>
      <c r="B242" s="568">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c r="AL242" s="573"/>
      <c r="AM242" s="573"/>
      <c r="AN242" s="573"/>
      <c r="AO242" s="573"/>
      <c r="AP242" s="574"/>
      <c r="AQ242" s="570"/>
      <c r="AR242" s="571"/>
      <c r="AS242" s="571"/>
      <c r="AT242" s="571"/>
      <c r="AU242" s="572"/>
      <c r="AV242" s="573"/>
      <c r="AW242" s="573"/>
      <c r="AX242" s="574"/>
    </row>
    <row r="243" spans="1:50" ht="24" hidden="1" customHeight="1" x14ac:dyDescent="0.15">
      <c r="A243" s="568">
        <v>8</v>
      </c>
      <c r="B243" s="568">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c r="AL243" s="573"/>
      <c r="AM243" s="573"/>
      <c r="AN243" s="573"/>
      <c r="AO243" s="573"/>
      <c r="AP243" s="574"/>
      <c r="AQ243" s="570"/>
      <c r="AR243" s="571"/>
      <c r="AS243" s="571"/>
      <c r="AT243" s="571"/>
      <c r="AU243" s="572"/>
      <c r="AV243" s="573"/>
      <c r="AW243" s="573"/>
      <c r="AX243" s="574"/>
    </row>
    <row r="244" spans="1:50" ht="24" hidden="1" customHeight="1" x14ac:dyDescent="0.15">
      <c r="A244" s="568">
        <v>9</v>
      </c>
      <c r="B244" s="568">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c r="AL244" s="573"/>
      <c r="AM244" s="573"/>
      <c r="AN244" s="573"/>
      <c r="AO244" s="573"/>
      <c r="AP244" s="574"/>
      <c r="AQ244" s="570"/>
      <c r="AR244" s="571"/>
      <c r="AS244" s="571"/>
      <c r="AT244" s="571"/>
      <c r="AU244" s="572"/>
      <c r="AV244" s="573"/>
      <c r="AW244" s="573"/>
      <c r="AX244" s="574"/>
    </row>
    <row r="245" spans="1:50" ht="24" hidden="1" customHeight="1" x14ac:dyDescent="0.15">
      <c r="A245" s="568">
        <v>10</v>
      </c>
      <c r="B245" s="568">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0"/>
      <c r="AR245" s="571"/>
      <c r="AS245" s="571"/>
      <c r="AT245" s="571"/>
      <c r="AU245" s="572"/>
      <c r="AV245" s="573"/>
      <c r="AW245" s="573"/>
      <c r="AX245" s="574"/>
    </row>
    <row r="246" spans="1:50" ht="24" hidden="1" customHeight="1" x14ac:dyDescent="0.15">
      <c r="A246" s="568">
        <v>11</v>
      </c>
      <c r="B246" s="568">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0"/>
      <c r="AR246" s="571"/>
      <c r="AS246" s="571"/>
      <c r="AT246" s="571"/>
      <c r="AU246" s="572"/>
      <c r="AV246" s="573"/>
      <c r="AW246" s="573"/>
      <c r="AX246" s="574"/>
    </row>
    <row r="247" spans="1:50" ht="24" hidden="1" customHeight="1" x14ac:dyDescent="0.15">
      <c r="A247" s="568">
        <v>12</v>
      </c>
      <c r="B247" s="568">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0"/>
      <c r="AR247" s="571"/>
      <c r="AS247" s="571"/>
      <c r="AT247" s="571"/>
      <c r="AU247" s="572"/>
      <c r="AV247" s="573"/>
      <c r="AW247" s="573"/>
      <c r="AX247" s="574"/>
    </row>
    <row r="248" spans="1:50" ht="24" hidden="1" customHeight="1" x14ac:dyDescent="0.15">
      <c r="A248" s="568">
        <v>13</v>
      </c>
      <c r="B248" s="568">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0"/>
      <c r="AR248" s="571"/>
      <c r="AS248" s="571"/>
      <c r="AT248" s="571"/>
      <c r="AU248" s="572"/>
      <c r="AV248" s="573"/>
      <c r="AW248" s="573"/>
      <c r="AX248" s="574"/>
    </row>
    <row r="249" spans="1:50" ht="24" hidden="1" customHeight="1" x14ac:dyDescent="0.15">
      <c r="A249" s="568">
        <v>14</v>
      </c>
      <c r="B249" s="568">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8">
        <v>15</v>
      </c>
      <c r="B250" s="568">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8">
        <v>16</v>
      </c>
      <c r="B251" s="568">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8">
        <v>17</v>
      </c>
      <c r="B252" s="568">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8">
        <v>18</v>
      </c>
      <c r="B253" s="568">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8">
        <v>19</v>
      </c>
      <c r="B254" s="568">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8">
        <v>20</v>
      </c>
      <c r="B255" s="568">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8">
        <v>21</v>
      </c>
      <c r="B256" s="568">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8">
        <v>22</v>
      </c>
      <c r="B257" s="568">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8">
        <v>23</v>
      </c>
      <c r="B258" s="568">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8">
        <v>24</v>
      </c>
      <c r="B259" s="568">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8">
        <v>25</v>
      </c>
      <c r="B260" s="568">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8">
        <v>26</v>
      </c>
      <c r="B261" s="568">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8">
        <v>27</v>
      </c>
      <c r="B262" s="568">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8">
        <v>28</v>
      </c>
      <c r="B263" s="568">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8">
        <v>29</v>
      </c>
      <c r="B264" s="568">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8">
        <v>30</v>
      </c>
      <c r="B265" s="568">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1" t="s">
        <v>362</v>
      </c>
      <c r="D268" s="231"/>
      <c r="E268" s="231"/>
      <c r="F268" s="231"/>
      <c r="G268" s="231"/>
      <c r="H268" s="231"/>
      <c r="I268" s="231"/>
      <c r="J268" s="231"/>
      <c r="K268" s="231"/>
      <c r="L268" s="231"/>
      <c r="M268" s="231" t="s">
        <v>363</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81" t="s">
        <v>364</v>
      </c>
      <c r="AL268" s="231"/>
      <c r="AM268" s="231"/>
      <c r="AN268" s="231"/>
      <c r="AO268" s="231"/>
      <c r="AP268" s="231"/>
      <c r="AQ268" s="231" t="s">
        <v>23</v>
      </c>
      <c r="AR268" s="231"/>
      <c r="AS268" s="231"/>
      <c r="AT268" s="231"/>
      <c r="AU268" s="83" t="s">
        <v>24</v>
      </c>
      <c r="AV268" s="84"/>
      <c r="AW268" s="84"/>
      <c r="AX268" s="582"/>
    </row>
    <row r="269" spans="1:50" ht="28.35" customHeight="1" x14ac:dyDescent="0.15">
      <c r="A269" s="568">
        <v>1</v>
      </c>
      <c r="B269" s="568">
        <v>1</v>
      </c>
      <c r="C269" s="570" t="s">
        <v>394</v>
      </c>
      <c r="D269" s="571"/>
      <c r="E269" s="571"/>
      <c r="F269" s="571"/>
      <c r="G269" s="571"/>
      <c r="H269" s="571"/>
      <c r="I269" s="571"/>
      <c r="J269" s="571"/>
      <c r="K269" s="571"/>
      <c r="L269" s="571"/>
      <c r="M269" s="570" t="s">
        <v>428</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6</v>
      </c>
      <c r="AL269" s="573"/>
      <c r="AM269" s="573"/>
      <c r="AN269" s="573"/>
      <c r="AO269" s="573"/>
      <c r="AP269" s="574"/>
      <c r="AQ269" s="570">
        <v>1</v>
      </c>
      <c r="AR269" s="571"/>
      <c r="AS269" s="571"/>
      <c r="AT269" s="571"/>
      <c r="AU269" s="572">
        <v>99</v>
      </c>
      <c r="AV269" s="573"/>
      <c r="AW269" s="573"/>
      <c r="AX269" s="574"/>
    </row>
    <row r="270" spans="1:50" ht="28.35" customHeight="1" x14ac:dyDescent="0.15">
      <c r="A270" s="568">
        <v>2</v>
      </c>
      <c r="B270" s="568">
        <v>1</v>
      </c>
      <c r="C270" s="570" t="s">
        <v>393</v>
      </c>
      <c r="D270" s="571"/>
      <c r="E270" s="571"/>
      <c r="F270" s="571"/>
      <c r="G270" s="571"/>
      <c r="H270" s="571"/>
      <c r="I270" s="571"/>
      <c r="J270" s="571"/>
      <c r="K270" s="571"/>
      <c r="L270" s="571"/>
      <c r="M270" s="570" t="s">
        <v>392</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3</v>
      </c>
      <c r="AL270" s="573"/>
      <c r="AM270" s="573"/>
      <c r="AN270" s="573"/>
      <c r="AO270" s="573"/>
      <c r="AP270" s="574"/>
      <c r="AQ270" s="570">
        <v>1</v>
      </c>
      <c r="AR270" s="571"/>
      <c r="AS270" s="571"/>
      <c r="AT270" s="571"/>
      <c r="AU270" s="572">
        <v>99</v>
      </c>
      <c r="AV270" s="573"/>
      <c r="AW270" s="573"/>
      <c r="AX270" s="574"/>
    </row>
    <row r="271" spans="1:50" ht="24" customHeight="1" x14ac:dyDescent="0.15">
      <c r="A271" s="568">
        <v>3</v>
      </c>
      <c r="B271" s="568">
        <v>1</v>
      </c>
      <c r="C271" s="570" t="s">
        <v>393</v>
      </c>
      <c r="D271" s="571"/>
      <c r="E271" s="571"/>
      <c r="F271" s="571"/>
      <c r="G271" s="571"/>
      <c r="H271" s="571"/>
      <c r="I271" s="571"/>
      <c r="J271" s="571"/>
      <c r="K271" s="571"/>
      <c r="L271" s="571"/>
      <c r="M271" s="570" t="s">
        <v>391</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v>3</v>
      </c>
      <c r="AL271" s="573"/>
      <c r="AM271" s="573"/>
      <c r="AN271" s="573"/>
      <c r="AO271" s="573"/>
      <c r="AP271" s="574"/>
      <c r="AQ271" s="570">
        <v>1</v>
      </c>
      <c r="AR271" s="571"/>
      <c r="AS271" s="571"/>
      <c r="AT271" s="571"/>
      <c r="AU271" s="572">
        <v>90</v>
      </c>
      <c r="AV271" s="573"/>
      <c r="AW271" s="573"/>
      <c r="AX271" s="574"/>
    </row>
    <row r="272" spans="1:50" ht="32.25" customHeight="1" x14ac:dyDescent="0.15">
      <c r="A272" s="568">
        <v>4</v>
      </c>
      <c r="B272" s="568">
        <v>1</v>
      </c>
      <c r="C272" s="570" t="s">
        <v>397</v>
      </c>
      <c r="D272" s="571"/>
      <c r="E272" s="571"/>
      <c r="F272" s="571"/>
      <c r="G272" s="571"/>
      <c r="H272" s="571"/>
      <c r="I272" s="571"/>
      <c r="J272" s="571"/>
      <c r="K272" s="571"/>
      <c r="L272" s="571"/>
      <c r="M272" s="570" t="s">
        <v>389</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v>5</v>
      </c>
      <c r="AL272" s="573"/>
      <c r="AM272" s="573"/>
      <c r="AN272" s="573"/>
      <c r="AO272" s="573"/>
      <c r="AP272" s="574"/>
      <c r="AQ272" s="570">
        <v>1</v>
      </c>
      <c r="AR272" s="571"/>
      <c r="AS272" s="571"/>
      <c r="AT272" s="571"/>
      <c r="AU272" s="572">
        <v>100</v>
      </c>
      <c r="AV272" s="573"/>
      <c r="AW272" s="573"/>
      <c r="AX272" s="574"/>
    </row>
    <row r="273" spans="1:50" ht="24" customHeight="1" x14ac:dyDescent="0.15">
      <c r="A273" s="568">
        <v>5</v>
      </c>
      <c r="B273" s="568">
        <v>1</v>
      </c>
      <c r="C273" s="570" t="s">
        <v>395</v>
      </c>
      <c r="D273" s="571"/>
      <c r="E273" s="571"/>
      <c r="F273" s="571"/>
      <c r="G273" s="571"/>
      <c r="H273" s="571"/>
      <c r="I273" s="571"/>
      <c r="J273" s="571"/>
      <c r="K273" s="571"/>
      <c r="L273" s="571"/>
      <c r="M273" s="570" t="s">
        <v>388</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v>5</v>
      </c>
      <c r="AL273" s="573"/>
      <c r="AM273" s="573"/>
      <c r="AN273" s="573"/>
      <c r="AO273" s="573"/>
      <c r="AP273" s="574"/>
      <c r="AQ273" s="570">
        <v>2</v>
      </c>
      <c r="AR273" s="571"/>
      <c r="AS273" s="571"/>
      <c r="AT273" s="571"/>
      <c r="AU273" s="572">
        <v>87</v>
      </c>
      <c r="AV273" s="573"/>
      <c r="AW273" s="573"/>
      <c r="AX273" s="574"/>
    </row>
    <row r="274" spans="1:50" ht="28.35" customHeight="1" x14ac:dyDescent="0.15">
      <c r="A274" s="568">
        <v>6</v>
      </c>
      <c r="B274" s="568">
        <v>1</v>
      </c>
      <c r="C274" s="570" t="s">
        <v>396</v>
      </c>
      <c r="D274" s="571"/>
      <c r="E274" s="571"/>
      <c r="F274" s="571"/>
      <c r="G274" s="571"/>
      <c r="H274" s="571"/>
      <c r="I274" s="571"/>
      <c r="J274" s="571"/>
      <c r="K274" s="571"/>
      <c r="L274" s="571"/>
      <c r="M274" s="570" t="s">
        <v>390</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v>3</v>
      </c>
      <c r="AL274" s="573"/>
      <c r="AM274" s="573"/>
      <c r="AN274" s="573"/>
      <c r="AO274" s="573"/>
      <c r="AP274" s="574"/>
      <c r="AQ274" s="570">
        <v>1</v>
      </c>
      <c r="AR274" s="571"/>
      <c r="AS274" s="571"/>
      <c r="AT274" s="571"/>
      <c r="AU274" s="572">
        <v>100</v>
      </c>
      <c r="AV274" s="573"/>
      <c r="AW274" s="573"/>
      <c r="AX274" s="574"/>
    </row>
    <row r="275" spans="1:50" ht="21.75" hidden="1" customHeight="1" x14ac:dyDescent="0.15">
      <c r="A275" s="568">
        <v>7</v>
      </c>
      <c r="B275" s="568">
        <v>1</v>
      </c>
      <c r="C275" s="680"/>
      <c r="D275" s="682"/>
      <c r="E275" s="682"/>
      <c r="F275" s="682"/>
      <c r="G275" s="682"/>
      <c r="H275" s="682"/>
      <c r="I275" s="682"/>
      <c r="J275" s="682"/>
      <c r="K275" s="682"/>
      <c r="L275" s="683"/>
      <c r="M275" s="570"/>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0"/>
      <c r="AR275" s="571"/>
      <c r="AS275" s="571"/>
      <c r="AT275" s="571"/>
      <c r="AU275" s="572"/>
      <c r="AV275" s="573"/>
      <c r="AW275" s="573"/>
      <c r="AX275" s="574"/>
    </row>
    <row r="276" spans="1:50" ht="21.75" hidden="1" customHeight="1" x14ac:dyDescent="0.15">
      <c r="A276" s="568">
        <v>8</v>
      </c>
      <c r="B276" s="568">
        <v>1</v>
      </c>
      <c r="C276" s="570"/>
      <c r="D276" s="571"/>
      <c r="E276" s="571"/>
      <c r="F276" s="571"/>
      <c r="G276" s="571"/>
      <c r="H276" s="571"/>
      <c r="I276" s="571"/>
      <c r="J276" s="571"/>
      <c r="K276" s="571"/>
      <c r="L276" s="571"/>
      <c r="M276" s="570"/>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0"/>
      <c r="AR276" s="571"/>
      <c r="AS276" s="571"/>
      <c r="AT276" s="571"/>
      <c r="AU276" s="572"/>
      <c r="AV276" s="573"/>
      <c r="AW276" s="573"/>
      <c r="AX276" s="574"/>
    </row>
    <row r="277" spans="1:50" ht="21.75" hidden="1" customHeight="1" x14ac:dyDescent="0.15">
      <c r="A277" s="568">
        <v>9</v>
      </c>
      <c r="B277" s="568">
        <v>1</v>
      </c>
      <c r="C277" s="570"/>
      <c r="D277" s="571"/>
      <c r="E277" s="571"/>
      <c r="F277" s="571"/>
      <c r="G277" s="571"/>
      <c r="H277" s="571"/>
      <c r="I277" s="571"/>
      <c r="J277" s="571"/>
      <c r="K277" s="571"/>
      <c r="L277" s="571"/>
      <c r="M277" s="570"/>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0"/>
      <c r="AR277" s="571"/>
      <c r="AS277" s="571"/>
      <c r="AT277" s="571"/>
      <c r="AU277" s="572"/>
      <c r="AV277" s="573"/>
      <c r="AW277" s="573"/>
      <c r="AX277" s="574"/>
    </row>
    <row r="278" spans="1:50" ht="21.75" hidden="1" customHeight="1" x14ac:dyDescent="0.15">
      <c r="A278" s="568">
        <v>10</v>
      </c>
      <c r="B278" s="568">
        <v>1</v>
      </c>
      <c r="C278" s="570"/>
      <c r="D278" s="571"/>
      <c r="E278" s="571"/>
      <c r="F278" s="571"/>
      <c r="G278" s="571"/>
      <c r="H278" s="571"/>
      <c r="I278" s="571"/>
      <c r="J278" s="571"/>
      <c r="K278" s="571"/>
      <c r="L278" s="571"/>
      <c r="M278" s="570"/>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0"/>
      <c r="AR278" s="571"/>
      <c r="AS278" s="571"/>
      <c r="AT278" s="571"/>
      <c r="AU278" s="572"/>
      <c r="AV278" s="573"/>
      <c r="AW278" s="573"/>
      <c r="AX278" s="574"/>
    </row>
    <row r="279" spans="1:50" ht="24" hidden="1" customHeight="1" x14ac:dyDescent="0.15">
      <c r="A279" s="568">
        <v>11</v>
      </c>
      <c r="B279" s="568">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8">
        <v>12</v>
      </c>
      <c r="B280" s="568">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8">
        <v>13</v>
      </c>
      <c r="B281" s="568">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8">
        <v>14</v>
      </c>
      <c r="B282" s="568">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8">
        <v>15</v>
      </c>
      <c r="B283" s="568">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8">
        <v>16</v>
      </c>
      <c r="B284" s="568">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8">
        <v>17</v>
      </c>
      <c r="B285" s="568">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8">
        <v>18</v>
      </c>
      <c r="B286" s="568">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8">
        <v>19</v>
      </c>
      <c r="B287" s="568">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8">
        <v>20</v>
      </c>
      <c r="B288" s="568">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8">
        <v>21</v>
      </c>
      <c r="B289" s="568">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8">
        <v>22</v>
      </c>
      <c r="B290" s="568">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8">
        <v>23</v>
      </c>
      <c r="B291" s="568">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8">
        <v>24</v>
      </c>
      <c r="B292" s="568">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8">
        <v>25</v>
      </c>
      <c r="B293" s="568">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8">
        <v>26</v>
      </c>
      <c r="B294" s="568">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8">
        <v>27</v>
      </c>
      <c r="B295" s="568">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8">
        <v>28</v>
      </c>
      <c r="B296" s="568">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8">
        <v>29</v>
      </c>
      <c r="B297" s="568">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8">
        <v>30</v>
      </c>
      <c r="B298" s="568">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300" spans="1:50" x14ac:dyDescent="0.15">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8"/>
      <c r="B301" s="568"/>
      <c r="C301" s="231" t="s">
        <v>362</v>
      </c>
      <c r="D301" s="231"/>
      <c r="E301" s="231"/>
      <c r="F301" s="231"/>
      <c r="G301" s="231"/>
      <c r="H301" s="231"/>
      <c r="I301" s="231"/>
      <c r="J301" s="231"/>
      <c r="K301" s="231"/>
      <c r="L301" s="231"/>
      <c r="M301" s="231" t="s">
        <v>363</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81" t="s">
        <v>364</v>
      </c>
      <c r="AL301" s="231"/>
      <c r="AM301" s="231"/>
      <c r="AN301" s="231"/>
      <c r="AO301" s="231"/>
      <c r="AP301" s="231"/>
      <c r="AQ301" s="231" t="s">
        <v>23</v>
      </c>
      <c r="AR301" s="231"/>
      <c r="AS301" s="231"/>
      <c r="AT301" s="231"/>
      <c r="AU301" s="83" t="s">
        <v>24</v>
      </c>
      <c r="AV301" s="84"/>
      <c r="AW301" s="84"/>
      <c r="AX301" s="582"/>
    </row>
    <row r="302" spans="1:50" ht="24" customHeight="1" x14ac:dyDescent="0.15">
      <c r="A302" s="568">
        <v>1</v>
      </c>
      <c r="B302" s="568">
        <v>1</v>
      </c>
      <c r="C302" s="569" t="s">
        <v>413</v>
      </c>
      <c r="D302" s="569"/>
      <c r="E302" s="569"/>
      <c r="F302" s="569"/>
      <c r="G302" s="569"/>
      <c r="H302" s="569"/>
      <c r="I302" s="569"/>
      <c r="J302" s="569"/>
      <c r="K302" s="569"/>
      <c r="L302" s="569"/>
      <c r="M302" s="570" t="s">
        <v>414</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4</v>
      </c>
      <c r="AL302" s="573"/>
      <c r="AM302" s="573"/>
      <c r="AN302" s="573"/>
      <c r="AO302" s="573"/>
      <c r="AP302" s="574"/>
      <c r="AQ302" s="570">
        <v>1</v>
      </c>
      <c r="AR302" s="571"/>
      <c r="AS302" s="571"/>
      <c r="AT302" s="571"/>
      <c r="AU302" s="572">
        <v>81</v>
      </c>
      <c r="AV302" s="573"/>
      <c r="AW302" s="573"/>
      <c r="AX302" s="574"/>
    </row>
    <row r="303" spans="1:50" ht="24" hidden="1" customHeight="1" x14ac:dyDescent="0.15">
      <c r="A303" s="568">
        <v>2</v>
      </c>
      <c r="B303" s="568">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0"/>
      <c r="AR303" s="571"/>
      <c r="AS303" s="571"/>
      <c r="AT303" s="571"/>
      <c r="AU303" s="572"/>
      <c r="AV303" s="573"/>
      <c r="AW303" s="573"/>
      <c r="AX303" s="574"/>
    </row>
    <row r="304" spans="1:50" ht="24" hidden="1" customHeight="1" x14ac:dyDescent="0.15">
      <c r="A304" s="568">
        <v>3</v>
      </c>
      <c r="B304" s="568">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0"/>
      <c r="AR304" s="571"/>
      <c r="AS304" s="571"/>
      <c r="AT304" s="571"/>
      <c r="AU304" s="572"/>
      <c r="AV304" s="573"/>
      <c r="AW304" s="573"/>
      <c r="AX304" s="574"/>
    </row>
    <row r="305" spans="1:50" ht="24" hidden="1" customHeight="1" x14ac:dyDescent="0.15">
      <c r="A305" s="568">
        <v>4</v>
      </c>
      <c r="B305" s="568">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0"/>
      <c r="AR305" s="571"/>
      <c r="AS305" s="571"/>
      <c r="AT305" s="571"/>
      <c r="AU305" s="572"/>
      <c r="AV305" s="573"/>
      <c r="AW305" s="573"/>
      <c r="AX305" s="574"/>
    </row>
    <row r="306" spans="1:50" ht="24" hidden="1" customHeight="1" x14ac:dyDescent="0.15">
      <c r="A306" s="568">
        <v>5</v>
      </c>
      <c r="B306" s="568">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0"/>
      <c r="AR306" s="571"/>
      <c r="AS306" s="571"/>
      <c r="AT306" s="571"/>
      <c r="AU306" s="572"/>
      <c r="AV306" s="573"/>
      <c r="AW306" s="573"/>
      <c r="AX306" s="574"/>
    </row>
    <row r="307" spans="1:50" ht="24" hidden="1" customHeight="1" x14ac:dyDescent="0.15">
      <c r="A307" s="568">
        <v>6</v>
      </c>
      <c r="B307" s="568">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0"/>
      <c r="AR307" s="571"/>
      <c r="AS307" s="571"/>
      <c r="AT307" s="571"/>
      <c r="AU307" s="572"/>
      <c r="AV307" s="573"/>
      <c r="AW307" s="573"/>
      <c r="AX307" s="574"/>
    </row>
    <row r="308" spans="1:50" ht="24" hidden="1" customHeight="1" x14ac:dyDescent="0.15">
      <c r="A308" s="568">
        <v>7</v>
      </c>
      <c r="B308" s="568">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0"/>
      <c r="AR308" s="571"/>
      <c r="AS308" s="571"/>
      <c r="AT308" s="571"/>
      <c r="AU308" s="572"/>
      <c r="AV308" s="573"/>
      <c r="AW308" s="573"/>
      <c r="AX308" s="574"/>
    </row>
    <row r="309" spans="1:50" ht="24" hidden="1" customHeight="1" x14ac:dyDescent="0.15">
      <c r="A309" s="568">
        <v>8</v>
      </c>
      <c r="B309" s="568">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0"/>
      <c r="AR309" s="571"/>
      <c r="AS309" s="571"/>
      <c r="AT309" s="571"/>
      <c r="AU309" s="572"/>
      <c r="AV309" s="573"/>
      <c r="AW309" s="573"/>
      <c r="AX309" s="574"/>
    </row>
    <row r="310" spans="1:50" ht="24" hidden="1" customHeight="1" x14ac:dyDescent="0.15">
      <c r="A310" s="568">
        <v>9</v>
      </c>
      <c r="B310" s="568">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0"/>
      <c r="AR310" s="571"/>
      <c r="AS310" s="571"/>
      <c r="AT310" s="571"/>
      <c r="AU310" s="572"/>
      <c r="AV310" s="573"/>
      <c r="AW310" s="573"/>
      <c r="AX310" s="574"/>
    </row>
    <row r="311" spans="1:50" ht="24" hidden="1" customHeight="1" x14ac:dyDescent="0.15">
      <c r="A311" s="568">
        <v>10</v>
      </c>
      <c r="B311" s="568">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0"/>
      <c r="AR311" s="571"/>
      <c r="AS311" s="571"/>
      <c r="AT311" s="571"/>
      <c r="AU311" s="572"/>
      <c r="AV311" s="573"/>
      <c r="AW311" s="573"/>
      <c r="AX311" s="574"/>
    </row>
    <row r="312" spans="1:50" ht="24" hidden="1" customHeight="1" x14ac:dyDescent="0.15">
      <c r="A312" s="568">
        <v>11</v>
      </c>
      <c r="B312" s="568">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8">
        <v>12</v>
      </c>
      <c r="B313" s="568">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8">
        <v>13</v>
      </c>
      <c r="B314" s="568">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8">
        <v>14</v>
      </c>
      <c r="B315" s="568">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8">
        <v>15</v>
      </c>
      <c r="B316" s="568">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8">
        <v>16</v>
      </c>
      <c r="B317" s="568">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8">
        <v>17</v>
      </c>
      <c r="B318" s="568">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8">
        <v>18</v>
      </c>
      <c r="B319" s="568">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8">
        <v>19</v>
      </c>
      <c r="B320" s="568">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8">
        <v>20</v>
      </c>
      <c r="B321" s="568">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8">
        <v>21</v>
      </c>
      <c r="B322" s="568">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8">
        <v>22</v>
      </c>
      <c r="B323" s="568">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8">
        <v>23</v>
      </c>
      <c r="B324" s="568">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8">
        <v>24</v>
      </c>
      <c r="B325" s="568">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8">
        <v>25</v>
      </c>
      <c r="B326" s="568">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8">
        <v>26</v>
      </c>
      <c r="B327" s="568">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8">
        <v>27</v>
      </c>
      <c r="B328" s="568">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8">
        <v>28</v>
      </c>
      <c r="B329" s="568">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8">
        <v>29</v>
      </c>
      <c r="B330" s="568">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1.75" hidden="1" customHeight="1" x14ac:dyDescent="0.15">
      <c r="A331" s="568">
        <v>30</v>
      </c>
      <c r="B331" s="568">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3" spans="1:50"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8"/>
      <c r="B334" s="568"/>
      <c r="C334" s="231" t="s">
        <v>362</v>
      </c>
      <c r="D334" s="231"/>
      <c r="E334" s="231"/>
      <c r="F334" s="231"/>
      <c r="G334" s="231"/>
      <c r="H334" s="231"/>
      <c r="I334" s="231"/>
      <c r="J334" s="231"/>
      <c r="K334" s="231"/>
      <c r="L334" s="231"/>
      <c r="M334" s="231" t="s">
        <v>363</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81" t="s">
        <v>364</v>
      </c>
      <c r="AL334" s="231"/>
      <c r="AM334" s="231"/>
      <c r="AN334" s="231"/>
      <c r="AO334" s="231"/>
      <c r="AP334" s="231"/>
      <c r="AQ334" s="231" t="s">
        <v>23</v>
      </c>
      <c r="AR334" s="231"/>
      <c r="AS334" s="231"/>
      <c r="AT334" s="231"/>
      <c r="AU334" s="83" t="s">
        <v>24</v>
      </c>
      <c r="AV334" s="84"/>
      <c r="AW334" s="84"/>
      <c r="AX334" s="582"/>
    </row>
    <row r="335" spans="1:50" ht="65.25" customHeight="1" x14ac:dyDescent="0.15">
      <c r="A335" s="568">
        <v>1</v>
      </c>
      <c r="B335" s="568">
        <v>1</v>
      </c>
      <c r="C335" s="684" t="s">
        <v>458</v>
      </c>
      <c r="D335" s="569"/>
      <c r="E335" s="569"/>
      <c r="F335" s="569"/>
      <c r="G335" s="569"/>
      <c r="H335" s="569"/>
      <c r="I335" s="569"/>
      <c r="J335" s="569"/>
      <c r="K335" s="569"/>
      <c r="L335" s="569"/>
      <c r="M335" s="570" t="s">
        <v>426</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v>10</v>
      </c>
      <c r="AL335" s="573"/>
      <c r="AM335" s="573"/>
      <c r="AN335" s="573"/>
      <c r="AO335" s="573"/>
      <c r="AP335" s="574"/>
      <c r="AQ335" s="570">
        <v>1</v>
      </c>
      <c r="AR335" s="571"/>
      <c r="AS335" s="571"/>
      <c r="AT335" s="571"/>
      <c r="AU335" s="578" t="s">
        <v>387</v>
      </c>
      <c r="AV335" s="579"/>
      <c r="AW335" s="579"/>
      <c r="AX335" s="580"/>
    </row>
    <row r="336" spans="1:50" ht="24" customHeight="1" x14ac:dyDescent="0.15">
      <c r="A336" s="568">
        <v>2</v>
      </c>
      <c r="B336" s="568">
        <v>1</v>
      </c>
      <c r="C336" s="570" t="s">
        <v>421</v>
      </c>
      <c r="D336" s="571"/>
      <c r="E336" s="571"/>
      <c r="F336" s="571"/>
      <c r="G336" s="571"/>
      <c r="H336" s="571"/>
      <c r="I336" s="571"/>
      <c r="J336" s="571"/>
      <c r="K336" s="571"/>
      <c r="L336" s="571"/>
      <c r="M336" s="570" t="s">
        <v>422</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v>5</v>
      </c>
      <c r="AL336" s="573"/>
      <c r="AM336" s="573"/>
      <c r="AN336" s="573"/>
      <c r="AO336" s="573"/>
      <c r="AP336" s="574"/>
      <c r="AQ336" s="570">
        <v>1</v>
      </c>
      <c r="AR336" s="571"/>
      <c r="AS336" s="571"/>
      <c r="AT336" s="571"/>
      <c r="AU336" s="572">
        <v>98</v>
      </c>
      <c r="AV336" s="573"/>
      <c r="AW336" s="573"/>
      <c r="AX336" s="574"/>
    </row>
    <row r="337" spans="1:50" ht="21" hidden="1" customHeight="1" x14ac:dyDescent="0.15">
      <c r="A337" s="568">
        <v>3</v>
      </c>
      <c r="B337" s="568">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0"/>
      <c r="AR337" s="571"/>
      <c r="AS337" s="571"/>
      <c r="AT337" s="571"/>
      <c r="AU337" s="572"/>
      <c r="AV337" s="573"/>
      <c r="AW337" s="573"/>
      <c r="AX337" s="574"/>
    </row>
    <row r="338" spans="1:50" ht="21" hidden="1" customHeight="1" x14ac:dyDescent="0.15">
      <c r="A338" s="568">
        <v>4</v>
      </c>
      <c r="B338" s="568">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0"/>
      <c r="AR338" s="571"/>
      <c r="AS338" s="571"/>
      <c r="AT338" s="571"/>
      <c r="AU338" s="572"/>
      <c r="AV338" s="573"/>
      <c r="AW338" s="573"/>
      <c r="AX338" s="574"/>
    </row>
    <row r="339" spans="1:50" ht="21" hidden="1" customHeight="1" x14ac:dyDescent="0.15">
      <c r="A339" s="568">
        <v>5</v>
      </c>
      <c r="B339" s="568">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0"/>
      <c r="AR339" s="571"/>
      <c r="AS339" s="571"/>
      <c r="AT339" s="571"/>
      <c r="AU339" s="572"/>
      <c r="AV339" s="573"/>
      <c r="AW339" s="573"/>
      <c r="AX339" s="574"/>
    </row>
    <row r="340" spans="1:50" ht="21" hidden="1" customHeight="1" x14ac:dyDescent="0.15">
      <c r="A340" s="568">
        <v>6</v>
      </c>
      <c r="B340" s="568">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0"/>
      <c r="AR340" s="571"/>
      <c r="AS340" s="571"/>
      <c r="AT340" s="571"/>
      <c r="AU340" s="572"/>
      <c r="AV340" s="573"/>
      <c r="AW340" s="573"/>
      <c r="AX340" s="574"/>
    </row>
    <row r="341" spans="1:50" ht="21" hidden="1" customHeight="1" x14ac:dyDescent="0.15">
      <c r="A341" s="568">
        <v>7</v>
      </c>
      <c r="B341" s="568">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0"/>
      <c r="AR341" s="571"/>
      <c r="AS341" s="571"/>
      <c r="AT341" s="571"/>
      <c r="AU341" s="572"/>
      <c r="AV341" s="573"/>
      <c r="AW341" s="573"/>
      <c r="AX341" s="574"/>
    </row>
    <row r="342" spans="1:50" ht="21" hidden="1" customHeight="1" x14ac:dyDescent="0.15">
      <c r="A342" s="568">
        <v>8</v>
      </c>
      <c r="B342" s="568">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0"/>
      <c r="AR342" s="571"/>
      <c r="AS342" s="571"/>
      <c r="AT342" s="571"/>
      <c r="AU342" s="572"/>
      <c r="AV342" s="573"/>
      <c r="AW342" s="573"/>
      <c r="AX342" s="574"/>
    </row>
    <row r="343" spans="1:50" ht="21" hidden="1" customHeight="1" x14ac:dyDescent="0.15">
      <c r="A343" s="568">
        <v>9</v>
      </c>
      <c r="B343" s="568">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0"/>
      <c r="AR343" s="571"/>
      <c r="AS343" s="571"/>
      <c r="AT343" s="571"/>
      <c r="AU343" s="572"/>
      <c r="AV343" s="573"/>
      <c r="AW343" s="573"/>
      <c r="AX343" s="574"/>
    </row>
    <row r="344" spans="1:50" ht="21" hidden="1" customHeight="1" x14ac:dyDescent="0.15">
      <c r="A344" s="568">
        <v>10</v>
      </c>
      <c r="B344" s="568">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0"/>
      <c r="AR344" s="571"/>
      <c r="AS344" s="571"/>
      <c r="AT344" s="571"/>
      <c r="AU344" s="572"/>
      <c r="AV344" s="573"/>
      <c r="AW344" s="573"/>
      <c r="AX344" s="574"/>
    </row>
    <row r="345" spans="1:50" ht="24" hidden="1" customHeight="1" x14ac:dyDescent="0.15">
      <c r="A345" s="568">
        <v>11</v>
      </c>
      <c r="B345" s="568">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c r="AR345" s="571"/>
      <c r="AS345" s="571"/>
      <c r="AT345" s="571"/>
      <c r="AU345" s="572"/>
      <c r="AV345" s="573"/>
      <c r="AW345" s="573"/>
      <c r="AX345" s="574"/>
    </row>
    <row r="346" spans="1:50" ht="24" hidden="1" customHeight="1" x14ac:dyDescent="0.15">
      <c r="A346" s="568">
        <v>12</v>
      </c>
      <c r="B346" s="568">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c r="AR346" s="571"/>
      <c r="AS346" s="571"/>
      <c r="AT346" s="571"/>
      <c r="AU346" s="572"/>
      <c r="AV346" s="573"/>
      <c r="AW346" s="573"/>
      <c r="AX346" s="574"/>
    </row>
    <row r="347" spans="1:50" ht="24" hidden="1" customHeight="1" x14ac:dyDescent="0.15">
      <c r="A347" s="568">
        <v>13</v>
      </c>
      <c r="B347" s="568">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c r="AR347" s="571"/>
      <c r="AS347" s="571"/>
      <c r="AT347" s="571"/>
      <c r="AU347" s="572"/>
      <c r="AV347" s="573"/>
      <c r="AW347" s="573"/>
      <c r="AX347" s="574"/>
    </row>
    <row r="348" spans="1:50" ht="24" hidden="1" customHeight="1" x14ac:dyDescent="0.15">
      <c r="A348" s="568">
        <v>14</v>
      </c>
      <c r="B348" s="568">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c r="AR348" s="571"/>
      <c r="AS348" s="571"/>
      <c r="AT348" s="571"/>
      <c r="AU348" s="572"/>
      <c r="AV348" s="573"/>
      <c r="AW348" s="573"/>
      <c r="AX348" s="574"/>
    </row>
    <row r="349" spans="1:50" ht="24" hidden="1" customHeight="1" x14ac:dyDescent="0.15">
      <c r="A349" s="568">
        <v>15</v>
      </c>
      <c r="B349" s="568">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c r="AR349" s="571"/>
      <c r="AS349" s="571"/>
      <c r="AT349" s="571"/>
      <c r="AU349" s="572"/>
      <c r="AV349" s="573"/>
      <c r="AW349" s="573"/>
      <c r="AX349" s="574"/>
    </row>
    <row r="350" spans="1:50" ht="24" hidden="1" customHeight="1" x14ac:dyDescent="0.15">
      <c r="A350" s="568">
        <v>16</v>
      </c>
      <c r="B350" s="568">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c r="AR350" s="571"/>
      <c r="AS350" s="571"/>
      <c r="AT350" s="571"/>
      <c r="AU350" s="572"/>
      <c r="AV350" s="573"/>
      <c r="AW350" s="573"/>
      <c r="AX350" s="574"/>
    </row>
    <row r="351" spans="1:50" ht="24" hidden="1" customHeight="1" x14ac:dyDescent="0.15">
      <c r="A351" s="568">
        <v>17</v>
      </c>
      <c r="B351" s="568">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8">
        <v>18</v>
      </c>
      <c r="B352" s="568">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8">
        <v>19</v>
      </c>
      <c r="B353" s="568">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8">
        <v>20</v>
      </c>
      <c r="B354" s="568">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8">
        <v>21</v>
      </c>
      <c r="B355" s="568">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8">
        <v>22</v>
      </c>
      <c r="B356" s="568">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8">
        <v>23</v>
      </c>
      <c r="B357" s="568">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8">
        <v>24</v>
      </c>
      <c r="B358" s="568">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8">
        <v>25</v>
      </c>
      <c r="B359" s="568">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8">
        <v>26</v>
      </c>
      <c r="B360" s="568">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8">
        <v>27</v>
      </c>
      <c r="B361" s="568">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8">
        <v>28</v>
      </c>
      <c r="B362" s="568">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8">
        <v>29</v>
      </c>
      <c r="B363" s="568">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24" hidden="1" customHeight="1" x14ac:dyDescent="0.15">
      <c r="A364" s="568">
        <v>30</v>
      </c>
      <c r="B364" s="568">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1" t="s">
        <v>362</v>
      </c>
      <c r="D367" s="231"/>
      <c r="E367" s="231"/>
      <c r="F367" s="231"/>
      <c r="G367" s="231"/>
      <c r="H367" s="231"/>
      <c r="I367" s="231"/>
      <c r="J367" s="231"/>
      <c r="K367" s="231"/>
      <c r="L367" s="231"/>
      <c r="M367" s="231" t="s">
        <v>363</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81" t="s">
        <v>364</v>
      </c>
      <c r="AL367" s="231"/>
      <c r="AM367" s="231"/>
      <c r="AN367" s="231"/>
      <c r="AO367" s="231"/>
      <c r="AP367" s="231"/>
      <c r="AQ367" s="231" t="s">
        <v>23</v>
      </c>
      <c r="AR367" s="231"/>
      <c r="AS367" s="231"/>
      <c r="AT367" s="231"/>
      <c r="AU367" s="83" t="s">
        <v>24</v>
      </c>
      <c r="AV367" s="84"/>
      <c r="AW367" s="84"/>
      <c r="AX367" s="582"/>
    </row>
    <row r="368" spans="1:50" ht="24" hidden="1" customHeight="1" x14ac:dyDescent="0.15">
      <c r="A368" s="568">
        <v>1</v>
      </c>
      <c r="B368" s="568">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c r="AL368" s="573"/>
      <c r="AM368" s="573"/>
      <c r="AN368" s="573"/>
      <c r="AO368" s="573"/>
      <c r="AP368" s="574"/>
      <c r="AQ368" s="570"/>
      <c r="AR368" s="571"/>
      <c r="AS368" s="571"/>
      <c r="AT368" s="571"/>
      <c r="AU368" s="572"/>
      <c r="AV368" s="573"/>
      <c r="AW368" s="573"/>
      <c r="AX368" s="574"/>
    </row>
    <row r="369" spans="1:50" ht="24" hidden="1" customHeight="1" x14ac:dyDescent="0.15">
      <c r="A369" s="568">
        <v>2</v>
      </c>
      <c r="B369" s="568">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0"/>
      <c r="AR369" s="571"/>
      <c r="AS369" s="571"/>
      <c r="AT369" s="571"/>
      <c r="AU369" s="572"/>
      <c r="AV369" s="573"/>
      <c r="AW369" s="573"/>
      <c r="AX369" s="574"/>
    </row>
    <row r="370" spans="1:50" ht="24" hidden="1" customHeight="1" x14ac:dyDescent="0.15">
      <c r="A370" s="568">
        <v>3</v>
      </c>
      <c r="B370" s="568">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0"/>
      <c r="AR370" s="571"/>
      <c r="AS370" s="571"/>
      <c r="AT370" s="571"/>
      <c r="AU370" s="572"/>
      <c r="AV370" s="573"/>
      <c r="AW370" s="573"/>
      <c r="AX370" s="574"/>
    </row>
    <row r="371" spans="1:50" ht="24" hidden="1" customHeight="1" x14ac:dyDescent="0.15">
      <c r="A371" s="568">
        <v>4</v>
      </c>
      <c r="B371" s="568">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0"/>
      <c r="AR371" s="571"/>
      <c r="AS371" s="571"/>
      <c r="AT371" s="571"/>
      <c r="AU371" s="572"/>
      <c r="AV371" s="573"/>
      <c r="AW371" s="573"/>
      <c r="AX371" s="574"/>
    </row>
    <row r="372" spans="1:50" ht="24" hidden="1" customHeight="1" x14ac:dyDescent="0.15">
      <c r="A372" s="568">
        <v>5</v>
      </c>
      <c r="B372" s="568">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0"/>
      <c r="AR372" s="571"/>
      <c r="AS372" s="571"/>
      <c r="AT372" s="571"/>
      <c r="AU372" s="572"/>
      <c r="AV372" s="573"/>
      <c r="AW372" s="573"/>
      <c r="AX372" s="574"/>
    </row>
    <row r="373" spans="1:50" ht="24" hidden="1" customHeight="1" x14ac:dyDescent="0.15">
      <c r="A373" s="568">
        <v>6</v>
      </c>
      <c r="B373" s="568">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0"/>
      <c r="AR373" s="571"/>
      <c r="AS373" s="571"/>
      <c r="AT373" s="571"/>
      <c r="AU373" s="572"/>
      <c r="AV373" s="573"/>
      <c r="AW373" s="573"/>
      <c r="AX373" s="574"/>
    </row>
    <row r="374" spans="1:50" ht="24" hidden="1" customHeight="1" x14ac:dyDescent="0.15">
      <c r="A374" s="568">
        <v>7</v>
      </c>
      <c r="B374" s="568">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0"/>
      <c r="AR374" s="571"/>
      <c r="AS374" s="571"/>
      <c r="AT374" s="571"/>
      <c r="AU374" s="572"/>
      <c r="AV374" s="573"/>
      <c r="AW374" s="573"/>
      <c r="AX374" s="574"/>
    </row>
    <row r="375" spans="1:50" ht="24" hidden="1" customHeight="1" x14ac:dyDescent="0.15">
      <c r="A375" s="568">
        <v>8</v>
      </c>
      <c r="B375" s="568">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0"/>
      <c r="AR375" s="571"/>
      <c r="AS375" s="571"/>
      <c r="AT375" s="571"/>
      <c r="AU375" s="572"/>
      <c r="AV375" s="573"/>
      <c r="AW375" s="573"/>
      <c r="AX375" s="574"/>
    </row>
    <row r="376" spans="1:50" ht="24" hidden="1" customHeight="1" x14ac:dyDescent="0.15">
      <c r="A376" s="568">
        <v>9</v>
      </c>
      <c r="B376" s="568">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0"/>
      <c r="AR376" s="571"/>
      <c r="AS376" s="571"/>
      <c r="AT376" s="571"/>
      <c r="AU376" s="572"/>
      <c r="AV376" s="573"/>
      <c r="AW376" s="573"/>
      <c r="AX376" s="574"/>
    </row>
    <row r="377" spans="1:50" ht="24" hidden="1" customHeight="1" x14ac:dyDescent="0.15">
      <c r="A377" s="568">
        <v>10</v>
      </c>
      <c r="B377" s="568">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0"/>
      <c r="AR377" s="571"/>
      <c r="AS377" s="571"/>
      <c r="AT377" s="571"/>
      <c r="AU377" s="572"/>
      <c r="AV377" s="573"/>
      <c r="AW377" s="573"/>
      <c r="AX377" s="574"/>
    </row>
    <row r="378" spans="1:50" ht="24" hidden="1" customHeight="1" x14ac:dyDescent="0.15">
      <c r="A378" s="568">
        <v>11</v>
      </c>
      <c r="B378" s="568">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c r="AR378" s="571"/>
      <c r="AS378" s="571"/>
      <c r="AT378" s="571"/>
      <c r="AU378" s="572"/>
      <c r="AV378" s="573"/>
      <c r="AW378" s="573"/>
      <c r="AX378" s="574"/>
    </row>
    <row r="379" spans="1:50" ht="24" hidden="1" customHeight="1" x14ac:dyDescent="0.15">
      <c r="A379" s="568">
        <v>12</v>
      </c>
      <c r="B379" s="568">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c r="AR379" s="571"/>
      <c r="AS379" s="571"/>
      <c r="AT379" s="571"/>
      <c r="AU379" s="572"/>
      <c r="AV379" s="573"/>
      <c r="AW379" s="573"/>
      <c r="AX379" s="574"/>
    </row>
    <row r="380" spans="1:50" ht="24" hidden="1" customHeight="1" x14ac:dyDescent="0.15">
      <c r="A380" s="568">
        <v>13</v>
      </c>
      <c r="B380" s="568">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c r="AR380" s="571"/>
      <c r="AS380" s="571"/>
      <c r="AT380" s="571"/>
      <c r="AU380" s="572"/>
      <c r="AV380" s="573"/>
      <c r="AW380" s="573"/>
      <c r="AX380" s="574"/>
    </row>
    <row r="381" spans="1:50" ht="24" hidden="1" customHeight="1" x14ac:dyDescent="0.15">
      <c r="A381" s="568">
        <v>14</v>
      </c>
      <c r="B381" s="568">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c r="AR381" s="571"/>
      <c r="AS381" s="571"/>
      <c r="AT381" s="571"/>
      <c r="AU381" s="572"/>
      <c r="AV381" s="573"/>
      <c r="AW381" s="573"/>
      <c r="AX381" s="574"/>
    </row>
    <row r="382" spans="1:50" ht="24" hidden="1" customHeight="1" x14ac:dyDescent="0.15">
      <c r="A382" s="568">
        <v>15</v>
      </c>
      <c r="B382" s="568">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8">
        <v>16</v>
      </c>
      <c r="B383" s="568">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8">
        <v>17</v>
      </c>
      <c r="B384" s="568">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8">
        <v>18</v>
      </c>
      <c r="B385" s="568">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8">
        <v>19</v>
      </c>
      <c r="B386" s="568">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8">
        <v>20</v>
      </c>
      <c r="B387" s="568">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8">
        <v>21</v>
      </c>
      <c r="B388" s="568">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8">
        <v>22</v>
      </c>
      <c r="B389" s="568">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8">
        <v>23</v>
      </c>
      <c r="B390" s="568">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8">
        <v>24</v>
      </c>
      <c r="B391" s="568">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8">
        <v>25</v>
      </c>
      <c r="B392" s="568">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8">
        <v>26</v>
      </c>
      <c r="B393" s="568">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8">
        <v>27</v>
      </c>
      <c r="B394" s="568">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8">
        <v>28</v>
      </c>
      <c r="B395" s="568">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8">
        <v>29</v>
      </c>
      <c r="B396" s="568">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8">
        <v>30</v>
      </c>
      <c r="B397" s="568">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1" t="s">
        <v>362</v>
      </c>
      <c r="D400" s="231"/>
      <c r="E400" s="231"/>
      <c r="F400" s="231"/>
      <c r="G400" s="231"/>
      <c r="H400" s="231"/>
      <c r="I400" s="231"/>
      <c r="J400" s="231"/>
      <c r="K400" s="231"/>
      <c r="L400" s="231"/>
      <c r="M400" s="231" t="s">
        <v>363</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81" t="s">
        <v>364</v>
      </c>
      <c r="AL400" s="231"/>
      <c r="AM400" s="231"/>
      <c r="AN400" s="231"/>
      <c r="AO400" s="231"/>
      <c r="AP400" s="231"/>
      <c r="AQ400" s="231" t="s">
        <v>23</v>
      </c>
      <c r="AR400" s="231"/>
      <c r="AS400" s="231"/>
      <c r="AT400" s="231"/>
      <c r="AU400" s="83" t="s">
        <v>24</v>
      </c>
      <c r="AV400" s="84"/>
      <c r="AW400" s="84"/>
      <c r="AX400" s="582"/>
    </row>
    <row r="401" spans="1:50" ht="24" hidden="1" customHeight="1" x14ac:dyDescent="0.15">
      <c r="A401" s="568">
        <v>1</v>
      </c>
      <c r="B401" s="568">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0"/>
      <c r="AR401" s="571"/>
      <c r="AS401" s="571"/>
      <c r="AT401" s="571"/>
      <c r="AU401" s="572"/>
      <c r="AV401" s="573"/>
      <c r="AW401" s="573"/>
      <c r="AX401" s="574"/>
    </row>
    <row r="402" spans="1:50" ht="24" hidden="1" customHeight="1" x14ac:dyDescent="0.15">
      <c r="A402" s="568">
        <v>2</v>
      </c>
      <c r="B402" s="568">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0"/>
      <c r="AR402" s="571"/>
      <c r="AS402" s="571"/>
      <c r="AT402" s="571"/>
      <c r="AU402" s="572"/>
      <c r="AV402" s="573"/>
      <c r="AW402" s="573"/>
      <c r="AX402" s="574"/>
    </row>
    <row r="403" spans="1:50" ht="24" hidden="1" customHeight="1" x14ac:dyDescent="0.15">
      <c r="A403" s="568">
        <v>3</v>
      </c>
      <c r="B403" s="568">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0"/>
      <c r="AR403" s="571"/>
      <c r="AS403" s="571"/>
      <c r="AT403" s="571"/>
      <c r="AU403" s="572"/>
      <c r="AV403" s="573"/>
      <c r="AW403" s="573"/>
      <c r="AX403" s="574"/>
    </row>
    <row r="404" spans="1:50" ht="24" hidden="1" customHeight="1" x14ac:dyDescent="0.15">
      <c r="A404" s="568">
        <v>4</v>
      </c>
      <c r="B404" s="568">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0"/>
      <c r="AR404" s="571"/>
      <c r="AS404" s="571"/>
      <c r="AT404" s="571"/>
      <c r="AU404" s="572"/>
      <c r="AV404" s="573"/>
      <c r="AW404" s="573"/>
      <c r="AX404" s="574"/>
    </row>
    <row r="405" spans="1:50" ht="24" hidden="1" customHeight="1" x14ac:dyDescent="0.15">
      <c r="A405" s="568">
        <v>5</v>
      </c>
      <c r="B405" s="568">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0"/>
      <c r="AR405" s="571"/>
      <c r="AS405" s="571"/>
      <c r="AT405" s="571"/>
      <c r="AU405" s="572"/>
      <c r="AV405" s="573"/>
      <c r="AW405" s="573"/>
      <c r="AX405" s="574"/>
    </row>
    <row r="406" spans="1:50" ht="24" hidden="1" customHeight="1" x14ac:dyDescent="0.15">
      <c r="A406" s="568">
        <v>6</v>
      </c>
      <c r="B406" s="568">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0"/>
      <c r="AR406" s="571"/>
      <c r="AS406" s="571"/>
      <c r="AT406" s="571"/>
      <c r="AU406" s="572"/>
      <c r="AV406" s="573"/>
      <c r="AW406" s="573"/>
      <c r="AX406" s="574"/>
    </row>
    <row r="407" spans="1:50" ht="24" hidden="1" customHeight="1" x14ac:dyDescent="0.15">
      <c r="A407" s="568">
        <v>7</v>
      </c>
      <c r="B407" s="568">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0"/>
      <c r="AR407" s="571"/>
      <c r="AS407" s="571"/>
      <c r="AT407" s="571"/>
      <c r="AU407" s="572"/>
      <c r="AV407" s="573"/>
      <c r="AW407" s="573"/>
      <c r="AX407" s="574"/>
    </row>
    <row r="408" spans="1:50" ht="24" hidden="1" customHeight="1" x14ac:dyDescent="0.15">
      <c r="A408" s="568">
        <v>8</v>
      </c>
      <c r="B408" s="568">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0"/>
      <c r="AR408" s="571"/>
      <c r="AS408" s="571"/>
      <c r="AT408" s="571"/>
      <c r="AU408" s="572"/>
      <c r="AV408" s="573"/>
      <c r="AW408" s="573"/>
      <c r="AX408" s="574"/>
    </row>
    <row r="409" spans="1:50" ht="24" hidden="1" customHeight="1" x14ac:dyDescent="0.15">
      <c r="A409" s="568">
        <v>9</v>
      </c>
      <c r="B409" s="568">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0"/>
      <c r="AR409" s="571"/>
      <c r="AS409" s="571"/>
      <c r="AT409" s="571"/>
      <c r="AU409" s="572"/>
      <c r="AV409" s="573"/>
      <c r="AW409" s="573"/>
      <c r="AX409" s="574"/>
    </row>
    <row r="410" spans="1:50" ht="24" hidden="1" customHeight="1" x14ac:dyDescent="0.15">
      <c r="A410" s="568">
        <v>10</v>
      </c>
      <c r="B410" s="568">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0"/>
      <c r="AR410" s="571"/>
      <c r="AS410" s="571"/>
      <c r="AT410" s="571"/>
      <c r="AU410" s="572"/>
      <c r="AV410" s="573"/>
      <c r="AW410" s="573"/>
      <c r="AX410" s="574"/>
    </row>
    <row r="411" spans="1:50" ht="24" hidden="1" customHeight="1" x14ac:dyDescent="0.15">
      <c r="A411" s="568">
        <v>11</v>
      </c>
      <c r="B411" s="568">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8">
        <v>12</v>
      </c>
      <c r="B412" s="568">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8">
        <v>13</v>
      </c>
      <c r="B413" s="568">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8">
        <v>14</v>
      </c>
      <c r="B414" s="568">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8">
        <v>15</v>
      </c>
      <c r="B415" s="568">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8">
        <v>16</v>
      </c>
      <c r="B416" s="568">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8">
        <v>17</v>
      </c>
      <c r="B417" s="568">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8">
        <v>18</v>
      </c>
      <c r="B418" s="568">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8">
        <v>19</v>
      </c>
      <c r="B419" s="568">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8">
        <v>20</v>
      </c>
      <c r="B420" s="568">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8">
        <v>21</v>
      </c>
      <c r="B421" s="568">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8">
        <v>22</v>
      </c>
      <c r="B422" s="568">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8">
        <v>23</v>
      </c>
      <c r="B423" s="568">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8">
        <v>24</v>
      </c>
      <c r="B424" s="568">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8">
        <v>25</v>
      </c>
      <c r="B425" s="568">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8">
        <v>26</v>
      </c>
      <c r="B426" s="568">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8">
        <v>27</v>
      </c>
      <c r="B427" s="568">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8">
        <v>28</v>
      </c>
      <c r="B428" s="568">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8">
        <v>29</v>
      </c>
      <c r="B429" s="568">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8">
        <v>30</v>
      </c>
      <c r="B430" s="568">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1" t="s">
        <v>362</v>
      </c>
      <c r="D433" s="231"/>
      <c r="E433" s="231"/>
      <c r="F433" s="231"/>
      <c r="G433" s="231"/>
      <c r="H433" s="231"/>
      <c r="I433" s="231"/>
      <c r="J433" s="231"/>
      <c r="K433" s="231"/>
      <c r="L433" s="231"/>
      <c r="M433" s="231" t="s">
        <v>363</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81" t="s">
        <v>364</v>
      </c>
      <c r="AL433" s="231"/>
      <c r="AM433" s="231"/>
      <c r="AN433" s="231"/>
      <c r="AO433" s="231"/>
      <c r="AP433" s="231"/>
      <c r="AQ433" s="231" t="s">
        <v>23</v>
      </c>
      <c r="AR433" s="231"/>
      <c r="AS433" s="231"/>
      <c r="AT433" s="231"/>
      <c r="AU433" s="83" t="s">
        <v>24</v>
      </c>
      <c r="AV433" s="84"/>
      <c r="AW433" s="84"/>
      <c r="AX433" s="582"/>
    </row>
    <row r="434" spans="1:50" ht="24" hidden="1" customHeight="1" x14ac:dyDescent="0.15">
      <c r="A434" s="568">
        <v>1</v>
      </c>
      <c r="B434" s="568">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0"/>
      <c r="AR434" s="571"/>
      <c r="AS434" s="571"/>
      <c r="AT434" s="571"/>
      <c r="AU434" s="572"/>
      <c r="AV434" s="573"/>
      <c r="AW434" s="573"/>
      <c r="AX434" s="574"/>
    </row>
    <row r="435" spans="1:50" ht="24" hidden="1" customHeight="1" x14ac:dyDescent="0.15">
      <c r="A435" s="568">
        <v>2</v>
      </c>
      <c r="B435" s="568">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0"/>
      <c r="AR435" s="571"/>
      <c r="AS435" s="571"/>
      <c r="AT435" s="571"/>
      <c r="AU435" s="572"/>
      <c r="AV435" s="573"/>
      <c r="AW435" s="573"/>
      <c r="AX435" s="574"/>
    </row>
    <row r="436" spans="1:50" ht="24" hidden="1" customHeight="1" x14ac:dyDescent="0.15">
      <c r="A436" s="568">
        <v>3</v>
      </c>
      <c r="B436" s="568">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0"/>
      <c r="AR436" s="571"/>
      <c r="AS436" s="571"/>
      <c r="AT436" s="571"/>
      <c r="AU436" s="572"/>
      <c r="AV436" s="573"/>
      <c r="AW436" s="573"/>
      <c r="AX436" s="574"/>
    </row>
    <row r="437" spans="1:50" ht="24" hidden="1" customHeight="1" x14ac:dyDescent="0.15">
      <c r="A437" s="568">
        <v>4</v>
      </c>
      <c r="B437" s="568">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0"/>
      <c r="AR437" s="571"/>
      <c r="AS437" s="571"/>
      <c r="AT437" s="571"/>
      <c r="AU437" s="572"/>
      <c r="AV437" s="573"/>
      <c r="AW437" s="573"/>
      <c r="AX437" s="574"/>
    </row>
    <row r="438" spans="1:50" ht="24" hidden="1" customHeight="1" x14ac:dyDescent="0.15">
      <c r="A438" s="568">
        <v>5</v>
      </c>
      <c r="B438" s="568">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8">
        <v>6</v>
      </c>
      <c r="B439" s="568">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8">
        <v>7</v>
      </c>
      <c r="B440" s="568">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8">
        <v>8</v>
      </c>
      <c r="B441" s="568">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8">
        <v>9</v>
      </c>
      <c r="B442" s="568">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8">
        <v>10</v>
      </c>
      <c r="B443" s="568">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8">
        <v>11</v>
      </c>
      <c r="B444" s="568">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8">
        <v>12</v>
      </c>
      <c r="B445" s="568">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8">
        <v>13</v>
      </c>
      <c r="B446" s="568">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8">
        <v>14</v>
      </c>
      <c r="B447" s="568">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8">
        <v>15</v>
      </c>
      <c r="B448" s="568">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8">
        <v>16</v>
      </c>
      <c r="B449" s="568">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8">
        <v>17</v>
      </c>
      <c r="B450" s="568">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8">
        <v>18</v>
      </c>
      <c r="B451" s="568">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8">
        <v>19</v>
      </c>
      <c r="B452" s="568">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8">
        <v>20</v>
      </c>
      <c r="B453" s="568">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8">
        <v>21</v>
      </c>
      <c r="B454" s="568">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8">
        <v>22</v>
      </c>
      <c r="B455" s="568">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8">
        <v>23</v>
      </c>
      <c r="B456" s="568">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8">
        <v>24</v>
      </c>
      <c r="B457" s="568">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8">
        <v>25</v>
      </c>
      <c r="B458" s="568">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8">
        <v>26</v>
      </c>
      <c r="B459" s="568">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8">
        <v>27</v>
      </c>
      <c r="B460" s="568">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8">
        <v>28</v>
      </c>
      <c r="B461" s="568">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8">
        <v>29</v>
      </c>
      <c r="B462" s="568">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8">
        <v>30</v>
      </c>
      <c r="B463" s="568">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1" t="s">
        <v>362</v>
      </c>
      <c r="D466" s="231"/>
      <c r="E466" s="231"/>
      <c r="F466" s="231"/>
      <c r="G466" s="231"/>
      <c r="H466" s="231"/>
      <c r="I466" s="231"/>
      <c r="J466" s="231"/>
      <c r="K466" s="231"/>
      <c r="L466" s="231"/>
      <c r="M466" s="231" t="s">
        <v>363</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81" t="s">
        <v>364</v>
      </c>
      <c r="AL466" s="231"/>
      <c r="AM466" s="231"/>
      <c r="AN466" s="231"/>
      <c r="AO466" s="231"/>
      <c r="AP466" s="231"/>
      <c r="AQ466" s="231" t="s">
        <v>23</v>
      </c>
      <c r="AR466" s="231"/>
      <c r="AS466" s="231"/>
      <c r="AT466" s="231"/>
      <c r="AU466" s="83" t="s">
        <v>24</v>
      </c>
      <c r="AV466" s="84"/>
      <c r="AW466" s="84"/>
      <c r="AX466" s="582"/>
    </row>
    <row r="467" spans="1:50" ht="24" hidden="1" customHeight="1" x14ac:dyDescent="0.15">
      <c r="A467" s="568">
        <v>1</v>
      </c>
      <c r="B467" s="568">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0"/>
      <c r="AR467" s="571"/>
      <c r="AS467" s="571"/>
      <c r="AT467" s="571"/>
      <c r="AU467" s="572"/>
      <c r="AV467" s="573"/>
      <c r="AW467" s="573"/>
      <c r="AX467" s="574"/>
    </row>
    <row r="468" spans="1:50" ht="24" hidden="1" customHeight="1" x14ac:dyDescent="0.15">
      <c r="A468" s="568">
        <v>2</v>
      </c>
      <c r="B468" s="568">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8">
        <v>3</v>
      </c>
      <c r="B469" s="568">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8">
        <v>4</v>
      </c>
      <c r="B470" s="568">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8">
        <v>5</v>
      </c>
      <c r="B471" s="568">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8">
        <v>6</v>
      </c>
      <c r="B472" s="568">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8">
        <v>7</v>
      </c>
      <c r="B473" s="568">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8">
        <v>8</v>
      </c>
      <c r="B474" s="568">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8">
        <v>9</v>
      </c>
      <c r="B475" s="568">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8">
        <v>10</v>
      </c>
      <c r="B476" s="568">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8">
        <v>11</v>
      </c>
      <c r="B477" s="568">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8">
        <v>12</v>
      </c>
      <c r="B478" s="568">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8">
        <v>13</v>
      </c>
      <c r="B479" s="568">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8">
        <v>14</v>
      </c>
      <c r="B480" s="568">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8">
        <v>15</v>
      </c>
      <c r="B481" s="568">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8">
        <v>16</v>
      </c>
      <c r="B482" s="568">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8">
        <v>17</v>
      </c>
      <c r="B483" s="568">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8">
        <v>18</v>
      </c>
      <c r="B484" s="568">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8">
        <v>19</v>
      </c>
      <c r="B485" s="568">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8">
        <v>20</v>
      </c>
      <c r="B486" s="568">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8">
        <v>21</v>
      </c>
      <c r="B487" s="568">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8">
        <v>22</v>
      </c>
      <c r="B488" s="568">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8">
        <v>23</v>
      </c>
      <c r="B489" s="568">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8">
        <v>24</v>
      </c>
      <c r="B490" s="568">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8">
        <v>25</v>
      </c>
      <c r="B491" s="568">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8">
        <v>26</v>
      </c>
      <c r="B492" s="568">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8">
        <v>27</v>
      </c>
      <c r="B493" s="568">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8">
        <v>28</v>
      </c>
      <c r="B494" s="568">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8">
        <v>29</v>
      </c>
      <c r="B495" s="568">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8">
        <v>30</v>
      </c>
      <c r="B496" s="568">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5" t="s">
        <v>321</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81" priority="649">
      <formula>IF(RIGHT(TEXT(P14,"0.#"),1)=".",FALSE,TRUE)</formula>
    </cfRule>
    <cfRule type="expression" dxfId="280" priority="650">
      <formula>IF(RIGHT(TEXT(P14,"0.#"),1)=".",TRUE,FALSE)</formula>
    </cfRule>
  </conditionalFormatting>
  <conditionalFormatting sqref="AE23:AS24">
    <cfRule type="expression" dxfId="279" priority="639">
      <formula>IF(RIGHT(TEXT(AE23,"0.#"),1)=".",FALSE,TRUE)</formula>
    </cfRule>
    <cfRule type="expression" dxfId="278" priority="640">
      <formula>IF(RIGHT(TEXT(AE23,"0.#"),1)=".",TRUE,FALSE)</formula>
    </cfRule>
  </conditionalFormatting>
  <conditionalFormatting sqref="AE69:AX69">
    <cfRule type="expression" dxfId="277" priority="571">
      <formula>IF(RIGHT(TEXT(AE69,"0.#"),1)=".",FALSE,TRUE)</formula>
    </cfRule>
    <cfRule type="expression" dxfId="276" priority="572">
      <formula>IF(RIGHT(TEXT(AE69,"0.#"),1)=".",TRUE,FALSE)</formula>
    </cfRule>
  </conditionalFormatting>
  <conditionalFormatting sqref="AE83:AI83">
    <cfRule type="expression" dxfId="275" priority="553">
      <formula>IF(RIGHT(TEXT(AE83,"0.#"),1)=".",FALSE,TRUE)</formula>
    </cfRule>
    <cfRule type="expression" dxfId="274" priority="554">
      <formula>IF(RIGHT(TEXT(AE83,"0.#"),1)=".",TRUE,FALSE)</formula>
    </cfRule>
  </conditionalFormatting>
  <conditionalFormatting sqref="AJ83:AX83">
    <cfRule type="expression" dxfId="273" priority="551">
      <formula>IF(RIGHT(TEXT(AJ83,"0.#"),1)=".",FALSE,TRUE)</formula>
    </cfRule>
    <cfRule type="expression" dxfId="272" priority="552">
      <formula>IF(RIGHT(TEXT(AJ83,"0.#"),1)=".",TRUE,FALSE)</formula>
    </cfRule>
  </conditionalFormatting>
  <conditionalFormatting sqref="L99">
    <cfRule type="expression" dxfId="271" priority="531">
      <formula>IF(RIGHT(TEXT(L99,"0.#"),1)=".",FALSE,TRUE)</formula>
    </cfRule>
    <cfRule type="expression" dxfId="270" priority="532">
      <formula>IF(RIGHT(TEXT(L99,"0.#"),1)=".",TRUE,FALSE)</formula>
    </cfRule>
  </conditionalFormatting>
  <conditionalFormatting sqref="L104">
    <cfRule type="expression" dxfId="269" priority="529">
      <formula>IF(RIGHT(TEXT(L104,"0.#"),1)=".",FALSE,TRUE)</formula>
    </cfRule>
    <cfRule type="expression" dxfId="268" priority="530">
      <formula>IF(RIGHT(TEXT(L104,"0.#"),1)=".",TRUE,FALSE)</formula>
    </cfRule>
  </conditionalFormatting>
  <conditionalFormatting sqref="R104">
    <cfRule type="expression" dxfId="267" priority="527">
      <formula>IF(RIGHT(TEXT(R104,"0.#"),1)=".",FALSE,TRUE)</formula>
    </cfRule>
    <cfRule type="expression" dxfId="266" priority="528">
      <formula>IF(RIGHT(TEXT(R104,"0.#"),1)=".",TRUE,FALSE)</formula>
    </cfRule>
  </conditionalFormatting>
  <conditionalFormatting sqref="P18:AX18">
    <cfRule type="expression" dxfId="265" priority="525">
      <formula>IF(RIGHT(TEXT(P18,"0.#"),1)=".",FALSE,TRUE)</formula>
    </cfRule>
    <cfRule type="expression" dxfId="264" priority="526">
      <formula>IF(RIGHT(TEXT(P18,"0.#"),1)=".",TRUE,FALSE)</formula>
    </cfRule>
  </conditionalFormatting>
  <conditionalFormatting sqref="Y181">
    <cfRule type="expression" dxfId="263" priority="521">
      <formula>IF(RIGHT(TEXT(Y181,"0.#"),1)=".",FALSE,TRUE)</formula>
    </cfRule>
    <cfRule type="expression" dxfId="262" priority="522">
      <formula>IF(RIGHT(TEXT(Y181,"0.#"),1)=".",TRUE,FALSE)</formula>
    </cfRule>
  </conditionalFormatting>
  <conditionalFormatting sqref="Y190">
    <cfRule type="expression" dxfId="261" priority="517">
      <formula>IF(RIGHT(TEXT(Y190,"0.#"),1)=".",FALSE,TRUE)</formula>
    </cfRule>
    <cfRule type="expression" dxfId="260" priority="518">
      <formula>IF(RIGHT(TEXT(Y190,"0.#"),1)=".",TRUE,FALSE)</formula>
    </cfRule>
  </conditionalFormatting>
  <conditionalFormatting sqref="AK236">
    <cfRule type="expression" dxfId="259" priority="439">
      <formula>IF(RIGHT(TEXT(AK236,"0.#"),1)=".",FALSE,TRUE)</formula>
    </cfRule>
    <cfRule type="expression" dxfId="258" priority="440">
      <formula>IF(RIGHT(TEXT(AK236,"0.#"),1)=".",TRUE,FALSE)</formula>
    </cfRule>
  </conditionalFormatting>
  <conditionalFormatting sqref="AE54:AI54">
    <cfRule type="expression" dxfId="257" priority="389">
      <formula>IF(RIGHT(TEXT(AE54,"0.#"),1)=".",FALSE,TRUE)</formula>
    </cfRule>
    <cfRule type="expression" dxfId="256" priority="390">
      <formula>IF(RIGHT(TEXT(AE54,"0.#"),1)=".",TRUE,FALSE)</formula>
    </cfRule>
  </conditionalFormatting>
  <conditionalFormatting sqref="P16:AQ17 P15:AX15 P13:AX13">
    <cfRule type="expression" dxfId="255" priority="347">
      <formula>IF(RIGHT(TEXT(P13,"0.#"),1)=".",FALSE,TRUE)</formula>
    </cfRule>
    <cfRule type="expression" dxfId="254" priority="348">
      <formula>IF(RIGHT(TEXT(P13,"0.#"),1)=".",TRUE,FALSE)</formula>
    </cfRule>
  </conditionalFormatting>
  <conditionalFormatting sqref="P19:AJ19">
    <cfRule type="expression" dxfId="253" priority="345">
      <formula>IF(RIGHT(TEXT(P19,"0.#"),1)=".",FALSE,TRUE)</formula>
    </cfRule>
    <cfRule type="expression" dxfId="252" priority="346">
      <formula>IF(RIGHT(TEXT(P19,"0.#"),1)=".",TRUE,FALSE)</formula>
    </cfRule>
  </conditionalFormatting>
  <conditionalFormatting sqref="AE55:AX55 AJ54:AS54">
    <cfRule type="expression" dxfId="251" priority="341">
      <formula>IF(RIGHT(TEXT(AE54,"0.#"),1)=".",FALSE,TRUE)</formula>
    </cfRule>
    <cfRule type="expression" dxfId="250" priority="342">
      <formula>IF(RIGHT(TEXT(AE54,"0.#"),1)=".",TRUE,FALSE)</formula>
    </cfRule>
  </conditionalFormatting>
  <conditionalFormatting sqref="AE68:AS68">
    <cfRule type="expression" dxfId="249" priority="337">
      <formula>IF(RIGHT(TEXT(AE68,"0.#"),1)=".",FALSE,TRUE)</formula>
    </cfRule>
    <cfRule type="expression" dxfId="248" priority="338">
      <formula>IF(RIGHT(TEXT(AE68,"0.#"),1)=".",TRUE,FALSE)</formula>
    </cfRule>
  </conditionalFormatting>
  <conditionalFormatting sqref="AE86:AI86">
    <cfRule type="expression" dxfId="247" priority="335">
      <formula>IF(RIGHT(TEXT(AE86,"0.#"),1)=".",FALSE,TRUE)</formula>
    </cfRule>
    <cfRule type="expression" dxfId="246" priority="336">
      <formula>IF(RIGHT(TEXT(AE86,"0.#"),1)=".",TRUE,FALSE)</formula>
    </cfRule>
  </conditionalFormatting>
  <conditionalFormatting sqref="AJ86:AX86">
    <cfRule type="expression" dxfId="245" priority="333">
      <formula>IF(RIGHT(TEXT(AJ86,"0.#"),1)=".",FALSE,TRUE)</formula>
    </cfRule>
    <cfRule type="expression" dxfId="244" priority="334">
      <formula>IF(RIGHT(TEXT(AJ86,"0.#"),1)=".",TRUE,FALSE)</formula>
    </cfRule>
  </conditionalFormatting>
  <conditionalFormatting sqref="L100:L103 L98">
    <cfRule type="expression" dxfId="243" priority="331">
      <formula>IF(RIGHT(TEXT(L98,"0.#"),1)=".",FALSE,TRUE)</formula>
    </cfRule>
    <cfRule type="expression" dxfId="242" priority="332">
      <formula>IF(RIGHT(TEXT(L98,"0.#"),1)=".",TRUE,FALSE)</formula>
    </cfRule>
  </conditionalFormatting>
  <conditionalFormatting sqref="Y182:Y189 Y180">
    <cfRule type="expression" dxfId="241" priority="323">
      <formula>IF(RIGHT(TEXT(Y180,"0.#"),1)=".",FALSE,TRUE)</formula>
    </cfRule>
    <cfRule type="expression" dxfId="240" priority="324">
      <formula>IF(RIGHT(TEXT(Y180,"0.#"),1)=".",TRUE,FALSE)</formula>
    </cfRule>
  </conditionalFormatting>
  <conditionalFormatting sqref="AU181">
    <cfRule type="expression" dxfId="239" priority="321">
      <formula>IF(RIGHT(TEXT(AU181,"0.#"),1)=".",FALSE,TRUE)</formula>
    </cfRule>
    <cfRule type="expression" dxfId="238" priority="322">
      <formula>IF(RIGHT(TEXT(AU181,"0.#"),1)=".",TRUE,FALSE)</formula>
    </cfRule>
  </conditionalFormatting>
  <conditionalFormatting sqref="AU190">
    <cfRule type="expression" dxfId="237" priority="319">
      <formula>IF(RIGHT(TEXT(AU190,"0.#"),1)=".",FALSE,TRUE)</formula>
    </cfRule>
    <cfRule type="expression" dxfId="236" priority="320">
      <formula>IF(RIGHT(TEXT(AU190,"0.#"),1)=".",TRUE,FALSE)</formula>
    </cfRule>
  </conditionalFormatting>
  <conditionalFormatting sqref="AU182:AU189 AU180">
    <cfRule type="expression" dxfId="235" priority="317">
      <formula>IF(RIGHT(TEXT(AU180,"0.#"),1)=".",FALSE,TRUE)</formula>
    </cfRule>
    <cfRule type="expression" dxfId="234" priority="318">
      <formula>IF(RIGHT(TEXT(AU180,"0.#"),1)=".",TRUE,FALSE)</formula>
    </cfRule>
  </conditionalFormatting>
  <conditionalFormatting sqref="Y220 Y207 Y194">
    <cfRule type="expression" dxfId="233" priority="303">
      <formula>IF(RIGHT(TEXT(Y194,"0.#"),1)=".",FALSE,TRUE)</formula>
    </cfRule>
    <cfRule type="expression" dxfId="232" priority="304">
      <formula>IF(RIGHT(TEXT(Y194,"0.#"),1)=".",TRUE,FALSE)</formula>
    </cfRule>
  </conditionalFormatting>
  <conditionalFormatting sqref="Y229 Y216 Y203">
    <cfRule type="expression" dxfId="231" priority="301">
      <formula>IF(RIGHT(TEXT(Y203,"0.#"),1)=".",FALSE,TRUE)</formula>
    </cfRule>
    <cfRule type="expression" dxfId="230" priority="302">
      <formula>IF(RIGHT(TEXT(Y203,"0.#"),1)=".",TRUE,FALSE)</formula>
    </cfRule>
  </conditionalFormatting>
  <conditionalFormatting sqref="Y221:Y228 Y219 Y208:Y215 Y206 Y195:Y202 Y193">
    <cfRule type="expression" dxfId="229" priority="299">
      <formula>IF(RIGHT(TEXT(Y193,"0.#"),1)=".",FALSE,TRUE)</formula>
    </cfRule>
    <cfRule type="expression" dxfId="228" priority="300">
      <formula>IF(RIGHT(TEXT(Y193,"0.#"),1)=".",TRUE,FALSE)</formula>
    </cfRule>
  </conditionalFormatting>
  <conditionalFormatting sqref="AU220 AU207 AU194">
    <cfRule type="expression" dxfId="227" priority="297">
      <formula>IF(RIGHT(TEXT(AU194,"0.#"),1)=".",FALSE,TRUE)</formula>
    </cfRule>
    <cfRule type="expression" dxfId="226" priority="298">
      <formula>IF(RIGHT(TEXT(AU194,"0.#"),1)=".",TRUE,FALSE)</formula>
    </cfRule>
  </conditionalFormatting>
  <conditionalFormatting sqref="AU229 AU216 AU203">
    <cfRule type="expression" dxfId="225" priority="295">
      <formula>IF(RIGHT(TEXT(AU203,"0.#"),1)=".",FALSE,TRUE)</formula>
    </cfRule>
    <cfRule type="expression" dxfId="224" priority="296">
      <formula>IF(RIGHT(TEXT(AU203,"0.#"),1)=".",TRUE,FALSE)</formula>
    </cfRule>
  </conditionalFormatting>
  <conditionalFormatting sqref="AU221:AU228 AU219 AU208:AU215 AU206 AU195:AU202 AU193">
    <cfRule type="expression" dxfId="223" priority="293">
      <formula>IF(RIGHT(TEXT(AU193,"0.#"),1)=".",FALSE,TRUE)</formula>
    </cfRule>
    <cfRule type="expression" dxfId="222" priority="294">
      <formula>IF(RIGHT(TEXT(AU193,"0.#"),1)=".",TRUE,FALSE)</formula>
    </cfRule>
  </conditionalFormatting>
  <conditionalFormatting sqref="AE56:AI56">
    <cfRule type="expression" dxfId="221" priority="267">
      <formula>IF(AND(AE56&gt;=0, RIGHT(TEXT(AE56,"0.#"),1)&lt;&gt;"."),TRUE,FALSE)</formula>
    </cfRule>
    <cfRule type="expression" dxfId="220" priority="268">
      <formula>IF(AND(AE56&gt;=0, RIGHT(TEXT(AE56,"0.#"),1)="."),TRUE,FALSE)</formula>
    </cfRule>
    <cfRule type="expression" dxfId="219" priority="269">
      <formula>IF(AND(AE56&lt;0, RIGHT(TEXT(AE56,"0.#"),1)&lt;&gt;"."),TRUE,FALSE)</formula>
    </cfRule>
    <cfRule type="expression" dxfId="218" priority="270">
      <formula>IF(AND(AE56&lt;0, RIGHT(TEXT(AE56,"0.#"),1)="."),TRUE,FALSE)</formula>
    </cfRule>
  </conditionalFormatting>
  <conditionalFormatting sqref="AK237:AK265">
    <cfRule type="expression" dxfId="217" priority="251">
      <formula>IF(RIGHT(TEXT(AK237,"0.#"),1)=".",FALSE,TRUE)</formula>
    </cfRule>
    <cfRule type="expression" dxfId="216" priority="252">
      <formula>IF(RIGHT(TEXT(AK237,"0.#"),1)=".",TRUE,FALSE)</formula>
    </cfRule>
  </conditionalFormatting>
  <conditionalFormatting sqref="AU237:AX265">
    <cfRule type="expression" dxfId="215" priority="247">
      <formula>IF(AND(AU237&gt;=0, RIGHT(TEXT(AU237,"0.#"),1)&lt;&gt;"."),TRUE,FALSE)</formula>
    </cfRule>
    <cfRule type="expression" dxfId="214" priority="248">
      <formula>IF(AND(AU237&gt;=0, RIGHT(TEXT(AU237,"0.#"),1)="."),TRUE,FALSE)</formula>
    </cfRule>
    <cfRule type="expression" dxfId="213" priority="249">
      <formula>IF(AND(AU237&lt;0, RIGHT(TEXT(AU237,"0.#"),1)&lt;&gt;"."),TRUE,FALSE)</formula>
    </cfRule>
    <cfRule type="expression" dxfId="212" priority="250">
      <formula>IF(AND(AU237&lt;0, RIGHT(TEXT(AU237,"0.#"),1)="."),TRUE,FALSE)</formula>
    </cfRule>
  </conditionalFormatting>
  <conditionalFormatting sqref="AK269">
    <cfRule type="expression" dxfId="211" priority="245">
      <formula>IF(RIGHT(TEXT(AK269,"0.#"),1)=".",FALSE,TRUE)</formula>
    </cfRule>
    <cfRule type="expression" dxfId="210" priority="246">
      <formula>IF(RIGHT(TEXT(AK269,"0.#"),1)=".",TRUE,FALSE)</formula>
    </cfRule>
  </conditionalFormatting>
  <conditionalFormatting sqref="AU269:AX269">
    <cfRule type="expression" dxfId="209" priority="241">
      <formula>IF(AND(AU269&gt;=0, RIGHT(TEXT(AU269,"0.#"),1)&lt;&gt;"."),TRUE,FALSE)</formula>
    </cfRule>
    <cfRule type="expression" dxfId="208" priority="242">
      <formula>IF(AND(AU269&gt;=0, RIGHT(TEXT(AU269,"0.#"),1)="."),TRUE,FALSE)</formula>
    </cfRule>
    <cfRule type="expression" dxfId="207" priority="243">
      <formula>IF(AND(AU269&lt;0, RIGHT(TEXT(AU269,"0.#"),1)&lt;&gt;"."),TRUE,FALSE)</formula>
    </cfRule>
    <cfRule type="expression" dxfId="206" priority="244">
      <formula>IF(AND(AU269&lt;0, RIGHT(TEXT(AU269,"0.#"),1)="."),TRUE,FALSE)</formula>
    </cfRule>
  </conditionalFormatting>
  <conditionalFormatting sqref="AK275 AK279:AK298">
    <cfRule type="expression" dxfId="205" priority="239">
      <formula>IF(RIGHT(TEXT(AK275,"0.#"),1)=".",FALSE,TRUE)</formula>
    </cfRule>
    <cfRule type="expression" dxfId="204" priority="240">
      <formula>IF(RIGHT(TEXT(AK275,"0.#"),1)=".",TRUE,FALSE)</formula>
    </cfRule>
  </conditionalFormatting>
  <conditionalFormatting sqref="AU275:AX275 AU279:AX298">
    <cfRule type="expression" dxfId="203" priority="235">
      <formula>IF(AND(AU275&gt;=0, RIGHT(TEXT(AU275,"0.#"),1)&lt;&gt;"."),TRUE,FALSE)</formula>
    </cfRule>
    <cfRule type="expression" dxfId="202" priority="236">
      <formula>IF(AND(AU275&gt;=0, RIGHT(TEXT(AU275,"0.#"),1)="."),TRUE,FALSE)</formula>
    </cfRule>
    <cfRule type="expression" dxfId="201" priority="237">
      <formula>IF(AND(AU275&lt;0, RIGHT(TEXT(AU275,"0.#"),1)&lt;&gt;"."),TRUE,FALSE)</formula>
    </cfRule>
    <cfRule type="expression" dxfId="200" priority="238">
      <formula>IF(AND(AU275&lt;0, RIGHT(TEXT(AU275,"0.#"),1)="."),TRUE,FALSE)</formula>
    </cfRule>
  </conditionalFormatting>
  <conditionalFormatting sqref="AK302">
    <cfRule type="expression" dxfId="199" priority="233">
      <formula>IF(RIGHT(TEXT(AK302,"0.#"),1)=".",FALSE,TRUE)</formula>
    </cfRule>
    <cfRule type="expression" dxfId="198" priority="234">
      <formula>IF(RIGHT(TEXT(AK302,"0.#"),1)=".",TRUE,FALSE)</formula>
    </cfRule>
  </conditionalFormatting>
  <conditionalFormatting sqref="AU302:AX302">
    <cfRule type="expression" dxfId="197" priority="229">
      <formula>IF(AND(AU302&gt;=0, RIGHT(TEXT(AU302,"0.#"),1)&lt;&gt;"."),TRUE,FALSE)</formula>
    </cfRule>
    <cfRule type="expression" dxfId="196" priority="230">
      <formula>IF(AND(AU302&gt;=0, RIGHT(TEXT(AU302,"0.#"),1)="."),TRUE,FALSE)</formula>
    </cfRule>
    <cfRule type="expression" dxfId="195" priority="231">
      <formula>IF(AND(AU302&lt;0, RIGHT(TEXT(AU302,"0.#"),1)&lt;&gt;"."),TRUE,FALSE)</formula>
    </cfRule>
    <cfRule type="expression" dxfId="194" priority="232">
      <formula>IF(AND(AU302&lt;0, RIGHT(TEXT(AU302,"0.#"),1)="."),TRUE,FALSE)</formula>
    </cfRule>
  </conditionalFormatting>
  <conditionalFormatting sqref="AK303:AK331">
    <cfRule type="expression" dxfId="193" priority="227">
      <formula>IF(RIGHT(TEXT(AK303,"0.#"),1)=".",FALSE,TRUE)</formula>
    </cfRule>
    <cfRule type="expression" dxfId="192" priority="228">
      <formula>IF(RIGHT(TEXT(AK303,"0.#"),1)=".",TRUE,FALSE)</formula>
    </cfRule>
  </conditionalFormatting>
  <conditionalFormatting sqref="AU303:AX331">
    <cfRule type="expression" dxfId="191" priority="223">
      <formula>IF(AND(AU303&gt;=0, RIGHT(TEXT(AU303,"0.#"),1)&lt;&gt;"."),TRUE,FALSE)</formula>
    </cfRule>
    <cfRule type="expression" dxfId="190" priority="224">
      <formula>IF(AND(AU303&gt;=0, RIGHT(TEXT(AU303,"0.#"),1)="."),TRUE,FALSE)</formula>
    </cfRule>
    <cfRule type="expression" dxfId="189" priority="225">
      <formula>IF(AND(AU303&lt;0, RIGHT(TEXT(AU303,"0.#"),1)&lt;&gt;"."),TRUE,FALSE)</formula>
    </cfRule>
    <cfRule type="expression" dxfId="188" priority="226">
      <formula>IF(AND(AU303&lt;0, RIGHT(TEXT(AU303,"0.#"),1)="."),TRUE,FALSE)</formula>
    </cfRule>
  </conditionalFormatting>
  <conditionalFormatting sqref="AK335">
    <cfRule type="expression" dxfId="187" priority="221">
      <formula>IF(RIGHT(TEXT(AK335,"0.#"),1)=".",FALSE,TRUE)</formula>
    </cfRule>
    <cfRule type="expression" dxfId="186" priority="222">
      <formula>IF(RIGHT(TEXT(AK335,"0.#"),1)=".",TRUE,FALSE)</formula>
    </cfRule>
  </conditionalFormatting>
  <conditionalFormatting sqref="AK336:AK364">
    <cfRule type="expression" dxfId="185" priority="215">
      <formula>IF(RIGHT(TEXT(AK336,"0.#"),1)=".",FALSE,TRUE)</formula>
    </cfRule>
    <cfRule type="expression" dxfId="184" priority="216">
      <formula>IF(RIGHT(TEXT(AK336,"0.#"),1)=".",TRUE,FALSE)</formula>
    </cfRule>
  </conditionalFormatting>
  <conditionalFormatting sqref="AU336:AX364">
    <cfRule type="expression" dxfId="183" priority="211">
      <formula>IF(AND(AU336&gt;=0, RIGHT(TEXT(AU336,"0.#"),1)&lt;&gt;"."),TRUE,FALSE)</formula>
    </cfRule>
    <cfRule type="expression" dxfId="182" priority="212">
      <formula>IF(AND(AU336&gt;=0, RIGHT(TEXT(AU336,"0.#"),1)="."),TRUE,FALSE)</formula>
    </cfRule>
    <cfRule type="expression" dxfId="181" priority="213">
      <formula>IF(AND(AU336&lt;0, RIGHT(TEXT(AU336,"0.#"),1)&lt;&gt;"."),TRUE,FALSE)</formula>
    </cfRule>
    <cfRule type="expression" dxfId="180" priority="214">
      <formula>IF(AND(AU336&lt;0, RIGHT(TEXT(AU336,"0.#"),1)="."),TRUE,FALSE)</formula>
    </cfRule>
  </conditionalFormatting>
  <conditionalFormatting sqref="AK368">
    <cfRule type="expression" dxfId="179" priority="209">
      <formula>IF(RIGHT(TEXT(AK368,"0.#"),1)=".",FALSE,TRUE)</formula>
    </cfRule>
    <cfRule type="expression" dxfId="178" priority="210">
      <formula>IF(RIGHT(TEXT(AK368,"0.#"),1)=".",TRUE,FALSE)</formula>
    </cfRule>
  </conditionalFormatting>
  <conditionalFormatting sqref="AU368:AX368">
    <cfRule type="expression" dxfId="177" priority="205">
      <formula>IF(AND(AU368&gt;=0, RIGHT(TEXT(AU368,"0.#"),1)&lt;&gt;"."),TRUE,FALSE)</formula>
    </cfRule>
    <cfRule type="expression" dxfId="176" priority="206">
      <formula>IF(AND(AU368&gt;=0, RIGHT(TEXT(AU368,"0.#"),1)="."),TRUE,FALSE)</formula>
    </cfRule>
    <cfRule type="expression" dxfId="175" priority="207">
      <formula>IF(AND(AU368&lt;0, RIGHT(TEXT(AU368,"0.#"),1)&lt;&gt;"."),TRUE,FALSE)</formula>
    </cfRule>
    <cfRule type="expression" dxfId="174" priority="208">
      <formula>IF(AND(AU368&lt;0, RIGHT(TEXT(AU368,"0.#"),1)="."),TRUE,FALSE)</formula>
    </cfRule>
  </conditionalFormatting>
  <conditionalFormatting sqref="AK369:AK397">
    <cfRule type="expression" dxfId="173" priority="203">
      <formula>IF(RIGHT(TEXT(AK369,"0.#"),1)=".",FALSE,TRUE)</formula>
    </cfRule>
    <cfRule type="expression" dxfId="172" priority="204">
      <formula>IF(RIGHT(TEXT(AK369,"0.#"),1)=".",TRUE,FALSE)</formula>
    </cfRule>
  </conditionalFormatting>
  <conditionalFormatting sqref="AU369:AX397">
    <cfRule type="expression" dxfId="171" priority="199">
      <formula>IF(AND(AU369&gt;=0, RIGHT(TEXT(AU369,"0.#"),1)&lt;&gt;"."),TRUE,FALSE)</formula>
    </cfRule>
    <cfRule type="expression" dxfId="170" priority="200">
      <formula>IF(AND(AU369&gt;=0, RIGHT(TEXT(AU369,"0.#"),1)="."),TRUE,FALSE)</formula>
    </cfRule>
    <cfRule type="expression" dxfId="169" priority="201">
      <formula>IF(AND(AU369&lt;0, RIGHT(TEXT(AU369,"0.#"),1)&lt;&gt;"."),TRUE,FALSE)</formula>
    </cfRule>
    <cfRule type="expression" dxfId="168" priority="202">
      <formula>IF(AND(AU369&lt;0, RIGHT(TEXT(AU369,"0.#"),1)="."),TRUE,FALSE)</formula>
    </cfRule>
  </conditionalFormatting>
  <conditionalFormatting sqref="AK401">
    <cfRule type="expression" dxfId="167" priority="197">
      <formula>IF(RIGHT(TEXT(AK401,"0.#"),1)=".",FALSE,TRUE)</formula>
    </cfRule>
    <cfRule type="expression" dxfId="166" priority="198">
      <formula>IF(RIGHT(TEXT(AK401,"0.#"),1)=".",TRUE,FALSE)</formula>
    </cfRule>
  </conditionalFormatting>
  <conditionalFormatting sqref="AU401:AX401">
    <cfRule type="expression" dxfId="165" priority="193">
      <formula>IF(AND(AU401&gt;=0, RIGHT(TEXT(AU401,"0.#"),1)&lt;&gt;"."),TRUE,FALSE)</formula>
    </cfRule>
    <cfRule type="expression" dxfId="164" priority="194">
      <formula>IF(AND(AU401&gt;=0, RIGHT(TEXT(AU401,"0.#"),1)="."),TRUE,FALSE)</formula>
    </cfRule>
    <cfRule type="expression" dxfId="163" priority="195">
      <formula>IF(AND(AU401&lt;0, RIGHT(TEXT(AU401,"0.#"),1)&lt;&gt;"."),TRUE,FALSE)</formula>
    </cfRule>
    <cfRule type="expression" dxfId="162" priority="196">
      <formula>IF(AND(AU401&lt;0, RIGHT(TEXT(AU401,"0.#"),1)="."),TRUE,FALSE)</formula>
    </cfRule>
  </conditionalFormatting>
  <conditionalFormatting sqref="AK402:AK430">
    <cfRule type="expression" dxfId="161" priority="191">
      <formula>IF(RIGHT(TEXT(AK402,"0.#"),1)=".",FALSE,TRUE)</formula>
    </cfRule>
    <cfRule type="expression" dxfId="160" priority="192">
      <formula>IF(RIGHT(TEXT(AK402,"0.#"),1)=".",TRUE,FALSE)</formula>
    </cfRule>
  </conditionalFormatting>
  <conditionalFormatting sqref="AU402:AX430">
    <cfRule type="expression" dxfId="159" priority="187">
      <formula>IF(AND(AU402&gt;=0, RIGHT(TEXT(AU402,"0.#"),1)&lt;&gt;"."),TRUE,FALSE)</formula>
    </cfRule>
    <cfRule type="expression" dxfId="158" priority="188">
      <formula>IF(AND(AU402&gt;=0, RIGHT(TEXT(AU402,"0.#"),1)="."),TRUE,FALSE)</formula>
    </cfRule>
    <cfRule type="expression" dxfId="157" priority="189">
      <formula>IF(AND(AU402&lt;0, RIGHT(TEXT(AU402,"0.#"),1)&lt;&gt;"."),TRUE,FALSE)</formula>
    </cfRule>
    <cfRule type="expression" dxfId="156" priority="190">
      <formula>IF(AND(AU402&lt;0, RIGHT(TEXT(AU402,"0.#"),1)="."),TRUE,FALSE)</formula>
    </cfRule>
  </conditionalFormatting>
  <conditionalFormatting sqref="AK434">
    <cfRule type="expression" dxfId="155" priority="185">
      <formula>IF(RIGHT(TEXT(AK434,"0.#"),1)=".",FALSE,TRUE)</formula>
    </cfRule>
    <cfRule type="expression" dxfId="154" priority="186">
      <formula>IF(RIGHT(TEXT(AK434,"0.#"),1)=".",TRUE,FALSE)</formula>
    </cfRule>
  </conditionalFormatting>
  <conditionalFormatting sqref="AU434:AX434">
    <cfRule type="expression" dxfId="153" priority="181">
      <formula>IF(AND(AU434&gt;=0, RIGHT(TEXT(AU434,"0.#"),1)&lt;&gt;"."),TRUE,FALSE)</formula>
    </cfRule>
    <cfRule type="expression" dxfId="152" priority="182">
      <formula>IF(AND(AU434&gt;=0, RIGHT(TEXT(AU434,"0.#"),1)="."),TRUE,FALSE)</formula>
    </cfRule>
    <cfRule type="expression" dxfId="151" priority="183">
      <formula>IF(AND(AU434&lt;0, RIGHT(TEXT(AU434,"0.#"),1)&lt;&gt;"."),TRUE,FALSE)</formula>
    </cfRule>
    <cfRule type="expression" dxfId="150" priority="184">
      <formula>IF(AND(AU434&lt;0, RIGHT(TEXT(AU434,"0.#"),1)="."),TRUE,FALSE)</formula>
    </cfRule>
  </conditionalFormatting>
  <conditionalFormatting sqref="AK435:AK463">
    <cfRule type="expression" dxfId="149" priority="179">
      <formula>IF(RIGHT(TEXT(AK435,"0.#"),1)=".",FALSE,TRUE)</formula>
    </cfRule>
    <cfRule type="expression" dxfId="148" priority="180">
      <formula>IF(RIGHT(TEXT(AK435,"0.#"),1)=".",TRUE,FALSE)</formula>
    </cfRule>
  </conditionalFormatting>
  <conditionalFormatting sqref="AU435:AX463">
    <cfRule type="expression" dxfId="147" priority="175">
      <formula>IF(AND(AU435&gt;=0, RIGHT(TEXT(AU435,"0.#"),1)&lt;&gt;"."),TRUE,FALSE)</formula>
    </cfRule>
    <cfRule type="expression" dxfId="146" priority="176">
      <formula>IF(AND(AU435&gt;=0, RIGHT(TEXT(AU435,"0.#"),1)="."),TRUE,FALSE)</formula>
    </cfRule>
    <cfRule type="expression" dxfId="145" priority="177">
      <formula>IF(AND(AU435&lt;0, RIGHT(TEXT(AU435,"0.#"),1)&lt;&gt;"."),TRUE,FALSE)</formula>
    </cfRule>
    <cfRule type="expression" dxfId="144" priority="178">
      <formula>IF(AND(AU435&lt;0, RIGHT(TEXT(AU435,"0.#"),1)="."),TRUE,FALSE)</formula>
    </cfRule>
  </conditionalFormatting>
  <conditionalFormatting sqref="AK467">
    <cfRule type="expression" dxfId="143" priority="173">
      <formula>IF(RIGHT(TEXT(AK467,"0.#"),1)=".",FALSE,TRUE)</formula>
    </cfRule>
    <cfRule type="expression" dxfId="142" priority="174">
      <formula>IF(RIGHT(TEXT(AK467,"0.#"),1)=".",TRUE,FALSE)</formula>
    </cfRule>
  </conditionalFormatting>
  <conditionalFormatting sqref="AU467:AX467">
    <cfRule type="expression" dxfId="141" priority="169">
      <formula>IF(AND(AU467&gt;=0, RIGHT(TEXT(AU467,"0.#"),1)&lt;&gt;"."),TRUE,FALSE)</formula>
    </cfRule>
    <cfRule type="expression" dxfId="140" priority="170">
      <formula>IF(AND(AU467&gt;=0, RIGHT(TEXT(AU467,"0.#"),1)="."),TRUE,FALSE)</formula>
    </cfRule>
    <cfRule type="expression" dxfId="139" priority="171">
      <formula>IF(AND(AU467&lt;0, RIGHT(TEXT(AU467,"0.#"),1)&lt;&gt;"."),TRUE,FALSE)</formula>
    </cfRule>
    <cfRule type="expression" dxfId="138" priority="172">
      <formula>IF(AND(AU467&lt;0, RIGHT(TEXT(AU467,"0.#"),1)="."),TRUE,FALSE)</formula>
    </cfRule>
  </conditionalFormatting>
  <conditionalFormatting sqref="AK468:AK496">
    <cfRule type="expression" dxfId="137" priority="167">
      <formula>IF(RIGHT(TEXT(AK468,"0.#"),1)=".",FALSE,TRUE)</formula>
    </cfRule>
    <cfRule type="expression" dxfId="136" priority="168">
      <formula>IF(RIGHT(TEXT(AK468,"0.#"),1)=".",TRUE,FALSE)</formula>
    </cfRule>
  </conditionalFormatting>
  <conditionalFormatting sqref="AU468:AX496">
    <cfRule type="expression" dxfId="135" priority="163">
      <formula>IF(AND(AU468&gt;=0, RIGHT(TEXT(AU468,"0.#"),1)&lt;&gt;"."),TRUE,FALSE)</formula>
    </cfRule>
    <cfRule type="expression" dxfId="134" priority="164">
      <formula>IF(AND(AU468&gt;=0, RIGHT(TEXT(AU468,"0.#"),1)="."),TRUE,FALSE)</formula>
    </cfRule>
    <cfRule type="expression" dxfId="133" priority="165">
      <formula>IF(AND(AU468&lt;0, RIGHT(TEXT(AU468,"0.#"),1)&lt;&gt;"."),TRUE,FALSE)</formula>
    </cfRule>
    <cfRule type="expression" dxfId="132" priority="166">
      <formula>IF(AND(AU468&lt;0, RIGHT(TEXT(AU468,"0.#"),1)="."),TRUE,FALSE)</formula>
    </cfRule>
  </conditionalFormatting>
  <conditionalFormatting sqref="AT24:AX24">
    <cfRule type="expression" dxfId="131" priority="161">
      <formula>IF(RIGHT(TEXT(AT24,"0.#"),1)=".",FALSE,TRUE)</formula>
    </cfRule>
    <cfRule type="expression" dxfId="130" priority="162">
      <formula>IF(RIGHT(TEXT(AT24,"0.#"),1)=".",TRUE,FALSE)</formula>
    </cfRule>
  </conditionalFormatting>
  <conditionalFormatting sqref="AU236:AX236">
    <cfRule type="expression" dxfId="129" priority="137">
      <formula>IF(AND(AU236&gt;=0, RIGHT(TEXT(AU236,"0.#"),1)&lt;&gt;"."),TRUE,FALSE)</formula>
    </cfRule>
    <cfRule type="expression" dxfId="128" priority="138">
      <formula>IF(AND(AU236&gt;=0, RIGHT(TEXT(AU236,"0.#"),1)="."),TRUE,FALSE)</formula>
    </cfRule>
    <cfRule type="expression" dxfId="127" priority="139">
      <formula>IF(AND(AU236&lt;0, RIGHT(TEXT(AU236,"0.#"),1)&lt;&gt;"."),TRUE,FALSE)</formula>
    </cfRule>
    <cfRule type="expression" dxfId="126" priority="140">
      <formula>IF(AND(AU236&lt;0, RIGHT(TEXT(AU236,"0.#"),1)="."),TRUE,FALSE)</formula>
    </cfRule>
  </conditionalFormatting>
  <conditionalFormatting sqref="AT44:AX44 AT39:AX39 AT34:AX34 AT29:AX29">
    <cfRule type="expression" dxfId="125" priority="133">
      <formula>IF(RIGHT(TEXT(AT29,"0.#"),1)=".",FALSE,TRUE)</formula>
    </cfRule>
    <cfRule type="expression" dxfId="124" priority="134">
      <formula>IF(RIGHT(TEXT(AT29,"0.#"),1)=".",TRUE,FALSE)</formula>
    </cfRule>
  </conditionalFormatting>
  <conditionalFormatting sqref="AE59:AI59">
    <cfRule type="expression" dxfId="123" priority="123">
      <formula>IF(RIGHT(TEXT(AE59,"0.#"),1)=".",FALSE,TRUE)</formula>
    </cfRule>
    <cfRule type="expression" dxfId="122" priority="124">
      <formula>IF(RIGHT(TEXT(AE59,"0.#"),1)=".",TRUE,FALSE)</formula>
    </cfRule>
  </conditionalFormatting>
  <conditionalFormatting sqref="AT65:AX65 AE60:AX60 AJ59:AS59">
    <cfRule type="expression" dxfId="121" priority="121">
      <formula>IF(RIGHT(TEXT(AE59,"0.#"),1)=".",FALSE,TRUE)</formula>
    </cfRule>
    <cfRule type="expression" dxfId="120" priority="122">
      <formula>IF(RIGHT(TEXT(AE59,"0.#"),1)=".",TRUE,FALSE)</formula>
    </cfRule>
  </conditionalFormatting>
  <conditionalFormatting sqref="AE61:AI61">
    <cfRule type="expression" dxfId="119" priority="117">
      <formula>IF(AND(AE61&gt;=0, RIGHT(TEXT(AE61,"0.#"),1)&lt;&gt;"."),TRUE,FALSE)</formula>
    </cfRule>
    <cfRule type="expression" dxfId="118" priority="118">
      <formula>IF(AND(AE61&gt;=0, RIGHT(TEXT(AE61,"0.#"),1)="."),TRUE,FALSE)</formula>
    </cfRule>
    <cfRule type="expression" dxfId="117" priority="119">
      <formula>IF(AND(AE61&lt;0, RIGHT(TEXT(AE61,"0.#"),1)&lt;&gt;"."),TRUE,FALSE)</formula>
    </cfRule>
    <cfRule type="expression" dxfId="116" priority="120">
      <formula>IF(AND(AE61&lt;0, RIGHT(TEXT(AE61,"0.#"),1)="."),TRUE,FALSE)</formula>
    </cfRule>
  </conditionalFormatting>
  <conditionalFormatting sqref="AJ61:AS61">
    <cfRule type="expression" dxfId="115" priority="113">
      <formula>IF(AND(AJ61&gt;=0, RIGHT(TEXT(AJ61,"0.#"),1)&lt;&gt;"."),TRUE,FALSE)</formula>
    </cfRule>
    <cfRule type="expression" dxfId="114" priority="114">
      <formula>IF(AND(AJ61&gt;=0, RIGHT(TEXT(AJ61,"0.#"),1)="."),TRUE,FALSE)</formula>
    </cfRule>
    <cfRule type="expression" dxfId="113" priority="115">
      <formula>IF(AND(AJ61&lt;0, RIGHT(TEXT(AJ61,"0.#"),1)&lt;&gt;"."),TRUE,FALSE)</formula>
    </cfRule>
    <cfRule type="expression" dxfId="112" priority="116">
      <formula>IF(AND(AJ61&lt;0, RIGHT(TEXT(AJ61,"0.#"),1)="."),TRUE,FALSE)</formula>
    </cfRule>
  </conditionalFormatting>
  <conditionalFormatting sqref="AE81:AX81 AE78:AX78 AE75:AX75 AE72:AX72">
    <cfRule type="expression" dxfId="111" priority="111">
      <formula>IF(RIGHT(TEXT(AE72,"0.#"),1)=".",FALSE,TRUE)</formula>
    </cfRule>
    <cfRule type="expression" dxfId="110" priority="112">
      <formula>IF(RIGHT(TEXT(AE72,"0.#"),1)=".",TRUE,FALSE)</formula>
    </cfRule>
  </conditionalFormatting>
  <conditionalFormatting sqref="AE80:AS80 AE77:AS77 AE74:AS74 AE71:AS71">
    <cfRule type="expression" dxfId="109" priority="109">
      <formula>IF(RIGHT(TEXT(AE71,"0.#"),1)=".",FALSE,TRUE)</formula>
    </cfRule>
    <cfRule type="expression" dxfId="108" priority="110">
      <formula>IF(RIGHT(TEXT(AE71,"0.#"),1)=".",TRUE,FALSE)</formula>
    </cfRule>
  </conditionalFormatting>
  <conditionalFormatting sqref="AE28:AS30">
    <cfRule type="expression" dxfId="107" priority="107">
      <formula>IF(RIGHT(TEXT(AE28,"0.#"),1)=".",FALSE,TRUE)</formula>
    </cfRule>
    <cfRule type="expression" dxfId="106" priority="108">
      <formula>IF(RIGHT(TEXT(AE28,"0.#"),1)=".",TRUE,FALSE)</formula>
    </cfRule>
  </conditionalFormatting>
  <conditionalFormatting sqref="AE33:AS35">
    <cfRule type="expression" dxfId="105" priority="105">
      <formula>IF(RIGHT(TEXT(AE33,"0.#"),1)=".",FALSE,TRUE)</formula>
    </cfRule>
    <cfRule type="expression" dxfId="104" priority="106">
      <formula>IF(RIGHT(TEXT(AE33,"0.#"),1)=".",TRUE,FALSE)</formula>
    </cfRule>
  </conditionalFormatting>
  <conditionalFormatting sqref="AE38:AS40">
    <cfRule type="expression" dxfId="103" priority="103">
      <formula>IF(RIGHT(TEXT(AE38,"0.#"),1)=".",FALSE,TRUE)</formula>
    </cfRule>
    <cfRule type="expression" dxfId="102" priority="104">
      <formula>IF(RIGHT(TEXT(AE38,"0.#"),1)=".",TRUE,FALSE)</formula>
    </cfRule>
  </conditionalFormatting>
  <conditionalFormatting sqref="AE43:AS45">
    <cfRule type="expression" dxfId="101" priority="101">
      <formula>IF(RIGHT(TEXT(AE43,"0.#"),1)=".",FALSE,TRUE)</formula>
    </cfRule>
    <cfRule type="expression" dxfId="100" priority="102">
      <formula>IF(RIGHT(TEXT(AE43,"0.#"),1)=".",TRUE,FALSE)</formula>
    </cfRule>
  </conditionalFormatting>
  <conditionalFormatting sqref="AJ56:AN56">
    <cfRule type="expression" dxfId="99" priority="97">
      <formula>IF(AND(AJ56&gt;=0, RIGHT(TEXT(AJ56,"0.#"),1)&lt;&gt;"."),TRUE,FALSE)</formula>
    </cfRule>
    <cfRule type="expression" dxfId="98" priority="98">
      <formula>IF(AND(AJ56&gt;=0, RIGHT(TEXT(AJ56,"0.#"),1)="."),TRUE,FALSE)</formula>
    </cfRule>
    <cfRule type="expression" dxfId="97" priority="99">
      <formula>IF(AND(AJ56&lt;0, RIGHT(TEXT(AJ56,"0.#"),1)&lt;&gt;"."),TRUE,FALSE)</formula>
    </cfRule>
    <cfRule type="expression" dxfId="96" priority="100">
      <formula>IF(AND(AJ56&lt;0, RIGHT(TEXT(AJ56,"0.#"),1)="."),TRUE,FALSE)</formula>
    </cfRule>
  </conditionalFormatting>
  <conditionalFormatting sqref="AO56:AS56">
    <cfRule type="expression" dxfId="95" priority="93">
      <formula>IF(AND(AO56&gt;=0, RIGHT(TEXT(AO56,"0.#"),1)&lt;&gt;"."),TRUE,FALSE)</formula>
    </cfRule>
    <cfRule type="expression" dxfId="94" priority="94">
      <formula>IF(AND(AO56&gt;=0, RIGHT(TEXT(AO56,"0.#"),1)="."),TRUE,FALSE)</formula>
    </cfRule>
    <cfRule type="expression" dxfId="93" priority="95">
      <formula>IF(AND(AO56&lt;0, RIGHT(TEXT(AO56,"0.#"),1)&lt;&gt;"."),TRUE,FALSE)</formula>
    </cfRule>
    <cfRule type="expression" dxfId="92" priority="96">
      <formula>IF(AND(AO56&lt;0, RIGHT(TEXT(AO56,"0.#"),1)="."),TRUE,FALSE)</formula>
    </cfRule>
  </conditionalFormatting>
  <conditionalFormatting sqref="AE64:AI64">
    <cfRule type="expression" dxfId="91" priority="91">
      <formula>IF(RIGHT(TEXT(AE64,"0.#"),1)=".",FALSE,TRUE)</formula>
    </cfRule>
    <cfRule type="expression" dxfId="90" priority="92">
      <formula>IF(RIGHT(TEXT(AE64,"0.#"),1)=".",TRUE,FALSE)</formula>
    </cfRule>
  </conditionalFormatting>
  <conditionalFormatting sqref="AE65:AS65 AJ64:AS64">
    <cfRule type="expression" dxfId="89" priority="89">
      <formula>IF(RIGHT(TEXT(AE64,"0.#"),1)=".",FALSE,TRUE)</formula>
    </cfRule>
    <cfRule type="expression" dxfId="88" priority="90">
      <formula>IF(RIGHT(TEXT(AE64,"0.#"),1)=".",TRUE,FALSE)</formula>
    </cfRule>
  </conditionalFormatting>
  <conditionalFormatting sqref="AE66:AI66">
    <cfRule type="expression" dxfId="87" priority="85">
      <formula>IF(AND(AE66&gt;=0, RIGHT(TEXT(AE66,"0.#"),1)&lt;&gt;"."),TRUE,FALSE)</formula>
    </cfRule>
    <cfRule type="expression" dxfId="86" priority="86">
      <formula>IF(AND(AE66&gt;=0, RIGHT(TEXT(AE66,"0.#"),1)="."),TRUE,FALSE)</formula>
    </cfRule>
    <cfRule type="expression" dxfId="85" priority="87">
      <formula>IF(AND(AE66&lt;0, RIGHT(TEXT(AE66,"0.#"),1)&lt;&gt;"."),TRUE,FALSE)</formula>
    </cfRule>
    <cfRule type="expression" dxfId="84" priority="88">
      <formula>IF(AND(AE66&lt;0, RIGHT(TEXT(AE66,"0.#"),1)="."),TRUE,FALSE)</formula>
    </cfRule>
  </conditionalFormatting>
  <conditionalFormatting sqref="AJ66:AS66">
    <cfRule type="expression" dxfId="83" priority="81">
      <formula>IF(AND(AJ66&gt;=0, RIGHT(TEXT(AJ66,"0.#"),1)&lt;&gt;"."),TRUE,FALSE)</formula>
    </cfRule>
    <cfRule type="expression" dxfId="82" priority="82">
      <formula>IF(AND(AJ66&gt;=0, RIGHT(TEXT(AJ66,"0.#"),1)="."),TRUE,FALSE)</formula>
    </cfRule>
    <cfRule type="expression" dxfId="81" priority="83">
      <formula>IF(AND(AJ66&lt;0, RIGHT(TEXT(AJ66,"0.#"),1)&lt;&gt;"."),TRUE,FALSE)</formula>
    </cfRule>
    <cfRule type="expression" dxfId="80" priority="84">
      <formula>IF(AND(AJ66&lt;0, RIGHT(TEXT(AJ66,"0.#"),1)="."),TRUE,FALSE)</formula>
    </cfRule>
  </conditionalFormatting>
  <conditionalFormatting sqref="AE89:AI89">
    <cfRule type="expression" dxfId="79" priority="79">
      <formula>IF(RIGHT(TEXT(AE89,"0.#"),1)=".",FALSE,TRUE)</formula>
    </cfRule>
    <cfRule type="expression" dxfId="78" priority="80">
      <formula>IF(RIGHT(TEXT(AE89,"0.#"),1)=".",TRUE,FALSE)</formula>
    </cfRule>
  </conditionalFormatting>
  <conditionalFormatting sqref="AJ89:AX89">
    <cfRule type="expression" dxfId="77" priority="77">
      <formula>IF(RIGHT(TEXT(AJ89,"0.#"),1)=".",FALSE,TRUE)</formula>
    </cfRule>
    <cfRule type="expression" dxfId="76" priority="78">
      <formula>IF(RIGHT(TEXT(AJ89,"0.#"),1)=".",TRUE,FALSE)</formula>
    </cfRule>
  </conditionalFormatting>
  <conditionalFormatting sqref="AE92:AI92">
    <cfRule type="expression" dxfId="75" priority="75">
      <formula>IF(RIGHT(TEXT(AE92,"0.#"),1)=".",FALSE,TRUE)</formula>
    </cfRule>
    <cfRule type="expression" dxfId="74" priority="76">
      <formula>IF(RIGHT(TEXT(AE92,"0.#"),1)=".",TRUE,FALSE)</formula>
    </cfRule>
  </conditionalFormatting>
  <conditionalFormatting sqref="AJ92:AX92">
    <cfRule type="expression" dxfId="73" priority="73">
      <formula>IF(RIGHT(TEXT(AJ92,"0.#"),1)=".",FALSE,TRUE)</formula>
    </cfRule>
    <cfRule type="expression" dxfId="72" priority="74">
      <formula>IF(RIGHT(TEXT(AJ92,"0.#"),1)=".",TRUE,FALSE)</formula>
    </cfRule>
  </conditionalFormatting>
  <conditionalFormatting sqref="AE95:AI95">
    <cfRule type="expression" dxfId="71" priority="71">
      <formula>IF(RIGHT(TEXT(AE95,"0.#"),1)=".",FALSE,TRUE)</formula>
    </cfRule>
    <cfRule type="expression" dxfId="70" priority="72">
      <formula>IF(RIGHT(TEXT(AE95,"0.#"),1)=".",TRUE,FALSE)</formula>
    </cfRule>
  </conditionalFormatting>
  <conditionalFormatting sqref="AJ95:AX95">
    <cfRule type="expression" dxfId="69" priority="69">
      <formula>IF(RIGHT(TEXT(AJ95,"0.#"),1)=".",FALSE,TRUE)</formula>
    </cfRule>
    <cfRule type="expression" dxfId="68" priority="70">
      <formula>IF(RIGHT(TEXT(AJ95,"0.#"),1)=".",TRUE,FALSE)</formula>
    </cfRule>
  </conditionalFormatting>
  <conditionalFormatting sqref="AU335:AX335">
    <cfRule type="expression" dxfId="67" priority="65">
      <formula>IF(AND(AU335&gt;=0, RIGHT(TEXT(AU335,"0.#"),1)&lt;&gt;"."),TRUE,FALSE)</formula>
    </cfRule>
    <cfRule type="expression" dxfId="66" priority="66">
      <formula>IF(AND(AU335&gt;=0, RIGHT(TEXT(AU335,"0.#"),1)="."),TRUE,FALSE)</formula>
    </cfRule>
    <cfRule type="expression" dxfId="65" priority="67">
      <formula>IF(AND(AU335&lt;0, RIGHT(TEXT(AU335,"0.#"),1)&lt;&gt;"."),TRUE,FALSE)</formula>
    </cfRule>
    <cfRule type="expression" dxfId="64" priority="68">
      <formula>IF(AND(AU335&lt;0, RIGHT(TEXT(AU335,"0.#"),1)="."),TRUE,FALSE)</formula>
    </cfRule>
  </conditionalFormatting>
  <conditionalFormatting sqref="AE25:AI25">
    <cfRule type="expression" dxfId="63" priority="61">
      <formula>IF(AND(AE25&gt;=0, RIGHT(TEXT(AE25,"0.#"),1)&lt;&gt;"."),TRUE,FALSE)</formula>
    </cfRule>
    <cfRule type="expression" dxfId="62" priority="62">
      <formula>IF(AND(AE25&gt;=0, RIGHT(TEXT(AE25,"0.#"),1)="."),TRUE,FALSE)</formula>
    </cfRule>
    <cfRule type="expression" dxfId="61" priority="63">
      <formula>IF(AND(AE25&lt;0, RIGHT(TEXT(AE25,"0.#"),1)&lt;&gt;"."),TRUE,FALSE)</formula>
    </cfRule>
    <cfRule type="expression" dxfId="60" priority="64">
      <formula>IF(AND(AE25&lt;0, RIGHT(TEXT(AE25,"0.#"),1)="."),TRUE,FALSE)</formula>
    </cfRule>
  </conditionalFormatting>
  <conditionalFormatting sqref="AJ25:AN25">
    <cfRule type="expression" dxfId="59" priority="57">
      <formula>IF(AND(AJ25&gt;=0, RIGHT(TEXT(AJ25,"0.#"),1)&lt;&gt;"."),TRUE,FALSE)</formula>
    </cfRule>
    <cfRule type="expression" dxfId="58" priority="58">
      <formula>IF(AND(AJ25&gt;=0, RIGHT(TEXT(AJ25,"0.#"),1)="."),TRUE,FALSE)</formula>
    </cfRule>
    <cfRule type="expression" dxfId="57" priority="59">
      <formula>IF(AND(AJ25&lt;0, RIGHT(TEXT(AJ25,"0.#"),1)&lt;&gt;"."),TRUE,FALSE)</formula>
    </cfRule>
    <cfRule type="expression" dxfId="56" priority="60">
      <formula>IF(AND(AJ25&lt;0, RIGHT(TEXT(AJ25,"0.#"),1)="."),TRUE,FALSE)</formula>
    </cfRule>
  </conditionalFormatting>
  <conditionalFormatting sqref="AO25:AS25">
    <cfRule type="expression" dxfId="55" priority="53">
      <formula>IF(AND(AO25&gt;=0, RIGHT(TEXT(AO25,"0.#"),1)&lt;&gt;"."),TRUE,FALSE)</formula>
    </cfRule>
    <cfRule type="expression" dxfId="54" priority="54">
      <formula>IF(AND(AO25&gt;=0, RIGHT(TEXT(AO25,"0.#"),1)="."),TRUE,FALSE)</formula>
    </cfRule>
    <cfRule type="expression" dxfId="53" priority="55">
      <formula>IF(AND(AO25&lt;0, RIGHT(TEXT(AO25,"0.#"),1)&lt;&gt;"."),TRUE,FALSE)</formula>
    </cfRule>
    <cfRule type="expression" dxfId="52" priority="56">
      <formula>IF(AND(AO25&lt;0, RIGHT(TEXT(AO25,"0.#"),1)="."),TRUE,FALSE)</formula>
    </cfRule>
  </conditionalFormatting>
  <conditionalFormatting sqref="AK276">
    <cfRule type="expression" dxfId="51" priority="51">
      <formula>IF(RIGHT(TEXT(AK276,"0.#"),1)=".",FALSE,TRUE)</formula>
    </cfRule>
    <cfRule type="expression" dxfId="50" priority="52">
      <formula>IF(RIGHT(TEXT(AK276,"0.#"),1)=".",TRUE,FALSE)</formula>
    </cfRule>
  </conditionalFormatting>
  <conditionalFormatting sqref="AU276:AX276">
    <cfRule type="expression" dxfId="49" priority="47">
      <formula>IF(AND(AU276&gt;=0, RIGHT(TEXT(AU276,"0.#"),1)&lt;&gt;"."),TRUE,FALSE)</formula>
    </cfRule>
    <cfRule type="expression" dxfId="48" priority="48">
      <formula>IF(AND(AU276&gt;=0, RIGHT(TEXT(AU276,"0.#"),1)="."),TRUE,FALSE)</formula>
    </cfRule>
    <cfRule type="expression" dxfId="47" priority="49">
      <formula>IF(AND(AU276&lt;0, RIGHT(TEXT(AU276,"0.#"),1)&lt;&gt;"."),TRUE,FALSE)</formula>
    </cfRule>
    <cfRule type="expression" dxfId="46" priority="50">
      <formula>IF(AND(AU276&lt;0, RIGHT(TEXT(AU276,"0.#"),1)="."),TRUE,FALSE)</formula>
    </cfRule>
  </conditionalFormatting>
  <conditionalFormatting sqref="AK277">
    <cfRule type="expression" dxfId="45" priority="45">
      <formula>IF(RIGHT(TEXT(AK277,"0.#"),1)=".",FALSE,TRUE)</formula>
    </cfRule>
    <cfRule type="expression" dxfId="44" priority="46">
      <formula>IF(RIGHT(TEXT(AK277,"0.#"),1)=".",TRUE,FALSE)</formula>
    </cfRule>
  </conditionalFormatting>
  <conditionalFormatting sqref="AU277:AX277">
    <cfRule type="expression" dxfId="43" priority="41">
      <formula>IF(AND(AU277&gt;=0, RIGHT(TEXT(AU277,"0.#"),1)&lt;&gt;"."),TRUE,FALSE)</formula>
    </cfRule>
    <cfRule type="expression" dxfId="42" priority="42">
      <formula>IF(AND(AU277&gt;=0, RIGHT(TEXT(AU277,"0.#"),1)="."),TRUE,FALSE)</formula>
    </cfRule>
    <cfRule type="expression" dxfId="41" priority="43">
      <formula>IF(AND(AU277&lt;0, RIGHT(TEXT(AU277,"0.#"),1)&lt;&gt;"."),TRUE,FALSE)</formula>
    </cfRule>
    <cfRule type="expression" dxfId="40" priority="44">
      <formula>IF(AND(AU277&lt;0, RIGHT(TEXT(AU277,"0.#"),1)="."),TRUE,FALSE)</formula>
    </cfRule>
  </conditionalFormatting>
  <conditionalFormatting sqref="AK270">
    <cfRule type="expression" dxfId="39" priority="39">
      <formula>IF(RIGHT(TEXT(AK270,"0.#"),1)=".",FALSE,TRUE)</formula>
    </cfRule>
    <cfRule type="expression" dxfId="38" priority="40">
      <formula>IF(RIGHT(TEXT(AK270,"0.#"),1)=".",TRUE,FALSE)</formula>
    </cfRule>
  </conditionalFormatting>
  <conditionalFormatting sqref="AU270:AX270">
    <cfRule type="expression" dxfId="37" priority="35">
      <formula>IF(AND(AU270&gt;=0, RIGHT(TEXT(AU270,"0.#"),1)&lt;&gt;"."),TRUE,FALSE)</formula>
    </cfRule>
    <cfRule type="expression" dxfId="36" priority="36">
      <formula>IF(AND(AU270&gt;=0, RIGHT(TEXT(AU270,"0.#"),1)="."),TRUE,FALSE)</formula>
    </cfRule>
    <cfRule type="expression" dxfId="35" priority="37">
      <formula>IF(AND(AU270&lt;0, RIGHT(TEXT(AU270,"0.#"),1)&lt;&gt;"."),TRUE,FALSE)</formula>
    </cfRule>
    <cfRule type="expression" dxfId="34" priority="38">
      <formula>IF(AND(AU270&lt;0, RIGHT(TEXT(AU270,"0.#"),1)="."),TRUE,FALSE)</formula>
    </cfRule>
  </conditionalFormatting>
  <conditionalFormatting sqref="AK271">
    <cfRule type="expression" dxfId="33" priority="33">
      <formula>IF(RIGHT(TEXT(AK271,"0.#"),1)=".",FALSE,TRUE)</formula>
    </cfRule>
    <cfRule type="expression" dxfId="32" priority="34">
      <formula>IF(RIGHT(TEXT(AK271,"0.#"),1)=".",TRUE,FALSE)</formula>
    </cfRule>
  </conditionalFormatting>
  <conditionalFormatting sqref="AU271:AX271">
    <cfRule type="expression" dxfId="31" priority="29">
      <formula>IF(AND(AU271&gt;=0, RIGHT(TEXT(AU271,"0.#"),1)&lt;&gt;"."),TRUE,FALSE)</formula>
    </cfRule>
    <cfRule type="expression" dxfId="30" priority="30">
      <formula>IF(AND(AU271&gt;=0, RIGHT(TEXT(AU271,"0.#"),1)="."),TRUE,FALSE)</formula>
    </cfRule>
    <cfRule type="expression" dxfId="29" priority="31">
      <formula>IF(AND(AU271&lt;0, RIGHT(TEXT(AU271,"0.#"),1)&lt;&gt;"."),TRUE,FALSE)</formula>
    </cfRule>
    <cfRule type="expression" dxfId="28" priority="32">
      <formula>IF(AND(AU271&lt;0, RIGHT(TEXT(AU271,"0.#"),1)="."),TRUE,FALSE)</formula>
    </cfRule>
  </conditionalFormatting>
  <conditionalFormatting sqref="AK278">
    <cfRule type="expression" dxfId="27" priority="27">
      <formula>IF(RIGHT(TEXT(AK278,"0.#"),1)=".",FALSE,TRUE)</formula>
    </cfRule>
    <cfRule type="expression" dxfId="26" priority="28">
      <formula>IF(RIGHT(TEXT(AK278,"0.#"),1)=".",TRUE,FALSE)</formula>
    </cfRule>
  </conditionalFormatting>
  <conditionalFormatting sqref="AU278:AX278">
    <cfRule type="expression" dxfId="25" priority="23">
      <formula>IF(AND(AU278&gt;=0, RIGHT(TEXT(AU278,"0.#"),1)&lt;&gt;"."),TRUE,FALSE)</formula>
    </cfRule>
    <cfRule type="expression" dxfId="24" priority="24">
      <formula>IF(AND(AU278&gt;=0, RIGHT(TEXT(AU278,"0.#"),1)="."),TRUE,FALSE)</formula>
    </cfRule>
    <cfRule type="expression" dxfId="23" priority="25">
      <formula>IF(AND(AU278&lt;0, RIGHT(TEXT(AU278,"0.#"),1)&lt;&gt;"."),TRUE,FALSE)</formula>
    </cfRule>
    <cfRule type="expression" dxfId="22" priority="26">
      <formula>IF(AND(AU278&lt;0, RIGHT(TEXT(AU278,"0.#"),1)="."),TRUE,FALSE)</formula>
    </cfRule>
  </conditionalFormatting>
  <conditionalFormatting sqref="AK272">
    <cfRule type="expression" dxfId="21" priority="21">
      <formula>IF(RIGHT(TEXT(AK272,"0.#"),1)=".",FALSE,TRUE)</formula>
    </cfRule>
    <cfRule type="expression" dxfId="20" priority="22">
      <formula>IF(RIGHT(TEXT(AK272,"0.#"),1)=".",TRUE,FALSE)</formula>
    </cfRule>
  </conditionalFormatting>
  <conditionalFormatting sqref="AU272:AX272">
    <cfRule type="expression" dxfId="19" priority="17">
      <formula>IF(AND(AU272&gt;=0, RIGHT(TEXT(AU272,"0.#"),1)&lt;&gt;"."),TRUE,FALSE)</formula>
    </cfRule>
    <cfRule type="expression" dxfId="18" priority="18">
      <formula>IF(AND(AU272&gt;=0, RIGHT(TEXT(AU272,"0.#"),1)="."),TRUE,FALSE)</formula>
    </cfRule>
    <cfRule type="expression" dxfId="17" priority="19">
      <formula>IF(AND(AU272&lt;0, RIGHT(TEXT(AU272,"0.#"),1)&lt;&gt;"."),TRUE,FALSE)</formula>
    </cfRule>
    <cfRule type="expression" dxfId="16" priority="20">
      <formula>IF(AND(AU272&lt;0, RIGHT(TEXT(AU272,"0.#"),1)="."),TRUE,FALSE)</formula>
    </cfRule>
  </conditionalFormatting>
  <conditionalFormatting sqref="AK273">
    <cfRule type="expression" dxfId="15" priority="15">
      <formula>IF(RIGHT(TEXT(AK273,"0.#"),1)=".",FALSE,TRUE)</formula>
    </cfRule>
    <cfRule type="expression" dxfId="14" priority="16">
      <formula>IF(RIGHT(TEXT(AK273,"0.#"),1)=".",TRUE,FALSE)</formula>
    </cfRule>
  </conditionalFormatting>
  <conditionalFormatting sqref="AU273:AX273">
    <cfRule type="expression" dxfId="13" priority="11">
      <formula>IF(AND(AU273&gt;=0, RIGHT(TEXT(AU273,"0.#"),1)&lt;&gt;"."),TRUE,FALSE)</formula>
    </cfRule>
    <cfRule type="expression" dxfId="12" priority="12">
      <formula>IF(AND(AU273&gt;=0, RIGHT(TEXT(AU273,"0.#"),1)="."),TRUE,FALSE)</formula>
    </cfRule>
    <cfRule type="expression" dxfId="11" priority="13">
      <formula>IF(AND(AU273&lt;0, RIGHT(TEXT(AU273,"0.#"),1)&lt;&gt;"."),TRUE,FALSE)</formula>
    </cfRule>
    <cfRule type="expression" dxfId="10" priority="14">
      <formula>IF(AND(AU273&lt;0, RIGHT(TEXT(AU273,"0.#"),1)="."),TRUE,FALSE)</formula>
    </cfRule>
  </conditionalFormatting>
  <conditionalFormatting sqref="AK274">
    <cfRule type="expression" dxfId="9" priority="9">
      <formula>IF(RIGHT(TEXT(AK274,"0.#"),1)=".",FALSE,TRUE)</formula>
    </cfRule>
    <cfRule type="expression" dxfId="8" priority="10">
      <formula>IF(RIGHT(TEXT(AK274,"0.#"),1)=".",TRUE,FALSE)</formula>
    </cfRule>
  </conditionalFormatting>
  <conditionalFormatting sqref="AU274:AX274">
    <cfRule type="expression" dxfId="7" priority="5">
      <formula>IF(AND(AU274&gt;=0, RIGHT(TEXT(AU274,"0.#"),1)&lt;&gt;"."),TRUE,FALSE)</formula>
    </cfRule>
    <cfRule type="expression" dxfId="6" priority="6">
      <formula>IF(AND(AU274&gt;=0, RIGHT(TEXT(AU274,"0.#"),1)="."),TRUE,FALSE)</formula>
    </cfRule>
    <cfRule type="expression" dxfId="5" priority="7">
      <formula>IF(AND(AU274&lt;0, RIGHT(TEXT(AU274,"0.#"),1)&lt;&gt;"."),TRUE,FALSE)</formula>
    </cfRule>
    <cfRule type="expression" dxfId="4" priority="8">
      <formula>IF(AND(AU274&lt;0, RIGHT(TEXT(AU274,"0.#"),1)="."),TRUE,FALSE)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100:R103 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8" sqref="B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345</v>
      </c>
      <c r="W1" s="41" t="s">
        <v>344</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379</v>
      </c>
      <c r="H2" s="15" t="str">
        <f>IF(G2="","",F2)</f>
        <v>一般会計</v>
      </c>
      <c r="I2" s="15" t="str">
        <f>IF(H2="","",IF(I1&lt;&gt;"",CONCATENATE(I1,"、",H2),H2))</f>
        <v>一般会計</v>
      </c>
      <c r="K2" s="16" t="s">
        <v>257</v>
      </c>
      <c r="L2" s="17"/>
      <c r="M2" s="15" t="str">
        <f>IF(L2="","",K2)</f>
        <v/>
      </c>
      <c r="N2" s="15" t="str">
        <f>IF(M2="","",IF(N1&lt;&gt;"",CONCATENATE(N1,"、",M2),M2))</f>
        <v/>
      </c>
      <c r="O2" s="15"/>
      <c r="P2" s="14" t="s">
        <v>216</v>
      </c>
      <c r="Q2" s="19" t="s">
        <v>379</v>
      </c>
      <c r="R2" s="15" t="str">
        <f>IF(Q2="","",P2)</f>
        <v>直接実施</v>
      </c>
      <c r="S2" s="15" t="str">
        <f>IF(R2="","",IF(S1&lt;&gt;"",CONCATENATE(S1,"、",R2),R2))</f>
        <v>直接実施</v>
      </c>
      <c r="T2" s="15"/>
      <c r="U2" s="44" t="s">
        <v>371</v>
      </c>
      <c r="W2" s="44" t="s">
        <v>352</v>
      </c>
      <c r="Y2" s="44" t="s">
        <v>93</v>
      </c>
      <c r="Z2" s="42"/>
      <c r="AA2" s="44" t="s">
        <v>94</v>
      </c>
      <c r="AB2" s="43"/>
      <c r="AC2" s="45" t="s">
        <v>303</v>
      </c>
      <c r="AD2" s="40"/>
      <c r="AE2" s="48" t="s">
        <v>346</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t="s">
        <v>379</v>
      </c>
      <c r="M3" s="15" t="str">
        <f t="shared" ref="M3:M11" si="2">IF(L3="","",K3)</f>
        <v>文教及び科学振興</v>
      </c>
      <c r="N3" s="15" t="str">
        <f>IF(M3="",N2,IF(N2&lt;&gt;"",CONCATENATE(N2,"、",M3),M3))</f>
        <v>文教及び科学振興</v>
      </c>
      <c r="O3" s="15"/>
      <c r="P3" s="14" t="s">
        <v>217</v>
      </c>
      <c r="Q3" s="19" t="s">
        <v>379</v>
      </c>
      <c r="R3" s="15" t="str">
        <f t="shared" ref="R3:R8" si="3">IF(Q3="","",P3)</f>
        <v>委託・請負</v>
      </c>
      <c r="S3" s="15" t="str">
        <f t="shared" ref="S3:S8" si="4">IF(R3="",S2,IF(S2&lt;&gt;"",CONCATENATE(S2,"、",R3),R3))</f>
        <v>直接実施、委託・請負</v>
      </c>
      <c r="T3" s="15"/>
      <c r="U3" s="44" t="s">
        <v>354</v>
      </c>
      <c r="W3" s="44" t="s">
        <v>322</v>
      </c>
      <c r="Y3" s="44" t="s">
        <v>95</v>
      </c>
      <c r="Z3" s="42"/>
      <c r="AA3" s="44" t="s">
        <v>96</v>
      </c>
      <c r="AB3" s="43"/>
      <c r="AC3" s="45" t="s">
        <v>304</v>
      </c>
      <c r="AD3" s="40"/>
      <c r="AE3" s="48" t="s">
        <v>347</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文教及び科学振興</v>
      </c>
      <c r="O4" s="15"/>
      <c r="P4" s="14" t="s">
        <v>218</v>
      </c>
      <c r="Q4" s="19"/>
      <c r="R4" s="15" t="str">
        <f t="shared" si="3"/>
        <v/>
      </c>
      <c r="S4" s="15" t="str">
        <f t="shared" si="4"/>
        <v>直接実施、委託・請負</v>
      </c>
      <c r="T4" s="15"/>
      <c r="U4" s="44" t="s">
        <v>355</v>
      </c>
      <c r="W4" s="44" t="s">
        <v>323</v>
      </c>
      <c r="Y4" s="44" t="s">
        <v>97</v>
      </c>
      <c r="Z4" s="42"/>
      <c r="AA4" s="44" t="s">
        <v>98</v>
      </c>
      <c r="AB4" s="43"/>
      <c r="AC4" s="44" t="s">
        <v>305</v>
      </c>
      <c r="AD4" s="40"/>
      <c r="AE4" s="48" t="s">
        <v>348</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文教及び科学振興</v>
      </c>
      <c r="O5" s="15"/>
      <c r="P5" s="14" t="s">
        <v>219</v>
      </c>
      <c r="Q5" s="19"/>
      <c r="R5" s="15" t="str">
        <f t="shared" si="3"/>
        <v/>
      </c>
      <c r="S5" s="15" t="str">
        <f t="shared" si="4"/>
        <v>直接実施、委託・請負</v>
      </c>
      <c r="T5" s="15"/>
      <c r="W5" s="44" t="s">
        <v>324</v>
      </c>
      <c r="Y5" s="44" t="s">
        <v>99</v>
      </c>
      <c r="Z5" s="42"/>
      <c r="AA5" s="44" t="s">
        <v>100</v>
      </c>
      <c r="AB5" s="43"/>
      <c r="AC5" s="44" t="s">
        <v>351</v>
      </c>
      <c r="AD5" s="43"/>
      <c r="AE5" s="48" t="s">
        <v>349</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文教及び科学振興</v>
      </c>
      <c r="O6" s="15"/>
      <c r="P6" s="14" t="s">
        <v>220</v>
      </c>
      <c r="Q6" s="19"/>
      <c r="R6" s="15" t="str">
        <f t="shared" si="3"/>
        <v/>
      </c>
      <c r="S6" s="15" t="str">
        <f t="shared" si="4"/>
        <v>直接実施、委託・請負</v>
      </c>
      <c r="T6" s="15"/>
      <c r="W6" s="44" t="s">
        <v>325</v>
      </c>
      <c r="Y6" s="44" t="s">
        <v>101</v>
      </c>
      <c r="Z6" s="42"/>
      <c r="AA6" s="44" t="s">
        <v>102</v>
      </c>
      <c r="AB6" s="43"/>
      <c r="AC6" s="44" t="s">
        <v>306</v>
      </c>
      <c r="AD6" s="43"/>
      <c r="AE6" s="48" t="s">
        <v>350</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文教及び科学振興</v>
      </c>
      <c r="O7" s="15"/>
      <c r="P7" s="14" t="s">
        <v>221</v>
      </c>
      <c r="Q7" s="19"/>
      <c r="R7" s="15" t="str">
        <f t="shared" si="3"/>
        <v/>
      </c>
      <c r="S7" s="15" t="str">
        <f t="shared" si="4"/>
        <v>直接実施、委託・請負</v>
      </c>
      <c r="T7" s="15"/>
      <c r="W7" s="44" t="s">
        <v>326</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文教及び科学振興</v>
      </c>
      <c r="O8" s="15"/>
      <c r="P8" s="14" t="s">
        <v>222</v>
      </c>
      <c r="Q8" s="19"/>
      <c r="R8" s="15" t="str">
        <f t="shared" si="3"/>
        <v/>
      </c>
      <c r="S8" s="15" t="str">
        <f t="shared" si="4"/>
        <v>直接実施、委託・請負</v>
      </c>
      <c r="T8" s="15"/>
      <c r="W8" s="44" t="s">
        <v>327</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文教及び科学振興</v>
      </c>
      <c r="O9" s="15"/>
      <c r="P9" s="15"/>
      <c r="Q9" s="21"/>
      <c r="T9" s="15"/>
      <c r="W9" s="44" t="s">
        <v>328</v>
      </c>
      <c r="Y9" s="44" t="s">
        <v>107</v>
      </c>
      <c r="Z9" s="42"/>
      <c r="AA9" s="44" t="s">
        <v>108</v>
      </c>
      <c r="AB9" s="43"/>
      <c r="AC9" s="43"/>
      <c r="AD9" s="43"/>
      <c r="AE9" s="43"/>
      <c r="AF9" s="42"/>
    </row>
    <row r="10" spans="1:32" ht="13.5" customHeight="1" x14ac:dyDescent="0.15">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文教及び科学振興</v>
      </c>
      <c r="O10" s="15"/>
      <c r="P10" s="15" t="str">
        <f>S8</f>
        <v>直接実施、委託・請負</v>
      </c>
      <c r="Q10" s="21"/>
      <c r="T10" s="15"/>
      <c r="W10" s="44" t="s">
        <v>329</v>
      </c>
      <c r="Y10" s="44" t="s">
        <v>109</v>
      </c>
      <c r="Z10" s="42"/>
      <c r="AA10" s="44" t="s">
        <v>110</v>
      </c>
      <c r="AB10" s="43"/>
      <c r="AC10" s="43"/>
      <c r="AD10" s="43"/>
      <c r="AE10" s="43"/>
      <c r="AF10" s="42"/>
    </row>
    <row r="11" spans="1:32" ht="13.5" customHeight="1" x14ac:dyDescent="0.15">
      <c r="A11" s="16" t="s">
        <v>242</v>
      </c>
      <c r="B11" s="17"/>
      <c r="C11" s="15" t="str">
        <f t="shared" si="0"/>
        <v/>
      </c>
      <c r="D11" s="15" t="str">
        <f t="shared" si="7"/>
        <v/>
      </c>
      <c r="F11" s="20" t="s">
        <v>275</v>
      </c>
      <c r="G11" s="19"/>
      <c r="H11" s="15" t="str">
        <f t="shared" si="1"/>
        <v/>
      </c>
      <c r="I11" s="15" t="str">
        <f t="shared" si="5"/>
        <v>一般会計</v>
      </c>
      <c r="K11" s="16" t="s">
        <v>266</v>
      </c>
      <c r="L11" s="17" t="s">
        <v>379</v>
      </c>
      <c r="M11" s="15" t="str">
        <f t="shared" si="2"/>
        <v>その他の事項経費</v>
      </c>
      <c r="N11" s="15" t="str">
        <f t="shared" si="6"/>
        <v>文教及び科学振興、その他の事項経費</v>
      </c>
      <c r="O11" s="15"/>
      <c r="P11" s="15"/>
      <c r="Q11" s="21"/>
      <c r="T11" s="15"/>
      <c r="W11" s="44" t="s">
        <v>330</v>
      </c>
      <c r="Y11" s="44" t="s">
        <v>111</v>
      </c>
      <c r="Z11" s="42"/>
      <c r="AA11" s="44" t="s">
        <v>112</v>
      </c>
      <c r="AB11" s="43"/>
      <c r="AC11" s="43"/>
      <c r="AD11" s="43"/>
      <c r="AE11" s="43"/>
      <c r="AF11" s="42"/>
    </row>
    <row r="12" spans="1:32" ht="13.5" customHeight="1" x14ac:dyDescent="0.15">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331</v>
      </c>
      <c r="Y12" s="44" t="s">
        <v>113</v>
      </c>
      <c r="Z12" s="42"/>
      <c r="AA12" s="44" t="s">
        <v>114</v>
      </c>
      <c r="AB12" s="43"/>
      <c r="AC12" s="43"/>
      <c r="AD12" s="43"/>
      <c r="AE12" s="43"/>
      <c r="AF12" s="42"/>
    </row>
    <row r="13" spans="1:32" ht="13.5" customHeight="1" x14ac:dyDescent="0.15">
      <c r="A13" s="16" t="s">
        <v>244</v>
      </c>
      <c r="B13" s="17"/>
      <c r="C13" s="15" t="str">
        <f t="shared" si="0"/>
        <v/>
      </c>
      <c r="D13" s="15" t="str">
        <f t="shared" si="7"/>
        <v/>
      </c>
      <c r="F13" s="20" t="s">
        <v>277</v>
      </c>
      <c r="G13" s="19"/>
      <c r="H13" s="15" t="str">
        <f t="shared" si="1"/>
        <v/>
      </c>
      <c r="I13" s="15" t="str">
        <f t="shared" si="5"/>
        <v>一般会計</v>
      </c>
      <c r="K13" s="15" t="str">
        <f>N11</f>
        <v>文教及び科学振興、その他の事項経費</v>
      </c>
      <c r="L13" s="15"/>
      <c r="O13" s="15"/>
      <c r="P13" s="15"/>
      <c r="Q13" s="21"/>
      <c r="T13" s="15"/>
      <c r="W13" s="44" t="s">
        <v>332</v>
      </c>
      <c r="Y13" s="44" t="s">
        <v>115</v>
      </c>
      <c r="Z13" s="42"/>
      <c r="AA13" s="44" t="s">
        <v>116</v>
      </c>
      <c r="AB13" s="43"/>
      <c r="AC13" s="43"/>
      <c r="AD13" s="43"/>
      <c r="AE13" s="43"/>
      <c r="AF13" s="42"/>
    </row>
    <row r="14" spans="1:32" ht="13.5" customHeight="1" x14ac:dyDescent="0.15">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333</v>
      </c>
      <c r="Y14" s="44" t="s">
        <v>117</v>
      </c>
      <c r="Z14" s="42"/>
      <c r="AA14" s="44" t="s">
        <v>118</v>
      </c>
      <c r="AB14" s="43"/>
      <c r="AC14" s="43"/>
      <c r="AD14" s="43"/>
      <c r="AE14" s="43"/>
      <c r="AF14" s="42"/>
    </row>
    <row r="15" spans="1:32" ht="13.5" customHeight="1" x14ac:dyDescent="0.15">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334</v>
      </c>
      <c r="Y15" s="44" t="s">
        <v>119</v>
      </c>
      <c r="Z15" s="42"/>
      <c r="AA15" s="44" t="s">
        <v>120</v>
      </c>
      <c r="AB15" s="43"/>
      <c r="AC15" s="43"/>
      <c r="AD15" s="43"/>
      <c r="AE15" s="43"/>
      <c r="AF15" s="42"/>
    </row>
    <row r="16" spans="1:32" ht="13.5" customHeight="1" x14ac:dyDescent="0.15">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335</v>
      </c>
      <c r="Y16" s="44" t="s">
        <v>121</v>
      </c>
      <c r="Z16" s="42"/>
      <c r="AA16" s="44" t="s">
        <v>122</v>
      </c>
      <c r="AB16" s="43"/>
      <c r="AC16" s="43"/>
      <c r="AD16" s="43"/>
      <c r="AE16" s="43"/>
      <c r="AF16" s="42"/>
    </row>
    <row r="17" spans="1:32" ht="13.5" customHeight="1" x14ac:dyDescent="0.15">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336</v>
      </c>
      <c r="Y17" s="44" t="s">
        <v>123</v>
      </c>
      <c r="Z17" s="42"/>
      <c r="AA17" s="44" t="s">
        <v>124</v>
      </c>
      <c r="AB17" s="43"/>
      <c r="AC17" s="43"/>
      <c r="AD17" s="43"/>
      <c r="AE17" s="43"/>
      <c r="AF17" s="42"/>
    </row>
    <row r="18" spans="1:32" ht="13.5" customHeight="1" x14ac:dyDescent="0.15">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337</v>
      </c>
      <c r="Y18" s="44" t="s">
        <v>125</v>
      </c>
      <c r="Z18" s="42"/>
      <c r="AA18" s="44" t="s">
        <v>126</v>
      </c>
      <c r="AB18" s="43"/>
      <c r="AC18" s="43"/>
      <c r="AD18" s="43"/>
      <c r="AE18" s="43"/>
      <c r="AF18" s="42"/>
    </row>
    <row r="19" spans="1:32" ht="13.5" customHeight="1" x14ac:dyDescent="0.15">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338</v>
      </c>
      <c r="Y19" s="44" t="s">
        <v>127</v>
      </c>
      <c r="Z19" s="42"/>
      <c r="AA19" s="44" t="s">
        <v>128</v>
      </c>
      <c r="AB19" s="43"/>
      <c r="AC19" s="43"/>
      <c r="AD19" s="43"/>
      <c r="AE19" s="43"/>
      <c r="AF19" s="42"/>
    </row>
    <row r="20" spans="1:32" ht="13.5" customHeight="1" x14ac:dyDescent="0.15">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339</v>
      </c>
      <c r="Y20" s="44" t="s">
        <v>129</v>
      </c>
      <c r="Z20" s="42"/>
      <c r="AA20" s="44" t="s">
        <v>130</v>
      </c>
      <c r="AB20" s="43"/>
      <c r="AC20" s="43"/>
      <c r="AD20" s="43"/>
      <c r="AE20" s="43"/>
      <c r="AF20" s="42"/>
    </row>
    <row r="21" spans="1:32" ht="13.5" customHeight="1" x14ac:dyDescent="0.15">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340</v>
      </c>
      <c r="Y21" s="44" t="s">
        <v>131</v>
      </c>
      <c r="Z21" s="42"/>
      <c r="AA21" s="44" t="s">
        <v>132</v>
      </c>
      <c r="AB21" s="43"/>
      <c r="AC21" s="43"/>
      <c r="AD21" s="43"/>
      <c r="AE21" s="43"/>
      <c r="AF21" s="42"/>
    </row>
    <row r="22" spans="1:32" ht="13.5" customHeight="1" x14ac:dyDescent="0.15">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341</v>
      </c>
      <c r="Y22" s="44" t="s">
        <v>133</v>
      </c>
      <c r="Z22" s="42"/>
      <c r="AA22" s="44" t="s">
        <v>134</v>
      </c>
      <c r="AB22" s="43"/>
      <c r="AC22" s="43"/>
      <c r="AD22" s="43"/>
      <c r="AE22" s="43"/>
      <c r="AF22" s="42"/>
    </row>
    <row r="23" spans="1:32" ht="13.5" customHeight="1" x14ac:dyDescent="0.15">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342</v>
      </c>
    </row>
    <row r="122" spans="25:25" x14ac:dyDescent="0.15">
      <c r="Y122" s="46" t="s">
        <v>343</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2015-08-14T02:00:41Z</cp:lastPrinted>
  <dcterms:created xsi:type="dcterms:W3CDTF">2012-03-13T00:50:25Z</dcterms:created>
  <dcterms:modified xsi:type="dcterms:W3CDTF">2015-09-04T11:40:39Z</dcterms:modified>
</cp:coreProperties>
</file>