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<sst xmlns="http://schemas.openxmlformats.org/spreadsheetml/2006/main" count="741" uniqueCount="452">
  <si>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</si>
  <si>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</si>
  <si>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</si>
  <si>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</si>
  <si>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</si>
  <si>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</si>
  <si>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</si>
  <si>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</si>
  <si>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</si>
  <si>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</si>
  <si>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</si>
  <si>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</si>
  <si>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</si>
  <si>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</si>
  <si>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</si>
  <si>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</si>
  <si>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</si>
  <si>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</si>
  <si>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</si>
  <si>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</si>
  <si>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</si>
  <si>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</si>
  <si>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</si>
  <si>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</si>
  <si>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</si>
  <si>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</si>
  <si>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</si>
  <si>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</si>
  <si>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</si>
  <si>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</si>
  <si>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</si>
  <si>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</si>
  <si>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</si>
  <si>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</si>
  <si>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</si>
  <si>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</si>
  <si>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</si>
  <si>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</si>
  <si>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</si>
  <si>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</si>
  <si>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</si>
  <si>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</si>
  <si>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</si>
  <si>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</si>
  <si>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</si>
  <si>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</si>
  <si>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</si>
  <si>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</si>
  <si>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</si>
  <si>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</si>
  <si>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</si>
  <si>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</si>
  <si>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</si>
  <si>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</si>
  <si>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</si>
  <si>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</si>
  <si>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</si>
  <si>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</si>
  <si>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</si>
  <si>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</si>
  <si>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</si>
  <si>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</si>
  <si>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</si>
  <si>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</si>
  <si>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</si>
  <si>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</si>
  <si>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</si>
  <si>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</si>
  <si>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</si>
  <si>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</si>
  <si>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</si>
  <si>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</si>
  <si>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</si>
  <si>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</si>
  <si>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</si>
  <si>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</si>
  <si>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</si>
  <si>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</si>
  <si>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</si>
  <si>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</si>
  <si>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</si>
  <si>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</si>
  <si>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</si>
  <si>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</si>
  <si>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</si>
  <si>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</si>
  <si>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</si>
  <si>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</si>
  <si>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</si>
  <si>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</si>
  <si>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</si>
  <si>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</si>
  <si>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</si>
  <si>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</si>
  <si>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</si>
  <si>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</si>
  <si>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</si>
  <si>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</si>
  <si>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</si>
  <si>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</si>
  <si>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</si>
  <si>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</si>
  <si>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</si>
  <si>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</si>
  <si>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</si>
  <si>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</si>
  <si>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</si>
  <si>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</si>
  <si>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</si>
  <si>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</si>
  <si>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</si>
  <si>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</si>
  <si>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</si>
  <si>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</si>
  <si>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</si>
  <si>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</si>
  <si>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</si>
  <si>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</si>
  <si>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</si>
  <si>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</si>
  <si>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</si>
  <si>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</si>
  <si>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</si>
  <si>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</si>
  <si>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</si>
  <si>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</si>
  <si>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</si>
  <si>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</si>
  <si>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</si>
  <si>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</si>
  <si>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</si>
  <si>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</si>
  <si>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</si>
  <si>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</si>
  <si>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</si>
  <si>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</si>
  <si>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</si>
  <si>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</si>
  <si>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</si>
  <si>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</si>
  <si>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</si>
  <si>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</si>
  <si>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</si>
  <si>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</si>
  <si>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</si>
  <si>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</si>
  <si>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</si>
  <si>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</si>
  <si>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</si>
  <si>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</si>
  <si>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</si>
  <si>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</si>
  <si>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</si>
  <si>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</si>
  <si>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</si>
  <si>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</si>
  <si>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</si>
  <si>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</si>
  <si>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</si>
  <si>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</si>
  <si>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</si>
  <si>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</si>
  <si>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</si>
  <si>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</si>
  <si>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</si>
  <si>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</si>
  <si>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</si>
  <si>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</si>
  <si>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</si>
  <si>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</si>
  <si>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</si>
  <si>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</si>
  <si>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</si>
  <si>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</si>
  <si>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</si>
  <si>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</si>
  <si>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</si>
  <si>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</si>
  <si>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</si>
  <si>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</si>
  <si>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</si>
  <si>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</si>
  <si>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</si>
  <si>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</si>
  <si>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</si>
  <si>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</si>
  <si>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</si>
  <si>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</si>
  <si>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</si>
  <si>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</si>
  <si>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</si>
  <si>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</si>
  <si>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</si>
  <si>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</si>
  <si>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</si>
  <si>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</si>
  <si>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</si>
  <si>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</si>
  <si>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</si>
  <si>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</si>
  <si>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</si>
  <si>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</si>
  <si>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</si>
  <si>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</si>
  <si>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</si>
  <si>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</si>
  <si>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</si>
  <si>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</si>
  <si>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</si>
  <si>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</si>
  <si>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</si>
  <si>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</si>
  <si>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</si>
  <si>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</si>
  <si>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</si>
  <si>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</si>
  <si>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</si>
  <si>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</si>
  <si>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</si>
  <si>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</si>
  <si>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</si>
  <si>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</si>
  <si>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</si>
  <si>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</si>
  <si>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</si>
  <si>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</si>
  <si>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</si>
  <si>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</si>
  <si>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</si>
  <si>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</si>
  <si>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</si>
  <si>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</si>
  <si>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</si>
  <si>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</si>
  <si>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</si>
  <si>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</si>
  <si>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</si>
  <si>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</si>
  <si>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</si>
  <si>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</si>
  <si>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</si>
  <si>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</si>
  <si>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</si>
  <si>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</si>
  <si>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</si>
  <si>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</si>
  <si>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</si>
  <si>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</si>
  <si>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</si>
  <si>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</si>
  <si>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</si>
  <si>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</si>
  <si>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</si>
  <si>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</si>
  <si>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</si>
  <si>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</si>
  <si>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</si>
  <si>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</si>
  <si>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</si>
  <si>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</si>
  <si>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</si>
  <si>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</si>
  <si>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</si>
  <si>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</si>
  <si>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</si>
  <si>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</si>
  <si>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</si>
  <si>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</si>
  <si>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</si>
  <si>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</si>
  <si>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</si>
  <si>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</si>
  <si>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</si>
  <si>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</si>
  <si>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</si>
  <si>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</si>
  <si>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</si>
  <si>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</si>
  <si>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</si>
  <si>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</si>
  <si>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</si>
  <si>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</si>
  <si>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</si>
  <si>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</si>
  <si>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</si>
  <si>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</si>
  <si>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</si>
  <si>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</si>
  <si>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</si>
  <si>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</si>
  <si>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</si>
  <si>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</si>
  <si>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</si>
  <si>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</si>
  <si>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</si>
  <si>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</si>
  <si>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</si>
  <si>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</si>
  <si>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</si>
  <si>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</si>
  <si>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</si>
  <si>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</si>
  <si>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</si>
  <si>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</si>
  <si>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</si>
  <si>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</si>
  <si>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</si>
  <si>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</si>
  <si>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</si>
  <si>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</si>
  <si>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</si>
  <si>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</si>
  <si>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</si>
  <si>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</si>
  <si>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</si>
  <si>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</si>
  <si>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</si>
  <si>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</si>
  <si>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</si>
  <si>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</si>
  <si>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</si>
  <si>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</si>
  <si>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</si>
  <si>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</si>
  <si>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</si>
  <si>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</si>
  <si>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</si>
  <si>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</si>
  <si>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</si>
  <si>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</si>
  <si>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</si>
  <si>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</si>
  <si>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</si>
  <si>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</si>
  <si>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</si>
  <si>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</si>
  <si>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</si>
  <si>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</si>
  <si>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</si>
  <si>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</si>
  <si>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</si>
  <si>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</si>
  <si>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</si>
  <si>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</si>
  <si>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</si>
  <si>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</si>
  <si>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</si>
  <si>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</si>
  <si>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</si>
  <si>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</si>
  <si>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</si>
  <si>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</si>
  <si>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</si>
  <si>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</si>
  <si>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</si>
  <si>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</si>
  <si>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</si>
  <si>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</si>
  <si>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</si>
  <si>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</si>
  <si>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</si>
  <si>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</si>
  <si>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</si>
  <si>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</si>
  <si>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</si>
  <si>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</si>
  <si>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</si>
  <si>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</si>
  <si>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</si>
  <si>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</si>
  <si>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</si>
  <si>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</si>
  <si>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</si>
  <si>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</si>
  <si>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</si>
  <si>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</si>
  <si>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</si>
  <si>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</si>
  <si>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</si>
  <si>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整備新幹線建設推進高度化等事業</t>
    <rPh sb="5" eb="7">
      <t>ケンセツ</t>
    </rPh>
    <rPh sb="7" eb="9">
      <t>スイシン</t>
    </rPh>
    <rPh sb="9" eb="12">
      <t>コウドカ</t>
    </rPh>
    <rPh sb="12" eb="13">
      <t>トウ</t>
    </rPh>
    <phoneticPr fontId="5"/>
  </si>
  <si>
    <t>鉄道局</t>
    <phoneticPr fontId="5"/>
  </si>
  <si>
    <t>国土交通省</t>
  </si>
  <si>
    <t>幹線鉄道課、施設課、技術開発室</t>
    <phoneticPr fontId="5"/>
  </si>
  <si>
    <t>○</t>
  </si>
  <si>
    <t>6　国際競争力、観光交流、広域・地域間連携等の確保・強化
　23　整備新幹線の整備を推進する</t>
    <phoneticPr fontId="5"/>
  </si>
  <si>
    <t>国土形成計画（全国計画）
（平成20年7月4日閣議決定）</t>
    <phoneticPr fontId="5"/>
  </si>
  <si>
    <t>整備新幹線の未着工区間において、設計施工法等調査、経済設計調査を実施することにより、着工後の新幹線建設の円滑な進捗やコスト縮減などを図る。また、貨物列車走行調査を実施することにより、貨物列車と新幹線の共用走行区間において必要とされる安全確保等の手法の技術的検証を行い、速度向上の実現を目指す。さらに、軌間可変技術調査を実施することにより、新幹線と在来線の直通運転を実現し、整備新幹線の高速化効果を他の地域に均霑する。</t>
    <phoneticPr fontId="5"/>
  </si>
  <si>
    <t>（独）鉄道建設・運輸施設整備支援機構が行う以下の調査に対し、助成を行う。（定額補助）
　　　・設計施工法等調査 
　　　　　新幹線ルート上の地質の分布状況や性状等を把握し、長大トンネル等の適切な構造物の設計施工法の検討等を行うため、地質調査
　　　　　を事前に行う。また、工事に速やかに着手するため、長大橋梁等の主要な構造物の設計等を事前に行う。
　　　・経済設計調査
　　　　　建設コストの縮減等を図るため、設計施工法等の開発を行う。
　　　・貨物列車走行調査
　　　　　貨物列車と新幹線の共用走行区間における速度向上の実現に必要な安全確保等の手法の技術的検証を行う。
　　　・軌間可変技術調査
　　　　　新幹線と在来線の直通運転を実現し、整備新幹線の高速化効果を他の地域に均霑するため、フリーゲージトレインの開発を行う。</t>
    <phoneticPr fontId="5"/>
  </si>
  <si>
    <t>鉄道整備等により５大都市からの鉄道利用所要時間が新たに３時間以内となる地域の人口数</t>
    <phoneticPr fontId="5"/>
  </si>
  <si>
    <t>万人</t>
    <phoneticPr fontId="5"/>
  </si>
  <si>
    <t>-</t>
    <phoneticPr fontId="5"/>
  </si>
  <si>
    <t>平成28年度に、鉄道整備等により５大都市からの鉄道利用所要時間が新たに３時間以内となる地域の人口数を140万人まで引き上げる。</t>
    <rPh sb="0" eb="2">
      <t>ヘイセイ</t>
    </rPh>
    <rPh sb="4" eb="6">
      <t>ネンド</t>
    </rPh>
    <rPh sb="53" eb="55">
      <t>マンニン</t>
    </rPh>
    <rPh sb="57" eb="58">
      <t>ヒ</t>
    </rPh>
    <rPh sb="59" eb="60">
      <t>ア</t>
    </rPh>
    <phoneticPr fontId="5"/>
  </si>
  <si>
    <t>件</t>
    <phoneticPr fontId="5"/>
  </si>
  <si>
    <t>実績額／調査件数　　　　　　　　　　　　　　</t>
    <rPh sb="0" eb="3">
      <t>ジッセキガク</t>
    </rPh>
    <rPh sb="4" eb="6">
      <t>チョウサ</t>
    </rPh>
    <rPh sb="6" eb="8">
      <t>ケンスウ</t>
    </rPh>
    <phoneticPr fontId="5"/>
  </si>
  <si>
    <t>百万円</t>
    <rPh sb="0" eb="2">
      <t>ヒャクマン</t>
    </rPh>
    <rPh sb="2" eb="3">
      <t>エン</t>
    </rPh>
    <phoneticPr fontId="5"/>
  </si>
  <si>
    <t>　　実績額/調査件数</t>
    <rPh sb="2" eb="5">
      <t>ジッセキガク</t>
    </rPh>
    <rPh sb="6" eb="8">
      <t>チョウサ</t>
    </rPh>
    <rPh sb="8" eb="10">
      <t>ケンスウ</t>
    </rPh>
    <phoneticPr fontId="5"/>
  </si>
  <si>
    <t>-</t>
  </si>
  <si>
    <t>-</t>
    <phoneticPr fontId="5"/>
  </si>
  <si>
    <t>‐</t>
  </si>
  <si>
    <t>新幹線建設の円滑な進捗やコスト縮減を図るための調査や、新幹線の高速化効果を在来線沿線に広く波及させることが可能となるフリーゲージトレインの技術開発等であり、極めて優先度が高いものである。</t>
    <phoneticPr fontId="5"/>
  </si>
  <si>
    <t>費目・使途は事業目的に即し真に必要なものに限定されている。</t>
    <phoneticPr fontId="5"/>
  </si>
  <si>
    <t>補助対象者である(独)鉄道建設・運輸施設整備支援機構において、「随意契約等見直し計画」を作成し、原則として一般競争入札等としている。</t>
    <phoneticPr fontId="5"/>
  </si>
  <si>
    <t>補助対象者である(独)鉄道建設・運輸施設整備支援機構において、「随意契約等見直し計画」を作成し、原則として一般競争入札等とすることや、事業内容を精査し、必要最小限の内容を見極めるなど、コスト縮減に努めている。</t>
    <phoneticPr fontId="5"/>
  </si>
  <si>
    <t>同上</t>
    <rPh sb="0" eb="2">
      <t>ドウジョウ</t>
    </rPh>
    <phoneticPr fontId="5"/>
  </si>
  <si>
    <t>見込みに見合った活動実績となっている。</t>
    <phoneticPr fontId="5"/>
  </si>
  <si>
    <t>整備された施設や成果物は十分に活用している。</t>
    <phoneticPr fontId="5"/>
  </si>
  <si>
    <t>A.(独)鉄道建設・運輸施設整備支援機構</t>
    <phoneticPr fontId="5"/>
  </si>
  <si>
    <t>(独)鉄道建設・運輸施設整備</t>
    <phoneticPr fontId="5"/>
  </si>
  <si>
    <t>・整備新幹線等の建設、保有・貸付け等</t>
    <phoneticPr fontId="5"/>
  </si>
  <si>
    <t>新幹線建設の円滑な進捗やコスト縮減を図るための調査や、新幹線の高速化効果を在来線沿線に広く波及させることが可能となるフリーゲージトレインの技術開発等であり、国民や社会のニーズを的確に反映している。</t>
    <rPh sb="78" eb="80">
      <t>コクミン</t>
    </rPh>
    <rPh sb="81" eb="83">
      <t>シャカイ</t>
    </rPh>
    <rPh sb="88" eb="90">
      <t>テキカク</t>
    </rPh>
    <rPh sb="91" eb="93">
      <t>ハンエイ</t>
    </rPh>
    <phoneticPr fontId="5"/>
  </si>
  <si>
    <t>新幹線の建設は複数の地方自治体にまたがって計画するものであり、地方自治体が個別に立案し実施することは非効率であるため、国が実施する必要がある。</t>
    <phoneticPr fontId="5"/>
  </si>
  <si>
    <t>3,601/16</t>
    <phoneticPr fontId="5"/>
  </si>
  <si>
    <t>5,197/14</t>
    <phoneticPr fontId="5"/>
  </si>
  <si>
    <t>軌間可変技術調査</t>
    <rPh sb="0" eb="2">
      <t>キカン</t>
    </rPh>
    <rPh sb="2" eb="4">
      <t>カヘン</t>
    </rPh>
    <rPh sb="4" eb="6">
      <t>ギジュツ</t>
    </rPh>
    <rPh sb="6" eb="8">
      <t>チョウサ</t>
    </rPh>
    <phoneticPr fontId="5"/>
  </si>
  <si>
    <t>3モード耐久性走行試験及び耐寒・耐雪機能の要素技術開発等</t>
    <rPh sb="4" eb="7">
      <t>タイキュウセイ</t>
    </rPh>
    <rPh sb="7" eb="9">
      <t>ソウコウ</t>
    </rPh>
    <rPh sb="9" eb="11">
      <t>シケン</t>
    </rPh>
    <rPh sb="11" eb="12">
      <t>オヨ</t>
    </rPh>
    <rPh sb="13" eb="15">
      <t>タイカン</t>
    </rPh>
    <rPh sb="16" eb="18">
      <t>タイセツ</t>
    </rPh>
    <rPh sb="18" eb="20">
      <t>キノウ</t>
    </rPh>
    <rPh sb="21" eb="23">
      <t>ヨウソ</t>
    </rPh>
    <rPh sb="23" eb="25">
      <t>ギジュツ</t>
    </rPh>
    <rPh sb="25" eb="27">
      <t>カイハツ</t>
    </rPh>
    <rPh sb="27" eb="28">
      <t>トウ</t>
    </rPh>
    <phoneticPr fontId="5"/>
  </si>
  <si>
    <t>管理費</t>
    <rPh sb="0" eb="3">
      <t>カンリヒ</t>
    </rPh>
    <phoneticPr fontId="5"/>
  </si>
  <si>
    <t>人件費等</t>
    <rPh sb="0" eb="3">
      <t>ジンケンヒ</t>
    </rPh>
    <rPh sb="3" eb="4">
      <t>トウ</t>
    </rPh>
    <phoneticPr fontId="5"/>
  </si>
  <si>
    <t>経済設計調査</t>
    <rPh sb="0" eb="2">
      <t>ケイザイ</t>
    </rPh>
    <rPh sb="2" eb="4">
      <t>セッケイ</t>
    </rPh>
    <rPh sb="4" eb="6">
      <t>チョウサ</t>
    </rPh>
    <phoneticPr fontId="5"/>
  </si>
  <si>
    <t>需要予測調査、経済波及効果調査、建設コスト縮減等を図るための設計施工法の開発等</t>
    <rPh sb="0" eb="2">
      <t>ジュヨウ</t>
    </rPh>
    <rPh sb="2" eb="4">
      <t>ヨソク</t>
    </rPh>
    <rPh sb="4" eb="6">
      <t>チョウサ</t>
    </rPh>
    <rPh sb="7" eb="9">
      <t>ケイザイ</t>
    </rPh>
    <rPh sb="9" eb="11">
      <t>ハキュウ</t>
    </rPh>
    <rPh sb="11" eb="13">
      <t>コウカ</t>
    </rPh>
    <rPh sb="13" eb="15">
      <t>チョウサ</t>
    </rPh>
    <rPh sb="16" eb="18">
      <t>ケンセツ</t>
    </rPh>
    <rPh sb="21" eb="23">
      <t>シュクゲン</t>
    </rPh>
    <rPh sb="23" eb="24">
      <t>トウ</t>
    </rPh>
    <rPh sb="25" eb="26">
      <t>ハカ</t>
    </rPh>
    <rPh sb="30" eb="32">
      <t>セッケイ</t>
    </rPh>
    <rPh sb="32" eb="34">
      <t>セコウ</t>
    </rPh>
    <rPh sb="34" eb="35">
      <t>ホウ</t>
    </rPh>
    <rPh sb="36" eb="38">
      <t>カイハツ</t>
    </rPh>
    <rPh sb="38" eb="39">
      <t>トウ</t>
    </rPh>
    <phoneticPr fontId="5"/>
  </si>
  <si>
    <t>設計施工法等調査</t>
    <rPh sb="0" eb="2">
      <t>セッケイ</t>
    </rPh>
    <rPh sb="2" eb="4">
      <t>セコウ</t>
    </rPh>
    <rPh sb="4" eb="5">
      <t>ホウ</t>
    </rPh>
    <rPh sb="5" eb="6">
      <t>トウ</t>
    </rPh>
    <rPh sb="6" eb="8">
      <t>チョウサ</t>
    </rPh>
    <phoneticPr fontId="5"/>
  </si>
  <si>
    <t>新幹線ルート上の地表踏査等</t>
    <rPh sb="0" eb="3">
      <t>シンカンセン</t>
    </rPh>
    <rPh sb="6" eb="7">
      <t>ジョウ</t>
    </rPh>
    <rPh sb="8" eb="10">
      <t>チヒョウ</t>
    </rPh>
    <rPh sb="10" eb="12">
      <t>トウサ</t>
    </rPh>
    <rPh sb="12" eb="13">
      <t>トウ</t>
    </rPh>
    <phoneticPr fontId="5"/>
  </si>
  <si>
    <t>貨物列車走行調査</t>
    <rPh sb="0" eb="2">
      <t>カモツ</t>
    </rPh>
    <rPh sb="2" eb="4">
      <t>レッシャ</t>
    </rPh>
    <rPh sb="4" eb="6">
      <t>ソウコウ</t>
    </rPh>
    <rPh sb="6" eb="8">
      <t>チョウサ</t>
    </rPh>
    <phoneticPr fontId="5"/>
  </si>
  <si>
    <t>共用走行区間における安全確保等の手法の技術的検証</t>
    <rPh sb="0" eb="2">
      <t>キョウヨウ</t>
    </rPh>
    <rPh sb="2" eb="4">
      <t>ソウコウ</t>
    </rPh>
    <rPh sb="4" eb="6">
      <t>クカン</t>
    </rPh>
    <rPh sb="10" eb="12">
      <t>アンゼン</t>
    </rPh>
    <rPh sb="12" eb="14">
      <t>カクホ</t>
    </rPh>
    <rPh sb="14" eb="15">
      <t>トウ</t>
    </rPh>
    <rPh sb="16" eb="18">
      <t>シュホウ</t>
    </rPh>
    <rPh sb="19" eb="22">
      <t>ギジュツテキ</t>
    </rPh>
    <rPh sb="22" eb="24">
      <t>ケンショウ</t>
    </rPh>
    <phoneticPr fontId="5"/>
  </si>
  <si>
    <t>走行試験のための鉄道施設の改修等</t>
    <rPh sb="0" eb="2">
      <t>ソウコウ</t>
    </rPh>
    <rPh sb="2" eb="4">
      <t>シケン</t>
    </rPh>
    <rPh sb="8" eb="10">
      <t>テツドウ</t>
    </rPh>
    <rPh sb="10" eb="12">
      <t>シセツ</t>
    </rPh>
    <rPh sb="13" eb="15">
      <t>カイシュウ</t>
    </rPh>
    <rPh sb="15" eb="16">
      <t>トウ</t>
    </rPh>
    <phoneticPr fontId="5"/>
  </si>
  <si>
    <t>走行試験実施及び設備等の維持管理</t>
    <rPh sb="0" eb="2">
      <t>ソウコウ</t>
    </rPh>
    <rPh sb="2" eb="4">
      <t>シケン</t>
    </rPh>
    <rPh sb="4" eb="6">
      <t>ジッシ</t>
    </rPh>
    <rPh sb="6" eb="7">
      <t>オヨ</t>
    </rPh>
    <rPh sb="8" eb="10">
      <t>セツビ</t>
    </rPh>
    <rPh sb="10" eb="11">
      <t>トウ</t>
    </rPh>
    <rPh sb="12" eb="14">
      <t>イジ</t>
    </rPh>
    <rPh sb="14" eb="16">
      <t>カンリ</t>
    </rPh>
    <phoneticPr fontId="5"/>
  </si>
  <si>
    <t>B.九州旅客鉄道（株）</t>
    <rPh sb="2" eb="4">
      <t>キュウシュウ</t>
    </rPh>
    <rPh sb="4" eb="6">
      <t>リョカク</t>
    </rPh>
    <rPh sb="6" eb="8">
      <t>テツドウ</t>
    </rPh>
    <rPh sb="9" eb="10">
      <t>カブ</t>
    </rPh>
    <phoneticPr fontId="5"/>
  </si>
  <si>
    <t>7,765/17</t>
    <phoneticPr fontId="5"/>
  </si>
  <si>
    <t>3,553/19</t>
    <phoneticPr fontId="5"/>
  </si>
  <si>
    <t>九州旅客鉄道（株）</t>
    <rPh sb="0" eb="2">
      <t>キュウシュウ</t>
    </rPh>
    <rPh sb="2" eb="4">
      <t>リョカク</t>
    </rPh>
    <rPh sb="4" eb="6">
      <t>テツドウ</t>
    </rPh>
    <rPh sb="7" eb="8">
      <t>カブ</t>
    </rPh>
    <phoneticPr fontId="5"/>
  </si>
  <si>
    <t>随意契約</t>
    <rPh sb="0" eb="2">
      <t>ズイイ</t>
    </rPh>
    <rPh sb="2" eb="4">
      <t>ケイヤク</t>
    </rPh>
    <phoneticPr fontId="5"/>
  </si>
  <si>
    <t>-</t>
    <phoneticPr fontId="5"/>
  </si>
  <si>
    <t>西日本旅客鉄道（株）</t>
    <rPh sb="0" eb="1">
      <t>ニシ</t>
    </rPh>
    <rPh sb="1" eb="3">
      <t>ニホン</t>
    </rPh>
    <rPh sb="3" eb="5">
      <t>リョカク</t>
    </rPh>
    <rPh sb="5" eb="7">
      <t>テツドウ</t>
    </rPh>
    <rPh sb="8" eb="9">
      <t>カブ</t>
    </rPh>
    <phoneticPr fontId="5"/>
  </si>
  <si>
    <t>（一財）運輸政策研究機構</t>
    <rPh sb="1" eb="2">
      <t>イチ</t>
    </rPh>
    <rPh sb="2" eb="3">
      <t>ザイ</t>
    </rPh>
    <rPh sb="4" eb="6">
      <t>ウンユ</t>
    </rPh>
    <rPh sb="6" eb="8">
      <t>セイサク</t>
    </rPh>
    <rPh sb="8" eb="10">
      <t>ケンキュウ</t>
    </rPh>
    <rPh sb="10" eb="12">
      <t>キコウ</t>
    </rPh>
    <phoneticPr fontId="5"/>
  </si>
  <si>
    <t>(株）三菱総合研究所</t>
    <rPh sb="1" eb="2">
      <t>カブ</t>
    </rPh>
    <rPh sb="3" eb="5">
      <t>ミツビシ</t>
    </rPh>
    <rPh sb="5" eb="7">
      <t>ソウゴウ</t>
    </rPh>
    <rPh sb="7" eb="10">
      <t>ケンキュウジョ</t>
    </rPh>
    <phoneticPr fontId="5"/>
  </si>
  <si>
    <t>（公財）鉄道総合技術研究所</t>
    <rPh sb="1" eb="2">
      <t>コウ</t>
    </rPh>
    <rPh sb="2" eb="3">
      <t>ザイ</t>
    </rPh>
    <rPh sb="4" eb="6">
      <t>テツドウ</t>
    </rPh>
    <rPh sb="6" eb="8">
      <t>ソウゴウ</t>
    </rPh>
    <rPh sb="8" eb="10">
      <t>ギジュツ</t>
    </rPh>
    <rPh sb="10" eb="13">
      <t>ケンキュウジョ</t>
    </rPh>
    <phoneticPr fontId="5"/>
  </si>
  <si>
    <t>経済設計調査、軌間可変技術調査、貨物列車走行調査</t>
    <rPh sb="0" eb="2">
      <t>ケイザイ</t>
    </rPh>
    <rPh sb="2" eb="4">
      <t>セッケイ</t>
    </rPh>
    <rPh sb="4" eb="6">
      <t>チョウサ</t>
    </rPh>
    <rPh sb="16" eb="18">
      <t>カモツ</t>
    </rPh>
    <rPh sb="18" eb="20">
      <t>レッシャ</t>
    </rPh>
    <rPh sb="20" eb="22">
      <t>ソウコウ</t>
    </rPh>
    <rPh sb="22" eb="24">
      <t>チョウサ</t>
    </rPh>
    <phoneticPr fontId="5"/>
  </si>
  <si>
    <t>復建調査設計（株）</t>
    <rPh sb="0" eb="2">
      <t>フッケン</t>
    </rPh>
    <rPh sb="2" eb="4">
      <t>チョウサ</t>
    </rPh>
    <rPh sb="4" eb="6">
      <t>セッケイ</t>
    </rPh>
    <rPh sb="7" eb="8">
      <t>カブ</t>
    </rPh>
    <phoneticPr fontId="5"/>
  </si>
  <si>
    <t>日本交通技術（株）</t>
    <rPh sb="0" eb="2">
      <t>ニホン</t>
    </rPh>
    <rPh sb="2" eb="4">
      <t>コウツウ</t>
    </rPh>
    <rPh sb="4" eb="6">
      <t>ギジュツ</t>
    </rPh>
    <rPh sb="7" eb="8">
      <t>カブ</t>
    </rPh>
    <phoneticPr fontId="5"/>
  </si>
  <si>
    <t>北海道旅客鉄道（株）</t>
    <rPh sb="0" eb="3">
      <t>ホッカイドウ</t>
    </rPh>
    <rPh sb="3" eb="5">
      <t>リョカク</t>
    </rPh>
    <rPh sb="5" eb="7">
      <t>テツドウ</t>
    </rPh>
    <rPh sb="8" eb="9">
      <t>カブ</t>
    </rPh>
    <phoneticPr fontId="5"/>
  </si>
  <si>
    <t>貨物列車走行調査</t>
    <phoneticPr fontId="5"/>
  </si>
  <si>
    <t>平成27年3月14日の北陸新幹線（長野・金沢間）の開業により、５大都市からの鉄道利用所要時間が新たに３時間以内となる地域の人口数が増加し、目標値を達成した。</t>
    <rPh sb="0" eb="2">
      <t>ヘイセイ</t>
    </rPh>
    <phoneticPr fontId="5"/>
  </si>
  <si>
    <t>軌間可変技術調査について、引き続き既存設備を有効活用し、効率的な執行に努めている。</t>
    <phoneticPr fontId="5"/>
  </si>
  <si>
    <t>軌間可変技術調査については、引き続き既存施設の有効活用等により、コスト縮減に努める。また、その他の調査においても、調査内容の精査及び入札・契約手続の適正化によるコスト縮減に努める。</t>
    <phoneticPr fontId="5"/>
  </si>
  <si>
    <t>軌間可変技術調査については、これまでの走行試験等において一定の成果が得られたところであるが、実用化に向けて更なる検討を行うこととしている。また、その他の調査についても、着工後の新幹線建設の円滑な進捗やコスト縮減等を更に図るために必要なものとして適正に実施されている。</t>
    <rPh sb="107" eb="108">
      <t>サラ</t>
    </rPh>
    <phoneticPr fontId="5"/>
  </si>
  <si>
    <t>-</t>
    <phoneticPr fontId="5"/>
  </si>
  <si>
    <t>整備新幹線建設推進高度化等事業費補助金</t>
    <rPh sb="0" eb="2">
      <t>セイビ</t>
    </rPh>
    <rPh sb="2" eb="5">
      <t>シンカンセン</t>
    </rPh>
    <rPh sb="5" eb="7">
      <t>ケンセツ</t>
    </rPh>
    <rPh sb="7" eb="9">
      <t>スイシン</t>
    </rPh>
    <rPh sb="9" eb="12">
      <t>コウドカ</t>
    </rPh>
    <rPh sb="12" eb="13">
      <t>トウ</t>
    </rPh>
    <rPh sb="13" eb="15">
      <t>ジギョウ</t>
    </rPh>
    <rPh sb="15" eb="16">
      <t>ヒ</t>
    </rPh>
    <rPh sb="16" eb="19">
      <t>ホジョキン</t>
    </rPh>
    <phoneticPr fontId="5"/>
  </si>
  <si>
    <t>すでに達成してしまった成果目標を見直すなど、事業効果の説明に努めるべきである。</t>
    <phoneticPr fontId="5"/>
  </si>
  <si>
    <t>調査件数</t>
    <phoneticPr fontId="5"/>
  </si>
  <si>
    <t>幹線鉄道課長 村田茂樹
施 設 課 長  江口秀二
技術開発室長 岸谷克己</t>
    <rPh sb="7" eb="9">
      <t>ムラタ</t>
    </rPh>
    <rPh sb="9" eb="11">
      <t>シゲキ</t>
    </rPh>
    <phoneticPr fontId="5"/>
  </si>
  <si>
    <t>チーム所見を踏まえ、事業効果の説明について充実化を図る。</t>
    <phoneticPr fontId="5"/>
  </si>
  <si>
    <t>執行等改善</t>
  </si>
  <si>
    <t>・貨物列車走行調査における青函共用走行区間での新幹線列車の高速走行実現のために必要となる新幹線走行前の線路支障物の確認時間を短縮して確認する手法、新幹線高速走行時間帯への貨物列車の誤進入を防止するシステム等の開発による増。</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</si>
</sst>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152400</xdr:colOff>
          <xdr:row>25</xdr:row>
          <xdr:rowOff>0</xdr:rowOff>
        </xdr:from>
        <xdr:to>
          <xdr:col>57</xdr:col>
          <xdr:colOff>171450</xdr:colOff>
          <xdr:row>66</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19050</xdr:rowOff>
        </xdr:from>
        <xdr:to>
          <xdr:col>43</xdr:col>
          <xdr:colOff>161925</xdr:colOff>
          <xdr:row>229</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58</xdr:col>
      <xdr:colOff>67236</xdr:colOff>
      <xdr:row>65</xdr:row>
      <xdr:rowOff>100853</xdr:rowOff>
    </xdr:from>
    <xdr:to>
      <xdr:col>58</xdr:col>
      <xdr:colOff>112955</xdr:colOff>
      <xdr:row>65</xdr:row>
      <xdr:rowOff>146572</xdr:rowOff>
    </xdr:to>
    <xdr:sp macro="" textlink="">
      <xdr:nvSpPr>
        <xdr:cNvPr id="2" name="テキスト ボックス 1"/>
        <xdr:cNvSpPr txBox="1"/>
      </xdr:nvSpPr>
      <xdr:spPr>
        <a:xfrm>
          <a:off x="10880912" y="2160494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18</xdr:col>
      <xdr:colOff>33763</xdr:colOff>
      <xdr:row>140</xdr:row>
      <xdr:rowOff>336176</xdr:rowOff>
    </xdr:from>
    <xdr:to>
      <xdr:col>37</xdr:col>
      <xdr:colOff>53473</xdr:colOff>
      <xdr:row>143</xdr:row>
      <xdr:rowOff>121000</xdr:rowOff>
    </xdr:to>
    <xdr:sp macro="" textlink="">
      <xdr:nvSpPr>
        <xdr:cNvPr id="96" name="正方形/長方形 95"/>
        <xdr:cNvSpPr/>
      </xdr:nvSpPr>
      <xdr:spPr bwMode="auto">
        <a:xfrm>
          <a:off x="3261057" y="33516794"/>
          <a:ext cx="3426298" cy="826971"/>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kumimoji="1" lang="ja-JP" altLang="en-US" sz="1200">
              <a:latin typeface="+mj-ea"/>
              <a:ea typeface="+mj-ea"/>
            </a:rPr>
            <a:t>国土交通省</a:t>
          </a:r>
          <a:endParaRPr kumimoji="1" lang="en-US" altLang="ja-JP" sz="1200">
            <a:latin typeface="+mj-ea"/>
            <a:ea typeface="+mj-ea"/>
          </a:endParaRPr>
        </a:p>
        <a:p>
          <a:pPr algn="ctr">
            <a:lnSpc>
              <a:spcPts val="1400"/>
            </a:lnSpc>
          </a:pPr>
          <a:r>
            <a:rPr kumimoji="1" lang="en-US" altLang="ja-JP" sz="1200">
              <a:latin typeface="+mj-ea"/>
              <a:ea typeface="+mj-ea"/>
            </a:rPr>
            <a:t>3,60</a:t>
          </a:r>
          <a:r>
            <a:rPr kumimoji="1" lang="ja-JP" altLang="en-US" sz="1200">
              <a:latin typeface="+mj-ea"/>
              <a:ea typeface="+mj-ea"/>
            </a:rPr>
            <a:t>１百万円</a:t>
          </a:r>
        </a:p>
      </xdr:txBody>
    </xdr:sp>
    <xdr:clientData/>
  </xdr:twoCellAnchor>
  <xdr:twoCellAnchor>
    <xdr:from>
      <xdr:col>12</xdr:col>
      <xdr:colOff>160896</xdr:colOff>
      <xdr:row>143</xdr:row>
      <xdr:rowOff>305797</xdr:rowOff>
    </xdr:from>
    <xdr:to>
      <xdr:col>41</xdr:col>
      <xdr:colOff>80000</xdr:colOff>
      <xdr:row>145</xdr:row>
      <xdr:rowOff>37883</xdr:rowOff>
    </xdr:to>
    <xdr:sp macro="" textlink="">
      <xdr:nvSpPr>
        <xdr:cNvPr id="97" name="大かっこ 96"/>
        <xdr:cNvSpPr>
          <a:spLocks noChangeArrowheads="1"/>
        </xdr:cNvSpPr>
      </xdr:nvSpPr>
      <xdr:spPr bwMode="auto">
        <a:xfrm>
          <a:off x="2332596" y="32271697"/>
          <a:ext cx="5148329" cy="1065586"/>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国は、整備新幹線未着工区間について、（独）鉄道建設・運輸施設整備支援機構が行う整備新幹線未着工区間の設計施工法等調査等に対し補助することにより、着工後の新幹線建設の円滑な進捗やコスト縮減などを図る。また、</a:t>
          </a:r>
          <a:r>
            <a:rPr lang="ja-JP" altLang="en-US" sz="900" b="0" i="0" baseline="0">
              <a:latin typeface="+mn-lt"/>
              <a:ea typeface="+mn-ea"/>
              <a:cs typeface="+mn-cs"/>
            </a:rPr>
            <a:t>貨物列車と新幹線の共用走行区間において必要とされる安全確保等の手法の技術的検証を行い、速度向上の実現を目指す。</a:t>
          </a:r>
          <a:r>
            <a:rPr lang="ja-JP" altLang="en-US" sz="900" b="0" i="0" u="none" strike="noStrike" baseline="0">
              <a:solidFill>
                <a:srgbClr val="000000"/>
              </a:solidFill>
              <a:latin typeface="ＭＳ Ｐゴシック"/>
              <a:ea typeface="ＭＳ Ｐゴシック"/>
            </a:rPr>
            <a:t>さらに、</a:t>
          </a:r>
          <a:r>
            <a:rPr lang="ja-JP" altLang="ja-JP" sz="900" b="0" i="0" baseline="0">
              <a:latin typeface="+mn-lt"/>
              <a:ea typeface="+mn-ea"/>
              <a:cs typeface="+mn-cs"/>
            </a:rPr>
            <a:t>軌間可変技術調査に対し補助することにより、新幹線と在来線の直通運転を実現し、整備新幹線の高速化効果を他の地域に均霑する。</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34506</xdr:colOff>
      <xdr:row>145</xdr:row>
      <xdr:rowOff>151257</xdr:rowOff>
    </xdr:from>
    <xdr:to>
      <xdr:col>27</xdr:col>
      <xdr:colOff>34506</xdr:colOff>
      <xdr:row>146</xdr:row>
      <xdr:rowOff>94855</xdr:rowOff>
    </xdr:to>
    <xdr:cxnSp macro="">
      <xdr:nvCxnSpPr>
        <xdr:cNvPr id="98" name="直線矢印コネクタ 97"/>
        <xdr:cNvCxnSpPr/>
      </xdr:nvCxnSpPr>
      <xdr:spPr bwMode="auto">
        <a:xfrm>
          <a:off x="4920831" y="33450657"/>
          <a:ext cx="0" cy="6103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169783</xdr:colOff>
      <xdr:row>147</xdr:row>
      <xdr:rowOff>18334</xdr:rowOff>
    </xdr:from>
    <xdr:to>
      <xdr:col>33</xdr:col>
      <xdr:colOff>80689</xdr:colOff>
      <xdr:row>147</xdr:row>
      <xdr:rowOff>148509</xdr:rowOff>
    </xdr:to>
    <xdr:sp macro="" textlink="">
      <xdr:nvSpPr>
        <xdr:cNvPr id="99" name="正方形/長方形 98"/>
        <xdr:cNvSpPr/>
      </xdr:nvSpPr>
      <xdr:spPr>
        <a:xfrm>
          <a:off x="3755665" y="35630628"/>
          <a:ext cx="2241730" cy="1301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補助　</a:t>
          </a:r>
          <a:r>
            <a:rPr kumimoji="1" lang="en-US" altLang="ja-JP" sz="1100"/>
            <a:t>】</a:t>
          </a:r>
          <a:endParaRPr kumimoji="1" lang="ja-JP" altLang="en-US" sz="1100"/>
        </a:p>
      </xdr:txBody>
    </xdr:sp>
    <xdr:clientData/>
  </xdr:twoCellAnchor>
  <xdr:twoCellAnchor>
    <xdr:from>
      <xdr:col>18</xdr:col>
      <xdr:colOff>31370</xdr:colOff>
      <xdr:row>147</xdr:row>
      <xdr:rowOff>299224</xdr:rowOff>
    </xdr:from>
    <xdr:to>
      <xdr:col>37</xdr:col>
      <xdr:colOff>86459</xdr:colOff>
      <xdr:row>150</xdr:row>
      <xdr:rowOff>235324</xdr:rowOff>
    </xdr:to>
    <xdr:sp macro="" textlink="">
      <xdr:nvSpPr>
        <xdr:cNvPr id="100" name="正方形/長方形 99"/>
        <xdr:cNvSpPr/>
      </xdr:nvSpPr>
      <xdr:spPr bwMode="auto">
        <a:xfrm>
          <a:off x="3258664" y="35911518"/>
          <a:ext cx="3461677" cy="978247"/>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lang="ja-JP" altLang="en-US" sz="1200">
              <a:latin typeface="+mj-ea"/>
              <a:ea typeface="+mj-ea"/>
            </a:rPr>
            <a:t>Ａ．</a:t>
          </a:r>
          <a:r>
            <a:rPr lang="en-US" altLang="ja-JP" sz="1200">
              <a:latin typeface="+mj-ea"/>
              <a:ea typeface="+mj-ea"/>
            </a:rPr>
            <a:t>(</a:t>
          </a:r>
          <a:r>
            <a:rPr lang="ja-JP" altLang="en-US" sz="1200">
              <a:latin typeface="+mj-ea"/>
              <a:ea typeface="+mj-ea"/>
            </a:rPr>
            <a:t>独</a:t>
          </a:r>
          <a:r>
            <a:rPr lang="en-US" altLang="ja-JP" sz="1200">
              <a:latin typeface="+mj-ea"/>
              <a:ea typeface="+mj-ea"/>
            </a:rPr>
            <a:t>)</a:t>
          </a:r>
          <a:r>
            <a:rPr lang="ja-JP" altLang="en-US" sz="1200">
              <a:latin typeface="+mj-ea"/>
              <a:ea typeface="+mj-ea"/>
            </a:rPr>
            <a:t>鉄道建設・運輸施設整備支援機構</a:t>
          </a:r>
          <a:endParaRPr kumimoji="1" lang="en-US" altLang="ja-JP" sz="1200">
            <a:latin typeface="+mj-ea"/>
            <a:ea typeface="+mj-ea"/>
          </a:endParaRPr>
        </a:p>
        <a:p>
          <a:pPr algn="ctr">
            <a:lnSpc>
              <a:spcPts val="1400"/>
            </a:lnSpc>
          </a:pPr>
          <a:r>
            <a:rPr kumimoji="1" lang="en-US" altLang="ja-JP" sz="1200">
              <a:latin typeface="+mj-ea"/>
              <a:ea typeface="+mj-ea"/>
            </a:rPr>
            <a:t>3,601</a:t>
          </a:r>
          <a:r>
            <a:rPr kumimoji="1" lang="ja-JP" altLang="en-US" sz="1200">
              <a:latin typeface="+mj-ea"/>
              <a:ea typeface="+mj-ea"/>
            </a:rPr>
            <a:t>百万円</a:t>
          </a:r>
        </a:p>
      </xdr:txBody>
    </xdr:sp>
    <xdr:clientData/>
  </xdr:twoCellAnchor>
  <xdr:twoCellAnchor>
    <xdr:from>
      <xdr:col>12</xdr:col>
      <xdr:colOff>168096</xdr:colOff>
      <xdr:row>151</xdr:row>
      <xdr:rowOff>22413</xdr:rowOff>
    </xdr:from>
    <xdr:to>
      <xdr:col>42</xdr:col>
      <xdr:colOff>160431</xdr:colOff>
      <xdr:row>157</xdr:row>
      <xdr:rowOff>257735</xdr:rowOff>
    </xdr:to>
    <xdr:sp macro="" textlink="">
      <xdr:nvSpPr>
        <xdr:cNvPr id="101" name="大かっこ 100"/>
        <xdr:cNvSpPr>
          <a:spLocks noChangeArrowheads="1"/>
        </xdr:cNvSpPr>
      </xdr:nvSpPr>
      <xdr:spPr bwMode="auto">
        <a:xfrm>
          <a:off x="2319625" y="37024237"/>
          <a:ext cx="5371159" cy="2319616"/>
        </a:xfrm>
        <a:prstGeom prst="bracketPair">
          <a:avLst>
            <a:gd name="adj" fmla="val 10726"/>
          </a:avLst>
        </a:prstGeom>
        <a:noFill/>
        <a:ln w="9525" algn="ctr">
          <a:solidFill>
            <a:srgbClr val="000000"/>
          </a:solidFill>
          <a:round/>
          <a:headEnd/>
          <a:tailEnd/>
        </a:ln>
      </xdr:spPr>
      <xdr:txBody>
        <a:bodyPr vertOverflow="clip" wrap="square" lIns="27432" tIns="18288" rIns="0" bIns="18288" anchor="ctr" upright="1"/>
        <a:lstStyle/>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・設計施工法等調査、経済設計調査　</a:t>
          </a: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本調査は、（独）鉄道建設・運輸施設整備支援機構が、整備新幹線の未着工区間に関して技術的な検討</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や自治体等関係機関との協議を実施し、総合的な検討に基づきルートを設定したうえで、当該ルートに</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おける橋梁やトンネルなどの構造物の設計施工法等について調査・検討を行う。</a:t>
          </a:r>
          <a:endParaRPr lang="ja-JP" altLang="en-US" sz="900" b="0" i="0" u="none" strike="noStrike" baseline="0">
            <a:solidFill>
              <a:srgbClr val="000000"/>
            </a:solidFill>
            <a:latin typeface="Calibri"/>
          </a:endParaRPr>
        </a:p>
        <a:p>
          <a:pPr algn="l" rtl="0">
            <a:defRPr sz="1000"/>
          </a:pP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・貨物列車走行調査</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本調査は、</a:t>
          </a:r>
          <a:r>
            <a:rPr lang="ja-JP" altLang="ja-JP" sz="900" b="0" i="0" baseline="0">
              <a:latin typeface="+mn-lt"/>
              <a:ea typeface="+mn-ea"/>
              <a:cs typeface="+mn-cs"/>
            </a:rPr>
            <a:t>（独）鉄道建設・運輸施設整備支援機構</a:t>
          </a:r>
          <a:r>
            <a:rPr lang="ja-JP" altLang="en-US" sz="900" b="0" i="0" baseline="0">
              <a:latin typeface="+mn-lt"/>
              <a:ea typeface="+mn-ea"/>
              <a:cs typeface="+mn-cs"/>
            </a:rPr>
            <a:t>が、貨物</a:t>
          </a:r>
          <a:r>
            <a:rPr kumimoji="1" lang="ja-JP" altLang="ja-JP" sz="900">
              <a:latin typeface="+mn-lt"/>
              <a:ea typeface="+mn-ea"/>
              <a:cs typeface="+mn-cs"/>
            </a:rPr>
            <a:t>列車と</a:t>
          </a:r>
          <a:r>
            <a:rPr kumimoji="1" lang="ja-JP" altLang="en-US" sz="900">
              <a:latin typeface="+mn-lt"/>
              <a:ea typeface="+mn-ea"/>
              <a:cs typeface="+mn-cs"/>
            </a:rPr>
            <a:t>新幹</a:t>
          </a:r>
          <a:r>
            <a:rPr kumimoji="1" lang="ja-JP" altLang="ja-JP" sz="900">
              <a:latin typeface="+mn-lt"/>
              <a:ea typeface="+mn-ea"/>
              <a:cs typeface="+mn-cs"/>
            </a:rPr>
            <a:t>車</a:t>
          </a:r>
          <a:r>
            <a:rPr kumimoji="1" lang="ja-JP" altLang="en-US" sz="900">
              <a:latin typeface="+mn-lt"/>
              <a:ea typeface="+mn-ea"/>
              <a:cs typeface="+mn-cs"/>
            </a:rPr>
            <a:t>の</a:t>
          </a:r>
          <a:r>
            <a:rPr kumimoji="1" lang="ja-JP" altLang="ja-JP" sz="900">
              <a:latin typeface="+mn-lt"/>
              <a:ea typeface="+mn-ea"/>
              <a:cs typeface="+mn-cs"/>
            </a:rPr>
            <a:t>共用走行区間</a:t>
          </a:r>
          <a:r>
            <a:rPr kumimoji="1" lang="ja-JP" altLang="en-US" sz="900">
              <a:latin typeface="+mn-lt"/>
              <a:ea typeface="+mn-ea"/>
              <a:cs typeface="+mn-cs"/>
            </a:rPr>
            <a:t>において、</a:t>
          </a:r>
          <a:endParaRPr kumimoji="1" lang="en-US" altLang="ja-JP" sz="900">
            <a:latin typeface="+mn-lt"/>
            <a:ea typeface="+mn-ea"/>
            <a:cs typeface="+mn-cs"/>
          </a:endParaRPr>
        </a:p>
        <a:p>
          <a:pPr algn="l" rtl="0">
            <a:defRPr sz="1000"/>
          </a:pPr>
          <a:r>
            <a:rPr kumimoji="1" lang="ja-JP" altLang="en-US" sz="900">
              <a:latin typeface="+mn-lt"/>
              <a:ea typeface="+mn-ea"/>
              <a:cs typeface="+mn-cs"/>
            </a:rPr>
            <a:t>　　</a:t>
          </a:r>
          <a:r>
            <a:rPr kumimoji="1" lang="ja-JP" altLang="ja-JP" sz="900">
              <a:latin typeface="+mn-lt"/>
              <a:ea typeface="+mn-ea"/>
              <a:cs typeface="+mn-cs"/>
            </a:rPr>
            <a:t>安全性を確保しつつ新幹線列車を高速走行させるための技術的な</a:t>
          </a:r>
          <a:r>
            <a:rPr kumimoji="1" lang="ja-JP" altLang="en-US" sz="900">
              <a:latin typeface="+mn-lt"/>
              <a:ea typeface="+mn-ea"/>
              <a:cs typeface="+mn-cs"/>
            </a:rPr>
            <a:t>調査・</a:t>
          </a:r>
          <a:r>
            <a:rPr kumimoji="1" lang="ja-JP" altLang="ja-JP" sz="900">
              <a:latin typeface="+mn-lt"/>
              <a:ea typeface="+mn-ea"/>
              <a:cs typeface="+mn-cs"/>
            </a:rPr>
            <a:t>検討を行う</a:t>
          </a:r>
          <a:r>
            <a:rPr kumimoji="1" lang="ja-JP" altLang="en-US" sz="900">
              <a:latin typeface="+mn-lt"/>
              <a:ea typeface="+mn-ea"/>
              <a:cs typeface="+mn-cs"/>
            </a:rPr>
            <a:t>。</a:t>
          </a:r>
          <a:endParaRPr lang="en-US" altLang="ja-JP" sz="900" b="0" i="0" baseline="0">
            <a:latin typeface="+mn-lt"/>
            <a:ea typeface="+mn-ea"/>
            <a:cs typeface="+mn-cs"/>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・軌間可変技術調査</a:t>
          </a: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本調査は、（独）鉄道建設・運輸施設整備支援機構が主体となり技術開発を進める。</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56012</xdr:colOff>
      <xdr:row>157</xdr:row>
      <xdr:rowOff>293682</xdr:rowOff>
    </xdr:from>
    <xdr:to>
      <xdr:col>27</xdr:col>
      <xdr:colOff>56012</xdr:colOff>
      <xdr:row>158</xdr:row>
      <xdr:rowOff>299971</xdr:rowOff>
    </xdr:to>
    <xdr:cxnSp macro="">
      <xdr:nvCxnSpPr>
        <xdr:cNvPr id="102" name="直線矢印コネクタ 101"/>
        <xdr:cNvCxnSpPr/>
      </xdr:nvCxnSpPr>
      <xdr:spPr bwMode="auto">
        <a:xfrm>
          <a:off x="4896953" y="39379800"/>
          <a:ext cx="0" cy="35367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168242</xdr:colOff>
      <xdr:row>160</xdr:row>
      <xdr:rowOff>199910</xdr:rowOff>
    </xdr:from>
    <xdr:to>
      <xdr:col>37</xdr:col>
      <xdr:colOff>44037</xdr:colOff>
      <xdr:row>163</xdr:row>
      <xdr:rowOff>89646</xdr:rowOff>
    </xdr:to>
    <xdr:sp macro="" textlink="">
      <xdr:nvSpPr>
        <xdr:cNvPr id="103" name="正方形/長方形 102"/>
        <xdr:cNvSpPr/>
      </xdr:nvSpPr>
      <xdr:spPr bwMode="auto">
        <a:xfrm>
          <a:off x="3216242" y="40328175"/>
          <a:ext cx="3461677" cy="93188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p>
          <a:pPr algn="ctr" rtl="0">
            <a:lnSpc>
              <a:spcPts val="1400"/>
            </a:lnSpc>
            <a:defRPr sz="1000"/>
          </a:pPr>
          <a:r>
            <a:rPr lang="ja-JP" altLang="en-US" sz="1200" b="0" i="0" u="none" strike="noStrike" baseline="0">
              <a:solidFill>
                <a:sysClr val="windowText" lastClr="000000"/>
              </a:solidFill>
              <a:latin typeface="+mn-ea"/>
              <a:ea typeface="+mn-ea"/>
            </a:rPr>
            <a:t>Ｂ．民間事業者等（  　</a:t>
          </a:r>
          <a:r>
            <a:rPr lang="en-US" altLang="ja-JP" sz="1200" b="0" i="0" u="none" strike="noStrike" baseline="0">
              <a:solidFill>
                <a:sysClr val="windowText" lastClr="000000"/>
              </a:solidFill>
              <a:latin typeface="+mn-ea"/>
              <a:ea typeface="+mn-ea"/>
            </a:rPr>
            <a:t>8</a:t>
          </a:r>
          <a:r>
            <a:rPr lang="ja-JP" altLang="en-US" sz="1200" b="0" i="0" u="none" strike="noStrike" baseline="0">
              <a:solidFill>
                <a:sysClr val="windowText" lastClr="000000"/>
              </a:solidFill>
              <a:latin typeface="+mn-ea"/>
              <a:ea typeface="+mn-ea"/>
            </a:rPr>
            <a:t>社　）</a:t>
          </a:r>
        </a:p>
        <a:p>
          <a:pPr algn="ctr" rtl="0">
            <a:lnSpc>
              <a:spcPts val="1400"/>
            </a:lnSpc>
            <a:defRPr sz="1000"/>
          </a:pPr>
          <a:r>
            <a:rPr lang="en-US" altLang="ja-JP" sz="1200" b="0" i="0" u="none" strike="noStrike" baseline="0">
              <a:solidFill>
                <a:sysClr val="windowText" lastClr="000000"/>
              </a:solidFill>
              <a:latin typeface="+mn-ea"/>
              <a:ea typeface="+mn-ea"/>
            </a:rPr>
            <a:t>3,301</a:t>
          </a:r>
          <a:r>
            <a:rPr lang="ja-JP" altLang="en-US" sz="1200" b="0" i="0" u="none" strike="noStrike" baseline="0">
              <a:solidFill>
                <a:sysClr val="windowText" lastClr="000000"/>
              </a:solidFill>
              <a:latin typeface="+mn-ea"/>
              <a:ea typeface="+mn-ea"/>
            </a:rPr>
            <a:t>百万円</a:t>
          </a:r>
        </a:p>
      </xdr:txBody>
    </xdr:sp>
    <xdr:clientData/>
  </xdr:twoCellAnchor>
  <xdr:twoCellAnchor>
    <xdr:from>
      <xdr:col>20</xdr:col>
      <xdr:colOff>94511</xdr:colOff>
      <xdr:row>159</xdr:row>
      <xdr:rowOff>76706</xdr:rowOff>
    </xdr:from>
    <xdr:to>
      <xdr:col>35</xdr:col>
      <xdr:colOff>86474</xdr:colOff>
      <xdr:row>159</xdr:row>
      <xdr:rowOff>264031</xdr:rowOff>
    </xdr:to>
    <xdr:sp macro="" textlink="">
      <xdr:nvSpPr>
        <xdr:cNvPr id="104" name="正方形/長方形 103"/>
        <xdr:cNvSpPr/>
      </xdr:nvSpPr>
      <xdr:spPr>
        <a:xfrm>
          <a:off x="3680393" y="39857588"/>
          <a:ext cx="2681375" cy="1873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公募、プロポーザル、随意契約</a:t>
          </a:r>
          <a:r>
            <a:rPr kumimoji="1" lang="ja-JP" altLang="en-US" sz="1400"/>
            <a:t>　</a:t>
          </a:r>
          <a:r>
            <a:rPr kumimoji="1" lang="en-US" altLang="ja-JP" sz="1100"/>
            <a:t>】</a:t>
          </a:r>
          <a:endParaRPr kumimoji="1" lang="ja-JP" altLang="en-US" sz="1100"/>
        </a:p>
      </xdr:txBody>
    </xdr:sp>
    <xdr:clientData/>
  </xdr:twoCellAnchor>
  <xdr:twoCellAnchor>
    <xdr:from>
      <xdr:col>13</xdr:col>
      <xdr:colOff>83955</xdr:colOff>
      <xdr:row>163</xdr:row>
      <xdr:rowOff>243108</xdr:rowOff>
    </xdr:from>
    <xdr:to>
      <xdr:col>42</xdr:col>
      <xdr:colOff>118872</xdr:colOff>
      <xdr:row>165</xdr:row>
      <xdr:rowOff>201707</xdr:rowOff>
    </xdr:to>
    <xdr:sp macro="" textlink="">
      <xdr:nvSpPr>
        <xdr:cNvPr id="105" name="大かっこ 104"/>
        <xdr:cNvSpPr>
          <a:spLocks noChangeArrowheads="1"/>
        </xdr:cNvSpPr>
      </xdr:nvSpPr>
      <xdr:spPr bwMode="auto">
        <a:xfrm>
          <a:off x="2414779" y="41413520"/>
          <a:ext cx="5234446" cy="653363"/>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民間事業者等は、（独）鉄道建設・運輸施設整備支援機構から委託を受け、整備新幹線未着工区間の設計施工法等調査、経済設計調査、貨物列車走行調査及び軌間可変技術調査を実施する。</a:t>
          </a:r>
        </a:p>
      </xdr:txBody>
    </xdr:sp>
    <xdr:clientData/>
  </xdr:twoCellAnchor>
  <mc:AlternateContent xmlns:mc="http://schemas.openxmlformats.org/markup-compatibility/2006">
    <mc:Choice xmlns:a14="http://schemas.microsoft.com/office/drawing/2010/main" Requires="a14">
      <xdr:twoCellAnchor editAs="oneCell">
        <xdr:from>
          <xdr:col>37</xdr:col>
          <xdr:colOff>114300</xdr:colOff>
          <xdr:row>496</xdr:row>
          <xdr:rowOff>28575</xdr:rowOff>
        </xdr:from>
        <xdr:to>
          <xdr:col>43</xdr:col>
          <xdr:colOff>152400</xdr:colOff>
          <xdr:row>496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0" zoomScalePageLayoutView="85" workbookViewId="0">
      <selection activeCell="AG122" sqref="AG122:AX1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9" t="s">
        <v>378</v>
      </c>
      <c r="AR2" s="679"/>
      <c r="AS2" s="59" t="str">
        <f>IF(OR(AQ2="　", AQ2=""), "", "-")</f>
        <v/>
      </c>
      <c r="AT2" s="680">
        <v>253</v>
      </c>
      <c r="AU2" s="680"/>
      <c r="AV2" s="60" t="str">
        <f>IF(AW2="", "", "-")</f>
        <v/>
      </c>
      <c r="AW2" s="681"/>
      <c r="AX2" s="68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381</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379</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380</v>
      </c>
      <c r="AF4" s="435"/>
      <c r="AG4" s="435"/>
      <c r="AH4" s="435"/>
      <c r="AI4" s="435"/>
      <c r="AJ4" s="435"/>
      <c r="AK4" s="435"/>
      <c r="AL4" s="435"/>
      <c r="AM4" s="435"/>
      <c r="AN4" s="435"/>
      <c r="AO4" s="435"/>
      <c r="AP4" s="436"/>
      <c r="AQ4" s="437" t="s">
        <v>2</v>
      </c>
      <c r="AR4" s="432"/>
      <c r="AS4" s="432"/>
      <c r="AT4" s="432"/>
      <c r="AU4" s="432"/>
      <c r="AV4" s="432"/>
      <c r="AW4" s="432"/>
      <c r="AX4" s="438"/>
    </row>
    <row r="5" spans="1:50" ht="42" customHeight="1" x14ac:dyDescent="0.15">
      <c r="A5" s="439" t="s">
        <v>93</v>
      </c>
      <c r="B5" s="440"/>
      <c r="C5" s="440"/>
      <c r="D5" s="440"/>
      <c r="E5" s="440"/>
      <c r="F5" s="441"/>
      <c r="G5" s="654" t="s">
        <v>198</v>
      </c>
      <c r="H5" s="616"/>
      <c r="I5" s="616"/>
      <c r="J5" s="616"/>
      <c r="K5" s="616"/>
      <c r="L5" s="616"/>
      <c r="M5" s="655" t="s">
        <v>92</v>
      </c>
      <c r="N5" s="656"/>
      <c r="O5" s="656"/>
      <c r="P5" s="656"/>
      <c r="Q5" s="656"/>
      <c r="R5" s="657"/>
      <c r="S5" s="615" t="s">
        <v>157</v>
      </c>
      <c r="T5" s="616"/>
      <c r="U5" s="616"/>
      <c r="V5" s="616"/>
      <c r="W5" s="616"/>
      <c r="X5" s="617"/>
      <c r="Y5" s="446" t="s">
        <v>3</v>
      </c>
      <c r="Z5" s="447"/>
      <c r="AA5" s="447"/>
      <c r="AB5" s="447"/>
      <c r="AC5" s="447"/>
      <c r="AD5" s="448"/>
      <c r="AE5" s="449" t="s">
        <v>382</v>
      </c>
      <c r="AF5" s="450"/>
      <c r="AG5" s="450"/>
      <c r="AH5" s="450"/>
      <c r="AI5" s="450"/>
      <c r="AJ5" s="450"/>
      <c r="AK5" s="450"/>
      <c r="AL5" s="450"/>
      <c r="AM5" s="450"/>
      <c r="AN5" s="450"/>
      <c r="AO5" s="450"/>
      <c r="AP5" s="451"/>
      <c r="AQ5" s="452" t="s">
        <v>448</v>
      </c>
      <c r="AR5" s="453"/>
      <c r="AS5" s="453"/>
      <c r="AT5" s="453"/>
      <c r="AU5" s="453"/>
      <c r="AV5" s="453"/>
      <c r="AW5" s="453"/>
      <c r="AX5" s="454"/>
    </row>
    <row r="6" spans="1:50" ht="57.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384</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444</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385</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3"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55.2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7020</v>
      </c>
      <c r="Q13" s="176"/>
      <c r="R13" s="176"/>
      <c r="S13" s="176"/>
      <c r="T13" s="176"/>
      <c r="U13" s="176"/>
      <c r="V13" s="177"/>
      <c r="W13" s="175">
        <v>2750</v>
      </c>
      <c r="X13" s="176"/>
      <c r="Y13" s="176"/>
      <c r="Z13" s="176"/>
      <c r="AA13" s="176"/>
      <c r="AB13" s="176"/>
      <c r="AC13" s="177"/>
      <c r="AD13" s="175">
        <v>2385</v>
      </c>
      <c r="AE13" s="176"/>
      <c r="AF13" s="176"/>
      <c r="AG13" s="176"/>
      <c r="AH13" s="176"/>
      <c r="AI13" s="176"/>
      <c r="AJ13" s="177"/>
      <c r="AK13" s="175">
        <v>2497</v>
      </c>
      <c r="AL13" s="176"/>
      <c r="AM13" s="176"/>
      <c r="AN13" s="176"/>
      <c r="AO13" s="176"/>
      <c r="AP13" s="176"/>
      <c r="AQ13" s="177"/>
      <c r="AR13" s="189">
        <v>5661</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v>3422</v>
      </c>
      <c r="Q14" s="176"/>
      <c r="R14" s="176"/>
      <c r="S14" s="176"/>
      <c r="T14" s="176"/>
      <c r="U14" s="176"/>
      <c r="V14" s="177"/>
      <c r="W14" s="175">
        <v>454</v>
      </c>
      <c r="X14" s="176"/>
      <c r="Y14" s="176"/>
      <c r="Z14" s="176"/>
      <c r="AA14" s="176"/>
      <c r="AB14" s="176"/>
      <c r="AC14" s="177"/>
      <c r="AD14" s="175">
        <v>1430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v>161</v>
      </c>
      <c r="Q15" s="176"/>
      <c r="R15" s="176"/>
      <c r="S15" s="176"/>
      <c r="T15" s="176"/>
      <c r="U15" s="176"/>
      <c r="V15" s="177"/>
      <c r="W15" s="175">
        <v>7050</v>
      </c>
      <c r="X15" s="176"/>
      <c r="Y15" s="176"/>
      <c r="Z15" s="176"/>
      <c r="AA15" s="176"/>
      <c r="AB15" s="176"/>
      <c r="AC15" s="177"/>
      <c r="AD15" s="175">
        <v>2489</v>
      </c>
      <c r="AE15" s="176"/>
      <c r="AF15" s="176"/>
      <c r="AG15" s="176"/>
      <c r="AH15" s="176"/>
      <c r="AI15" s="176"/>
      <c r="AJ15" s="177"/>
      <c r="AK15" s="175">
        <v>2700</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v>-7050</v>
      </c>
      <c r="Q16" s="176"/>
      <c r="R16" s="176"/>
      <c r="S16" s="176"/>
      <c r="T16" s="176"/>
      <c r="U16" s="176"/>
      <c r="V16" s="177"/>
      <c r="W16" s="175">
        <v>-2489</v>
      </c>
      <c r="X16" s="176"/>
      <c r="Y16" s="176"/>
      <c r="Z16" s="176"/>
      <c r="AA16" s="176"/>
      <c r="AB16" s="176"/>
      <c r="AC16" s="177"/>
      <c r="AD16" s="175">
        <v>-2700</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396</v>
      </c>
      <c r="Q17" s="176"/>
      <c r="R17" s="176"/>
      <c r="S17" s="176"/>
      <c r="T17" s="176"/>
      <c r="U17" s="176"/>
      <c r="V17" s="177"/>
      <c r="W17" s="175" t="s">
        <v>396</v>
      </c>
      <c r="X17" s="176"/>
      <c r="Y17" s="176"/>
      <c r="Z17" s="176"/>
      <c r="AA17" s="176"/>
      <c r="AB17" s="176"/>
      <c r="AC17" s="177"/>
      <c r="AD17" s="175" t="s">
        <v>397</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7" t="s">
        <v>22</v>
      </c>
      <c r="J18" s="628"/>
      <c r="K18" s="628"/>
      <c r="L18" s="628"/>
      <c r="M18" s="628"/>
      <c r="N18" s="628"/>
      <c r="O18" s="629"/>
      <c r="P18" s="649">
        <f>SUM(P13:V17)</f>
        <v>3553</v>
      </c>
      <c r="Q18" s="650"/>
      <c r="R18" s="650"/>
      <c r="S18" s="650"/>
      <c r="T18" s="650"/>
      <c r="U18" s="650"/>
      <c r="V18" s="651"/>
      <c r="W18" s="649">
        <f>SUM(W13:AC17)</f>
        <v>7765</v>
      </c>
      <c r="X18" s="650"/>
      <c r="Y18" s="650"/>
      <c r="Z18" s="650"/>
      <c r="AA18" s="650"/>
      <c r="AB18" s="650"/>
      <c r="AC18" s="651"/>
      <c r="AD18" s="649">
        <f t="shared" ref="AD18" si="0">SUM(AD13:AJ17)</f>
        <v>3604</v>
      </c>
      <c r="AE18" s="650"/>
      <c r="AF18" s="650"/>
      <c r="AG18" s="650"/>
      <c r="AH18" s="650"/>
      <c r="AI18" s="650"/>
      <c r="AJ18" s="651"/>
      <c r="AK18" s="649">
        <f t="shared" ref="AK18" si="1">SUM(AK13:AQ17)</f>
        <v>5197</v>
      </c>
      <c r="AL18" s="650"/>
      <c r="AM18" s="650"/>
      <c r="AN18" s="650"/>
      <c r="AO18" s="650"/>
      <c r="AP18" s="650"/>
      <c r="AQ18" s="651"/>
      <c r="AR18" s="649">
        <f t="shared" ref="AR18" si="2">SUM(AR13:AX17)</f>
        <v>5661</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5">
        <v>3553</v>
      </c>
      <c r="Q19" s="176"/>
      <c r="R19" s="176"/>
      <c r="S19" s="176"/>
      <c r="T19" s="176"/>
      <c r="U19" s="176"/>
      <c r="V19" s="177"/>
      <c r="W19" s="175">
        <v>7765</v>
      </c>
      <c r="X19" s="176"/>
      <c r="Y19" s="176"/>
      <c r="Z19" s="176"/>
      <c r="AA19" s="176"/>
      <c r="AB19" s="176"/>
      <c r="AC19" s="177"/>
      <c r="AD19" s="175">
        <v>3601</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4"/>
      <c r="B20" s="495"/>
      <c r="C20" s="495"/>
      <c r="D20" s="495"/>
      <c r="E20" s="495"/>
      <c r="F20" s="496"/>
      <c r="G20" s="647" t="s">
        <v>11</v>
      </c>
      <c r="H20" s="648"/>
      <c r="I20" s="648"/>
      <c r="J20" s="648"/>
      <c r="K20" s="648"/>
      <c r="L20" s="648"/>
      <c r="M20" s="648"/>
      <c r="N20" s="648"/>
      <c r="O20" s="648"/>
      <c r="P20" s="653">
        <f>IF(P18=0, "-", P19/P18)</f>
        <v>1</v>
      </c>
      <c r="Q20" s="653"/>
      <c r="R20" s="653"/>
      <c r="S20" s="653"/>
      <c r="T20" s="653"/>
      <c r="U20" s="653"/>
      <c r="V20" s="653"/>
      <c r="W20" s="653">
        <f>IF(W18=0, "-", W19/W18)</f>
        <v>1</v>
      </c>
      <c r="X20" s="653"/>
      <c r="Y20" s="653"/>
      <c r="Z20" s="653"/>
      <c r="AA20" s="653"/>
      <c r="AB20" s="653"/>
      <c r="AC20" s="653"/>
      <c r="AD20" s="653">
        <f>IF(AD18=0, "-", AD19/AD18)</f>
        <v>0.99916759156492785</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391</v>
      </c>
      <c r="H23" s="75"/>
      <c r="I23" s="75"/>
      <c r="J23" s="75"/>
      <c r="K23" s="75"/>
      <c r="L23" s="75"/>
      <c r="M23" s="75"/>
      <c r="N23" s="75"/>
      <c r="O23" s="76"/>
      <c r="P23" s="219" t="s">
        <v>388</v>
      </c>
      <c r="Q23" s="234"/>
      <c r="R23" s="234"/>
      <c r="S23" s="234"/>
      <c r="T23" s="234"/>
      <c r="U23" s="234"/>
      <c r="V23" s="234"/>
      <c r="W23" s="234"/>
      <c r="X23" s="235"/>
      <c r="Y23" s="228" t="s">
        <v>14</v>
      </c>
      <c r="Z23" s="229"/>
      <c r="AA23" s="230"/>
      <c r="AB23" s="167" t="s">
        <v>389</v>
      </c>
      <c r="AC23" s="168"/>
      <c r="AD23" s="168"/>
      <c r="AE23" s="88">
        <v>30</v>
      </c>
      <c r="AF23" s="89"/>
      <c r="AG23" s="89"/>
      <c r="AH23" s="89"/>
      <c r="AI23" s="90"/>
      <c r="AJ23" s="88">
        <v>30</v>
      </c>
      <c r="AK23" s="89"/>
      <c r="AL23" s="89"/>
      <c r="AM23" s="89"/>
      <c r="AN23" s="90"/>
      <c r="AO23" s="88">
        <v>160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389</v>
      </c>
      <c r="AC24" s="197"/>
      <c r="AD24" s="197"/>
      <c r="AE24" s="88" t="s">
        <v>390</v>
      </c>
      <c r="AF24" s="89"/>
      <c r="AG24" s="89"/>
      <c r="AH24" s="89"/>
      <c r="AI24" s="90"/>
      <c r="AJ24" s="88" t="s">
        <v>390</v>
      </c>
      <c r="AK24" s="89"/>
      <c r="AL24" s="89"/>
      <c r="AM24" s="89"/>
      <c r="AN24" s="90"/>
      <c r="AO24" s="88" t="s">
        <v>390</v>
      </c>
      <c r="AP24" s="89"/>
      <c r="AQ24" s="89"/>
      <c r="AR24" s="89"/>
      <c r="AS24" s="90"/>
      <c r="AT24" s="88">
        <v>140</v>
      </c>
      <c r="AU24" s="89"/>
      <c r="AV24" s="89"/>
      <c r="AW24" s="89"/>
      <c r="AX24" s="349"/>
    </row>
    <row r="25" spans="1:50" ht="36"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21</v>
      </c>
      <c r="AF25" s="89"/>
      <c r="AG25" s="89"/>
      <c r="AH25" s="89"/>
      <c r="AI25" s="90"/>
      <c r="AJ25" s="88">
        <v>21</v>
      </c>
      <c r="AK25" s="89"/>
      <c r="AL25" s="89"/>
      <c r="AM25" s="89"/>
      <c r="AN25" s="90"/>
      <c r="AO25" s="88">
        <v>114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447</v>
      </c>
      <c r="H68" s="234"/>
      <c r="I68" s="234"/>
      <c r="J68" s="234"/>
      <c r="K68" s="234"/>
      <c r="L68" s="234"/>
      <c r="M68" s="234"/>
      <c r="N68" s="234"/>
      <c r="O68" s="234"/>
      <c r="P68" s="234"/>
      <c r="Q68" s="234"/>
      <c r="R68" s="234"/>
      <c r="S68" s="234"/>
      <c r="T68" s="234"/>
      <c r="U68" s="234"/>
      <c r="V68" s="234"/>
      <c r="W68" s="234"/>
      <c r="X68" s="235"/>
      <c r="Y68" s="618" t="s">
        <v>66</v>
      </c>
      <c r="Z68" s="619"/>
      <c r="AA68" s="620"/>
      <c r="AB68" s="111" t="s">
        <v>392</v>
      </c>
      <c r="AC68" s="112"/>
      <c r="AD68" s="113"/>
      <c r="AE68" s="88">
        <v>19</v>
      </c>
      <c r="AF68" s="89"/>
      <c r="AG68" s="89"/>
      <c r="AH68" s="89"/>
      <c r="AI68" s="90"/>
      <c r="AJ68" s="88">
        <v>17</v>
      </c>
      <c r="AK68" s="89"/>
      <c r="AL68" s="89"/>
      <c r="AM68" s="89"/>
      <c r="AN68" s="90"/>
      <c r="AO68" s="88">
        <v>16</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v>33</v>
      </c>
      <c r="AF69" s="89"/>
      <c r="AG69" s="89"/>
      <c r="AH69" s="89"/>
      <c r="AI69" s="90"/>
      <c r="AJ69" s="88">
        <v>15</v>
      </c>
      <c r="AK69" s="89"/>
      <c r="AL69" s="89"/>
      <c r="AM69" s="89"/>
      <c r="AN69" s="90"/>
      <c r="AO69" s="88">
        <v>14</v>
      </c>
      <c r="AP69" s="89"/>
      <c r="AQ69" s="89"/>
      <c r="AR69" s="89"/>
      <c r="AS69" s="90"/>
      <c r="AT69" s="88">
        <v>14</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5" t="s">
        <v>17</v>
      </c>
      <c r="Z83" s="536"/>
      <c r="AA83" s="537"/>
      <c r="AB83" s="665" t="s">
        <v>394</v>
      </c>
      <c r="AC83" s="115"/>
      <c r="AD83" s="116"/>
      <c r="AE83" s="205">
        <v>187</v>
      </c>
      <c r="AF83" s="206"/>
      <c r="AG83" s="206"/>
      <c r="AH83" s="206"/>
      <c r="AI83" s="206"/>
      <c r="AJ83" s="205">
        <v>457</v>
      </c>
      <c r="AK83" s="206"/>
      <c r="AL83" s="206"/>
      <c r="AM83" s="206"/>
      <c r="AN83" s="206"/>
      <c r="AO83" s="205">
        <v>225</v>
      </c>
      <c r="AP83" s="206"/>
      <c r="AQ83" s="206"/>
      <c r="AR83" s="206"/>
      <c r="AS83" s="206"/>
      <c r="AT83" s="88">
        <v>371</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395</v>
      </c>
      <c r="AC84" s="92"/>
      <c r="AD84" s="93"/>
      <c r="AE84" s="91" t="s">
        <v>427</v>
      </c>
      <c r="AF84" s="92"/>
      <c r="AG84" s="92"/>
      <c r="AH84" s="92"/>
      <c r="AI84" s="93"/>
      <c r="AJ84" s="91" t="s">
        <v>426</v>
      </c>
      <c r="AK84" s="92"/>
      <c r="AL84" s="92"/>
      <c r="AM84" s="92"/>
      <c r="AN84" s="93"/>
      <c r="AO84" s="91" t="s">
        <v>411</v>
      </c>
      <c r="AP84" s="92"/>
      <c r="AQ84" s="92"/>
      <c r="AR84" s="92"/>
      <c r="AS84" s="93"/>
      <c r="AT84" s="91" t="s">
        <v>412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1"/>
      <c r="E97" s="521"/>
      <c r="F97" s="521"/>
      <c r="G97" s="521"/>
      <c r="H97" s="521"/>
      <c r="I97" s="521"/>
      <c r="J97" s="521"/>
      <c r="K97" s="631"/>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46.5" customHeight="1" x14ac:dyDescent="0.15">
      <c r="A98" s="602"/>
      <c r="B98" s="603"/>
      <c r="C98" s="532" t="s">
        <v>445</v>
      </c>
      <c r="D98" s="533"/>
      <c r="E98" s="533"/>
      <c r="F98" s="533"/>
      <c r="G98" s="533"/>
      <c r="H98" s="533"/>
      <c r="I98" s="533"/>
      <c r="J98" s="533"/>
      <c r="K98" s="534"/>
      <c r="L98" s="175">
        <v>2497</v>
      </c>
      <c r="M98" s="176"/>
      <c r="N98" s="176"/>
      <c r="O98" s="176"/>
      <c r="P98" s="176"/>
      <c r="Q98" s="177"/>
      <c r="R98" s="175">
        <v>5661</v>
      </c>
      <c r="S98" s="176"/>
      <c r="T98" s="176"/>
      <c r="U98" s="176"/>
      <c r="V98" s="176"/>
      <c r="W98" s="177"/>
      <c r="X98" s="62" t="s">
        <v>451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0.25" customHeight="1" x14ac:dyDescent="0.15">
      <c r="A99" s="602"/>
      <c r="B99" s="603"/>
      <c r="C99" s="597"/>
      <c r="D99" s="598"/>
      <c r="E99" s="598"/>
      <c r="F99" s="598"/>
      <c r="G99" s="598"/>
      <c r="H99" s="598"/>
      <c r="I99" s="598"/>
      <c r="J99" s="598"/>
      <c r="K99" s="59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0.25" hidden="1" customHeight="1" x14ac:dyDescent="0.15">
      <c r="A100" s="602"/>
      <c r="B100" s="603"/>
      <c r="C100" s="597"/>
      <c r="D100" s="598"/>
      <c r="E100" s="598"/>
      <c r="F100" s="598"/>
      <c r="G100" s="598"/>
      <c r="H100" s="598"/>
      <c r="I100" s="598"/>
      <c r="J100" s="598"/>
      <c r="K100" s="59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0.25" hidden="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0.25"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0.25"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2497</v>
      </c>
      <c r="M104" s="595"/>
      <c r="N104" s="595"/>
      <c r="O104" s="595"/>
      <c r="P104" s="595"/>
      <c r="Q104" s="596"/>
      <c r="R104" s="594">
        <f>SUM(R98:W103)</f>
        <v>5661</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4.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383</v>
      </c>
      <c r="AE108" s="343"/>
      <c r="AF108" s="343"/>
      <c r="AG108" s="339" t="s">
        <v>409</v>
      </c>
      <c r="AH108" s="340"/>
      <c r="AI108" s="340"/>
      <c r="AJ108" s="340"/>
      <c r="AK108" s="340"/>
      <c r="AL108" s="340"/>
      <c r="AM108" s="340"/>
      <c r="AN108" s="340"/>
      <c r="AO108" s="340"/>
      <c r="AP108" s="340"/>
      <c r="AQ108" s="340"/>
      <c r="AR108" s="340"/>
      <c r="AS108" s="340"/>
      <c r="AT108" s="340"/>
      <c r="AU108" s="340"/>
      <c r="AV108" s="340"/>
      <c r="AW108" s="340"/>
      <c r="AX108" s="341"/>
    </row>
    <row r="109" spans="1:50" ht="51" customHeight="1" x14ac:dyDescent="0.15">
      <c r="A109" s="643"/>
      <c r="B109" s="64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273" t="s">
        <v>410</v>
      </c>
      <c r="AH109" s="250"/>
      <c r="AI109" s="250"/>
      <c r="AJ109" s="250"/>
      <c r="AK109" s="250"/>
      <c r="AL109" s="250"/>
      <c r="AM109" s="250"/>
      <c r="AN109" s="250"/>
      <c r="AO109" s="250"/>
      <c r="AP109" s="250"/>
      <c r="AQ109" s="250"/>
      <c r="AR109" s="250"/>
      <c r="AS109" s="250"/>
      <c r="AT109" s="250"/>
      <c r="AU109" s="250"/>
      <c r="AV109" s="250"/>
      <c r="AW109" s="250"/>
      <c r="AX109" s="274"/>
    </row>
    <row r="110" spans="1:50" ht="62.25" customHeight="1" x14ac:dyDescent="0.15">
      <c r="A110" s="645"/>
      <c r="B110" s="64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334" t="s">
        <v>399</v>
      </c>
      <c r="AH110" s="238"/>
      <c r="AI110" s="238"/>
      <c r="AJ110" s="238"/>
      <c r="AK110" s="238"/>
      <c r="AL110" s="238"/>
      <c r="AM110" s="238"/>
      <c r="AN110" s="238"/>
      <c r="AO110" s="238"/>
      <c r="AP110" s="238"/>
      <c r="AQ110" s="238"/>
      <c r="AR110" s="238"/>
      <c r="AS110" s="238"/>
      <c r="AT110" s="238"/>
      <c r="AU110" s="238"/>
      <c r="AV110" s="238"/>
      <c r="AW110" s="238"/>
      <c r="AX110" s="319"/>
    </row>
    <row r="111" spans="1:50" ht="52.5"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383</v>
      </c>
      <c r="AE111" s="268"/>
      <c r="AF111" s="268"/>
      <c r="AG111" s="270" t="s">
        <v>401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398</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60"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402</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383</v>
      </c>
      <c r="AE114" s="294"/>
      <c r="AF114" s="294"/>
      <c r="AG114" s="273" t="s">
        <v>403</v>
      </c>
      <c r="AH114" s="250"/>
      <c r="AI114" s="250"/>
      <c r="AJ114" s="250"/>
      <c r="AK114" s="250"/>
      <c r="AL114" s="250"/>
      <c r="AM114" s="250"/>
      <c r="AN114" s="250"/>
      <c r="AO114" s="250"/>
      <c r="AP114" s="250"/>
      <c r="AQ114" s="250"/>
      <c r="AR114" s="250"/>
      <c r="AS114" s="250"/>
      <c r="AT114" s="250"/>
      <c r="AU114" s="250"/>
      <c r="AV114" s="250"/>
      <c r="AW114" s="250"/>
      <c r="AX114" s="274"/>
    </row>
    <row r="115" spans="1:64" ht="33"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383</v>
      </c>
      <c r="AE115" s="294"/>
      <c r="AF115" s="294"/>
      <c r="AG115" s="273" t="s">
        <v>400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398</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54.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383</v>
      </c>
      <c r="AE117" s="324"/>
      <c r="AF117" s="328"/>
      <c r="AG117" s="335" t="s">
        <v>441</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440</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398</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23.2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383</v>
      </c>
      <c r="AE120" s="294"/>
      <c r="AF120" s="294"/>
      <c r="AG120" s="273" t="s">
        <v>404</v>
      </c>
      <c r="AH120" s="250"/>
      <c r="AI120" s="250"/>
      <c r="AJ120" s="250"/>
      <c r="AK120" s="250"/>
      <c r="AL120" s="250"/>
      <c r="AM120" s="250"/>
      <c r="AN120" s="250"/>
      <c r="AO120" s="250"/>
      <c r="AP120" s="250"/>
      <c r="AQ120" s="250"/>
      <c r="AR120" s="250"/>
      <c r="AS120" s="250"/>
      <c r="AT120" s="250"/>
      <c r="AU120" s="250"/>
      <c r="AV120" s="250"/>
      <c r="AW120" s="250"/>
      <c r="AX120" s="274"/>
    </row>
    <row r="121" spans="1:64" ht="23.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0.100000000000001"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0.100000000000001"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443</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442</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39"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0.25" customHeight="1" thickBot="1" x14ac:dyDescent="0.2">
      <c r="A131" s="382" t="s">
        <v>306</v>
      </c>
      <c r="B131" s="383"/>
      <c r="C131" s="383"/>
      <c r="D131" s="383"/>
      <c r="E131" s="384"/>
      <c r="F131" s="415" t="s">
        <v>446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7" customHeight="1" thickBot="1" x14ac:dyDescent="0.2">
      <c r="A133" s="549" t="s">
        <v>450</v>
      </c>
      <c r="B133" s="550"/>
      <c r="C133" s="550"/>
      <c r="D133" s="550"/>
      <c r="E133" s="551"/>
      <c r="F133" s="418" t="s">
        <v>449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42.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v>282</v>
      </c>
      <c r="H137" s="541"/>
      <c r="I137" s="541"/>
      <c r="J137" s="541"/>
      <c r="K137" s="541"/>
      <c r="L137" s="541"/>
      <c r="M137" s="541"/>
      <c r="N137" s="541"/>
      <c r="O137" s="541"/>
      <c r="P137" s="542"/>
      <c r="Q137" s="311" t="s">
        <v>225</v>
      </c>
      <c r="R137" s="311"/>
      <c r="S137" s="311"/>
      <c r="T137" s="311"/>
      <c r="U137" s="311"/>
      <c r="V137" s="311"/>
      <c r="W137" s="540">
        <v>259</v>
      </c>
      <c r="X137" s="541"/>
      <c r="Y137" s="541"/>
      <c r="Z137" s="541"/>
      <c r="AA137" s="541"/>
      <c r="AB137" s="541"/>
      <c r="AC137" s="541"/>
      <c r="AD137" s="541"/>
      <c r="AE137" s="541"/>
      <c r="AF137" s="542"/>
      <c r="AG137" s="311" t="s">
        <v>226</v>
      </c>
      <c r="AH137" s="311"/>
      <c r="AI137" s="311"/>
      <c r="AJ137" s="311"/>
      <c r="AK137" s="311"/>
      <c r="AL137" s="311"/>
      <c r="AM137" s="512">
        <v>268</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257</v>
      </c>
      <c r="H138" s="309"/>
      <c r="I138" s="309"/>
      <c r="J138" s="309"/>
      <c r="K138" s="309"/>
      <c r="L138" s="309"/>
      <c r="M138" s="309"/>
      <c r="N138" s="309"/>
      <c r="O138" s="309"/>
      <c r="P138" s="310"/>
      <c r="Q138" s="421" t="s">
        <v>228</v>
      </c>
      <c r="R138" s="421"/>
      <c r="S138" s="421"/>
      <c r="T138" s="421"/>
      <c r="U138" s="421"/>
      <c r="V138" s="421"/>
      <c r="W138" s="308">
        <v>250</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406</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8.5" customHeight="1" x14ac:dyDescent="0.15">
      <c r="A180" s="362"/>
      <c r="B180" s="363"/>
      <c r="C180" s="363"/>
      <c r="D180" s="363"/>
      <c r="E180" s="363"/>
      <c r="F180" s="364"/>
      <c r="G180" s="353" t="s">
        <v>413</v>
      </c>
      <c r="H180" s="354"/>
      <c r="I180" s="354"/>
      <c r="J180" s="354"/>
      <c r="K180" s="355"/>
      <c r="L180" s="356" t="s">
        <v>414</v>
      </c>
      <c r="M180" s="357"/>
      <c r="N180" s="357"/>
      <c r="O180" s="357"/>
      <c r="P180" s="357"/>
      <c r="Q180" s="357"/>
      <c r="R180" s="357"/>
      <c r="S180" s="357"/>
      <c r="T180" s="357"/>
      <c r="U180" s="357"/>
      <c r="V180" s="357"/>
      <c r="W180" s="357"/>
      <c r="X180" s="358"/>
      <c r="Y180" s="388">
        <v>3138</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t="s">
        <v>415</v>
      </c>
      <c r="H181" s="404"/>
      <c r="I181" s="404"/>
      <c r="J181" s="404"/>
      <c r="K181" s="405"/>
      <c r="L181" s="406" t="s">
        <v>416</v>
      </c>
      <c r="M181" s="407"/>
      <c r="N181" s="407"/>
      <c r="O181" s="407"/>
      <c r="P181" s="407"/>
      <c r="Q181" s="407"/>
      <c r="R181" s="407"/>
      <c r="S181" s="407"/>
      <c r="T181" s="407"/>
      <c r="U181" s="407"/>
      <c r="V181" s="407"/>
      <c r="W181" s="407"/>
      <c r="X181" s="408"/>
      <c r="Y181" s="409">
        <v>300</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33.75" customHeight="1" x14ac:dyDescent="0.15">
      <c r="A182" s="362"/>
      <c r="B182" s="363"/>
      <c r="C182" s="363"/>
      <c r="D182" s="363"/>
      <c r="E182" s="363"/>
      <c r="F182" s="364"/>
      <c r="G182" s="403" t="s">
        <v>417</v>
      </c>
      <c r="H182" s="404"/>
      <c r="I182" s="404"/>
      <c r="J182" s="404"/>
      <c r="K182" s="405"/>
      <c r="L182" s="406" t="s">
        <v>418</v>
      </c>
      <c r="M182" s="407"/>
      <c r="N182" s="407"/>
      <c r="O182" s="407"/>
      <c r="P182" s="407"/>
      <c r="Q182" s="407"/>
      <c r="R182" s="407"/>
      <c r="S182" s="407"/>
      <c r="T182" s="407"/>
      <c r="U182" s="407"/>
      <c r="V182" s="407"/>
      <c r="W182" s="407"/>
      <c r="X182" s="408"/>
      <c r="Y182" s="409">
        <v>136</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6.25" customHeight="1" x14ac:dyDescent="0.15">
      <c r="A183" s="362"/>
      <c r="B183" s="363"/>
      <c r="C183" s="363"/>
      <c r="D183" s="363"/>
      <c r="E183" s="363"/>
      <c r="F183" s="364"/>
      <c r="G183" s="403" t="s">
        <v>419</v>
      </c>
      <c r="H183" s="404"/>
      <c r="I183" s="404"/>
      <c r="J183" s="404"/>
      <c r="K183" s="405"/>
      <c r="L183" s="406" t="s">
        <v>420</v>
      </c>
      <c r="M183" s="407"/>
      <c r="N183" s="407"/>
      <c r="O183" s="407"/>
      <c r="P183" s="407"/>
      <c r="Q183" s="407"/>
      <c r="R183" s="407"/>
      <c r="S183" s="407"/>
      <c r="T183" s="407"/>
      <c r="U183" s="407"/>
      <c r="V183" s="407"/>
      <c r="W183" s="407"/>
      <c r="X183" s="408"/>
      <c r="Y183" s="409">
        <v>16</v>
      </c>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36" customHeight="1" x14ac:dyDescent="0.15">
      <c r="A184" s="362"/>
      <c r="B184" s="363"/>
      <c r="C184" s="363"/>
      <c r="D184" s="363"/>
      <c r="E184" s="363"/>
      <c r="F184" s="364"/>
      <c r="G184" s="403" t="s">
        <v>421</v>
      </c>
      <c r="H184" s="404"/>
      <c r="I184" s="404"/>
      <c r="J184" s="404"/>
      <c r="K184" s="405"/>
      <c r="L184" s="406" t="s">
        <v>422</v>
      </c>
      <c r="M184" s="407"/>
      <c r="N184" s="407"/>
      <c r="O184" s="407"/>
      <c r="P184" s="407"/>
      <c r="Q184" s="407"/>
      <c r="R184" s="407"/>
      <c r="S184" s="407"/>
      <c r="T184" s="407"/>
      <c r="U184" s="407"/>
      <c r="V184" s="407"/>
      <c r="W184" s="407"/>
      <c r="X184" s="408"/>
      <c r="Y184" s="409">
        <v>11</v>
      </c>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7" t="s">
        <v>22</v>
      </c>
      <c r="H190" s="558"/>
      <c r="I190" s="558"/>
      <c r="J190" s="558"/>
      <c r="K190" s="558"/>
      <c r="L190" s="559"/>
      <c r="M190" s="146"/>
      <c r="N190" s="146"/>
      <c r="O190" s="146"/>
      <c r="P190" s="146"/>
      <c r="Q190" s="146"/>
      <c r="R190" s="146"/>
      <c r="S190" s="146"/>
      <c r="T190" s="146"/>
      <c r="U190" s="146"/>
      <c r="V190" s="146"/>
      <c r="W190" s="146"/>
      <c r="X190" s="147"/>
      <c r="Y190" s="560">
        <f>SUM(Y180:AB189)</f>
        <v>3601</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2"/>
      <c r="B191" s="363"/>
      <c r="C191" s="363"/>
      <c r="D191" s="363"/>
      <c r="E191" s="363"/>
      <c r="F191" s="364"/>
      <c r="G191" s="368" t="s">
        <v>425</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413</v>
      </c>
      <c r="H193" s="354"/>
      <c r="I193" s="354"/>
      <c r="J193" s="354"/>
      <c r="K193" s="355"/>
      <c r="L193" s="356" t="s">
        <v>423</v>
      </c>
      <c r="M193" s="357"/>
      <c r="N193" s="357"/>
      <c r="O193" s="357"/>
      <c r="P193" s="357"/>
      <c r="Q193" s="357"/>
      <c r="R193" s="357"/>
      <c r="S193" s="357"/>
      <c r="T193" s="357"/>
      <c r="U193" s="357"/>
      <c r="V193" s="357"/>
      <c r="W193" s="357"/>
      <c r="X193" s="358"/>
      <c r="Y193" s="388">
        <v>1204</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x14ac:dyDescent="0.15">
      <c r="A194" s="362"/>
      <c r="B194" s="363"/>
      <c r="C194" s="363"/>
      <c r="D194" s="363"/>
      <c r="E194" s="363"/>
      <c r="F194" s="364"/>
      <c r="G194" s="403" t="s">
        <v>413</v>
      </c>
      <c r="H194" s="555"/>
      <c r="I194" s="555"/>
      <c r="J194" s="555"/>
      <c r="K194" s="556"/>
      <c r="L194" s="406" t="s">
        <v>424</v>
      </c>
      <c r="M194" s="407"/>
      <c r="N194" s="407"/>
      <c r="O194" s="407"/>
      <c r="P194" s="407"/>
      <c r="Q194" s="407"/>
      <c r="R194" s="407"/>
      <c r="S194" s="407"/>
      <c r="T194" s="407"/>
      <c r="U194" s="407"/>
      <c r="V194" s="407"/>
      <c r="W194" s="407"/>
      <c r="X194" s="408"/>
      <c r="Y194" s="409">
        <v>1658</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x14ac:dyDescent="0.15">
      <c r="A195" s="362"/>
      <c r="B195" s="363"/>
      <c r="C195" s="363"/>
      <c r="D195" s="363"/>
      <c r="E195" s="363"/>
      <c r="F195" s="364"/>
      <c r="G195" s="403"/>
      <c r="H195" s="555"/>
      <c r="I195" s="555"/>
      <c r="J195" s="555"/>
      <c r="K195" s="556"/>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x14ac:dyDescent="0.15">
      <c r="A196" s="362"/>
      <c r="B196" s="363"/>
      <c r="C196" s="363"/>
      <c r="D196" s="363"/>
      <c r="E196" s="363"/>
      <c r="F196" s="364"/>
      <c r="G196" s="403"/>
      <c r="H196" s="555"/>
      <c r="I196" s="555"/>
      <c r="J196" s="555"/>
      <c r="K196" s="556"/>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x14ac:dyDescent="0.15">
      <c r="A197" s="362"/>
      <c r="B197" s="363"/>
      <c r="C197" s="363"/>
      <c r="D197" s="363"/>
      <c r="E197" s="363"/>
      <c r="F197" s="364"/>
      <c r="G197" s="403"/>
      <c r="H197" s="555"/>
      <c r="I197" s="555"/>
      <c r="J197" s="555"/>
      <c r="K197" s="556"/>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7" t="s">
        <v>22</v>
      </c>
      <c r="H203" s="558"/>
      <c r="I203" s="558"/>
      <c r="J203" s="558"/>
      <c r="K203" s="558"/>
      <c r="L203" s="559"/>
      <c r="M203" s="146"/>
      <c r="N203" s="146"/>
      <c r="O203" s="146"/>
      <c r="P203" s="146"/>
      <c r="Q203" s="146"/>
      <c r="R203" s="146"/>
      <c r="S203" s="146"/>
      <c r="T203" s="146"/>
      <c r="U203" s="146"/>
      <c r="V203" s="146"/>
      <c r="W203" s="146"/>
      <c r="X203" s="147"/>
      <c r="Y203" s="560">
        <f>SUM(Y193:AB202)</f>
        <v>2862</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19.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24" customHeight="1" x14ac:dyDescent="0.15">
      <c r="A236" s="567">
        <v>1</v>
      </c>
      <c r="B236" s="567">
        <v>1</v>
      </c>
      <c r="C236" s="569" t="s">
        <v>407</v>
      </c>
      <c r="D236" s="568"/>
      <c r="E236" s="568"/>
      <c r="F236" s="568"/>
      <c r="G236" s="568"/>
      <c r="H236" s="568"/>
      <c r="I236" s="568"/>
      <c r="J236" s="568"/>
      <c r="K236" s="568"/>
      <c r="L236" s="568"/>
      <c r="M236" s="569" t="s">
        <v>408</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3601</v>
      </c>
      <c r="AL236" s="571"/>
      <c r="AM236" s="571"/>
      <c r="AN236" s="571"/>
      <c r="AO236" s="571"/>
      <c r="AP236" s="572"/>
      <c r="AQ236" s="569" t="s">
        <v>397</v>
      </c>
      <c r="AR236" s="568"/>
      <c r="AS236" s="568"/>
      <c r="AT236" s="568"/>
      <c r="AU236" s="570" t="s">
        <v>397</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7"/>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8"/>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369</v>
      </c>
      <c r="AL268" s="232"/>
      <c r="AM268" s="232"/>
      <c r="AN268" s="232"/>
      <c r="AO268" s="232"/>
      <c r="AP268" s="232"/>
      <c r="AQ268" s="232" t="s">
        <v>23</v>
      </c>
      <c r="AR268" s="232"/>
      <c r="AS268" s="232"/>
      <c r="AT268" s="232"/>
      <c r="AU268" s="83" t="s">
        <v>24</v>
      </c>
      <c r="AV268" s="84"/>
      <c r="AW268" s="84"/>
      <c r="AX268" s="574"/>
    </row>
    <row r="269" spans="1:50" ht="24" customHeight="1" x14ac:dyDescent="0.15">
      <c r="A269" s="567">
        <v>1</v>
      </c>
      <c r="B269" s="567">
        <v>1</v>
      </c>
      <c r="C269" s="569" t="s">
        <v>428</v>
      </c>
      <c r="D269" s="568"/>
      <c r="E269" s="568"/>
      <c r="F269" s="568"/>
      <c r="G269" s="568"/>
      <c r="H269" s="568"/>
      <c r="I269" s="568"/>
      <c r="J269" s="568"/>
      <c r="K269" s="568"/>
      <c r="L269" s="568"/>
      <c r="M269" s="569" t="s">
        <v>413</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2862</v>
      </c>
      <c r="AL269" s="571"/>
      <c r="AM269" s="571"/>
      <c r="AN269" s="571"/>
      <c r="AO269" s="571"/>
      <c r="AP269" s="572"/>
      <c r="AQ269" s="569" t="s">
        <v>429</v>
      </c>
      <c r="AR269" s="568"/>
      <c r="AS269" s="568"/>
      <c r="AT269" s="568"/>
      <c r="AU269" s="570" t="s">
        <v>430</v>
      </c>
      <c r="AV269" s="571"/>
      <c r="AW269" s="571"/>
      <c r="AX269" s="572"/>
    </row>
    <row r="270" spans="1:50" ht="24" customHeight="1" x14ac:dyDescent="0.15">
      <c r="A270" s="567">
        <v>2</v>
      </c>
      <c r="B270" s="567">
        <v>1</v>
      </c>
      <c r="C270" s="569" t="s">
        <v>431</v>
      </c>
      <c r="D270" s="568"/>
      <c r="E270" s="568"/>
      <c r="F270" s="568"/>
      <c r="G270" s="568"/>
      <c r="H270" s="568"/>
      <c r="I270" s="568"/>
      <c r="J270" s="568"/>
      <c r="K270" s="568"/>
      <c r="L270" s="568"/>
      <c r="M270" s="569" t="s">
        <v>413</v>
      </c>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v>271</v>
      </c>
      <c r="AL270" s="571"/>
      <c r="AM270" s="571"/>
      <c r="AN270" s="571"/>
      <c r="AO270" s="571"/>
      <c r="AP270" s="572"/>
      <c r="AQ270" s="569" t="s">
        <v>429</v>
      </c>
      <c r="AR270" s="568"/>
      <c r="AS270" s="568"/>
      <c r="AT270" s="568"/>
      <c r="AU270" s="570" t="s">
        <v>430</v>
      </c>
      <c r="AV270" s="571"/>
      <c r="AW270" s="571"/>
      <c r="AX270" s="572"/>
    </row>
    <row r="271" spans="1:50" ht="24" customHeight="1" x14ac:dyDescent="0.15">
      <c r="A271" s="567">
        <v>3</v>
      </c>
      <c r="B271" s="567">
        <v>1</v>
      </c>
      <c r="C271" s="569" t="s">
        <v>432</v>
      </c>
      <c r="D271" s="568"/>
      <c r="E271" s="568"/>
      <c r="F271" s="568"/>
      <c r="G271" s="568"/>
      <c r="H271" s="568"/>
      <c r="I271" s="568"/>
      <c r="J271" s="568"/>
      <c r="K271" s="568"/>
      <c r="L271" s="568"/>
      <c r="M271" s="569" t="s">
        <v>417</v>
      </c>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v>61</v>
      </c>
      <c r="AL271" s="571"/>
      <c r="AM271" s="571"/>
      <c r="AN271" s="571"/>
      <c r="AO271" s="571"/>
      <c r="AP271" s="572"/>
      <c r="AQ271" s="569">
        <v>1</v>
      </c>
      <c r="AR271" s="568"/>
      <c r="AS271" s="568"/>
      <c r="AT271" s="568"/>
      <c r="AU271" s="570">
        <v>89.7</v>
      </c>
      <c r="AV271" s="571"/>
      <c r="AW271" s="571"/>
      <c r="AX271" s="572"/>
    </row>
    <row r="272" spans="1:50" ht="24" customHeight="1" x14ac:dyDescent="0.15">
      <c r="A272" s="567">
        <v>4</v>
      </c>
      <c r="B272" s="567">
        <v>1</v>
      </c>
      <c r="C272" s="569" t="s">
        <v>433</v>
      </c>
      <c r="D272" s="568"/>
      <c r="E272" s="568"/>
      <c r="F272" s="568"/>
      <c r="G272" s="568"/>
      <c r="H272" s="568"/>
      <c r="I272" s="568"/>
      <c r="J272" s="568"/>
      <c r="K272" s="568"/>
      <c r="L272" s="568"/>
      <c r="M272" s="569" t="s">
        <v>417</v>
      </c>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v>46</v>
      </c>
      <c r="AL272" s="571"/>
      <c r="AM272" s="571"/>
      <c r="AN272" s="571"/>
      <c r="AO272" s="571"/>
      <c r="AP272" s="572"/>
      <c r="AQ272" s="569">
        <v>2</v>
      </c>
      <c r="AR272" s="568"/>
      <c r="AS272" s="568"/>
      <c r="AT272" s="568"/>
      <c r="AU272" s="570">
        <v>94.7</v>
      </c>
      <c r="AV272" s="571"/>
      <c r="AW272" s="571"/>
      <c r="AX272" s="572"/>
    </row>
    <row r="273" spans="1:50" ht="24" customHeight="1" x14ac:dyDescent="0.15">
      <c r="A273" s="567">
        <v>5</v>
      </c>
      <c r="B273" s="567">
        <v>1</v>
      </c>
      <c r="C273" s="569" t="s">
        <v>434</v>
      </c>
      <c r="D273" s="568"/>
      <c r="E273" s="568"/>
      <c r="F273" s="568"/>
      <c r="G273" s="568"/>
      <c r="H273" s="568"/>
      <c r="I273" s="568"/>
      <c r="J273" s="568"/>
      <c r="K273" s="568"/>
      <c r="L273" s="568"/>
      <c r="M273" s="569" t="s">
        <v>435</v>
      </c>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v>36</v>
      </c>
      <c r="AL273" s="571"/>
      <c r="AM273" s="571"/>
      <c r="AN273" s="571"/>
      <c r="AO273" s="571"/>
      <c r="AP273" s="572"/>
      <c r="AQ273" s="569">
        <v>1</v>
      </c>
      <c r="AR273" s="568"/>
      <c r="AS273" s="568"/>
      <c r="AT273" s="568"/>
      <c r="AU273" s="570">
        <v>97.8</v>
      </c>
      <c r="AV273" s="571"/>
      <c r="AW273" s="571"/>
      <c r="AX273" s="572"/>
    </row>
    <row r="274" spans="1:50" ht="24" customHeight="1" x14ac:dyDescent="0.15">
      <c r="A274" s="567">
        <v>6</v>
      </c>
      <c r="B274" s="567">
        <v>1</v>
      </c>
      <c r="C274" s="569" t="s">
        <v>436</v>
      </c>
      <c r="D274" s="568"/>
      <c r="E274" s="568"/>
      <c r="F274" s="568"/>
      <c r="G274" s="568"/>
      <c r="H274" s="568"/>
      <c r="I274" s="568"/>
      <c r="J274" s="568"/>
      <c r="K274" s="568"/>
      <c r="L274" s="568"/>
      <c r="M274" s="569" t="s">
        <v>419</v>
      </c>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v>16</v>
      </c>
      <c r="AL274" s="571"/>
      <c r="AM274" s="571"/>
      <c r="AN274" s="571"/>
      <c r="AO274" s="571"/>
      <c r="AP274" s="572"/>
      <c r="AQ274" s="569">
        <v>4</v>
      </c>
      <c r="AR274" s="568"/>
      <c r="AS274" s="568"/>
      <c r="AT274" s="568"/>
      <c r="AU274" s="570">
        <v>98.6</v>
      </c>
      <c r="AV274" s="571"/>
      <c r="AW274" s="571"/>
      <c r="AX274" s="572"/>
    </row>
    <row r="275" spans="1:50" ht="24" customHeight="1" x14ac:dyDescent="0.15">
      <c r="A275" s="567">
        <v>7</v>
      </c>
      <c r="B275" s="567">
        <v>1</v>
      </c>
      <c r="C275" s="569" t="s">
        <v>437</v>
      </c>
      <c r="D275" s="568"/>
      <c r="E275" s="568"/>
      <c r="F275" s="568"/>
      <c r="G275" s="568"/>
      <c r="H275" s="568"/>
      <c r="I275" s="568"/>
      <c r="J275" s="568"/>
      <c r="K275" s="568"/>
      <c r="L275" s="568"/>
      <c r="M275" s="569" t="s">
        <v>413</v>
      </c>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v>5</v>
      </c>
      <c r="AL275" s="571"/>
      <c r="AM275" s="571"/>
      <c r="AN275" s="571"/>
      <c r="AO275" s="571"/>
      <c r="AP275" s="572"/>
      <c r="AQ275" s="569">
        <v>7</v>
      </c>
      <c r="AR275" s="568"/>
      <c r="AS275" s="568"/>
      <c r="AT275" s="568"/>
      <c r="AU275" s="570">
        <v>99.4</v>
      </c>
      <c r="AV275" s="571"/>
      <c r="AW275" s="571"/>
      <c r="AX275" s="572"/>
    </row>
    <row r="276" spans="1:50" ht="24" customHeight="1" x14ac:dyDescent="0.15">
      <c r="A276" s="567">
        <v>8</v>
      </c>
      <c r="B276" s="567">
        <v>1</v>
      </c>
      <c r="C276" s="569" t="s">
        <v>438</v>
      </c>
      <c r="D276" s="568"/>
      <c r="E276" s="568"/>
      <c r="F276" s="568"/>
      <c r="G276" s="568"/>
      <c r="H276" s="568"/>
      <c r="I276" s="568"/>
      <c r="J276" s="568"/>
      <c r="K276" s="568"/>
      <c r="L276" s="568"/>
      <c r="M276" s="569" t="s">
        <v>439</v>
      </c>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v>4</v>
      </c>
      <c r="AL276" s="571"/>
      <c r="AM276" s="571"/>
      <c r="AN276" s="571"/>
      <c r="AO276" s="571"/>
      <c r="AP276" s="572"/>
      <c r="AQ276" s="569" t="s">
        <v>429</v>
      </c>
      <c r="AR276" s="568"/>
      <c r="AS276" s="568"/>
      <c r="AT276" s="568"/>
      <c r="AU276" s="570" t="s">
        <v>430</v>
      </c>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369</v>
      </c>
      <c r="AL301" s="232"/>
      <c r="AM301" s="232"/>
      <c r="AN301" s="232"/>
      <c r="AO301" s="232"/>
      <c r="AP301" s="232"/>
      <c r="AQ301" s="232" t="s">
        <v>23</v>
      </c>
      <c r="AR301" s="232"/>
      <c r="AS301" s="232"/>
      <c r="AT301" s="232"/>
      <c r="AU301" s="83" t="s">
        <v>24</v>
      </c>
      <c r="AV301" s="84"/>
      <c r="AW301" s="84"/>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c r="AL302" s="571"/>
      <c r="AM302" s="571"/>
      <c r="AN302" s="571"/>
      <c r="AO302" s="571"/>
      <c r="AP302" s="572"/>
      <c r="AQ302" s="569"/>
      <c r="AR302" s="568"/>
      <c r="AS302" s="568"/>
      <c r="AT302" s="568"/>
      <c r="AU302" s="570"/>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369</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369</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369</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369</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369</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3" priority="569">
      <formula>IF(RIGHT(TEXT(P14,"0.#"),1)=".",FALSE,TRUE)</formula>
    </cfRule>
    <cfRule type="expression" dxfId="222" priority="570">
      <formula>IF(RIGHT(TEXT(P14,"0.#"),1)=".",TRUE,FALSE)</formula>
    </cfRule>
  </conditionalFormatting>
  <conditionalFormatting sqref="AE23:AI23">
    <cfRule type="expression" dxfId="221" priority="559">
      <formula>IF(RIGHT(TEXT(AE23,"0.#"),1)=".",FALSE,TRUE)</formula>
    </cfRule>
    <cfRule type="expression" dxfId="220" priority="560">
      <formula>IF(RIGHT(TEXT(AE23,"0.#"),1)=".",TRUE,FALSE)</formula>
    </cfRule>
  </conditionalFormatting>
  <conditionalFormatting sqref="AE69:AX69">
    <cfRule type="expression" dxfId="219" priority="491">
      <formula>IF(RIGHT(TEXT(AE69,"0.#"),1)=".",FALSE,TRUE)</formula>
    </cfRule>
    <cfRule type="expression" dxfId="218" priority="492">
      <formula>IF(RIGHT(TEXT(AE69,"0.#"),1)=".",TRUE,FALSE)</formula>
    </cfRule>
  </conditionalFormatting>
  <conditionalFormatting sqref="AE83:AI83">
    <cfRule type="expression" dxfId="217" priority="473">
      <formula>IF(RIGHT(TEXT(AE83,"0.#"),1)=".",FALSE,TRUE)</formula>
    </cfRule>
    <cfRule type="expression" dxfId="216" priority="474">
      <formula>IF(RIGHT(TEXT(AE83,"0.#"),1)=".",TRUE,FALSE)</formula>
    </cfRule>
  </conditionalFormatting>
  <conditionalFormatting sqref="AJ83:AX83">
    <cfRule type="expression" dxfId="215" priority="471">
      <formula>IF(RIGHT(TEXT(AJ83,"0.#"),1)=".",FALSE,TRUE)</formula>
    </cfRule>
    <cfRule type="expression" dxfId="214" priority="472">
      <formula>IF(RIGHT(TEXT(AJ83,"0.#"),1)=".",TRUE,FALSE)</formula>
    </cfRule>
  </conditionalFormatting>
  <conditionalFormatting sqref="L99">
    <cfRule type="expression" dxfId="213" priority="451">
      <formula>IF(RIGHT(TEXT(L99,"0.#"),1)=".",FALSE,TRUE)</formula>
    </cfRule>
    <cfRule type="expression" dxfId="212" priority="452">
      <formula>IF(RIGHT(TEXT(L99,"0.#"),1)=".",TRUE,FALSE)</formula>
    </cfRule>
  </conditionalFormatting>
  <conditionalFormatting sqref="L104">
    <cfRule type="expression" dxfId="211" priority="449">
      <formula>IF(RIGHT(TEXT(L104,"0.#"),1)=".",FALSE,TRUE)</formula>
    </cfRule>
    <cfRule type="expression" dxfId="210" priority="450">
      <formula>IF(RIGHT(TEXT(L104,"0.#"),1)=".",TRUE,FALSE)</formula>
    </cfRule>
  </conditionalFormatting>
  <conditionalFormatting sqref="R104">
    <cfRule type="expression" dxfId="209" priority="447">
      <formula>IF(RIGHT(TEXT(R104,"0.#"),1)=".",FALSE,TRUE)</formula>
    </cfRule>
    <cfRule type="expression" dxfId="208" priority="448">
      <formula>IF(RIGHT(TEXT(R104,"0.#"),1)=".",TRUE,FALSE)</formula>
    </cfRule>
  </conditionalFormatting>
  <conditionalFormatting sqref="P18:AX18">
    <cfRule type="expression" dxfId="207" priority="445">
      <formula>IF(RIGHT(TEXT(P18,"0.#"),1)=".",FALSE,TRUE)</formula>
    </cfRule>
    <cfRule type="expression" dxfId="206" priority="446">
      <formula>IF(RIGHT(TEXT(P18,"0.#"),1)=".",TRUE,FALSE)</formula>
    </cfRule>
  </conditionalFormatting>
  <conditionalFormatting sqref="Y190">
    <cfRule type="expression" dxfId="205" priority="437">
      <formula>IF(RIGHT(TEXT(Y190,"0.#"),1)=".",FALSE,TRUE)</formula>
    </cfRule>
    <cfRule type="expression" dxfId="204" priority="438">
      <formula>IF(RIGHT(TEXT(Y190,"0.#"),1)=".",TRUE,FALSE)</formula>
    </cfRule>
  </conditionalFormatting>
  <conditionalFormatting sqref="AK236">
    <cfRule type="expression" dxfId="203" priority="359">
      <formula>IF(RIGHT(TEXT(AK236,"0.#"),1)=".",FALSE,TRUE)</formula>
    </cfRule>
    <cfRule type="expression" dxfId="202" priority="360">
      <formula>IF(RIGHT(TEXT(AK236,"0.#"),1)=".",TRUE,FALSE)</formula>
    </cfRule>
  </conditionalFormatting>
  <conditionalFormatting sqref="AE54:AI54">
    <cfRule type="expression" dxfId="201" priority="309">
      <formula>IF(RIGHT(TEXT(AE54,"0.#"),1)=".",FALSE,TRUE)</formula>
    </cfRule>
    <cfRule type="expression" dxfId="200" priority="310">
      <formula>IF(RIGHT(TEXT(AE54,"0.#"),1)=".",TRUE,FALSE)</formula>
    </cfRule>
  </conditionalFormatting>
  <conditionalFormatting sqref="P16:AQ17 P15:AX15 P13:AX13">
    <cfRule type="expression" dxfId="199" priority="267">
      <formula>IF(RIGHT(TEXT(P13,"0.#"),1)=".",FALSE,TRUE)</formula>
    </cfRule>
    <cfRule type="expression" dxfId="198" priority="268">
      <formula>IF(RIGHT(TEXT(P13,"0.#"),1)=".",TRUE,FALSE)</formula>
    </cfRule>
  </conditionalFormatting>
  <conditionalFormatting sqref="P19:AJ19">
    <cfRule type="expression" dxfId="197" priority="265">
      <formula>IF(RIGHT(TEXT(P19,"0.#"),1)=".",FALSE,TRUE)</formula>
    </cfRule>
    <cfRule type="expression" dxfId="196" priority="266">
      <formula>IF(RIGHT(TEXT(P19,"0.#"),1)=".",TRUE,FALSE)</formula>
    </cfRule>
  </conditionalFormatting>
  <conditionalFormatting sqref="AE55:AX55 AJ54:AS54">
    <cfRule type="expression" dxfId="195" priority="261">
      <formula>IF(RIGHT(TEXT(AE54,"0.#"),1)=".",FALSE,TRUE)</formula>
    </cfRule>
    <cfRule type="expression" dxfId="194" priority="262">
      <formula>IF(RIGHT(TEXT(AE54,"0.#"),1)=".",TRUE,FALSE)</formula>
    </cfRule>
  </conditionalFormatting>
  <conditionalFormatting sqref="AE68:AS68">
    <cfRule type="expression" dxfId="193" priority="257">
      <formula>IF(RIGHT(TEXT(AE68,"0.#"),1)=".",FALSE,TRUE)</formula>
    </cfRule>
    <cfRule type="expression" dxfId="192" priority="258">
      <formula>IF(RIGHT(TEXT(AE68,"0.#"),1)=".",TRUE,FALSE)</formula>
    </cfRule>
  </conditionalFormatting>
  <conditionalFormatting sqref="AE95:AI95 AE92:AI92 AE89:AI89 AE86:AI86">
    <cfRule type="expression" dxfId="191" priority="255">
      <formula>IF(RIGHT(TEXT(AE86,"0.#"),1)=".",FALSE,TRUE)</formula>
    </cfRule>
    <cfRule type="expression" dxfId="190" priority="256">
      <formula>IF(RIGHT(TEXT(AE86,"0.#"),1)=".",TRUE,FALSE)</formula>
    </cfRule>
  </conditionalFormatting>
  <conditionalFormatting sqref="AJ95:AX95 AJ92:AX92 AJ89:AX89 AJ86:AX86">
    <cfRule type="expression" dxfId="189" priority="253">
      <formula>IF(RIGHT(TEXT(AJ86,"0.#"),1)=".",FALSE,TRUE)</formula>
    </cfRule>
    <cfRule type="expression" dxfId="188" priority="254">
      <formula>IF(RIGHT(TEXT(AJ86,"0.#"),1)=".",TRUE,FALSE)</formula>
    </cfRule>
  </conditionalFormatting>
  <conditionalFormatting sqref="L100:L103 L98">
    <cfRule type="expression" dxfId="187" priority="251">
      <formula>IF(RIGHT(TEXT(L98,"0.#"),1)=".",FALSE,TRUE)</formula>
    </cfRule>
    <cfRule type="expression" dxfId="186" priority="252">
      <formula>IF(RIGHT(TEXT(L98,"0.#"),1)=".",TRUE,FALSE)</formula>
    </cfRule>
  </conditionalFormatting>
  <conditionalFormatting sqref="R98">
    <cfRule type="expression" dxfId="185" priority="247">
      <formula>IF(RIGHT(TEXT(R98,"0.#"),1)=".",FALSE,TRUE)</formula>
    </cfRule>
    <cfRule type="expression" dxfId="184" priority="248">
      <formula>IF(RIGHT(TEXT(R98,"0.#"),1)=".",TRUE,FALSE)</formula>
    </cfRule>
  </conditionalFormatting>
  <conditionalFormatting sqref="R99:R103">
    <cfRule type="expression" dxfId="183" priority="245">
      <formula>IF(RIGHT(TEXT(R99,"0.#"),1)=".",FALSE,TRUE)</formula>
    </cfRule>
    <cfRule type="expression" dxfId="182" priority="246">
      <formula>IF(RIGHT(TEXT(R99,"0.#"),1)=".",TRUE,FALSE)</formula>
    </cfRule>
  </conditionalFormatting>
  <conditionalFormatting sqref="Y185:Y189">
    <cfRule type="expression" dxfId="181" priority="243">
      <formula>IF(RIGHT(TEXT(Y185,"0.#"),1)=".",FALSE,TRUE)</formula>
    </cfRule>
    <cfRule type="expression" dxfId="180" priority="244">
      <formula>IF(RIGHT(TEXT(Y185,"0.#"),1)=".",TRUE,FALSE)</formula>
    </cfRule>
  </conditionalFormatting>
  <conditionalFormatting sqref="AU181">
    <cfRule type="expression" dxfId="179" priority="241">
      <formula>IF(RIGHT(TEXT(AU181,"0.#"),1)=".",FALSE,TRUE)</formula>
    </cfRule>
    <cfRule type="expression" dxfId="178" priority="242">
      <formula>IF(RIGHT(TEXT(AU181,"0.#"),1)=".",TRUE,FALSE)</formula>
    </cfRule>
  </conditionalFormatting>
  <conditionalFormatting sqref="AU190">
    <cfRule type="expression" dxfId="177" priority="239">
      <formula>IF(RIGHT(TEXT(AU190,"0.#"),1)=".",FALSE,TRUE)</formula>
    </cfRule>
    <cfRule type="expression" dxfId="176" priority="240">
      <formula>IF(RIGHT(TEXT(AU190,"0.#"),1)=".",TRUE,FALSE)</formula>
    </cfRule>
  </conditionalFormatting>
  <conditionalFormatting sqref="AU182:AU189 AU180">
    <cfRule type="expression" dxfId="175" priority="237">
      <formula>IF(RIGHT(TEXT(AU180,"0.#"),1)=".",FALSE,TRUE)</formula>
    </cfRule>
    <cfRule type="expression" dxfId="174" priority="238">
      <formula>IF(RIGHT(TEXT(AU180,"0.#"),1)=".",TRUE,FALSE)</formula>
    </cfRule>
  </conditionalFormatting>
  <conditionalFormatting sqref="Y220 Y207">
    <cfRule type="expression" dxfId="173" priority="223">
      <formula>IF(RIGHT(TEXT(Y207,"0.#"),1)=".",FALSE,TRUE)</formula>
    </cfRule>
    <cfRule type="expression" dxfId="172" priority="224">
      <formula>IF(RIGHT(TEXT(Y207,"0.#"),1)=".",TRUE,FALSE)</formula>
    </cfRule>
  </conditionalFormatting>
  <conditionalFormatting sqref="Y229 Y216 Y203">
    <cfRule type="expression" dxfId="171" priority="221">
      <formula>IF(RIGHT(TEXT(Y203,"0.#"),1)=".",FALSE,TRUE)</formula>
    </cfRule>
    <cfRule type="expression" dxfId="170" priority="222">
      <formula>IF(RIGHT(TEXT(Y203,"0.#"),1)=".",TRUE,FALSE)</formula>
    </cfRule>
  </conditionalFormatting>
  <conditionalFormatting sqref="Y221:Y228 Y219 Y208:Y215 Y206 Y195:Y202">
    <cfRule type="expression" dxfId="169" priority="219">
      <formula>IF(RIGHT(TEXT(Y195,"0.#"),1)=".",FALSE,TRUE)</formula>
    </cfRule>
    <cfRule type="expression" dxfId="168" priority="220">
      <formula>IF(RIGHT(TEXT(Y195,"0.#"),1)=".",TRUE,FALSE)</formula>
    </cfRule>
  </conditionalFormatting>
  <conditionalFormatting sqref="AU220 AU207 AU194">
    <cfRule type="expression" dxfId="167" priority="217">
      <formula>IF(RIGHT(TEXT(AU194,"0.#"),1)=".",FALSE,TRUE)</formula>
    </cfRule>
    <cfRule type="expression" dxfId="166" priority="218">
      <formula>IF(RIGHT(TEXT(AU194,"0.#"),1)=".",TRUE,FALSE)</formula>
    </cfRule>
  </conditionalFormatting>
  <conditionalFormatting sqref="AU229 AU216 AU203">
    <cfRule type="expression" dxfId="165" priority="215">
      <formula>IF(RIGHT(TEXT(AU203,"0.#"),1)=".",FALSE,TRUE)</formula>
    </cfRule>
    <cfRule type="expression" dxfId="164" priority="216">
      <formula>IF(RIGHT(TEXT(AU203,"0.#"),1)=".",TRUE,FALSE)</formula>
    </cfRule>
  </conditionalFormatting>
  <conditionalFormatting sqref="AU221:AU228 AU219 AU208:AU215 AU206 AU195:AU202 AU193">
    <cfRule type="expression" dxfId="163" priority="213">
      <formula>IF(RIGHT(TEXT(AU193,"0.#"),1)=".",FALSE,TRUE)</formula>
    </cfRule>
    <cfRule type="expression" dxfId="162" priority="214">
      <formula>IF(RIGHT(TEXT(AU193,"0.#"),1)=".",TRUE,FALSE)</formula>
    </cfRule>
  </conditionalFormatting>
  <conditionalFormatting sqref="AE56:AI56">
    <cfRule type="expression" dxfId="161" priority="187">
      <formula>IF(AND(AE56&gt;=0, RIGHT(TEXT(AE56,"0.#"),1)&lt;&gt;"."),TRUE,FALSE)</formula>
    </cfRule>
    <cfRule type="expression" dxfId="160" priority="188">
      <formula>IF(AND(AE56&gt;=0, RIGHT(TEXT(AE56,"0.#"),1)="."),TRUE,FALSE)</formula>
    </cfRule>
    <cfRule type="expression" dxfId="159" priority="189">
      <formula>IF(AND(AE56&lt;0, RIGHT(TEXT(AE56,"0.#"),1)&lt;&gt;"."),TRUE,FALSE)</formula>
    </cfRule>
    <cfRule type="expression" dxfId="158" priority="190">
      <formula>IF(AND(AE56&lt;0, RIGHT(TEXT(AE56,"0.#"),1)="."),TRUE,FALSE)</formula>
    </cfRule>
  </conditionalFormatting>
  <conditionalFormatting sqref="AJ56:AS56">
    <cfRule type="expression" dxfId="157" priority="183">
      <formula>IF(AND(AJ56&gt;=0, RIGHT(TEXT(AJ56,"0.#"),1)&lt;&gt;"."),TRUE,FALSE)</formula>
    </cfRule>
    <cfRule type="expression" dxfId="156" priority="184">
      <formula>IF(AND(AJ56&gt;=0, RIGHT(TEXT(AJ56,"0.#"),1)="."),TRUE,FALSE)</formula>
    </cfRule>
    <cfRule type="expression" dxfId="155" priority="185">
      <formula>IF(AND(AJ56&lt;0, RIGHT(TEXT(AJ56,"0.#"),1)&lt;&gt;"."),TRUE,FALSE)</formula>
    </cfRule>
    <cfRule type="expression" dxfId="154" priority="186">
      <formula>IF(AND(AJ56&lt;0, RIGHT(TEXT(AJ56,"0.#"),1)="."),TRUE,FALSE)</formula>
    </cfRule>
  </conditionalFormatting>
  <conditionalFormatting sqref="AK237:AK265">
    <cfRule type="expression" dxfId="153" priority="171">
      <formula>IF(RIGHT(TEXT(AK237,"0.#"),1)=".",FALSE,TRUE)</formula>
    </cfRule>
    <cfRule type="expression" dxfId="152" priority="172">
      <formula>IF(RIGHT(TEXT(AK237,"0.#"),1)=".",TRUE,FALSE)</formula>
    </cfRule>
  </conditionalFormatting>
  <conditionalFormatting sqref="AU237:AX265">
    <cfRule type="expression" dxfId="151" priority="167">
      <formula>IF(AND(AU237&gt;=0, RIGHT(TEXT(AU237,"0.#"),1)&lt;&gt;"."),TRUE,FALSE)</formula>
    </cfRule>
    <cfRule type="expression" dxfId="150" priority="168">
      <formula>IF(AND(AU237&gt;=0, RIGHT(TEXT(AU237,"0.#"),1)="."),TRUE,FALSE)</formula>
    </cfRule>
    <cfRule type="expression" dxfId="149" priority="169">
      <formula>IF(AND(AU237&lt;0, RIGHT(TEXT(AU237,"0.#"),1)&lt;&gt;"."),TRUE,FALSE)</formula>
    </cfRule>
    <cfRule type="expression" dxfId="148" priority="170">
      <formula>IF(AND(AU237&lt;0, RIGHT(TEXT(AU237,"0.#"),1)="."),TRUE,FALSE)</formula>
    </cfRule>
  </conditionalFormatting>
  <conditionalFormatting sqref="AK277:AK298">
    <cfRule type="expression" dxfId="147" priority="159">
      <formula>IF(RIGHT(TEXT(AK277,"0.#"),1)=".",FALSE,TRUE)</formula>
    </cfRule>
    <cfRule type="expression" dxfId="146" priority="160">
      <formula>IF(RIGHT(TEXT(AK277,"0.#"),1)=".",TRUE,FALSE)</formula>
    </cfRule>
  </conditionalFormatting>
  <conditionalFormatting sqref="AU277:AX298">
    <cfRule type="expression" dxfId="145" priority="155">
      <formula>IF(AND(AU277&gt;=0, RIGHT(TEXT(AU277,"0.#"),1)&lt;&gt;"."),TRUE,FALSE)</formula>
    </cfRule>
    <cfRule type="expression" dxfId="144" priority="156">
      <formula>IF(AND(AU277&gt;=0, RIGHT(TEXT(AU277,"0.#"),1)="."),TRUE,FALSE)</formula>
    </cfRule>
    <cfRule type="expression" dxfId="143" priority="157">
      <formula>IF(AND(AU277&lt;0, RIGHT(TEXT(AU277,"0.#"),1)&lt;&gt;"."),TRUE,FALSE)</formula>
    </cfRule>
    <cfRule type="expression" dxfId="142" priority="158">
      <formula>IF(AND(AU277&lt;0, RIGHT(TEXT(AU277,"0.#"),1)="."),TRUE,FALSE)</formula>
    </cfRule>
  </conditionalFormatting>
  <conditionalFormatting sqref="AK302">
    <cfRule type="expression" dxfId="141" priority="153">
      <formula>IF(RIGHT(TEXT(AK302,"0.#"),1)=".",FALSE,TRUE)</formula>
    </cfRule>
    <cfRule type="expression" dxfId="140" priority="154">
      <formula>IF(RIGHT(TEXT(AK302,"0.#"),1)=".",TRUE,FALSE)</formula>
    </cfRule>
  </conditionalFormatting>
  <conditionalFormatting sqref="AU302:AX302">
    <cfRule type="expression" dxfId="139" priority="149">
      <formula>IF(AND(AU302&gt;=0, RIGHT(TEXT(AU302,"0.#"),1)&lt;&gt;"."),TRUE,FALSE)</formula>
    </cfRule>
    <cfRule type="expression" dxfId="138" priority="150">
      <formula>IF(AND(AU302&gt;=0, RIGHT(TEXT(AU302,"0.#"),1)="."),TRUE,FALSE)</formula>
    </cfRule>
    <cfRule type="expression" dxfId="137" priority="151">
      <formula>IF(AND(AU302&lt;0, RIGHT(TEXT(AU302,"0.#"),1)&lt;&gt;"."),TRUE,FALSE)</formula>
    </cfRule>
    <cfRule type="expression" dxfId="136" priority="152">
      <formula>IF(AND(AU302&lt;0, RIGHT(TEXT(AU302,"0.#"),1)="."),TRUE,FALSE)</formula>
    </cfRule>
  </conditionalFormatting>
  <conditionalFormatting sqref="AK303:AK331">
    <cfRule type="expression" dxfId="135" priority="147">
      <formula>IF(RIGHT(TEXT(AK303,"0.#"),1)=".",FALSE,TRUE)</formula>
    </cfRule>
    <cfRule type="expression" dxfId="134" priority="148">
      <formula>IF(RIGHT(TEXT(AK303,"0.#"),1)=".",TRUE,FALSE)</formula>
    </cfRule>
  </conditionalFormatting>
  <conditionalFormatting sqref="AU303:AX331">
    <cfRule type="expression" dxfId="133" priority="143">
      <formula>IF(AND(AU303&gt;=0, RIGHT(TEXT(AU303,"0.#"),1)&lt;&gt;"."),TRUE,FALSE)</formula>
    </cfRule>
    <cfRule type="expression" dxfId="132" priority="144">
      <formula>IF(AND(AU303&gt;=0, RIGHT(TEXT(AU303,"0.#"),1)="."),TRUE,FALSE)</formula>
    </cfRule>
    <cfRule type="expression" dxfId="131" priority="145">
      <formula>IF(AND(AU303&lt;0, RIGHT(TEXT(AU303,"0.#"),1)&lt;&gt;"."),TRUE,FALSE)</formula>
    </cfRule>
    <cfRule type="expression" dxfId="130" priority="146">
      <formula>IF(AND(AU303&lt;0, RIGHT(TEXT(AU303,"0.#"),1)="."),TRUE,FALSE)</formula>
    </cfRule>
  </conditionalFormatting>
  <conditionalFormatting sqref="AK335">
    <cfRule type="expression" dxfId="129" priority="141">
      <formula>IF(RIGHT(TEXT(AK335,"0.#"),1)=".",FALSE,TRUE)</formula>
    </cfRule>
    <cfRule type="expression" dxfId="128" priority="142">
      <formula>IF(RIGHT(TEXT(AK335,"0.#"),1)=".",TRUE,FALSE)</formula>
    </cfRule>
  </conditionalFormatting>
  <conditionalFormatting sqref="AU335:AX335">
    <cfRule type="expression" dxfId="127" priority="137">
      <formula>IF(AND(AU335&gt;=0, RIGHT(TEXT(AU335,"0.#"),1)&lt;&gt;"."),TRUE,FALSE)</formula>
    </cfRule>
    <cfRule type="expression" dxfId="126" priority="138">
      <formula>IF(AND(AU335&gt;=0, RIGHT(TEXT(AU335,"0.#"),1)="."),TRUE,FALSE)</formula>
    </cfRule>
    <cfRule type="expression" dxfId="125" priority="139">
      <formula>IF(AND(AU335&lt;0, RIGHT(TEXT(AU335,"0.#"),1)&lt;&gt;"."),TRUE,FALSE)</formula>
    </cfRule>
    <cfRule type="expression" dxfId="124" priority="140">
      <formula>IF(AND(AU335&lt;0, RIGHT(TEXT(AU335,"0.#"),1)="."),TRUE,FALSE)</formula>
    </cfRule>
  </conditionalFormatting>
  <conditionalFormatting sqref="AK336:AK364">
    <cfRule type="expression" dxfId="123" priority="135">
      <formula>IF(RIGHT(TEXT(AK336,"0.#"),1)=".",FALSE,TRUE)</formula>
    </cfRule>
    <cfRule type="expression" dxfId="122" priority="136">
      <formula>IF(RIGHT(TEXT(AK336,"0.#"),1)=".",TRUE,FALSE)</formula>
    </cfRule>
  </conditionalFormatting>
  <conditionalFormatting sqref="AU336:AX364">
    <cfRule type="expression" dxfId="121" priority="131">
      <formula>IF(AND(AU336&gt;=0, RIGHT(TEXT(AU336,"0.#"),1)&lt;&gt;"."),TRUE,FALSE)</formula>
    </cfRule>
    <cfRule type="expression" dxfId="120" priority="132">
      <formula>IF(AND(AU336&gt;=0, RIGHT(TEXT(AU336,"0.#"),1)="."),TRUE,FALSE)</formula>
    </cfRule>
    <cfRule type="expression" dxfId="119" priority="133">
      <formula>IF(AND(AU336&lt;0, RIGHT(TEXT(AU336,"0.#"),1)&lt;&gt;"."),TRUE,FALSE)</formula>
    </cfRule>
    <cfRule type="expression" dxfId="118" priority="134">
      <formula>IF(AND(AU336&lt;0, RIGHT(TEXT(AU336,"0.#"),1)="."),TRUE,FALSE)</formula>
    </cfRule>
  </conditionalFormatting>
  <conditionalFormatting sqref="AK368">
    <cfRule type="expression" dxfId="117" priority="129">
      <formula>IF(RIGHT(TEXT(AK368,"0.#"),1)=".",FALSE,TRUE)</formula>
    </cfRule>
    <cfRule type="expression" dxfId="116" priority="130">
      <formula>IF(RIGHT(TEXT(AK368,"0.#"),1)=".",TRUE,FALSE)</formula>
    </cfRule>
  </conditionalFormatting>
  <conditionalFormatting sqref="AU368:AX368">
    <cfRule type="expression" dxfId="115" priority="125">
      <formula>IF(AND(AU368&gt;=0, RIGHT(TEXT(AU368,"0.#"),1)&lt;&gt;"."),TRUE,FALSE)</formula>
    </cfRule>
    <cfRule type="expression" dxfId="114" priority="126">
      <formula>IF(AND(AU368&gt;=0, RIGHT(TEXT(AU368,"0.#"),1)="."),TRUE,FALSE)</formula>
    </cfRule>
    <cfRule type="expression" dxfId="113" priority="127">
      <formula>IF(AND(AU368&lt;0, RIGHT(TEXT(AU368,"0.#"),1)&lt;&gt;"."),TRUE,FALSE)</formula>
    </cfRule>
    <cfRule type="expression" dxfId="112" priority="128">
      <formula>IF(AND(AU368&lt;0, RIGHT(TEXT(AU368,"0.#"),1)="."),TRUE,FALSE)</formula>
    </cfRule>
  </conditionalFormatting>
  <conditionalFormatting sqref="AK369:AK397">
    <cfRule type="expression" dxfId="111" priority="123">
      <formula>IF(RIGHT(TEXT(AK369,"0.#"),1)=".",FALSE,TRUE)</formula>
    </cfRule>
    <cfRule type="expression" dxfId="110" priority="124">
      <formula>IF(RIGHT(TEXT(AK369,"0.#"),1)=".",TRUE,FALSE)</formula>
    </cfRule>
  </conditionalFormatting>
  <conditionalFormatting sqref="AU369:AX397">
    <cfRule type="expression" dxfId="109" priority="119">
      <formula>IF(AND(AU369&gt;=0, RIGHT(TEXT(AU369,"0.#"),1)&lt;&gt;"."),TRUE,FALSE)</formula>
    </cfRule>
    <cfRule type="expression" dxfId="108" priority="120">
      <formula>IF(AND(AU369&gt;=0, RIGHT(TEXT(AU369,"0.#"),1)="."),TRUE,FALSE)</formula>
    </cfRule>
    <cfRule type="expression" dxfId="107" priority="121">
      <formula>IF(AND(AU369&lt;0, RIGHT(TEXT(AU369,"0.#"),1)&lt;&gt;"."),TRUE,FALSE)</formula>
    </cfRule>
    <cfRule type="expression" dxfId="106" priority="122">
      <formula>IF(AND(AU369&lt;0, RIGHT(TEXT(AU369,"0.#"),1)="."),TRUE,FALSE)</formula>
    </cfRule>
  </conditionalFormatting>
  <conditionalFormatting sqref="AK401">
    <cfRule type="expression" dxfId="105" priority="117">
      <formula>IF(RIGHT(TEXT(AK401,"0.#"),1)=".",FALSE,TRUE)</formula>
    </cfRule>
    <cfRule type="expression" dxfId="104" priority="118">
      <formula>IF(RIGHT(TEXT(AK401,"0.#"),1)=".",TRUE,FALSE)</formula>
    </cfRule>
  </conditionalFormatting>
  <conditionalFormatting sqref="AU401:AX401">
    <cfRule type="expression" dxfId="103" priority="113">
      <formula>IF(AND(AU401&gt;=0, RIGHT(TEXT(AU401,"0.#"),1)&lt;&gt;"."),TRUE,FALSE)</formula>
    </cfRule>
    <cfRule type="expression" dxfId="102" priority="114">
      <formula>IF(AND(AU401&gt;=0, RIGHT(TEXT(AU401,"0.#"),1)="."),TRUE,FALSE)</formula>
    </cfRule>
    <cfRule type="expression" dxfId="101" priority="115">
      <formula>IF(AND(AU401&lt;0, RIGHT(TEXT(AU401,"0.#"),1)&lt;&gt;"."),TRUE,FALSE)</formula>
    </cfRule>
    <cfRule type="expression" dxfId="100" priority="116">
      <formula>IF(AND(AU401&lt;0, RIGHT(TEXT(AU401,"0.#"),1)="."),TRUE,FALSE)</formula>
    </cfRule>
  </conditionalFormatting>
  <conditionalFormatting sqref="AK402:AK430">
    <cfRule type="expression" dxfId="99" priority="111">
      <formula>IF(RIGHT(TEXT(AK402,"0.#"),1)=".",FALSE,TRUE)</formula>
    </cfRule>
    <cfRule type="expression" dxfId="98" priority="112">
      <formula>IF(RIGHT(TEXT(AK402,"0.#"),1)=".",TRUE,FALSE)</formula>
    </cfRule>
  </conditionalFormatting>
  <conditionalFormatting sqref="AU402:AX430">
    <cfRule type="expression" dxfId="97" priority="107">
      <formula>IF(AND(AU402&gt;=0, RIGHT(TEXT(AU402,"0.#"),1)&lt;&gt;"."),TRUE,FALSE)</formula>
    </cfRule>
    <cfRule type="expression" dxfId="96" priority="108">
      <formula>IF(AND(AU402&gt;=0, RIGHT(TEXT(AU402,"0.#"),1)="."),TRUE,FALSE)</formula>
    </cfRule>
    <cfRule type="expression" dxfId="95" priority="109">
      <formula>IF(AND(AU402&lt;0, RIGHT(TEXT(AU402,"0.#"),1)&lt;&gt;"."),TRUE,FALSE)</formula>
    </cfRule>
    <cfRule type="expression" dxfId="94" priority="110">
      <formula>IF(AND(AU402&lt;0, RIGHT(TEXT(AU402,"0.#"),1)="."),TRUE,FALSE)</formula>
    </cfRule>
  </conditionalFormatting>
  <conditionalFormatting sqref="AK434">
    <cfRule type="expression" dxfId="93" priority="105">
      <formula>IF(RIGHT(TEXT(AK434,"0.#"),1)=".",FALSE,TRUE)</formula>
    </cfRule>
    <cfRule type="expression" dxfId="92" priority="106">
      <formula>IF(RIGHT(TEXT(AK434,"0.#"),1)=".",TRUE,FALSE)</formula>
    </cfRule>
  </conditionalFormatting>
  <conditionalFormatting sqref="AU434:AX434">
    <cfRule type="expression" dxfId="91" priority="101">
      <formula>IF(AND(AU434&gt;=0, RIGHT(TEXT(AU434,"0.#"),1)&lt;&gt;"."),TRUE,FALSE)</formula>
    </cfRule>
    <cfRule type="expression" dxfId="90" priority="102">
      <formula>IF(AND(AU434&gt;=0, RIGHT(TEXT(AU434,"0.#"),1)="."),TRUE,FALSE)</formula>
    </cfRule>
    <cfRule type="expression" dxfId="89" priority="103">
      <formula>IF(AND(AU434&lt;0, RIGHT(TEXT(AU434,"0.#"),1)&lt;&gt;"."),TRUE,FALSE)</formula>
    </cfRule>
    <cfRule type="expression" dxfId="88" priority="104">
      <formula>IF(AND(AU434&lt;0, RIGHT(TEXT(AU434,"0.#"),1)="."),TRUE,FALSE)</formula>
    </cfRule>
  </conditionalFormatting>
  <conditionalFormatting sqref="AK435:AK463">
    <cfRule type="expression" dxfId="87" priority="99">
      <formula>IF(RIGHT(TEXT(AK435,"0.#"),1)=".",FALSE,TRUE)</formula>
    </cfRule>
    <cfRule type="expression" dxfId="86" priority="100">
      <formula>IF(RIGHT(TEXT(AK435,"0.#"),1)=".",TRUE,FALSE)</formula>
    </cfRule>
  </conditionalFormatting>
  <conditionalFormatting sqref="AU435:AX463">
    <cfRule type="expression" dxfId="85" priority="95">
      <formula>IF(AND(AU435&gt;=0, RIGHT(TEXT(AU435,"0.#"),1)&lt;&gt;"."),TRUE,FALSE)</formula>
    </cfRule>
    <cfRule type="expression" dxfId="84" priority="96">
      <formula>IF(AND(AU435&gt;=0, RIGHT(TEXT(AU435,"0.#"),1)="."),TRUE,FALSE)</formula>
    </cfRule>
    <cfRule type="expression" dxfId="83" priority="97">
      <formula>IF(AND(AU435&lt;0, RIGHT(TEXT(AU435,"0.#"),1)&lt;&gt;"."),TRUE,FALSE)</formula>
    </cfRule>
    <cfRule type="expression" dxfId="82" priority="98">
      <formula>IF(AND(AU435&lt;0, RIGHT(TEXT(AU435,"0.#"),1)="."),TRUE,FALSE)</formula>
    </cfRule>
  </conditionalFormatting>
  <conditionalFormatting sqref="AK467">
    <cfRule type="expression" dxfId="81" priority="93">
      <formula>IF(RIGHT(TEXT(AK467,"0.#"),1)=".",FALSE,TRUE)</formula>
    </cfRule>
    <cfRule type="expression" dxfId="80" priority="94">
      <formula>IF(RIGHT(TEXT(AK467,"0.#"),1)=".",TRUE,FALSE)</formula>
    </cfRule>
  </conditionalFormatting>
  <conditionalFormatting sqref="AU467:AX467">
    <cfRule type="expression" dxfId="79" priority="89">
      <formula>IF(AND(AU467&gt;=0, RIGHT(TEXT(AU467,"0.#"),1)&lt;&gt;"."),TRUE,FALSE)</formula>
    </cfRule>
    <cfRule type="expression" dxfId="78" priority="90">
      <formula>IF(AND(AU467&gt;=0, RIGHT(TEXT(AU467,"0.#"),1)="."),TRUE,FALSE)</formula>
    </cfRule>
    <cfRule type="expression" dxfId="77" priority="91">
      <formula>IF(AND(AU467&lt;0, RIGHT(TEXT(AU467,"0.#"),1)&lt;&gt;"."),TRUE,FALSE)</formula>
    </cfRule>
    <cfRule type="expression" dxfId="76" priority="92">
      <formula>IF(AND(AU467&lt;0, RIGHT(TEXT(AU467,"0.#"),1)="."),TRUE,FALSE)</formula>
    </cfRule>
  </conditionalFormatting>
  <conditionalFormatting sqref="AK468:AK496">
    <cfRule type="expression" dxfId="75" priority="87">
      <formula>IF(RIGHT(TEXT(AK468,"0.#"),1)=".",FALSE,TRUE)</formula>
    </cfRule>
    <cfRule type="expression" dxfId="74" priority="88">
      <formula>IF(RIGHT(TEXT(AK468,"0.#"),1)=".",TRUE,FALSE)</formula>
    </cfRule>
  </conditionalFormatting>
  <conditionalFormatting sqref="AU468:AX496">
    <cfRule type="expression" dxfId="73" priority="83">
      <formula>IF(AND(AU468&gt;=0, RIGHT(TEXT(AU468,"0.#"),1)&lt;&gt;"."),TRUE,FALSE)</formula>
    </cfRule>
    <cfRule type="expression" dxfId="72" priority="84">
      <formula>IF(AND(AU468&gt;=0, RIGHT(TEXT(AU468,"0.#"),1)="."),TRUE,FALSE)</formula>
    </cfRule>
    <cfRule type="expression" dxfId="71" priority="85">
      <formula>IF(AND(AU468&lt;0, RIGHT(TEXT(AU468,"0.#"),1)&lt;&gt;"."),TRUE,FALSE)</formula>
    </cfRule>
    <cfRule type="expression" dxfId="70" priority="86">
      <formula>IF(AND(AU468&lt;0, RIGHT(TEXT(AU468,"0.#"),1)="."),TRUE,FALSE)</formula>
    </cfRule>
  </conditionalFormatting>
  <conditionalFormatting sqref="AJ23:AS23 AE24:AX24">
    <cfRule type="expression" dxfId="69" priority="81">
      <formula>IF(RIGHT(TEXT(AE23,"0.#"),1)=".",FALSE,TRUE)</formula>
    </cfRule>
    <cfRule type="expression" dxfId="68" priority="82">
      <formula>IF(RIGHT(TEXT(AE23,"0.#"),1)=".",TRUE,FALSE)</formula>
    </cfRule>
  </conditionalFormatting>
  <conditionalFormatting sqref="AE25:AI25">
    <cfRule type="expression" dxfId="67" priority="73">
      <formula>IF(AND(AE25&gt;=0, RIGHT(TEXT(AE25,"0.#"),1)&lt;&gt;"."),TRUE,FALSE)</formula>
    </cfRule>
    <cfRule type="expression" dxfId="66" priority="74">
      <formula>IF(AND(AE25&gt;=0, RIGHT(TEXT(AE25,"0.#"),1)="."),TRUE,FALSE)</formula>
    </cfRule>
    <cfRule type="expression" dxfId="65" priority="75">
      <formula>IF(AND(AE25&lt;0, RIGHT(TEXT(AE25,"0.#"),1)&lt;&gt;"."),TRUE,FALSE)</formula>
    </cfRule>
    <cfRule type="expression" dxfId="64" priority="76">
      <formula>IF(AND(AE25&lt;0, RIGHT(TEXT(AE25,"0.#"),1)="."),TRUE,FALSE)</formula>
    </cfRule>
  </conditionalFormatting>
  <conditionalFormatting sqref="AJ25:AS25">
    <cfRule type="expression" dxfId="63" priority="69">
      <formula>IF(AND(AJ25&gt;=0, RIGHT(TEXT(AJ25,"0.#"),1)&lt;&gt;"."),TRUE,FALSE)</formula>
    </cfRule>
    <cfRule type="expression" dxfId="62" priority="70">
      <formula>IF(AND(AJ25&gt;=0, RIGHT(TEXT(AJ25,"0.#"),1)="."),TRUE,FALSE)</formula>
    </cfRule>
    <cfRule type="expression" dxfId="61" priority="71">
      <formula>IF(AND(AJ25&lt;0, RIGHT(TEXT(AJ25,"0.#"),1)&lt;&gt;"."),TRUE,FALSE)</formula>
    </cfRule>
    <cfRule type="expression" dxfId="60" priority="72">
      <formula>IF(AND(AJ25&lt;0, RIGHT(TEXT(AJ25,"0.#"),1)="."),TRUE,FALSE)</formula>
    </cfRule>
  </conditionalFormatting>
  <conditionalFormatting sqref="AU236:AX236">
    <cfRule type="expression" dxfId="59" priority="57">
      <formula>IF(AND(AU236&gt;=0, RIGHT(TEXT(AU236,"0.#"),1)&lt;&gt;"."),TRUE,FALSE)</formula>
    </cfRule>
    <cfRule type="expression" dxfId="58" priority="58">
      <formula>IF(AND(AU236&gt;=0, RIGHT(TEXT(AU236,"0.#"),1)="."),TRUE,FALSE)</formula>
    </cfRule>
    <cfRule type="expression" dxfId="57" priority="59">
      <formula>IF(AND(AU236&lt;0, RIGHT(TEXT(AU236,"0.#"),1)&lt;&gt;"."),TRUE,FALSE)</formula>
    </cfRule>
    <cfRule type="expression" dxfId="56" priority="60">
      <formula>IF(AND(AU236&lt;0, RIGHT(TEXT(AU236,"0.#"),1)="."),TRUE,FALSE)</formula>
    </cfRule>
  </conditionalFormatting>
  <conditionalFormatting sqref="AE43:AI43 AE38:AI38 AE33:AI33 AE28:AI28">
    <cfRule type="expression" dxfId="55" priority="55">
      <formula>IF(RIGHT(TEXT(AE28,"0.#"),1)=".",FALSE,TRUE)</formula>
    </cfRule>
    <cfRule type="expression" dxfId="54" priority="56">
      <formula>IF(RIGHT(TEXT(AE28,"0.#"),1)=".",TRUE,FALSE)</formula>
    </cfRule>
  </conditionalFormatting>
  <conditionalFormatting sqref="AE44:AX44 AJ43:AS43 AE39:AX39 AJ38:AS38 AE34:AX34 AJ33:AS33 AE29:AX29 AJ28:AS28">
    <cfRule type="expression" dxfId="53" priority="53">
      <formula>IF(RIGHT(TEXT(AE28,"0.#"),1)=".",FALSE,TRUE)</formula>
    </cfRule>
    <cfRule type="expression" dxfId="52" priority="54">
      <formula>IF(RIGHT(TEXT(AE28,"0.#"),1)=".",TRUE,FALSE)</formula>
    </cfRule>
  </conditionalFormatting>
  <conditionalFormatting sqref="AE45:AI45 AE40:AI40 AE35:AI35 AE30:AI30">
    <cfRule type="expression" dxfId="51" priority="49">
      <formula>IF(AND(AE30&gt;=0, RIGHT(TEXT(AE30,"0.#"),1)&lt;&gt;"."),TRUE,FALSE)</formula>
    </cfRule>
    <cfRule type="expression" dxfId="50" priority="50">
      <formula>IF(AND(AE30&gt;=0, RIGHT(TEXT(AE30,"0.#"),1)="."),TRUE,FALSE)</formula>
    </cfRule>
    <cfRule type="expression" dxfId="49" priority="51">
      <formula>IF(AND(AE30&lt;0, RIGHT(TEXT(AE30,"0.#"),1)&lt;&gt;"."),TRUE,FALSE)</formula>
    </cfRule>
    <cfRule type="expression" dxfId="48" priority="52">
      <formula>IF(AND(AE30&lt;0, RIGHT(TEXT(AE30,"0.#"),1)="."),TRUE,FALSE)</formula>
    </cfRule>
  </conditionalFormatting>
  <conditionalFormatting sqref="AJ45:AS45 AJ40:AS40 AJ35:AS35 AJ30:AS30">
    <cfRule type="expression" dxfId="47" priority="45">
      <formula>IF(AND(AJ30&gt;=0, RIGHT(TEXT(AJ30,"0.#"),1)&lt;&gt;"."),TRUE,FALSE)</formula>
    </cfRule>
    <cfRule type="expression" dxfId="46" priority="46">
      <formula>IF(AND(AJ30&gt;=0, RIGHT(TEXT(AJ30,"0.#"),1)="."),TRUE,FALSE)</formula>
    </cfRule>
    <cfRule type="expression" dxfId="45" priority="47">
      <formula>IF(AND(AJ30&lt;0, RIGHT(TEXT(AJ30,"0.#"),1)&lt;&gt;"."),TRUE,FALSE)</formula>
    </cfRule>
    <cfRule type="expression" dxfId="44" priority="48">
      <formula>IF(AND(AJ30&lt;0, RIGHT(TEXT(AJ30,"0.#"),1)="."),TRUE,FALSE)</formula>
    </cfRule>
  </conditionalFormatting>
  <conditionalFormatting sqref="AE64:AI64 AE59:AI59">
    <cfRule type="expression" dxfId="43" priority="43">
      <formula>IF(RIGHT(TEXT(AE59,"0.#"),1)=".",FALSE,TRUE)</formula>
    </cfRule>
    <cfRule type="expression" dxfId="42" priority="44">
      <formula>IF(RIGHT(TEXT(AE59,"0.#"),1)=".",TRUE,FALSE)</formula>
    </cfRule>
  </conditionalFormatting>
  <conditionalFormatting sqref="AE65:AX65 AJ64:AS64 AE60:AX60 AJ59:AS59">
    <cfRule type="expression" dxfId="41" priority="41">
      <formula>IF(RIGHT(TEXT(AE59,"0.#"),1)=".",FALSE,TRUE)</formula>
    </cfRule>
    <cfRule type="expression" dxfId="40" priority="42">
      <formula>IF(RIGHT(TEXT(AE59,"0.#"),1)=".",TRUE,FALSE)</formula>
    </cfRule>
  </conditionalFormatting>
  <conditionalFormatting sqref="AE66:AI66 AE61:AI61">
    <cfRule type="expression" dxfId="39" priority="37">
      <formula>IF(AND(AE61&gt;=0, RIGHT(TEXT(AE61,"0.#"),1)&lt;&gt;"."),TRUE,FALSE)</formula>
    </cfRule>
    <cfRule type="expression" dxfId="38" priority="38">
      <formula>IF(AND(AE61&gt;=0, RIGHT(TEXT(AE61,"0.#"),1)="."),TRUE,FALSE)</formula>
    </cfRule>
    <cfRule type="expression" dxfId="37" priority="39">
      <formula>IF(AND(AE61&lt;0, RIGHT(TEXT(AE61,"0.#"),1)&lt;&gt;"."),TRUE,FALSE)</formula>
    </cfRule>
    <cfRule type="expression" dxfId="36" priority="40">
      <formula>IF(AND(AE61&lt;0, RIGHT(TEXT(AE61,"0.#"),1)="."),TRUE,FALSE)</formula>
    </cfRule>
  </conditionalFormatting>
  <conditionalFormatting sqref="AJ66:AS66 AJ61:AS61">
    <cfRule type="expression" dxfId="35" priority="33">
      <formula>IF(AND(AJ61&gt;=0, RIGHT(TEXT(AJ61,"0.#"),1)&lt;&gt;"."),TRUE,FALSE)</formula>
    </cfRule>
    <cfRule type="expression" dxfId="34" priority="34">
      <formula>IF(AND(AJ61&gt;=0, RIGHT(TEXT(AJ61,"0.#"),1)="."),TRUE,FALSE)</formula>
    </cfRule>
    <cfRule type="expression" dxfId="33" priority="35">
      <formula>IF(AND(AJ61&lt;0, RIGHT(TEXT(AJ61,"0.#"),1)&lt;&gt;"."),TRUE,FALSE)</formula>
    </cfRule>
    <cfRule type="expression" dxfId="32" priority="36">
      <formula>IF(AND(AJ61&lt;0, RIGHT(TEXT(AJ61,"0.#"),1)="."),TRUE,FALSE)</formula>
    </cfRule>
  </conditionalFormatting>
  <conditionalFormatting sqref="AE81:AX81 AE78:AX78 AE75:AX75 AE72:AX72">
    <cfRule type="expression" dxfId="31" priority="31">
      <formula>IF(RIGHT(TEXT(AE72,"0.#"),1)=".",FALSE,TRUE)</formula>
    </cfRule>
    <cfRule type="expression" dxfId="30" priority="32">
      <formula>IF(RIGHT(TEXT(AE72,"0.#"),1)=".",TRUE,FALSE)</formula>
    </cfRule>
  </conditionalFormatting>
  <conditionalFormatting sqref="AE80:AS80 AE77:AS77 AE74:AS74 AE71:AS71">
    <cfRule type="expression" dxfId="29" priority="29">
      <formula>IF(RIGHT(TEXT(AE71,"0.#"),1)=".",FALSE,TRUE)</formula>
    </cfRule>
    <cfRule type="expression" dxfId="28" priority="30">
      <formula>IF(RIGHT(TEXT(AE71,"0.#"),1)=".",TRUE,FALSE)</formula>
    </cfRule>
  </conditionalFormatting>
  <conditionalFormatting sqref="Y181">
    <cfRule type="expression" dxfId="27" priority="27">
      <formula>IF(RIGHT(TEXT(Y181,"0.#"),1)=".",FALSE,TRUE)</formula>
    </cfRule>
    <cfRule type="expression" dxfId="26" priority="28">
      <formula>IF(RIGHT(TEXT(Y181,"0.#"),1)=".",TRUE,FALSE)</formula>
    </cfRule>
  </conditionalFormatting>
  <conditionalFormatting sqref="Y182:Y184 Y180">
    <cfRule type="expression" dxfId="25" priority="25">
      <formula>IF(RIGHT(TEXT(Y180,"0.#"),1)=".",FALSE,TRUE)</formula>
    </cfRule>
    <cfRule type="expression" dxfId="24" priority="26">
      <formula>IF(RIGHT(TEXT(Y180,"0.#"),1)=".",TRUE,FALSE)</formula>
    </cfRule>
  </conditionalFormatting>
  <conditionalFormatting sqref="Y194">
    <cfRule type="expression" dxfId="23" priority="23">
      <formula>IF(RIGHT(TEXT(Y194,"0.#"),1)=".",FALSE,TRUE)</formula>
    </cfRule>
    <cfRule type="expression" dxfId="22" priority="24">
      <formula>IF(RIGHT(TEXT(Y194,"0.#"),1)=".",TRUE,FALSE)</formula>
    </cfRule>
  </conditionalFormatting>
  <conditionalFormatting sqref="Y193">
    <cfRule type="expression" dxfId="21" priority="21">
      <formula>IF(RIGHT(TEXT(Y193,"0.#"),1)=".",FALSE,TRUE)</formula>
    </cfRule>
    <cfRule type="expression" dxfId="20" priority="22">
      <formula>IF(RIGHT(TEXT(Y193,"0.#"),1)=".",TRUE,FALSE)</formula>
    </cfRule>
  </conditionalFormatting>
  <conditionalFormatting sqref="AK269">
    <cfRule type="expression" dxfId="19" priority="19">
      <formula>IF(RIGHT(TEXT(AK269,"0.#"),1)=".",FALSE,TRUE)</formula>
    </cfRule>
    <cfRule type="expression" dxfId="18" priority="20">
      <formula>IF(RIGHT(TEXT(AK269,"0.#"),1)=".",TRUE,FALSE)</formula>
    </cfRule>
  </conditionalFormatting>
  <conditionalFormatting sqref="AK270:AK276">
    <cfRule type="expression" dxfId="17" priority="17">
      <formula>IF(RIGHT(TEXT(AK270,"0.#"),1)=".",FALSE,TRUE)</formula>
    </cfRule>
    <cfRule type="expression" dxfId="16" priority="18">
      <formula>IF(RIGHT(TEXT(AK270,"0.#"),1)=".",TRUE,FALSE)</formula>
    </cfRule>
  </conditionalFormatting>
  <conditionalFormatting sqref="AU271:AX275">
    <cfRule type="expression" dxfId="15" priority="13">
      <formula>IF(AND(AU271&gt;=0, RIGHT(TEXT(AU271,"0.#"),1)&lt;&gt;"."),TRUE,FALSE)</formula>
    </cfRule>
    <cfRule type="expression" dxfId="14" priority="14">
      <formula>IF(AND(AU271&gt;=0, RIGHT(TEXT(AU271,"0.#"),1)="."),TRUE,FALSE)</formula>
    </cfRule>
    <cfRule type="expression" dxfId="13" priority="15">
      <formula>IF(AND(AU271&lt;0, RIGHT(TEXT(AU271,"0.#"),1)&lt;&gt;"."),TRUE,FALSE)</formula>
    </cfRule>
    <cfRule type="expression" dxfId="12" priority="16">
      <formula>IF(AND(AU271&lt;0, RIGHT(TEXT(AU271,"0.#"),1)="."),TRUE,FALSE)</formula>
    </cfRule>
  </conditionalFormatting>
  <conditionalFormatting sqref="AU269:AX269">
    <cfRule type="expression" dxfId="11" priority="9">
      <formula>IF(AND(AU269&gt;=0, RIGHT(TEXT(AU269,"0.#"),1)&lt;&gt;"."),TRUE,FALSE)</formula>
    </cfRule>
    <cfRule type="expression" dxfId="10" priority="10">
      <formula>IF(AND(AU269&gt;=0, RIGHT(TEXT(AU269,"0.#"),1)="."),TRUE,FALSE)</formula>
    </cfRule>
    <cfRule type="expression" dxfId="9" priority="11">
      <formula>IF(AND(AU269&lt;0, RIGHT(TEXT(AU269,"0.#"),1)&lt;&gt;"."),TRUE,FALSE)</formula>
    </cfRule>
    <cfRule type="expression" dxfId="8" priority="12">
      <formula>IF(AND(AU269&lt;0, RIGHT(TEXT(AU269,"0.#"),1)="."),TRUE,FALSE)</formula>
    </cfRule>
  </conditionalFormatting>
  <conditionalFormatting sqref="AU270:AX270">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AU276:AX276">
    <cfRule type="expression" dxfId="3" priority="1">
      <formula>IF(AND(AU276&gt;=0, RIGHT(TEXT(AU276,"0.#"),1)&lt;&gt;"."),TRUE,FALSE)</formula>
    </cfRule>
    <cfRule type="expression" dxfId="2" priority="2">
      <formula>IF(AND(AU276&gt;=0, RIGHT(TEXT(AU276,"0.#"),1)="."),TRUE,FALSE)</formula>
    </cfRule>
    <cfRule type="expression" dxfId="1" priority="3">
      <formula>IF(AND(AU276&lt;0, RIGHT(TEXT(AU276,"0.#"),1)&lt;&gt;"."),TRUE,FALSE)</formula>
    </cfRule>
    <cfRule type="expression" dxfId="0" priority="4">
      <formula>IF(AND(AU276&lt;0, RIGHT(TEXT(AU276,"0.#"),1)="."),TRUE,FALSE)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50</xdr:col>
                    <xdr:colOff>152400</xdr:colOff>
                    <xdr:row>25</xdr:row>
                    <xdr:rowOff>0</xdr:rowOff>
                  </from>
                  <to>
                    <xdr:col>57</xdr:col>
                    <xdr:colOff>171450</xdr:colOff>
                    <xdr:row>66</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229</xdr:row>
                    <xdr:rowOff>19050</xdr:rowOff>
                  </from>
                  <to>
                    <xdr:col>43</xdr:col>
                    <xdr:colOff>161925</xdr:colOff>
                    <xdr:row>229</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37</xdr:col>
                    <xdr:colOff>114300</xdr:colOff>
                    <xdr:row>496</xdr:row>
                    <xdr:rowOff>28575</xdr:rowOff>
                  </from>
                  <to>
                    <xdr:col>43</xdr:col>
                    <xdr:colOff>152400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L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2015-09-04T12:00:15Z</cp:lastPrinted>
  <dcterms:created xsi:type="dcterms:W3CDTF">2012-03-13T00:50:25Z</dcterms:created>
  <dcterms:modified xsi:type="dcterms:W3CDTF">2015-09-04T12:00:18Z</dcterms:modified>
</cp:coreProperties>
</file>