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N3" i="4" s="1"/>
  <c r="H3" i="4"/>
  <c r="C3" i="4"/>
  <c r="S2" i="4"/>
  <c r="S3" i="4" s="1"/>
  <c r="S4" i="4" s="1"/>
  <c r="S5" i="4" s="1"/>
  <c r="S6" i="4" s="1"/>
  <c r="S7" i="4" s="1"/>
  <c r="S8" i="4" s="1"/>
  <c r="P10" i="4" s="1"/>
  <c r="G11" i="3" s="1"/>
  <c r="R2" i="4"/>
  <c r="M2" i="4"/>
  <c r="N2" i="4" s="1"/>
  <c r="I2" i="4"/>
  <c r="I3" i="4" s="1"/>
  <c r="I4" i="4" s="1"/>
  <c r="I5" i="4" s="1"/>
  <c r="I6" i="4" s="1"/>
  <c r="I7" i="4" s="1"/>
  <c r="I8" i="4" s="1"/>
  <c r="I9" i="4" s="1"/>
  <c r="H2" i="4"/>
  <c r="C2" i="4"/>
  <c r="D2" i="4" s="1"/>
  <c r="AU229" i="3"/>
  <c r="Y229" i="3"/>
  <c r="AU216" i="3"/>
  <c r="Y216" i="3"/>
  <c r="AU203" i="3"/>
  <c r="Y203" i="3"/>
  <c r="AU190" i="3"/>
  <c r="Y190" i="3"/>
  <c r="R104" i="3"/>
  <c r="L104" i="3"/>
  <c r="W20" i="3"/>
  <c r="P20" i="3"/>
  <c r="AR18" i="3"/>
  <c r="AK18" i="3"/>
  <c r="AD18" i="3"/>
  <c r="AD20" i="3" s="1"/>
  <c r="W18" i="3"/>
  <c r="P18" i="3"/>
  <c r="AV2" i="3"/>
  <c r="AS2" i="3"/>
  <c r="N4" i="4" l="1"/>
  <c r="N6" i="4"/>
  <c r="D3" i="4"/>
  <c r="D4" i="4"/>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10" i="4"/>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5" i="4"/>
  <c r="N7" i="4"/>
  <c r="N8" i="4" s="1"/>
  <c r="N9" i="4" s="1"/>
  <c r="N10" i="4" s="1"/>
  <c r="N11" i="4" s="1"/>
  <c r="K13" i="4" s="1"/>
  <c r="AE8" i="3" s="1"/>
</calcChain>
</file>

<file path=xl/sharedStrings.xml><?xml version="1.0" encoding="utf-8"?>
<sst xmlns="http://schemas.openxmlformats.org/spreadsheetml/2006/main" count="750" uniqueCount="450">
  <si>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</si>
  <si>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</si>
  <si>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</si>
  <si>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</si>
  <si>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</si>
  <si>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</si>
  <si>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</si>
  <si>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</si>
  <si>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</si>
  <si>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</si>
  <si>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</si>
  <si>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</si>
  <si>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</si>
  <si>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</si>
  <si>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</si>
  <si>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</si>
  <si>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</si>
  <si>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</si>
  <si>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</si>
  <si>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</si>
  <si>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</si>
  <si>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</si>
  <si>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</si>
  <si>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</si>
  <si>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</si>
  <si>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</si>
  <si>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</si>
  <si>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</si>
  <si>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</si>
  <si>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</si>
  <si>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</si>
  <si>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</si>
  <si>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</si>
  <si>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</si>
  <si>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</si>
  <si>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</si>
  <si>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</si>
  <si>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</si>
  <si>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</si>
  <si>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</si>
  <si>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</si>
  <si>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</si>
  <si>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</si>
  <si>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</si>
  <si>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</si>
  <si>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</si>
  <si>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</si>
  <si>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</si>
  <si>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</si>
  <si>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</si>
  <si>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</si>
  <si>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</si>
  <si>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</si>
  <si>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</si>
  <si>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</si>
  <si>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</si>
  <si>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</si>
  <si>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</si>
  <si>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</si>
  <si>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</si>
  <si>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</si>
  <si>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</si>
  <si>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</si>
  <si>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</si>
  <si>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</si>
  <si>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</si>
  <si>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</si>
  <si>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</si>
  <si>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</si>
  <si>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</si>
  <si>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</si>
  <si>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</si>
  <si>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</si>
  <si>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</si>
  <si>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</si>
  <si>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</si>
  <si>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</si>
  <si>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</si>
  <si>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</si>
  <si>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</si>
  <si>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</si>
  <si>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</si>
  <si>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</si>
  <si>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</si>
  <si>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</si>
  <si>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</si>
  <si>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</si>
  <si>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</si>
  <si>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</si>
  <si>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</si>
  <si>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</si>
  <si>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</si>
  <si>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</si>
  <si>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</si>
  <si>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</si>
  <si>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</si>
  <si>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</si>
  <si>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</si>
  <si>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</si>
  <si>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</si>
  <si>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</si>
  <si>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</si>
  <si>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</si>
  <si>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</si>
  <si>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</si>
  <si>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</si>
  <si>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</si>
  <si>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</si>
  <si>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</si>
  <si>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</si>
  <si>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</si>
  <si>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</si>
  <si>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</si>
  <si>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</si>
  <si>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</si>
  <si>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</si>
  <si>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</si>
  <si>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</si>
  <si>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</si>
  <si>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</si>
  <si>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</si>
  <si>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</si>
  <si>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</si>
  <si>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</si>
  <si>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</si>
  <si>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</si>
  <si>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</si>
  <si>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</si>
  <si>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</si>
  <si>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</si>
  <si>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</si>
  <si>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</si>
  <si>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</si>
  <si>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</si>
  <si>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</si>
  <si>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</si>
  <si>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</si>
  <si>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</si>
  <si>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</si>
  <si>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</si>
  <si>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</si>
  <si>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</si>
  <si>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</si>
  <si>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</si>
  <si>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</si>
  <si>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</si>
  <si>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</si>
  <si>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</si>
  <si>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</si>
  <si>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</si>
  <si>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</si>
  <si>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</si>
  <si>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</si>
  <si>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</si>
  <si>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</si>
  <si>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</si>
  <si>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</si>
  <si>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</si>
  <si>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</si>
  <si>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</si>
  <si>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</si>
  <si>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</si>
  <si>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</si>
  <si>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</si>
  <si>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</si>
  <si>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</si>
  <si>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</si>
  <si>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</si>
  <si>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</si>
  <si>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</si>
  <si>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</si>
  <si>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</si>
  <si>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</si>
  <si>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</si>
  <si>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</si>
  <si>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</si>
  <si>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</si>
  <si>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</si>
  <si>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</si>
  <si>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</si>
  <si>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</si>
  <si>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</si>
  <si>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</si>
  <si>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</si>
  <si>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</si>
  <si>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</si>
  <si>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</si>
  <si>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</si>
  <si>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</si>
  <si>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</si>
  <si>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</si>
  <si>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</si>
  <si>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</si>
  <si>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</si>
  <si>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</si>
  <si>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</si>
  <si>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</si>
  <si>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</si>
  <si>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</si>
  <si>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</si>
  <si>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</si>
  <si>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</si>
  <si>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</si>
  <si>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</si>
  <si>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</si>
  <si>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</si>
  <si>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</si>
  <si>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</si>
  <si>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</si>
  <si>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</si>
  <si>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</si>
  <si>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</si>
  <si>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</si>
  <si>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</si>
  <si>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</si>
  <si>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</si>
  <si>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</si>
  <si>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</si>
  <si>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</si>
  <si>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</si>
  <si>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</si>
  <si>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</si>
  <si>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</si>
  <si>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</si>
  <si>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</si>
  <si>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</si>
  <si>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</si>
  <si>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</si>
  <si>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</si>
  <si>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</si>
  <si>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</si>
  <si>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</si>
  <si>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</si>
  <si>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</si>
  <si>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</si>
  <si>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</si>
  <si>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</si>
  <si>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</si>
  <si>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</si>
  <si>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</si>
  <si>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</si>
  <si>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</si>
  <si>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</si>
  <si>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</si>
  <si>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</si>
  <si>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</si>
  <si>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</si>
  <si>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</si>
  <si>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</si>
  <si>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</si>
  <si>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</si>
  <si>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</si>
  <si>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</si>
  <si>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</si>
  <si>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</si>
  <si>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</si>
  <si>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</si>
  <si>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</si>
  <si>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</si>
  <si>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</si>
  <si>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</si>
  <si>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</si>
  <si>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</si>
  <si>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</si>
  <si>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</si>
  <si>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</si>
  <si>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</si>
  <si>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</si>
  <si>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</si>
  <si>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</si>
  <si>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</si>
  <si>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</si>
  <si>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</si>
  <si>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</si>
  <si>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</si>
  <si>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</si>
  <si>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</si>
  <si>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</si>
  <si>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</si>
  <si>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</si>
  <si>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</si>
  <si>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</si>
  <si>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</si>
  <si>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</si>
  <si>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</si>
  <si>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</si>
  <si>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</si>
  <si>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</si>
  <si>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</si>
  <si>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</si>
  <si>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</si>
  <si>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</si>
  <si>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</si>
  <si>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</si>
  <si>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</si>
  <si>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</si>
  <si>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</si>
  <si>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</si>
  <si>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</si>
  <si>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</si>
  <si>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</si>
  <si>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</si>
  <si>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</si>
  <si>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</si>
  <si>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</si>
  <si>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</si>
  <si>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</si>
  <si>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</si>
  <si>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</si>
  <si>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</si>
  <si>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</si>
  <si>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</si>
  <si>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</si>
  <si>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</si>
  <si>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</si>
  <si>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</si>
  <si>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</si>
  <si>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</si>
  <si>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</si>
  <si>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</si>
  <si>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</si>
  <si>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</si>
  <si>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</si>
  <si>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</si>
  <si>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</si>
  <si>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</si>
  <si>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</si>
  <si>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</si>
  <si>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</si>
  <si>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</si>
  <si>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</si>
  <si>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</si>
  <si>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</si>
  <si>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</si>
  <si>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</si>
  <si>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</si>
  <si>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</si>
  <si>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</si>
  <si>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</si>
  <si>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</si>
  <si>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</si>
  <si>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</si>
  <si>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</si>
  <si>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</si>
  <si>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</si>
  <si>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</si>
  <si>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</si>
  <si>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</si>
  <si>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</si>
  <si>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</si>
  <si>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</si>
  <si>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</si>
  <si>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</si>
  <si>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</si>
  <si>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</si>
  <si>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</si>
  <si>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</si>
  <si>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</si>
  <si>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</si>
  <si>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</si>
  <si>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</si>
  <si>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</si>
  <si>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</si>
  <si>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</si>
  <si>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</si>
  <si>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</si>
  <si>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</si>
  <si>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</si>
  <si>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</si>
  <si>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</si>
  <si>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</si>
  <si>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</si>
  <si>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</si>
  <si>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</si>
  <si>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</si>
  <si>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t>
  </si>
  <si>
    <t>国土交通省</t>
  </si>
  <si>
    <t>幹線鉄道等活性化事業</t>
    <phoneticPr fontId="5"/>
  </si>
  <si>
    <t>鉄道局</t>
    <rPh sb="0" eb="3">
      <t>テツドウキョク</t>
    </rPh>
    <phoneticPr fontId="5"/>
  </si>
  <si>
    <t>・鉄道事業課
・都市鉄道政策課</t>
    <phoneticPr fontId="5"/>
  </si>
  <si>
    <t>8　都市・地域交通等の快適性、利便性の向上
　26　鉄道網を充実・活性化させる</t>
    <phoneticPr fontId="5"/>
  </si>
  <si>
    <t>幹線鉄道の高速化、貨物鉄道の旅客線化、貨物列車の輸送力増強、乗継円滑化及び形成計画に基づく鉄軌道のサービス向上や利用の活性化のために必要な施設整備事業に要する費用の一部を国が助成することで、まちづくりと連携した鉄道網・沿線地域の活性化、通勤・通学混雑の緩和、環境負荷低減に資するモーダルシフトの促進等を図る。</t>
    <rPh sb="37" eb="39">
      <t>ケイセイ</t>
    </rPh>
    <rPh sb="39" eb="41">
      <t>ケイカク</t>
    </rPh>
    <phoneticPr fontId="5"/>
  </si>
  <si>
    <t>　【補助対象者】　法定協議会、地方公共団体の出資に係る鉄道施設の整備・保有を目的とする法人
　【補 　助 　率】　〔高速化、旅客線化、貨物拠点整備、乗継円滑化〕補助対象経費の２／１０以内
　　　　　　　　　  　〔まちづくり連携高速化工事及び形成計画事業〕補助対象経費の１／３以内
　　　　　　　　 　 　〔鉄道貨物輸送力増強〕補助対象経費の３／１０以内</t>
    <rPh sb="121" eb="123">
      <t>ケイセイ</t>
    </rPh>
    <phoneticPr fontId="5"/>
  </si>
  <si>
    <t>-</t>
    <phoneticPr fontId="5"/>
  </si>
  <si>
    <t>②平成28年度までに経営基盤の脆弱な地方鉄道事業者のうち、鉄道の活性化を図るために計画を策定したものの割合を85％まで引き上げる</t>
    <rPh sb="1" eb="3">
      <t>ヘイセイ</t>
    </rPh>
    <rPh sb="5" eb="7">
      <t>ネンド</t>
    </rPh>
    <rPh sb="59" eb="60">
      <t>ヒ</t>
    </rPh>
    <rPh sb="61" eb="62">
      <t>ア</t>
    </rPh>
    <phoneticPr fontId="5"/>
  </si>
  <si>
    <t>千人／日</t>
    <phoneticPr fontId="5"/>
  </si>
  <si>
    <t>箇所</t>
    <rPh sb="0" eb="2">
      <t>カショ</t>
    </rPh>
    <phoneticPr fontId="5"/>
  </si>
  <si>
    <t>執行額（百万円）／事業実施箇所数（Ｙ）　　　　　　　　　　　　　　</t>
    <rPh sb="0" eb="2">
      <t>シッコウ</t>
    </rPh>
    <rPh sb="2" eb="3">
      <t>ガク</t>
    </rPh>
    <rPh sb="4" eb="5">
      <t>ヒャク</t>
    </rPh>
    <rPh sb="5" eb="7">
      <t>マンエン</t>
    </rPh>
    <rPh sb="9" eb="11">
      <t>ジギョウ</t>
    </rPh>
    <rPh sb="11" eb="13">
      <t>ジッシ</t>
    </rPh>
    <rPh sb="13" eb="15">
      <t>カショ</t>
    </rPh>
    <rPh sb="15" eb="16">
      <t>スウ</t>
    </rPh>
    <phoneticPr fontId="5"/>
  </si>
  <si>
    <t xml:space="preserve"> 百万円</t>
    <rPh sb="1" eb="2">
      <t>ヒャク</t>
    </rPh>
    <rPh sb="2" eb="4">
      <t>マンエン</t>
    </rPh>
    <phoneticPr fontId="5"/>
  </si>
  <si>
    <t>土木費</t>
    <rPh sb="0" eb="3">
      <t>ドボクヒ</t>
    </rPh>
    <phoneticPr fontId="5"/>
  </si>
  <si>
    <t>線路設備費</t>
    <rPh sb="0" eb="2">
      <t>センロ</t>
    </rPh>
    <rPh sb="2" eb="5">
      <t>セツビヒ</t>
    </rPh>
    <phoneticPr fontId="5"/>
  </si>
  <si>
    <t>開業設備費</t>
    <rPh sb="0" eb="2">
      <t>カイギョウ</t>
    </rPh>
    <rPh sb="2" eb="5">
      <t>セツビヒ</t>
    </rPh>
    <phoneticPr fontId="5"/>
  </si>
  <si>
    <t>用地費</t>
    <rPh sb="0" eb="3">
      <t>ヨウチヒ</t>
    </rPh>
    <phoneticPr fontId="5"/>
  </si>
  <si>
    <t>‐</t>
  </si>
  <si>
    <t>事業者のみでは進まない事業に対して、国、地方公共団体で協調して補助を行っている。</t>
    <rPh sb="0" eb="3">
      <t>ジギョウシャ</t>
    </rPh>
    <rPh sb="7" eb="8">
      <t>スス</t>
    </rPh>
    <rPh sb="11" eb="13">
      <t>ジギョウ</t>
    </rPh>
    <rPh sb="14" eb="15">
      <t>タイ</t>
    </rPh>
    <rPh sb="18" eb="19">
      <t>クニ</t>
    </rPh>
    <rPh sb="20" eb="22">
      <t>チホウ</t>
    </rPh>
    <rPh sb="22" eb="24">
      <t>コウキョウ</t>
    </rPh>
    <rPh sb="24" eb="26">
      <t>ダンタイ</t>
    </rPh>
    <rPh sb="27" eb="29">
      <t>キョウチョウ</t>
    </rPh>
    <rPh sb="31" eb="33">
      <t>ホジョ</t>
    </rPh>
    <rPh sb="34" eb="35">
      <t>オコナ</t>
    </rPh>
    <phoneticPr fontId="5"/>
  </si>
  <si>
    <t>　本事業は、国庫補助事業であることから、事業着手から事業完了までの間において、「補助金等に係る予算の執行の適正化に関する法律」、「幹線鉄道等活性化事業費補助交付要領」及び「独立行政法人鉄道建設・運輸施設整備支援機構法」に基づき、独立行政法人鉄道建設・運輸施設整備支援機構職員による現場審査・書類審査を実施し、国土交通省職員が確認を行うことで、国庫補助金の支出先・使途等については、その適否を含めて明確に把握している。</t>
    <phoneticPr fontId="5"/>
  </si>
  <si>
    <t>整備された施設は共用され、十分に活用されている。</t>
    <rPh sb="0" eb="2">
      <t>セイビ</t>
    </rPh>
    <rPh sb="5" eb="7">
      <t>シセツ</t>
    </rPh>
    <rPh sb="8" eb="10">
      <t>キョウヨウ</t>
    </rPh>
    <rPh sb="13" eb="15">
      <t>ジュウブン</t>
    </rPh>
    <rPh sb="16" eb="18">
      <t>カツヨウ</t>
    </rPh>
    <phoneticPr fontId="5"/>
  </si>
  <si>
    <t>活動実績は当初の見込みどおり、着実な進捗を見せた。</t>
    <rPh sb="0" eb="2">
      <t>カツドウ</t>
    </rPh>
    <rPh sb="2" eb="4">
      <t>ジッセキ</t>
    </rPh>
    <rPh sb="5" eb="7">
      <t>トウショ</t>
    </rPh>
    <rPh sb="8" eb="10">
      <t>ミコ</t>
    </rPh>
    <rPh sb="15" eb="17">
      <t>チャクジツ</t>
    </rPh>
    <rPh sb="18" eb="20">
      <t>シンチョク</t>
    </rPh>
    <rPh sb="21" eb="22">
      <t>ミ</t>
    </rPh>
    <phoneticPr fontId="5"/>
  </si>
  <si>
    <t>費目・使途は鉄道施設等整備に必要なものに限定されている。</t>
    <rPh sb="0" eb="2">
      <t>ヒモク</t>
    </rPh>
    <rPh sb="3" eb="4">
      <t>ツカ</t>
    </rPh>
    <rPh sb="4" eb="5">
      <t>ミチ</t>
    </rPh>
    <rPh sb="6" eb="8">
      <t>テツドウ</t>
    </rPh>
    <rPh sb="8" eb="10">
      <t>シセツ</t>
    </rPh>
    <rPh sb="10" eb="11">
      <t>トウ</t>
    </rPh>
    <rPh sb="11" eb="13">
      <t>セイビ</t>
    </rPh>
    <rPh sb="14" eb="16">
      <t>ヒツヨウ</t>
    </rPh>
    <rPh sb="20" eb="22">
      <t>ゲンテイ</t>
    </rPh>
    <phoneticPr fontId="5"/>
  </si>
  <si>
    <t>鉄道網・沿線地域の活性化、国民の通勤・通学の混雑の緩和、モーダルシフトの推進等に資する事業であり、優先度は高い。</t>
    <rPh sb="13" eb="15">
      <t>コクミン</t>
    </rPh>
    <rPh sb="16" eb="18">
      <t>ツウキン</t>
    </rPh>
    <rPh sb="19" eb="21">
      <t>ツウガク</t>
    </rPh>
    <rPh sb="22" eb="24">
      <t>コンザツ</t>
    </rPh>
    <rPh sb="25" eb="27">
      <t>カンワ</t>
    </rPh>
    <rPh sb="36" eb="38">
      <t>スイシン</t>
    </rPh>
    <rPh sb="38" eb="39">
      <t>トウ</t>
    </rPh>
    <rPh sb="40" eb="41">
      <t>シ</t>
    </rPh>
    <rPh sb="43" eb="45">
      <t>ジギョウ</t>
    </rPh>
    <rPh sb="49" eb="52">
      <t>ユウセンド</t>
    </rPh>
    <rPh sb="53" eb="54">
      <t>タカ</t>
    </rPh>
    <phoneticPr fontId="5"/>
  </si>
  <si>
    <t>　限られた予算の中、事業の目的を効率的かつ効果的に達成するため、今後も引き続き政策目的に即した事業を優先的・重点的に実施していく必要がある。
　また、事業進行の遅延等から計画変更や繰越等が生じている場合があり、このような事態を減らすために、補助事業の進捗状況の把握に努めるとともに、執行の適正な管理や効率的な補助事業の実施を促していく必要がある。</t>
    <rPh sb="1" eb="2">
      <t>カギ</t>
    </rPh>
    <rPh sb="5" eb="7">
      <t>ヨサン</t>
    </rPh>
    <rPh sb="8" eb="9">
      <t>ナカ</t>
    </rPh>
    <rPh sb="10" eb="12">
      <t>ジギョウ</t>
    </rPh>
    <rPh sb="13" eb="15">
      <t>モクテキ</t>
    </rPh>
    <rPh sb="16" eb="19">
      <t>コウリツテキ</t>
    </rPh>
    <rPh sb="21" eb="24">
      <t>コウカテキ</t>
    </rPh>
    <rPh sb="25" eb="27">
      <t>タッセイ</t>
    </rPh>
    <rPh sb="32" eb="34">
      <t>コンゴ</t>
    </rPh>
    <rPh sb="35" eb="36">
      <t>ヒ</t>
    </rPh>
    <rPh sb="37" eb="38">
      <t>ツヅ</t>
    </rPh>
    <rPh sb="39" eb="41">
      <t>セイサク</t>
    </rPh>
    <rPh sb="41" eb="43">
      <t>モクテキ</t>
    </rPh>
    <rPh sb="44" eb="45">
      <t>ソク</t>
    </rPh>
    <rPh sb="47" eb="49">
      <t>ジギョウ</t>
    </rPh>
    <phoneticPr fontId="5"/>
  </si>
  <si>
    <t>政策目的に即した事業を優先的・重点的に採択している。</t>
    <rPh sb="0" eb="2">
      <t>セイサク</t>
    </rPh>
    <rPh sb="2" eb="4">
      <t>モクテキ</t>
    </rPh>
    <rPh sb="5" eb="6">
      <t>ソク</t>
    </rPh>
    <rPh sb="8" eb="10">
      <t>ジギョウ</t>
    </rPh>
    <rPh sb="11" eb="14">
      <t>ユウセンテキ</t>
    </rPh>
    <rPh sb="15" eb="18">
      <t>ジュウテンテキ</t>
    </rPh>
    <rPh sb="19" eb="21">
      <t>サイタク</t>
    </rPh>
    <phoneticPr fontId="5"/>
  </si>
  <si>
    <t>A.独立行政法人鉄道建設・運輸施設整備支援機構</t>
    <phoneticPr fontId="5"/>
  </si>
  <si>
    <t>補助金</t>
    <rPh sb="0" eb="3">
      <t>ホジョキン</t>
    </rPh>
    <phoneticPr fontId="5"/>
  </si>
  <si>
    <t>幹線鉄道等活性化事業費補助</t>
    <rPh sb="0" eb="2">
      <t>カンセン</t>
    </rPh>
    <rPh sb="2" eb="4">
      <t>テツドウ</t>
    </rPh>
    <rPh sb="4" eb="5">
      <t>トウ</t>
    </rPh>
    <rPh sb="5" eb="8">
      <t>カッセイカ</t>
    </rPh>
    <rPh sb="8" eb="11">
      <t>ジギョウヒ</t>
    </rPh>
    <rPh sb="11" eb="13">
      <t>ホジョ</t>
    </rPh>
    <phoneticPr fontId="5"/>
  </si>
  <si>
    <t>C.ＪＲ可部線活性化協議会</t>
    <rPh sb="4" eb="7">
      <t>カベセン</t>
    </rPh>
    <rPh sb="7" eb="10">
      <t>カッセイカ</t>
    </rPh>
    <rPh sb="10" eb="13">
      <t>キョウギカイ</t>
    </rPh>
    <phoneticPr fontId="5"/>
  </si>
  <si>
    <t>B.鉄軌道事業者等（１社）</t>
    <rPh sb="2" eb="3">
      <t>テツ</t>
    </rPh>
    <rPh sb="3" eb="5">
      <t>キドウ</t>
    </rPh>
    <rPh sb="5" eb="8">
      <t>ジギョウシャ</t>
    </rPh>
    <rPh sb="8" eb="9">
      <t>トウ</t>
    </rPh>
    <rPh sb="11" eb="12">
      <t>シャ</t>
    </rPh>
    <phoneticPr fontId="5"/>
  </si>
  <si>
    <t>C.地域法定協議会（４協議会）</t>
    <rPh sb="2" eb="4">
      <t>チイキ</t>
    </rPh>
    <rPh sb="4" eb="6">
      <t>ホウテイ</t>
    </rPh>
    <rPh sb="6" eb="9">
      <t>キョウギカイ</t>
    </rPh>
    <rPh sb="11" eb="14">
      <t>キョウギカイ</t>
    </rPh>
    <phoneticPr fontId="5"/>
  </si>
  <si>
    <t>ＪＲ可部線活性化協議会</t>
    <rPh sb="2" eb="5">
      <t>カベセン</t>
    </rPh>
    <rPh sb="5" eb="8">
      <t>カッセイカ</t>
    </rPh>
    <rPh sb="8" eb="11">
      <t>キョウギカイ</t>
    </rPh>
    <phoneticPr fontId="5"/>
  </si>
  <si>
    <t>地域公共交通の活性化及び再生に係る施設整備等</t>
    <rPh sb="0" eb="2">
      <t>チイキ</t>
    </rPh>
    <rPh sb="2" eb="4">
      <t>コウキョウ</t>
    </rPh>
    <rPh sb="4" eb="6">
      <t>コウツウ</t>
    </rPh>
    <rPh sb="7" eb="10">
      <t>カッセイカ</t>
    </rPh>
    <rPh sb="10" eb="11">
      <t>オヨ</t>
    </rPh>
    <rPh sb="12" eb="14">
      <t>サイセイ</t>
    </rPh>
    <rPh sb="15" eb="16">
      <t>カカ</t>
    </rPh>
    <rPh sb="17" eb="19">
      <t>シセツ</t>
    </rPh>
    <rPh sb="19" eb="21">
      <t>セイビ</t>
    </rPh>
    <rPh sb="21" eb="22">
      <t>トウ</t>
    </rPh>
    <phoneticPr fontId="5"/>
  </si>
  <si>
    <t>黒部市公共交通戦略推進協議会</t>
    <rPh sb="0" eb="3">
      <t>クロベシ</t>
    </rPh>
    <rPh sb="3" eb="5">
      <t>コウキョウ</t>
    </rPh>
    <rPh sb="5" eb="7">
      <t>コウツウ</t>
    </rPh>
    <rPh sb="7" eb="9">
      <t>センリャク</t>
    </rPh>
    <rPh sb="9" eb="11">
      <t>スイシン</t>
    </rPh>
    <rPh sb="11" eb="14">
      <t>キョウギカイ</t>
    </rPh>
    <phoneticPr fontId="5"/>
  </si>
  <si>
    <t>ひたちなか市公共交通活性化協議会</t>
    <rPh sb="5" eb="6">
      <t>シ</t>
    </rPh>
    <rPh sb="6" eb="8">
      <t>コウキョウ</t>
    </rPh>
    <rPh sb="8" eb="10">
      <t>コウツウ</t>
    </rPh>
    <rPh sb="10" eb="13">
      <t>カッセイカ</t>
    </rPh>
    <rPh sb="13" eb="16">
      <t>キョウギカイ</t>
    </rPh>
    <phoneticPr fontId="5"/>
  </si>
  <si>
    <t>城端・氷見線活性化推進協議会</t>
    <phoneticPr fontId="5"/>
  </si>
  <si>
    <t>ホーム拡幅等</t>
    <rPh sb="3" eb="5">
      <t>カクフク</t>
    </rPh>
    <rPh sb="5" eb="6">
      <t>トウ</t>
    </rPh>
    <phoneticPr fontId="5"/>
  </si>
  <si>
    <t>軌道新設等</t>
    <rPh sb="0" eb="2">
      <t>キドウ</t>
    </rPh>
    <rPh sb="2" eb="4">
      <t>シンセツ</t>
    </rPh>
    <rPh sb="4" eb="5">
      <t>トウ</t>
    </rPh>
    <phoneticPr fontId="5"/>
  </si>
  <si>
    <t>用地買収等</t>
    <rPh sb="0" eb="2">
      <t>ヨウチ</t>
    </rPh>
    <rPh sb="2" eb="4">
      <t>バイシュウ</t>
    </rPh>
    <rPh sb="4" eb="5">
      <t>トウ</t>
    </rPh>
    <phoneticPr fontId="5"/>
  </si>
  <si>
    <t>軌道移設、電気・ケーブル移設、ホーム上屋等</t>
    <rPh sb="0" eb="2">
      <t>キドウ</t>
    </rPh>
    <rPh sb="2" eb="4">
      <t>イセツ</t>
    </rPh>
    <rPh sb="5" eb="7">
      <t>デンキ</t>
    </rPh>
    <rPh sb="12" eb="14">
      <t>イセツ</t>
    </rPh>
    <rPh sb="18" eb="20">
      <t>ウワヤ</t>
    </rPh>
    <rPh sb="20" eb="21">
      <t>トウ</t>
    </rPh>
    <phoneticPr fontId="5"/>
  </si>
  <si>
    <t>公共交通として鉄道が果たす役割の増す中、通勤・通学混雑の緩和等を図る本事業の目的は国民や社会のニーズに適している。</t>
    <rPh sb="0" eb="2">
      <t>コウキョウ</t>
    </rPh>
    <rPh sb="2" eb="4">
      <t>コウツウ</t>
    </rPh>
    <rPh sb="7" eb="9">
      <t>テツドウ</t>
    </rPh>
    <rPh sb="10" eb="11">
      <t>ハ</t>
    </rPh>
    <rPh sb="13" eb="15">
      <t>ヤクワリ</t>
    </rPh>
    <rPh sb="16" eb="17">
      <t>マ</t>
    </rPh>
    <rPh sb="18" eb="19">
      <t>ナカ</t>
    </rPh>
    <rPh sb="20" eb="22">
      <t>ツウキン</t>
    </rPh>
    <rPh sb="23" eb="25">
      <t>ツウガク</t>
    </rPh>
    <rPh sb="25" eb="27">
      <t>コンザツ</t>
    </rPh>
    <rPh sb="28" eb="30">
      <t>カンワ</t>
    </rPh>
    <rPh sb="30" eb="31">
      <t>トウ</t>
    </rPh>
    <rPh sb="32" eb="33">
      <t>ハカ</t>
    </rPh>
    <rPh sb="34" eb="35">
      <t>ホン</t>
    </rPh>
    <rPh sb="35" eb="37">
      <t>ジギョウ</t>
    </rPh>
    <rPh sb="38" eb="40">
      <t>モクテキ</t>
    </rPh>
    <rPh sb="41" eb="43">
      <t>コクミン</t>
    </rPh>
    <rPh sb="44" eb="46">
      <t>シャカイ</t>
    </rPh>
    <rPh sb="51" eb="52">
      <t>テキ</t>
    </rPh>
    <phoneticPr fontId="5"/>
  </si>
  <si>
    <t xml:space="preserve">  　Ｘ/Ｙ</t>
    <phoneticPr fontId="5"/>
  </si>
  <si>
    <t xml:space="preserve">          919／4</t>
    <phoneticPr fontId="5"/>
  </si>
  <si>
    <t xml:space="preserve">         1,201／6</t>
    <phoneticPr fontId="5"/>
  </si>
  <si>
    <t xml:space="preserve">        1,373／5</t>
    <phoneticPr fontId="5"/>
  </si>
  <si>
    <t xml:space="preserve">            2,323／6</t>
    <phoneticPr fontId="5"/>
  </si>
  <si>
    <t>独立行政法人
鉄道建設・運輸施設整備支援機構</t>
    <phoneticPr fontId="5"/>
  </si>
  <si>
    <t>幹線鉄道等活性化事業費補助の補助金交付に関する業務</t>
    <rPh sb="0" eb="2">
      <t>カンセン</t>
    </rPh>
    <rPh sb="2" eb="4">
      <t>テツドウ</t>
    </rPh>
    <rPh sb="4" eb="5">
      <t>トウ</t>
    </rPh>
    <rPh sb="5" eb="8">
      <t>カッセイカ</t>
    </rPh>
    <rPh sb="8" eb="11">
      <t>ジギョウヒ</t>
    </rPh>
    <rPh sb="11" eb="13">
      <t>ホジョ</t>
    </rPh>
    <rPh sb="14" eb="17">
      <t>ホジョキン</t>
    </rPh>
    <rPh sb="17" eb="19">
      <t>コウフ</t>
    </rPh>
    <rPh sb="20" eb="21">
      <t>カン</t>
    </rPh>
    <rPh sb="23" eb="25">
      <t>ギョウム</t>
    </rPh>
    <phoneticPr fontId="5"/>
  </si>
  <si>
    <t>貨物線の旅客化に係る施設整備等</t>
    <rPh sb="0" eb="3">
      <t>カモツセン</t>
    </rPh>
    <rPh sb="4" eb="6">
      <t>リョカク</t>
    </rPh>
    <rPh sb="6" eb="7">
      <t>カ</t>
    </rPh>
    <rPh sb="8" eb="9">
      <t>カカワ</t>
    </rPh>
    <rPh sb="10" eb="12">
      <t>シセツ</t>
    </rPh>
    <rPh sb="12" eb="14">
      <t>セイビ</t>
    </rPh>
    <rPh sb="14" eb="15">
      <t>トウ</t>
    </rPh>
    <phoneticPr fontId="5"/>
  </si>
  <si>
    <t>法定計画の策定を要件とするなど、より効果的に事業を実施している。</t>
    <rPh sb="0" eb="2">
      <t>ホウテイ</t>
    </rPh>
    <rPh sb="2" eb="4">
      <t>ケイカク</t>
    </rPh>
    <rPh sb="5" eb="7">
      <t>サクテイ</t>
    </rPh>
    <rPh sb="8" eb="10">
      <t>ヨウケン</t>
    </rPh>
    <rPh sb="18" eb="20">
      <t>コウカ</t>
    </rPh>
    <rPh sb="20" eb="21">
      <t>テキ</t>
    </rPh>
    <rPh sb="22" eb="24">
      <t>ジギョウ</t>
    </rPh>
    <rPh sb="25" eb="27">
      <t>ジッシ</t>
    </rPh>
    <phoneticPr fontId="5"/>
  </si>
  <si>
    <t>成果目標については、既に達成をするなど、事業は着実な進捗状況を見せており、達成した目標に替わり、新たな成果目標を設定している。</t>
    <rPh sb="0" eb="2">
      <t>セイカ</t>
    </rPh>
    <rPh sb="2" eb="4">
      <t>モクヒョウ</t>
    </rPh>
    <rPh sb="10" eb="11">
      <t>スデ</t>
    </rPh>
    <rPh sb="12" eb="14">
      <t>タッセイ</t>
    </rPh>
    <rPh sb="20" eb="22">
      <t>ジギョウ</t>
    </rPh>
    <rPh sb="23" eb="25">
      <t>チャクジツ</t>
    </rPh>
    <rPh sb="26" eb="28">
      <t>シンチョク</t>
    </rPh>
    <rPh sb="28" eb="30">
      <t>ジョウキョウ</t>
    </rPh>
    <rPh sb="31" eb="32">
      <t>ミ</t>
    </rPh>
    <rPh sb="37" eb="39">
      <t>タッセイ</t>
    </rPh>
    <rPh sb="41" eb="43">
      <t>モクヒョウ</t>
    </rPh>
    <rPh sb="44" eb="45">
      <t>カ</t>
    </rPh>
    <rPh sb="48" eb="49">
      <t>アラ</t>
    </rPh>
    <rPh sb="51" eb="53">
      <t>セイカ</t>
    </rPh>
    <rPh sb="53" eb="55">
      <t>モクヒョウ</t>
    </rPh>
    <rPh sb="56" eb="58">
      <t>セッテイ</t>
    </rPh>
    <phoneticPr fontId="5"/>
  </si>
  <si>
    <t>事業費は、国、地方公共団体及び事業者で負担をしており、受益者との負担関係は妥当である。</t>
    <rPh sb="0" eb="3">
      <t>ジギョウヒ</t>
    </rPh>
    <rPh sb="5" eb="6">
      <t>クニ</t>
    </rPh>
    <rPh sb="7" eb="9">
      <t>チホウ</t>
    </rPh>
    <rPh sb="9" eb="11">
      <t>コウキョウ</t>
    </rPh>
    <rPh sb="11" eb="13">
      <t>ダンタイ</t>
    </rPh>
    <rPh sb="13" eb="14">
      <t>オヨ</t>
    </rPh>
    <rPh sb="15" eb="18">
      <t>ジギョウシャ</t>
    </rPh>
    <rPh sb="19" eb="21">
      <t>フタン</t>
    </rPh>
    <rPh sb="27" eb="30">
      <t>ジュエキシャ</t>
    </rPh>
    <rPh sb="32" eb="34">
      <t>フタン</t>
    </rPh>
    <rPh sb="34" eb="36">
      <t>カンケイ</t>
    </rPh>
    <rPh sb="37" eb="39">
      <t>ダトウ</t>
    </rPh>
    <phoneticPr fontId="5"/>
  </si>
  <si>
    <t>事業者負担もあり、入札を導入するなど、コストについては事業者側においても削減に努めている。</t>
    <rPh sb="0" eb="3">
      <t>ジギョウシャ</t>
    </rPh>
    <rPh sb="3" eb="5">
      <t>フタン</t>
    </rPh>
    <rPh sb="9" eb="11">
      <t>ニュウサツ</t>
    </rPh>
    <rPh sb="12" eb="14">
      <t>ドウニュウ</t>
    </rPh>
    <rPh sb="27" eb="30">
      <t>ジギョウシャ</t>
    </rPh>
    <rPh sb="30" eb="31">
      <t>ガワ</t>
    </rPh>
    <rPh sb="36" eb="38">
      <t>サクゲン</t>
    </rPh>
    <rPh sb="39" eb="40">
      <t>ツト</t>
    </rPh>
    <phoneticPr fontId="5"/>
  </si>
  <si>
    <t>利用促進の取組をあわせて実施することを要件とするなど、より効率的に事業目的を達成するための工夫を行っている。</t>
    <rPh sb="0" eb="2">
      <t>リヨウ</t>
    </rPh>
    <rPh sb="2" eb="4">
      <t>ソクシン</t>
    </rPh>
    <rPh sb="5" eb="7">
      <t>トリクミ</t>
    </rPh>
    <rPh sb="12" eb="14">
      <t>ジッシ</t>
    </rPh>
    <rPh sb="19" eb="21">
      <t>ヨウケン</t>
    </rPh>
    <rPh sb="29" eb="31">
      <t>コウリツ</t>
    </rPh>
    <rPh sb="31" eb="32">
      <t>テキ</t>
    </rPh>
    <rPh sb="33" eb="35">
      <t>ジギョウ</t>
    </rPh>
    <rPh sb="35" eb="37">
      <t>モクテキ</t>
    </rPh>
    <rPh sb="38" eb="40">
      <t>タッセイ</t>
    </rPh>
    <rPh sb="45" eb="47">
      <t>クフウ</t>
    </rPh>
    <rPh sb="48" eb="49">
      <t>オコナ</t>
    </rPh>
    <phoneticPr fontId="5"/>
  </si>
  <si>
    <t>①平成28年度までに都市鉄道路線整備により創出される利用者数を80千人／日に引き上げる</t>
    <rPh sb="1" eb="3">
      <t>ヘイセイ</t>
    </rPh>
    <rPh sb="5" eb="7">
      <t>ネンド</t>
    </rPh>
    <rPh sb="33" eb="35">
      <t>センニン</t>
    </rPh>
    <rPh sb="36" eb="37">
      <t>ニチ</t>
    </rPh>
    <rPh sb="38" eb="39">
      <t>ヒ</t>
    </rPh>
    <rPh sb="40" eb="41">
      <t>ア</t>
    </rPh>
    <phoneticPr fontId="5"/>
  </si>
  <si>
    <t>B.大阪外環状鉄道（株）</t>
    <rPh sb="4" eb="5">
      <t>ソト</t>
    </rPh>
    <phoneticPr fontId="5"/>
  </si>
  <si>
    <t>大阪外環状鉄道（株）</t>
    <rPh sb="0" eb="2">
      <t>オオサカ</t>
    </rPh>
    <rPh sb="2" eb="3">
      <t>ソト</t>
    </rPh>
    <rPh sb="3" eb="5">
      <t>カンジョウ</t>
    </rPh>
    <rPh sb="5" eb="7">
      <t>テツドウ</t>
    </rPh>
    <rPh sb="8" eb="9">
      <t>カブ</t>
    </rPh>
    <phoneticPr fontId="5"/>
  </si>
  <si>
    <t>土木費</t>
    <rPh sb="0" eb="2">
      <t>ドボク</t>
    </rPh>
    <rPh sb="2" eb="3">
      <t>ヒ</t>
    </rPh>
    <phoneticPr fontId="5"/>
  </si>
  <si>
    <t>線路設備費</t>
    <rPh sb="0" eb="2">
      <t>センロ</t>
    </rPh>
    <rPh sb="2" eb="5">
      <t>セツビヒ</t>
    </rPh>
    <phoneticPr fontId="5"/>
  </si>
  <si>
    <t>開業設備費</t>
    <rPh sb="0" eb="2">
      <t>カイギョウ</t>
    </rPh>
    <rPh sb="2" eb="5">
      <t>セツビヒ</t>
    </rPh>
    <phoneticPr fontId="5"/>
  </si>
  <si>
    <t>用地費</t>
    <rPh sb="0" eb="3">
      <t>ヨウチヒ</t>
    </rPh>
    <phoneticPr fontId="5"/>
  </si>
  <si>
    <t>土木工事施工費</t>
    <rPh sb="0" eb="2">
      <t>ドボク</t>
    </rPh>
    <rPh sb="2" eb="4">
      <t>コウジ</t>
    </rPh>
    <rPh sb="4" eb="6">
      <t>セコウ</t>
    </rPh>
    <rPh sb="6" eb="7">
      <t>ヒ</t>
    </rPh>
    <phoneticPr fontId="5"/>
  </si>
  <si>
    <t>軌道工事施工費</t>
    <rPh sb="0" eb="2">
      <t>キドウ</t>
    </rPh>
    <rPh sb="2" eb="4">
      <t>コウジ</t>
    </rPh>
    <rPh sb="4" eb="6">
      <t>セコウ</t>
    </rPh>
    <rPh sb="6" eb="7">
      <t>ヒ</t>
    </rPh>
    <phoneticPr fontId="5"/>
  </si>
  <si>
    <t>用地買収費</t>
    <rPh sb="0" eb="2">
      <t>ヨウチ</t>
    </rPh>
    <rPh sb="2" eb="4">
      <t>バイシュウ</t>
    </rPh>
    <rPh sb="4" eb="5">
      <t>ヒ</t>
    </rPh>
    <phoneticPr fontId="5"/>
  </si>
  <si>
    <t>電気設備工事等施工費</t>
    <rPh sb="0" eb="2">
      <t>デンキ</t>
    </rPh>
    <rPh sb="2" eb="4">
      <t>セツビ</t>
    </rPh>
    <rPh sb="4" eb="6">
      <t>コウジ</t>
    </rPh>
    <rPh sb="6" eb="7">
      <t>トウ</t>
    </rPh>
    <rPh sb="7" eb="9">
      <t>セコウ</t>
    </rPh>
    <rPh sb="9" eb="10">
      <t>ヒ</t>
    </rPh>
    <phoneticPr fontId="5"/>
  </si>
  <si>
    <t>都市鉄道路線整備により創出される利用者数</t>
    <phoneticPr fontId="5"/>
  </si>
  <si>
    <t>経営基盤の脆弱な地方鉄道事業者のうち、鉄道の活性化を図るために計画を策定したものの割合</t>
    <phoneticPr fontId="5"/>
  </si>
  <si>
    <t>幹線鉄道等活性化事業の実施箇所数</t>
    <phoneticPr fontId="5"/>
  </si>
  <si>
    <t>事業内容に見合った成果指標等を設定するなど、効果の説明に努めるべきである。</t>
    <phoneticPr fontId="5"/>
  </si>
  <si>
    <t>課長　大野　達 
課長　五十嵐　徹人</t>
    <rPh sb="3" eb="5">
      <t>オオノ</t>
    </rPh>
    <rPh sb="6" eb="7">
      <t>トオル</t>
    </rPh>
    <phoneticPr fontId="5"/>
  </si>
  <si>
    <t>執行等改善</t>
  </si>
  <si>
    <t>・旅客線化工事の本格化による増</t>
    <phoneticPr fontId="5"/>
  </si>
  <si>
    <t>所見を踏まえ、事業の新規採択にあたっては法定計画における目標の設定を要件とするなど、効果の説明に努めるとともに、事業評価の適切な実施により、限られた予算の中で事業の効率性・有効性の確保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</si>
</sst>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82" xfId="0"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174625</xdr:colOff>
      <xdr:row>139</xdr:row>
      <xdr:rowOff>174625</xdr:rowOff>
    </xdr:from>
    <xdr:to>
      <xdr:col>34</xdr:col>
      <xdr:colOff>5181</xdr:colOff>
      <xdr:row>142</xdr:row>
      <xdr:rowOff>47708</xdr:rowOff>
    </xdr:to>
    <xdr:sp macro="" textlink="">
      <xdr:nvSpPr>
        <xdr:cNvPr id="5" name="正方形/長方形 4"/>
        <xdr:cNvSpPr/>
      </xdr:nvSpPr>
      <xdr:spPr>
        <a:xfrm>
          <a:off x="4508500" y="31670625"/>
          <a:ext cx="2513431" cy="92083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p>
        <a:p>
          <a:pPr algn="ctr"/>
          <a:endParaRPr kumimoji="1" lang="en-US" altLang="ja-JP" sz="1200">
            <a:solidFill>
              <a:sysClr val="windowText" lastClr="000000"/>
            </a:solidFill>
          </a:endParaRPr>
        </a:p>
        <a:p>
          <a:pPr algn="ctr"/>
          <a:r>
            <a:rPr kumimoji="1" lang="ja-JP" altLang="en-US" sz="1200">
              <a:solidFill>
                <a:sysClr val="windowText" lastClr="000000"/>
              </a:solidFill>
            </a:rPr>
            <a:t>１</a:t>
          </a:r>
          <a:r>
            <a:rPr kumimoji="1" lang="en-US" altLang="ja-JP" sz="1200">
              <a:solidFill>
                <a:sysClr val="windowText" lastClr="000000"/>
              </a:solidFill>
            </a:rPr>
            <a:t>,</a:t>
          </a:r>
          <a:r>
            <a:rPr kumimoji="1" lang="ja-JP" altLang="en-US" sz="1200">
              <a:solidFill>
                <a:sysClr val="windowText" lastClr="000000"/>
              </a:solidFill>
            </a:rPr>
            <a:t>３７３百万円</a:t>
          </a:r>
        </a:p>
      </xdr:txBody>
    </xdr:sp>
    <xdr:clientData/>
  </xdr:twoCellAnchor>
  <xdr:twoCellAnchor>
    <xdr:from>
      <xdr:col>11</xdr:col>
      <xdr:colOff>63500</xdr:colOff>
      <xdr:row>142</xdr:row>
      <xdr:rowOff>174625</xdr:rowOff>
    </xdr:from>
    <xdr:to>
      <xdr:col>45</xdr:col>
      <xdr:colOff>82300</xdr:colOff>
      <xdr:row>144</xdr:row>
      <xdr:rowOff>294440</xdr:rowOff>
    </xdr:to>
    <xdr:sp macro="" textlink="">
      <xdr:nvSpPr>
        <xdr:cNvPr id="6" name="大かっこ 5"/>
        <xdr:cNvSpPr/>
      </xdr:nvSpPr>
      <xdr:spPr>
        <a:xfrm>
          <a:off x="2333625" y="32718375"/>
          <a:ext cx="7035550" cy="8183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幹線鉄道の高速化、貨物鉄道の旅客線化、貨物列車の輸送力増強、乗継円滑化及び形成計画に基づく鉄軌道のサービス向上や利用の活性化のために必要な施設整備事業に要する費用の一部を国が助成することで、まちづくりと連携した鉄道網・沿線地域の活性化、通勤・通学混雑の緩和、環境負荷低減に資するモーダルシフトの促進を図る。</a:t>
          </a:r>
        </a:p>
      </xdr:txBody>
    </xdr:sp>
    <xdr:clientData/>
  </xdr:twoCellAnchor>
  <xdr:twoCellAnchor>
    <xdr:from>
      <xdr:col>26</xdr:col>
      <xdr:colOff>51911</xdr:colOff>
      <xdr:row>146</xdr:row>
      <xdr:rowOff>224801</xdr:rowOff>
    </xdr:from>
    <xdr:to>
      <xdr:col>29</xdr:col>
      <xdr:colOff>117225</xdr:colOff>
      <xdr:row>147</xdr:row>
      <xdr:rowOff>217359</xdr:rowOff>
    </xdr:to>
    <xdr:sp macro="" textlink="">
      <xdr:nvSpPr>
        <xdr:cNvPr id="7" name="テキスト ボックス 6"/>
        <xdr:cNvSpPr txBox="1"/>
      </xdr:nvSpPr>
      <xdr:spPr>
        <a:xfrm>
          <a:off x="5417661" y="34165551"/>
          <a:ext cx="684439" cy="341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20</xdr:col>
      <xdr:colOff>200056</xdr:colOff>
      <xdr:row>147</xdr:row>
      <xdr:rowOff>178159</xdr:rowOff>
    </xdr:from>
    <xdr:to>
      <xdr:col>34</xdr:col>
      <xdr:colOff>86421</xdr:colOff>
      <xdr:row>149</xdr:row>
      <xdr:rowOff>336909</xdr:rowOff>
    </xdr:to>
    <xdr:sp macro="" textlink="">
      <xdr:nvSpPr>
        <xdr:cNvPr id="8" name="正方形/長方形 7"/>
        <xdr:cNvSpPr/>
      </xdr:nvSpPr>
      <xdr:spPr>
        <a:xfrm>
          <a:off x="4327556" y="34468159"/>
          <a:ext cx="2775615" cy="8572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Ａ．独立行政法人</a:t>
          </a:r>
          <a:endParaRPr kumimoji="1" lang="en-US" altLang="ja-JP" sz="1200">
            <a:solidFill>
              <a:sysClr val="windowText" lastClr="000000"/>
            </a:solidFill>
          </a:endParaRPr>
        </a:p>
        <a:p>
          <a:pPr algn="ctr"/>
          <a:r>
            <a:rPr kumimoji="1" lang="ja-JP" altLang="en-US" sz="1200">
              <a:solidFill>
                <a:sysClr val="windowText" lastClr="000000"/>
              </a:solidFill>
            </a:rPr>
            <a:t>鉄道建設・運輸施設整備支援機構</a:t>
          </a:r>
        </a:p>
        <a:p>
          <a:pPr algn="ctr"/>
          <a:r>
            <a:rPr kumimoji="1" lang="ja-JP" altLang="en-US" sz="1200">
              <a:solidFill>
                <a:sysClr val="windowText" lastClr="000000"/>
              </a:solidFill>
            </a:rPr>
            <a:t>１</a:t>
          </a:r>
          <a:r>
            <a:rPr kumimoji="1" lang="en-US" altLang="ja-JP" sz="1200">
              <a:solidFill>
                <a:sysClr val="windowText" lastClr="000000"/>
              </a:solidFill>
            </a:rPr>
            <a:t>,</a:t>
          </a:r>
          <a:r>
            <a:rPr kumimoji="1" lang="ja-JP" altLang="en-US" sz="1200">
              <a:solidFill>
                <a:sysClr val="windowText" lastClr="000000"/>
              </a:solidFill>
            </a:rPr>
            <a:t>３７３百万円</a:t>
          </a:r>
        </a:p>
      </xdr:txBody>
    </xdr:sp>
    <xdr:clientData/>
  </xdr:twoCellAnchor>
  <xdr:twoCellAnchor>
    <xdr:from>
      <xdr:col>18</xdr:col>
      <xdr:colOff>117631</xdr:colOff>
      <xdr:row>150</xdr:row>
      <xdr:rowOff>101477</xdr:rowOff>
    </xdr:from>
    <xdr:to>
      <xdr:col>36</xdr:col>
      <xdr:colOff>153003</xdr:colOff>
      <xdr:row>152</xdr:row>
      <xdr:rowOff>299734</xdr:rowOff>
    </xdr:to>
    <xdr:sp macro="" textlink="">
      <xdr:nvSpPr>
        <xdr:cNvPr id="9" name="大かっこ 8"/>
        <xdr:cNvSpPr/>
      </xdr:nvSpPr>
      <xdr:spPr>
        <a:xfrm>
          <a:off x="3832381" y="35439227"/>
          <a:ext cx="3750122" cy="8967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幹線鉄道等活性化事業費補助を行うにあたり、「独立行政法人鉄道建設・運輸施設整備支援機構法」に基づき、独立行政法人鉄道建設・運輸施設整備支援機構職員が現場審査・書類審査を実施し、</a:t>
          </a:r>
          <a:r>
            <a:rPr kumimoji="1" lang="ja-JP" altLang="ja-JP" sz="1000">
              <a:solidFill>
                <a:schemeClr val="tx1"/>
              </a:solidFill>
              <a:latin typeface="+mn-lt"/>
              <a:ea typeface="+mn-ea"/>
              <a:cs typeface="+mn-cs"/>
            </a:rPr>
            <a:t>国からの補助金を財源に、</a:t>
          </a:r>
          <a:r>
            <a:rPr kumimoji="1" lang="ja-JP" altLang="en-US" sz="1000">
              <a:solidFill>
                <a:schemeClr val="tx1"/>
              </a:solidFill>
              <a:latin typeface="+mn-lt"/>
              <a:ea typeface="+mn-ea"/>
              <a:cs typeface="+mn-cs"/>
            </a:rPr>
            <a:t>間接補助を行う</a:t>
          </a:r>
          <a:r>
            <a:rPr kumimoji="1" lang="ja-JP" altLang="en-US" sz="1000" b="0"/>
            <a:t>。</a:t>
          </a:r>
        </a:p>
      </xdr:txBody>
    </xdr:sp>
    <xdr:clientData/>
  </xdr:twoCellAnchor>
  <xdr:twoCellAnchor>
    <xdr:from>
      <xdr:col>21</xdr:col>
      <xdr:colOff>6119</xdr:colOff>
      <xdr:row>152</xdr:row>
      <xdr:rowOff>330460</xdr:rowOff>
    </xdr:from>
    <xdr:to>
      <xdr:col>26</xdr:col>
      <xdr:colOff>57330</xdr:colOff>
      <xdr:row>158</xdr:row>
      <xdr:rowOff>265936</xdr:rowOff>
    </xdr:to>
    <xdr:cxnSp macro="">
      <xdr:nvCxnSpPr>
        <xdr:cNvPr id="10" name="直線矢印コネクタ 9"/>
        <xdr:cNvCxnSpPr/>
      </xdr:nvCxnSpPr>
      <xdr:spPr>
        <a:xfrm flipH="1">
          <a:off x="4339994" y="36366710"/>
          <a:ext cx="1083086" cy="203097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174625</xdr:colOff>
      <xdr:row>153</xdr:row>
      <xdr:rowOff>230529</xdr:rowOff>
    </xdr:from>
    <xdr:to>
      <xdr:col>16</xdr:col>
      <xdr:colOff>38381</xdr:colOff>
      <xdr:row>154</xdr:row>
      <xdr:rowOff>316708</xdr:rowOff>
    </xdr:to>
    <xdr:sp macro="" textlink="">
      <xdr:nvSpPr>
        <xdr:cNvPr id="11" name="正方形/長方形 10"/>
        <xdr:cNvSpPr/>
      </xdr:nvSpPr>
      <xdr:spPr>
        <a:xfrm>
          <a:off x="1825625" y="36616029"/>
          <a:ext cx="1514756" cy="435429"/>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関係地方公共団体</a:t>
          </a:r>
        </a:p>
      </xdr:txBody>
    </xdr:sp>
    <xdr:clientData/>
  </xdr:twoCellAnchor>
  <xdr:twoCellAnchor>
    <xdr:from>
      <xdr:col>10</xdr:col>
      <xdr:colOff>194487</xdr:colOff>
      <xdr:row>157</xdr:row>
      <xdr:rowOff>180638</xdr:rowOff>
    </xdr:from>
    <xdr:to>
      <xdr:col>17</xdr:col>
      <xdr:colOff>148983</xdr:colOff>
      <xdr:row>158</xdr:row>
      <xdr:rowOff>198781</xdr:rowOff>
    </xdr:to>
    <xdr:sp macro="" textlink="">
      <xdr:nvSpPr>
        <xdr:cNvPr id="12" name="正方形/長方形 11"/>
        <xdr:cNvSpPr/>
      </xdr:nvSpPr>
      <xdr:spPr>
        <a:xfrm>
          <a:off x="2258237" y="37963138"/>
          <a:ext cx="1399121" cy="36739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出資金・補助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15</xdr:col>
      <xdr:colOff>89007</xdr:colOff>
      <xdr:row>155</xdr:row>
      <xdr:rowOff>26515</xdr:rowOff>
    </xdr:from>
    <xdr:to>
      <xdr:col>18</xdr:col>
      <xdr:colOff>21175</xdr:colOff>
      <xdr:row>158</xdr:row>
      <xdr:rowOff>265217</xdr:rowOff>
    </xdr:to>
    <xdr:cxnSp macro="">
      <xdr:nvCxnSpPr>
        <xdr:cNvPr id="13" name="直線矢印コネクタ 12"/>
        <xdr:cNvCxnSpPr/>
      </xdr:nvCxnSpPr>
      <xdr:spPr>
        <a:xfrm>
          <a:off x="3184632" y="37110515"/>
          <a:ext cx="551293" cy="1286452"/>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118119</xdr:colOff>
      <xdr:row>159</xdr:row>
      <xdr:rowOff>4473</xdr:rowOff>
    </xdr:from>
    <xdr:to>
      <xdr:col>24</xdr:col>
      <xdr:colOff>118269</xdr:colOff>
      <xdr:row>161</xdr:row>
      <xdr:rowOff>288409</xdr:rowOff>
    </xdr:to>
    <xdr:sp macro="" textlink="">
      <xdr:nvSpPr>
        <xdr:cNvPr id="14" name="正方形/長方形 13"/>
        <xdr:cNvSpPr/>
      </xdr:nvSpPr>
      <xdr:spPr>
        <a:xfrm>
          <a:off x="2388244" y="38485473"/>
          <a:ext cx="2683025" cy="98243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Ｂ．鉄軌道事業者等（１社）</a:t>
          </a:r>
          <a:endParaRPr kumimoji="1" lang="en-US" altLang="ja-JP" sz="1200">
            <a:solidFill>
              <a:sysClr val="windowText" lastClr="000000"/>
            </a:solidFill>
          </a:endParaRPr>
        </a:p>
        <a:p>
          <a:pPr algn="ctr"/>
          <a:endParaRPr kumimoji="1" lang="en-US" altLang="ja-JP" sz="1200">
            <a:solidFill>
              <a:sysClr val="windowText" lastClr="000000"/>
            </a:solidFill>
          </a:endParaRPr>
        </a:p>
        <a:p>
          <a:pPr algn="ctr"/>
          <a:r>
            <a:rPr kumimoji="1" lang="ja-JP" altLang="en-US" sz="1200">
              <a:solidFill>
                <a:sysClr val="windowText" lastClr="000000"/>
              </a:solidFill>
            </a:rPr>
            <a:t>１</a:t>
          </a:r>
          <a:r>
            <a:rPr kumimoji="1" lang="en-US" altLang="ja-JP" sz="1200">
              <a:solidFill>
                <a:sysClr val="windowText" lastClr="000000"/>
              </a:solidFill>
            </a:rPr>
            <a:t>,</a:t>
          </a:r>
          <a:r>
            <a:rPr kumimoji="1" lang="ja-JP" altLang="en-US" sz="1200">
              <a:solidFill>
                <a:sysClr val="windowText" lastClr="000000"/>
              </a:solidFill>
            </a:rPr>
            <a:t>１６７百万円</a:t>
          </a:r>
          <a:endParaRPr kumimoji="1" lang="en-US" altLang="ja-JP" sz="1200">
            <a:solidFill>
              <a:sysClr val="windowText" lastClr="000000"/>
            </a:solidFill>
          </a:endParaRPr>
        </a:p>
      </xdr:txBody>
    </xdr:sp>
    <xdr:clientData/>
  </xdr:twoCellAnchor>
  <xdr:twoCellAnchor>
    <xdr:from>
      <xdr:col>10</xdr:col>
      <xdr:colOff>166702</xdr:colOff>
      <xdr:row>162</xdr:row>
      <xdr:rowOff>23218</xdr:rowOff>
    </xdr:from>
    <xdr:to>
      <xdr:col>25</xdr:col>
      <xdr:colOff>73205</xdr:colOff>
      <xdr:row>164</xdr:row>
      <xdr:rowOff>290826</xdr:rowOff>
    </xdr:to>
    <xdr:sp macro="" textlink="">
      <xdr:nvSpPr>
        <xdr:cNvPr id="15" name="大かっこ 14"/>
        <xdr:cNvSpPr/>
      </xdr:nvSpPr>
      <xdr:spPr>
        <a:xfrm>
          <a:off x="2230452" y="39551968"/>
          <a:ext cx="3002128" cy="966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国等からの補助金等及び自己資金を財源に、鉄軌道事業者は、</a:t>
          </a:r>
          <a:r>
            <a:rPr kumimoji="1" lang="ja-JP" altLang="ja-JP" sz="1000">
              <a:solidFill>
                <a:schemeClr val="tx1"/>
              </a:solidFill>
              <a:latin typeface="+mn-lt"/>
              <a:ea typeface="+mn-ea"/>
              <a:cs typeface="+mn-cs"/>
            </a:rPr>
            <a:t>幹線鉄道の高速化、貨物鉄道の旅客線化、貨物列車の輸送力増強、乗継円滑化</a:t>
          </a:r>
          <a:r>
            <a:rPr kumimoji="1" lang="ja-JP" altLang="en-US" sz="1000">
              <a:solidFill>
                <a:schemeClr val="tx1"/>
              </a:solidFill>
              <a:latin typeface="+mn-lt"/>
              <a:ea typeface="+mn-ea"/>
              <a:cs typeface="+mn-cs"/>
            </a:rPr>
            <a:t>等の幹線鉄道活性化事業を行う。</a:t>
          </a:r>
          <a:endParaRPr kumimoji="1" lang="ja-JP" altLang="en-US" sz="1000"/>
        </a:p>
      </xdr:txBody>
    </xdr:sp>
    <xdr:clientData/>
  </xdr:twoCellAnchor>
  <xdr:twoCellAnchor>
    <xdr:from>
      <xdr:col>38</xdr:col>
      <xdr:colOff>26578</xdr:colOff>
      <xdr:row>156</xdr:row>
      <xdr:rowOff>338807</xdr:rowOff>
    </xdr:from>
    <xdr:to>
      <xdr:col>47</xdr:col>
      <xdr:colOff>190836</xdr:colOff>
      <xdr:row>159</xdr:row>
      <xdr:rowOff>39451</xdr:rowOff>
    </xdr:to>
    <xdr:sp macro="" textlink="">
      <xdr:nvSpPr>
        <xdr:cNvPr id="16" name="正方形/長方形 15"/>
        <xdr:cNvSpPr/>
      </xdr:nvSpPr>
      <xdr:spPr>
        <a:xfrm>
          <a:off x="7868828" y="37772057"/>
          <a:ext cx="2021633" cy="74839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出資金・補助・負担金</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146891</xdr:colOff>
      <xdr:row>157</xdr:row>
      <xdr:rowOff>216626</xdr:rowOff>
    </xdr:from>
    <xdr:to>
      <xdr:col>26</xdr:col>
      <xdr:colOff>115423</xdr:colOff>
      <xdr:row>158</xdr:row>
      <xdr:rowOff>166733</xdr:rowOff>
    </xdr:to>
    <xdr:sp macro="" textlink="">
      <xdr:nvSpPr>
        <xdr:cNvPr id="17" name="正方形/長方形 16"/>
        <xdr:cNvSpPr/>
      </xdr:nvSpPr>
      <xdr:spPr>
        <a:xfrm>
          <a:off x="4480766" y="37999126"/>
          <a:ext cx="1000407" cy="299357"/>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間接補助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28</xdr:col>
      <xdr:colOff>153262</xdr:colOff>
      <xdr:row>157</xdr:row>
      <xdr:rowOff>173509</xdr:rowOff>
    </xdr:from>
    <xdr:to>
      <xdr:col>34</xdr:col>
      <xdr:colOff>40055</xdr:colOff>
      <xdr:row>158</xdr:row>
      <xdr:rowOff>218866</xdr:rowOff>
    </xdr:to>
    <xdr:sp macro="" textlink="">
      <xdr:nvSpPr>
        <xdr:cNvPr id="18" name="正方形/長方形 17"/>
        <xdr:cNvSpPr/>
      </xdr:nvSpPr>
      <xdr:spPr>
        <a:xfrm rot="10800000" flipV="1">
          <a:off x="5931762" y="37956009"/>
          <a:ext cx="1125043" cy="394607"/>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間接補助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27</xdr:col>
      <xdr:colOff>154250</xdr:colOff>
      <xdr:row>145</xdr:row>
      <xdr:rowOff>111125</xdr:rowOff>
    </xdr:from>
    <xdr:to>
      <xdr:col>27</xdr:col>
      <xdr:colOff>154928</xdr:colOff>
      <xdr:row>146</xdr:row>
      <xdr:rowOff>265875</xdr:rowOff>
    </xdr:to>
    <xdr:cxnSp macro="">
      <xdr:nvCxnSpPr>
        <xdr:cNvPr id="19" name="直線矢印コネクタ 18"/>
        <xdr:cNvCxnSpPr/>
      </xdr:nvCxnSpPr>
      <xdr:spPr>
        <a:xfrm flipH="1">
          <a:off x="5726375" y="33702625"/>
          <a:ext cx="678" cy="50400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28037</xdr:colOff>
      <xdr:row>153</xdr:row>
      <xdr:rowOff>211631</xdr:rowOff>
    </xdr:from>
    <xdr:to>
      <xdr:col>47</xdr:col>
      <xdr:colOff>114042</xdr:colOff>
      <xdr:row>154</xdr:row>
      <xdr:rowOff>297810</xdr:rowOff>
    </xdr:to>
    <xdr:sp macro="" textlink="">
      <xdr:nvSpPr>
        <xdr:cNvPr id="20" name="正方形/長方形 19"/>
        <xdr:cNvSpPr/>
      </xdr:nvSpPr>
      <xdr:spPr>
        <a:xfrm>
          <a:off x="8283037" y="36597131"/>
          <a:ext cx="1530630" cy="435429"/>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関係地方公共団体</a:t>
          </a:r>
        </a:p>
      </xdr:txBody>
    </xdr:sp>
    <xdr:clientData/>
  </xdr:twoCellAnchor>
  <xdr:twoCellAnchor>
    <xdr:from>
      <xdr:col>31</xdr:col>
      <xdr:colOff>176975</xdr:colOff>
      <xdr:row>159</xdr:row>
      <xdr:rowOff>11925</xdr:rowOff>
    </xdr:from>
    <xdr:to>
      <xdr:col>44</xdr:col>
      <xdr:colOff>163907</xdr:colOff>
      <xdr:row>161</xdr:row>
      <xdr:rowOff>295861</xdr:rowOff>
    </xdr:to>
    <xdr:sp macro="" textlink="">
      <xdr:nvSpPr>
        <xdr:cNvPr id="21" name="正方形/長方形 20"/>
        <xdr:cNvSpPr/>
      </xdr:nvSpPr>
      <xdr:spPr>
        <a:xfrm>
          <a:off x="6574600" y="38492925"/>
          <a:ext cx="2669807" cy="98243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ja-JP" sz="1200">
              <a:solidFill>
                <a:sysClr val="windowText" lastClr="000000"/>
              </a:solidFill>
              <a:latin typeface="+mn-lt"/>
              <a:ea typeface="+mn-ea"/>
              <a:cs typeface="+mn-cs"/>
            </a:rPr>
            <a:t>Ｃ．地域法定協議会（</a:t>
          </a:r>
          <a:r>
            <a:rPr kumimoji="1" lang="ja-JP" altLang="en-US" sz="1200">
              <a:solidFill>
                <a:sysClr val="windowText" lastClr="000000"/>
              </a:solidFill>
              <a:latin typeface="+mn-lt"/>
              <a:ea typeface="+mn-ea"/>
              <a:cs typeface="+mn-cs"/>
            </a:rPr>
            <a:t>４</a:t>
          </a:r>
          <a:r>
            <a:rPr kumimoji="1" lang="ja-JP" altLang="ja-JP" sz="1200">
              <a:solidFill>
                <a:sysClr val="windowText" lastClr="000000"/>
              </a:solidFill>
              <a:latin typeface="+mn-lt"/>
              <a:ea typeface="+mn-ea"/>
              <a:cs typeface="+mn-cs"/>
            </a:rPr>
            <a:t>協議会）</a:t>
          </a:r>
          <a:endParaRPr lang="ja-JP" altLang="ja-JP" sz="1200">
            <a:solidFill>
              <a:sysClr val="windowText" lastClr="000000"/>
            </a:solidFill>
          </a:endParaRPr>
        </a:p>
        <a:p>
          <a:pPr algn="ctr"/>
          <a:endParaRPr kumimoji="1" lang="en-US" altLang="ja-JP" sz="1200">
            <a:solidFill>
              <a:sysClr val="windowText" lastClr="000000"/>
            </a:solidFill>
            <a:latin typeface="+mn-lt"/>
            <a:ea typeface="+mn-ea"/>
            <a:cs typeface="+mn-cs"/>
          </a:endParaRPr>
        </a:p>
        <a:p>
          <a:pPr algn="ctr"/>
          <a:r>
            <a:rPr kumimoji="1" lang="ja-JP" altLang="en-US" sz="1200">
              <a:solidFill>
                <a:sysClr val="windowText" lastClr="000000"/>
              </a:solidFill>
              <a:latin typeface="+mn-lt"/>
              <a:ea typeface="+mn-ea"/>
              <a:cs typeface="+mn-cs"/>
            </a:rPr>
            <a:t>２０６</a:t>
          </a:r>
          <a:r>
            <a:rPr kumimoji="1" lang="ja-JP" altLang="ja-JP" sz="1200">
              <a:solidFill>
                <a:sysClr val="windowText" lastClr="000000"/>
              </a:solidFill>
              <a:latin typeface="+mn-lt"/>
              <a:ea typeface="+mn-ea"/>
              <a:cs typeface="+mn-cs"/>
            </a:rPr>
            <a:t>百万円</a:t>
          </a:r>
        </a:p>
      </xdr:txBody>
    </xdr:sp>
    <xdr:clientData/>
  </xdr:twoCellAnchor>
  <xdr:twoCellAnchor>
    <xdr:from>
      <xdr:col>31</xdr:col>
      <xdr:colOff>9167</xdr:colOff>
      <xdr:row>162</xdr:row>
      <xdr:rowOff>20797</xdr:rowOff>
    </xdr:from>
    <xdr:to>
      <xdr:col>45</xdr:col>
      <xdr:colOff>122434</xdr:colOff>
      <xdr:row>164</xdr:row>
      <xdr:rowOff>288405</xdr:rowOff>
    </xdr:to>
    <xdr:sp macro="" textlink="">
      <xdr:nvSpPr>
        <xdr:cNvPr id="22" name="大かっこ 21"/>
        <xdr:cNvSpPr/>
      </xdr:nvSpPr>
      <xdr:spPr>
        <a:xfrm>
          <a:off x="6406792" y="39549547"/>
          <a:ext cx="3002517" cy="9661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latin typeface="+mn-lt"/>
              <a:ea typeface="+mn-ea"/>
              <a:cs typeface="+mn-cs"/>
            </a:rPr>
            <a:t>地方公共団体と国からの補助金等を財源に、地域の法定協議会で策定された</a:t>
          </a:r>
          <a:r>
            <a:rPr kumimoji="1" lang="ja-JP" altLang="en-US" sz="1000">
              <a:solidFill>
                <a:schemeClr val="tx1"/>
              </a:solidFill>
              <a:latin typeface="+mn-lt"/>
              <a:ea typeface="+mn-ea"/>
              <a:cs typeface="+mn-cs"/>
            </a:rPr>
            <a:t>形成</a:t>
          </a:r>
          <a:r>
            <a:rPr kumimoji="1" lang="ja-JP" altLang="ja-JP" sz="1000">
              <a:solidFill>
                <a:schemeClr val="tx1"/>
              </a:solidFill>
              <a:latin typeface="+mn-lt"/>
              <a:ea typeface="+mn-ea"/>
              <a:cs typeface="+mn-cs"/>
            </a:rPr>
            <a:t>計画に基づき、鉄軌道利用者の利便性向上を図るための施設を整備する。</a:t>
          </a:r>
          <a:endParaRPr kumimoji="1" lang="ja-JP" altLang="en-US" sz="1000"/>
        </a:p>
      </xdr:txBody>
    </xdr:sp>
    <xdr:clientData/>
  </xdr:twoCellAnchor>
  <xdr:twoCellAnchor>
    <xdr:from>
      <xdr:col>29</xdr:col>
      <xdr:colOff>51058</xdr:colOff>
      <xdr:row>152</xdr:row>
      <xdr:rowOff>335583</xdr:rowOff>
    </xdr:from>
    <xdr:to>
      <xdr:col>34</xdr:col>
      <xdr:colOff>103063</xdr:colOff>
      <xdr:row>158</xdr:row>
      <xdr:rowOff>271059</xdr:rowOff>
    </xdr:to>
    <xdr:cxnSp macro="">
      <xdr:nvCxnSpPr>
        <xdr:cNvPr id="23" name="直線矢印コネクタ 22"/>
        <xdr:cNvCxnSpPr/>
      </xdr:nvCxnSpPr>
      <xdr:spPr>
        <a:xfrm>
          <a:off x="6035933" y="36371833"/>
          <a:ext cx="1083880" cy="203097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45971</xdr:colOff>
      <xdr:row>155</xdr:row>
      <xdr:rowOff>18580</xdr:rowOff>
    </xdr:from>
    <xdr:to>
      <xdr:col>40</xdr:col>
      <xdr:colOff>194039</xdr:colOff>
      <xdr:row>158</xdr:row>
      <xdr:rowOff>257282</xdr:rowOff>
    </xdr:to>
    <xdr:cxnSp macro="">
      <xdr:nvCxnSpPr>
        <xdr:cNvPr id="24" name="直線矢印コネクタ 23"/>
        <xdr:cNvCxnSpPr/>
      </xdr:nvCxnSpPr>
      <xdr:spPr>
        <a:xfrm flipH="1">
          <a:off x="7888221" y="37102580"/>
          <a:ext cx="560818" cy="1286452"/>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57</xdr:col>
          <xdr:colOff>361950</xdr:colOff>
          <xdr:row>67</xdr:row>
          <xdr:rowOff>9525</xdr:rowOff>
        </xdr:from>
        <xdr:to>
          <xdr:col>59</xdr:col>
          <xdr:colOff>276225</xdr:colOff>
          <xdr:row>67</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topLeftCell="A2" zoomScale="90" zoomScaleNormal="90" zoomScaleSheetLayoutView="70" zoomScalePageLayoutView="85" workbookViewId="0">
      <selection activeCell="BE10" sqref="BE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hidden="1"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374</v>
      </c>
      <c r="AR2" s="679"/>
      <c r="AS2" s="59" t="str">
        <f>IF(OR(AQ2="　", AQ2=""), "", "-")</f>
        <v/>
      </c>
      <c r="AT2" s="680">
        <v>280</v>
      </c>
      <c r="AU2" s="680"/>
      <c r="AV2" s="60" t="str">
        <f>IF(AW2="", "", "-")</f>
        <v/>
      </c>
      <c r="AW2" s="681"/>
      <c r="AX2" s="68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376</v>
      </c>
      <c r="AK3" s="640"/>
      <c r="AL3" s="640"/>
      <c r="AM3" s="640"/>
      <c r="AN3" s="640"/>
      <c r="AO3" s="640"/>
      <c r="AP3" s="640"/>
      <c r="AQ3" s="640"/>
      <c r="AR3" s="640"/>
      <c r="AS3" s="640"/>
      <c r="AT3" s="640"/>
      <c r="AU3" s="640"/>
      <c r="AV3" s="640"/>
      <c r="AW3" s="640"/>
      <c r="AX3" s="36" t="s">
        <v>91</v>
      </c>
    </row>
    <row r="4" spans="1:50" ht="24.75" customHeight="1" x14ac:dyDescent="0.15">
      <c r="A4" s="454" t="s">
        <v>30</v>
      </c>
      <c r="B4" s="455"/>
      <c r="C4" s="455"/>
      <c r="D4" s="455"/>
      <c r="E4" s="455"/>
      <c r="F4" s="455"/>
      <c r="G4" s="428" t="s">
        <v>377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378</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4" t="s">
        <v>189</v>
      </c>
      <c r="H5" s="616"/>
      <c r="I5" s="616"/>
      <c r="J5" s="616"/>
      <c r="K5" s="616"/>
      <c r="L5" s="616"/>
      <c r="M5" s="655" t="s">
        <v>92</v>
      </c>
      <c r="N5" s="656"/>
      <c r="O5" s="656"/>
      <c r="P5" s="656"/>
      <c r="Q5" s="656"/>
      <c r="R5" s="657"/>
      <c r="S5" s="615" t="s">
        <v>157</v>
      </c>
      <c r="T5" s="616"/>
      <c r="U5" s="616"/>
      <c r="V5" s="616"/>
      <c r="W5" s="616"/>
      <c r="X5" s="617"/>
      <c r="Y5" s="445" t="s">
        <v>3</v>
      </c>
      <c r="Z5" s="446"/>
      <c r="AA5" s="446"/>
      <c r="AB5" s="446"/>
      <c r="AC5" s="446"/>
      <c r="AD5" s="447"/>
      <c r="AE5" s="448" t="s">
        <v>379</v>
      </c>
      <c r="AF5" s="449"/>
      <c r="AG5" s="449"/>
      <c r="AH5" s="449"/>
      <c r="AI5" s="449"/>
      <c r="AJ5" s="449"/>
      <c r="AK5" s="449"/>
      <c r="AL5" s="449"/>
      <c r="AM5" s="449"/>
      <c r="AN5" s="449"/>
      <c r="AO5" s="449"/>
      <c r="AP5" s="450"/>
      <c r="AQ5" s="451" t="s">
        <v>446</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380</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383</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5" t="s">
        <v>308</v>
      </c>
      <c r="B8" s="636"/>
      <c r="C8" s="636"/>
      <c r="D8" s="636"/>
      <c r="E8" s="636"/>
      <c r="F8" s="637"/>
      <c r="G8" s="632" t="str">
        <f>入力規則等!A26</f>
        <v>観光立国、地球温暖化対策</v>
      </c>
      <c r="H8" s="633"/>
      <c r="I8" s="633"/>
      <c r="J8" s="633"/>
      <c r="K8" s="633"/>
      <c r="L8" s="633"/>
      <c r="M8" s="633"/>
      <c r="N8" s="633"/>
      <c r="O8" s="633"/>
      <c r="P8" s="633"/>
      <c r="Q8" s="633"/>
      <c r="R8" s="633"/>
      <c r="S8" s="633"/>
      <c r="T8" s="633"/>
      <c r="U8" s="633"/>
      <c r="V8" s="633"/>
      <c r="W8" s="633"/>
      <c r="X8" s="634"/>
      <c r="Y8" s="466" t="s">
        <v>79</v>
      </c>
      <c r="Z8" s="466"/>
      <c r="AA8" s="466"/>
      <c r="AB8" s="466"/>
      <c r="AC8" s="466"/>
      <c r="AD8" s="466"/>
      <c r="AE8" s="509" t="str">
        <f>入力規則等!K13</f>
        <v>公共事業</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381</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79.5" customHeight="1" x14ac:dyDescent="0.15">
      <c r="A10" s="184" t="s">
        <v>36</v>
      </c>
      <c r="B10" s="185"/>
      <c r="C10" s="185"/>
      <c r="D10" s="185"/>
      <c r="E10" s="185"/>
      <c r="F10" s="185"/>
      <c r="G10" s="186" t="s">
        <v>382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950</v>
      </c>
      <c r="Q13" s="176"/>
      <c r="R13" s="176"/>
      <c r="S13" s="176"/>
      <c r="T13" s="176"/>
      <c r="U13" s="176"/>
      <c r="V13" s="177"/>
      <c r="W13" s="175">
        <v>1539</v>
      </c>
      <c r="X13" s="176"/>
      <c r="Y13" s="176"/>
      <c r="Z13" s="176"/>
      <c r="AA13" s="176"/>
      <c r="AB13" s="176"/>
      <c r="AC13" s="177"/>
      <c r="AD13" s="175">
        <v>970</v>
      </c>
      <c r="AE13" s="176"/>
      <c r="AF13" s="176"/>
      <c r="AG13" s="176"/>
      <c r="AH13" s="176"/>
      <c r="AI13" s="176"/>
      <c r="AJ13" s="177"/>
      <c r="AK13" s="175">
        <v>1561</v>
      </c>
      <c r="AL13" s="176"/>
      <c r="AM13" s="176"/>
      <c r="AN13" s="176"/>
      <c r="AO13" s="176"/>
      <c r="AP13" s="176"/>
      <c r="AQ13" s="177"/>
      <c r="AR13" s="189">
        <v>1729</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v>600</v>
      </c>
      <c r="Q14" s="176"/>
      <c r="R14" s="176"/>
      <c r="S14" s="176"/>
      <c r="T14" s="176"/>
      <c r="U14" s="176"/>
      <c r="V14" s="177"/>
      <c r="W14" s="175" t="s">
        <v>383</v>
      </c>
      <c r="X14" s="176"/>
      <c r="Y14" s="176"/>
      <c r="Z14" s="176"/>
      <c r="AA14" s="176"/>
      <c r="AB14" s="176"/>
      <c r="AC14" s="177"/>
      <c r="AD14" s="175" t="s">
        <v>383</v>
      </c>
      <c r="AE14" s="176"/>
      <c r="AF14" s="176"/>
      <c r="AG14" s="176"/>
      <c r="AH14" s="176"/>
      <c r="AI14" s="176"/>
      <c r="AJ14" s="177"/>
      <c r="AK14" s="175" t="s">
        <v>383</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v>351</v>
      </c>
      <c r="Q15" s="176"/>
      <c r="R15" s="176"/>
      <c r="S15" s="176"/>
      <c r="T15" s="176"/>
      <c r="U15" s="176"/>
      <c r="V15" s="177"/>
      <c r="W15" s="175">
        <v>844</v>
      </c>
      <c r="X15" s="176"/>
      <c r="Y15" s="176"/>
      <c r="Z15" s="176"/>
      <c r="AA15" s="176"/>
      <c r="AB15" s="176"/>
      <c r="AC15" s="177"/>
      <c r="AD15" s="175">
        <v>1176</v>
      </c>
      <c r="AE15" s="176"/>
      <c r="AF15" s="176"/>
      <c r="AG15" s="176"/>
      <c r="AH15" s="176"/>
      <c r="AI15" s="176"/>
      <c r="AJ15" s="177"/>
      <c r="AK15" s="175">
        <v>762</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v>-844</v>
      </c>
      <c r="Q16" s="176"/>
      <c r="R16" s="176"/>
      <c r="S16" s="176"/>
      <c r="T16" s="176"/>
      <c r="U16" s="176"/>
      <c r="V16" s="177"/>
      <c r="W16" s="175">
        <v>-1176</v>
      </c>
      <c r="X16" s="176"/>
      <c r="Y16" s="176"/>
      <c r="Z16" s="176"/>
      <c r="AA16" s="176"/>
      <c r="AB16" s="176"/>
      <c r="AC16" s="177"/>
      <c r="AD16" s="175">
        <v>-762</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383</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7" t="s">
        <v>22</v>
      </c>
      <c r="J18" s="628"/>
      <c r="K18" s="628"/>
      <c r="L18" s="628"/>
      <c r="M18" s="628"/>
      <c r="N18" s="628"/>
      <c r="O18" s="629"/>
      <c r="P18" s="649">
        <f>SUM(P13:V17)</f>
        <v>1057</v>
      </c>
      <c r="Q18" s="650"/>
      <c r="R18" s="650"/>
      <c r="S18" s="650"/>
      <c r="T18" s="650"/>
      <c r="U18" s="650"/>
      <c r="V18" s="651"/>
      <c r="W18" s="649">
        <f>SUM(W13:AC17)</f>
        <v>1207</v>
      </c>
      <c r="X18" s="650"/>
      <c r="Y18" s="650"/>
      <c r="Z18" s="650"/>
      <c r="AA18" s="650"/>
      <c r="AB18" s="650"/>
      <c r="AC18" s="651"/>
      <c r="AD18" s="649">
        <f>SUM(AD13:AJ17)</f>
        <v>1384</v>
      </c>
      <c r="AE18" s="650"/>
      <c r="AF18" s="650"/>
      <c r="AG18" s="650"/>
      <c r="AH18" s="650"/>
      <c r="AI18" s="650"/>
      <c r="AJ18" s="651"/>
      <c r="AK18" s="649">
        <f>SUM(AK13:AQ17)</f>
        <v>2323</v>
      </c>
      <c r="AL18" s="650"/>
      <c r="AM18" s="650"/>
      <c r="AN18" s="650"/>
      <c r="AO18" s="650"/>
      <c r="AP18" s="650"/>
      <c r="AQ18" s="651"/>
      <c r="AR18" s="649">
        <f>SUM(AR13:AX17)</f>
        <v>1729</v>
      </c>
      <c r="AS18" s="650"/>
      <c r="AT18" s="650"/>
      <c r="AU18" s="650"/>
      <c r="AV18" s="650"/>
      <c r="AW18" s="650"/>
      <c r="AX18" s="652"/>
    </row>
    <row r="19" spans="1:50" ht="24.75" customHeight="1" x14ac:dyDescent="0.15">
      <c r="A19" s="396"/>
      <c r="B19" s="397"/>
      <c r="C19" s="397"/>
      <c r="D19" s="397"/>
      <c r="E19" s="397"/>
      <c r="F19" s="398"/>
      <c r="G19" s="647" t="s">
        <v>10</v>
      </c>
      <c r="H19" s="648"/>
      <c r="I19" s="648"/>
      <c r="J19" s="648"/>
      <c r="K19" s="648"/>
      <c r="L19" s="648"/>
      <c r="M19" s="648"/>
      <c r="N19" s="648"/>
      <c r="O19" s="648"/>
      <c r="P19" s="175">
        <v>919</v>
      </c>
      <c r="Q19" s="176"/>
      <c r="R19" s="176"/>
      <c r="S19" s="176"/>
      <c r="T19" s="176"/>
      <c r="U19" s="176"/>
      <c r="V19" s="177"/>
      <c r="W19" s="175">
        <v>1201</v>
      </c>
      <c r="X19" s="176"/>
      <c r="Y19" s="176"/>
      <c r="Z19" s="176"/>
      <c r="AA19" s="176"/>
      <c r="AB19" s="176"/>
      <c r="AC19" s="177"/>
      <c r="AD19" s="175">
        <v>1373</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4"/>
      <c r="B20" s="495"/>
      <c r="C20" s="495"/>
      <c r="D20" s="495"/>
      <c r="E20" s="495"/>
      <c r="F20" s="496"/>
      <c r="G20" s="647" t="s">
        <v>11</v>
      </c>
      <c r="H20" s="648"/>
      <c r="I20" s="648"/>
      <c r="J20" s="648"/>
      <c r="K20" s="648"/>
      <c r="L20" s="648"/>
      <c r="M20" s="648"/>
      <c r="N20" s="648"/>
      <c r="O20" s="648"/>
      <c r="P20" s="653">
        <f>IF(P18=0, "-", P19/P18)</f>
        <v>0.86944181646168406</v>
      </c>
      <c r="Q20" s="653"/>
      <c r="R20" s="653"/>
      <c r="S20" s="653"/>
      <c r="T20" s="653"/>
      <c r="U20" s="653"/>
      <c r="V20" s="653"/>
      <c r="W20" s="653">
        <f>IF(W18=0, "-", W19/W18)</f>
        <v>0.9950289975144988</v>
      </c>
      <c r="X20" s="653"/>
      <c r="Y20" s="653"/>
      <c r="Z20" s="653"/>
      <c r="AA20" s="653"/>
      <c r="AB20" s="653"/>
      <c r="AC20" s="653"/>
      <c r="AD20" s="653">
        <f>IF(AD18=0, "-", AD19/AD18)</f>
        <v>0.99205202312138729</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431</v>
      </c>
      <c r="H23" s="75"/>
      <c r="I23" s="75"/>
      <c r="J23" s="75"/>
      <c r="K23" s="75"/>
      <c r="L23" s="75"/>
      <c r="M23" s="75"/>
      <c r="N23" s="75"/>
      <c r="O23" s="76"/>
      <c r="P23" s="219" t="s">
        <v>442</v>
      </c>
      <c r="Q23" s="234"/>
      <c r="R23" s="234"/>
      <c r="S23" s="234"/>
      <c r="T23" s="234"/>
      <c r="U23" s="234"/>
      <c r="V23" s="234"/>
      <c r="W23" s="234"/>
      <c r="X23" s="235"/>
      <c r="Y23" s="228" t="s">
        <v>14</v>
      </c>
      <c r="Z23" s="229"/>
      <c r="AA23" s="230"/>
      <c r="AB23" s="167" t="s">
        <v>385</v>
      </c>
      <c r="AC23" s="168"/>
      <c r="AD23" s="168"/>
      <c r="AE23" s="88" t="s">
        <v>383</v>
      </c>
      <c r="AF23" s="89"/>
      <c r="AG23" s="89"/>
      <c r="AH23" s="89"/>
      <c r="AI23" s="90"/>
      <c r="AJ23" s="88" t="s">
        <v>383</v>
      </c>
      <c r="AK23" s="89"/>
      <c r="AL23" s="89"/>
      <c r="AM23" s="89"/>
      <c r="AN23" s="90"/>
      <c r="AO23" s="88" t="s">
        <v>383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385</v>
      </c>
      <c r="AC24" s="197"/>
      <c r="AD24" s="197"/>
      <c r="AE24" s="88" t="s">
        <v>383</v>
      </c>
      <c r="AF24" s="89"/>
      <c r="AG24" s="89"/>
      <c r="AH24" s="89"/>
      <c r="AI24" s="90"/>
      <c r="AJ24" s="88" t="s">
        <v>383</v>
      </c>
      <c r="AK24" s="89"/>
      <c r="AL24" s="89"/>
      <c r="AM24" s="89"/>
      <c r="AN24" s="90"/>
      <c r="AO24" s="88" t="s">
        <v>383</v>
      </c>
      <c r="AP24" s="89"/>
      <c r="AQ24" s="89"/>
      <c r="AR24" s="89"/>
      <c r="AS24" s="90"/>
      <c r="AT24" s="88">
        <v>80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383</v>
      </c>
      <c r="AF25" s="89"/>
      <c r="AG25" s="89"/>
      <c r="AH25" s="89"/>
      <c r="AI25" s="90"/>
      <c r="AJ25" s="88" t="s">
        <v>383</v>
      </c>
      <c r="AK25" s="89"/>
      <c r="AL25" s="89"/>
      <c r="AM25" s="89"/>
      <c r="AN25" s="90"/>
      <c r="AO25" s="88" t="s">
        <v>383</v>
      </c>
      <c r="AP25" s="89"/>
      <c r="AQ25" s="89"/>
      <c r="AR25" s="89"/>
      <c r="AS25" s="90"/>
      <c r="AT25" s="192"/>
      <c r="AU25" s="193"/>
      <c r="AV25" s="193"/>
      <c r="AW25" s="193"/>
      <c r="AX25" s="194"/>
    </row>
    <row r="26" spans="1:50" ht="1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7.75" customHeight="1" x14ac:dyDescent="0.15">
      <c r="A28" s="130"/>
      <c r="B28" s="128"/>
      <c r="C28" s="128"/>
      <c r="D28" s="128"/>
      <c r="E28" s="128"/>
      <c r="F28" s="129"/>
      <c r="G28" s="74" t="s">
        <v>384</v>
      </c>
      <c r="H28" s="75"/>
      <c r="I28" s="75"/>
      <c r="J28" s="75"/>
      <c r="K28" s="75"/>
      <c r="L28" s="75"/>
      <c r="M28" s="75"/>
      <c r="N28" s="75"/>
      <c r="O28" s="76"/>
      <c r="P28" s="219" t="s">
        <v>443</v>
      </c>
      <c r="Q28" s="234"/>
      <c r="R28" s="234"/>
      <c r="S28" s="234"/>
      <c r="T28" s="234"/>
      <c r="U28" s="234"/>
      <c r="V28" s="234"/>
      <c r="W28" s="234"/>
      <c r="X28" s="235"/>
      <c r="Y28" s="228" t="s">
        <v>14</v>
      </c>
      <c r="Z28" s="229"/>
      <c r="AA28" s="230"/>
      <c r="AB28" s="167" t="s">
        <v>16</v>
      </c>
      <c r="AC28" s="168"/>
      <c r="AD28" s="168"/>
      <c r="AE28" s="88">
        <v>77</v>
      </c>
      <c r="AF28" s="89"/>
      <c r="AG28" s="89"/>
      <c r="AH28" s="89"/>
      <c r="AI28" s="90"/>
      <c r="AJ28" s="88">
        <v>77</v>
      </c>
      <c r="AK28" s="89"/>
      <c r="AL28" s="89"/>
      <c r="AM28" s="89"/>
      <c r="AN28" s="90"/>
      <c r="AO28" s="88">
        <v>76</v>
      </c>
      <c r="AP28" s="89"/>
      <c r="AQ28" s="89"/>
      <c r="AR28" s="89"/>
      <c r="AS28" s="90"/>
      <c r="AT28" s="195"/>
      <c r="AU28" s="195"/>
      <c r="AV28" s="195"/>
      <c r="AW28" s="195"/>
      <c r="AX28" s="196"/>
    </row>
    <row r="29" spans="1:50" ht="27.7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1" t="s">
        <v>16</v>
      </c>
      <c r="AC29" s="197"/>
      <c r="AD29" s="197"/>
      <c r="AE29" s="88" t="s">
        <v>383</v>
      </c>
      <c r="AF29" s="89"/>
      <c r="AG29" s="89"/>
      <c r="AH29" s="89"/>
      <c r="AI29" s="90"/>
      <c r="AJ29" s="88" t="s">
        <v>383</v>
      </c>
      <c r="AK29" s="89"/>
      <c r="AL29" s="89"/>
      <c r="AM29" s="89"/>
      <c r="AN29" s="90"/>
      <c r="AO29" s="88" t="s">
        <v>383</v>
      </c>
      <c r="AP29" s="89"/>
      <c r="AQ29" s="89"/>
      <c r="AR29" s="89"/>
      <c r="AS29" s="90"/>
      <c r="AT29" s="88">
        <v>85</v>
      </c>
      <c r="AU29" s="89"/>
      <c r="AV29" s="89"/>
      <c r="AW29" s="89"/>
      <c r="AX29" s="348"/>
    </row>
    <row r="30" spans="1:50" ht="27.7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91</v>
      </c>
      <c r="AF30" s="89"/>
      <c r="AG30" s="89"/>
      <c r="AH30" s="89"/>
      <c r="AI30" s="90"/>
      <c r="AJ30" s="88">
        <v>91</v>
      </c>
      <c r="AK30" s="89"/>
      <c r="AL30" s="89"/>
      <c r="AM30" s="89"/>
      <c r="AN30" s="90"/>
      <c r="AO30" s="88">
        <v>89</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444</v>
      </c>
      <c r="H68" s="234"/>
      <c r="I68" s="234"/>
      <c r="J68" s="234"/>
      <c r="K68" s="234"/>
      <c r="L68" s="234"/>
      <c r="M68" s="234"/>
      <c r="N68" s="234"/>
      <c r="O68" s="234"/>
      <c r="P68" s="234"/>
      <c r="Q68" s="234"/>
      <c r="R68" s="234"/>
      <c r="S68" s="234"/>
      <c r="T68" s="234"/>
      <c r="U68" s="234"/>
      <c r="V68" s="234"/>
      <c r="W68" s="234"/>
      <c r="X68" s="235"/>
      <c r="Y68" s="618" t="s">
        <v>66</v>
      </c>
      <c r="Z68" s="619"/>
      <c r="AA68" s="620"/>
      <c r="AB68" s="111" t="s">
        <v>386</v>
      </c>
      <c r="AC68" s="112"/>
      <c r="AD68" s="113"/>
      <c r="AE68" s="88">
        <v>4</v>
      </c>
      <c r="AF68" s="89"/>
      <c r="AG68" s="89"/>
      <c r="AH68" s="89"/>
      <c r="AI68" s="90"/>
      <c r="AJ68" s="88">
        <v>6</v>
      </c>
      <c r="AK68" s="89"/>
      <c r="AL68" s="89"/>
      <c r="AM68" s="89"/>
      <c r="AN68" s="90"/>
      <c r="AO68" s="88">
        <v>5</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v>4</v>
      </c>
      <c r="AF69" s="89"/>
      <c r="AG69" s="89"/>
      <c r="AH69" s="89"/>
      <c r="AI69" s="90"/>
      <c r="AJ69" s="88">
        <v>6</v>
      </c>
      <c r="AK69" s="89"/>
      <c r="AL69" s="89"/>
      <c r="AM69" s="89"/>
      <c r="AN69" s="90"/>
      <c r="AO69" s="88">
        <v>5</v>
      </c>
      <c r="AP69" s="89"/>
      <c r="AQ69" s="89"/>
      <c r="AR69" s="89"/>
      <c r="AS69" s="90"/>
      <c r="AT69" s="88">
        <v>6</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387</v>
      </c>
      <c r="H83" s="295"/>
      <c r="I83" s="295"/>
      <c r="J83" s="295"/>
      <c r="K83" s="295"/>
      <c r="L83" s="295"/>
      <c r="M83" s="295"/>
      <c r="N83" s="295"/>
      <c r="O83" s="295"/>
      <c r="P83" s="295"/>
      <c r="Q83" s="295"/>
      <c r="R83" s="295"/>
      <c r="S83" s="295"/>
      <c r="T83" s="295"/>
      <c r="U83" s="295"/>
      <c r="V83" s="295"/>
      <c r="W83" s="295"/>
      <c r="X83" s="295"/>
      <c r="Y83" s="535" t="s">
        <v>17</v>
      </c>
      <c r="Z83" s="536"/>
      <c r="AA83" s="537"/>
      <c r="AB83" s="665" t="s">
        <v>388</v>
      </c>
      <c r="AC83" s="115"/>
      <c r="AD83" s="116"/>
      <c r="AE83" s="205">
        <v>230</v>
      </c>
      <c r="AF83" s="206"/>
      <c r="AG83" s="206"/>
      <c r="AH83" s="206"/>
      <c r="AI83" s="206"/>
      <c r="AJ83" s="205">
        <v>200</v>
      </c>
      <c r="AK83" s="206"/>
      <c r="AL83" s="206"/>
      <c r="AM83" s="206"/>
      <c r="AN83" s="206"/>
      <c r="AO83" s="205">
        <v>275</v>
      </c>
      <c r="AP83" s="206"/>
      <c r="AQ83" s="206"/>
      <c r="AR83" s="206"/>
      <c r="AS83" s="206"/>
      <c r="AT83" s="88">
        <v>387</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418</v>
      </c>
      <c r="AC84" s="92"/>
      <c r="AD84" s="93"/>
      <c r="AE84" s="91" t="s">
        <v>419</v>
      </c>
      <c r="AF84" s="92"/>
      <c r="AG84" s="92"/>
      <c r="AH84" s="92"/>
      <c r="AI84" s="93"/>
      <c r="AJ84" s="91" t="s">
        <v>420</v>
      </c>
      <c r="AK84" s="92"/>
      <c r="AL84" s="92"/>
      <c r="AM84" s="92"/>
      <c r="AN84" s="93"/>
      <c r="AO84" s="91" t="s">
        <v>421</v>
      </c>
      <c r="AP84" s="92"/>
      <c r="AQ84" s="92"/>
      <c r="AR84" s="92"/>
      <c r="AS84" s="93"/>
      <c r="AT84" s="91" t="s">
        <v>422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1"/>
      <c r="E97" s="521"/>
      <c r="F97" s="521"/>
      <c r="G97" s="521"/>
      <c r="H97" s="521"/>
      <c r="I97" s="521"/>
      <c r="J97" s="521"/>
      <c r="K97" s="631"/>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42" customHeight="1" x14ac:dyDescent="0.15">
      <c r="A98" s="602"/>
      <c r="B98" s="603"/>
      <c r="C98" s="532" t="s">
        <v>404</v>
      </c>
      <c r="D98" s="533"/>
      <c r="E98" s="533"/>
      <c r="F98" s="533"/>
      <c r="G98" s="533"/>
      <c r="H98" s="533"/>
      <c r="I98" s="533"/>
      <c r="J98" s="533"/>
      <c r="K98" s="534"/>
      <c r="L98" s="175">
        <v>1561</v>
      </c>
      <c r="M98" s="176"/>
      <c r="N98" s="176"/>
      <c r="O98" s="176"/>
      <c r="P98" s="176"/>
      <c r="Q98" s="177"/>
      <c r="R98" s="175">
        <v>1729</v>
      </c>
      <c r="S98" s="176"/>
      <c r="T98" s="176"/>
      <c r="U98" s="176"/>
      <c r="V98" s="176"/>
      <c r="W98" s="177"/>
      <c r="X98" s="62" t="s">
        <v>448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c r="D99" s="598"/>
      <c r="E99" s="598"/>
      <c r="F99" s="598"/>
      <c r="G99" s="598"/>
      <c r="H99" s="598"/>
      <c r="I99" s="598"/>
      <c r="J99" s="598"/>
      <c r="K99" s="59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c r="D100" s="598"/>
      <c r="E100" s="598"/>
      <c r="F100" s="598"/>
      <c r="G100" s="598"/>
      <c r="H100" s="598"/>
      <c r="I100" s="598"/>
      <c r="J100" s="598"/>
      <c r="K100" s="59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1561</v>
      </c>
      <c r="M104" s="595"/>
      <c r="N104" s="595"/>
      <c r="O104" s="595"/>
      <c r="P104" s="595"/>
      <c r="Q104" s="596"/>
      <c r="R104" s="594">
        <f>SUM(R98:W103)</f>
        <v>1729</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7.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375</v>
      </c>
      <c r="AE108" s="342"/>
      <c r="AF108" s="342"/>
      <c r="AG108" s="338" t="s">
        <v>417</v>
      </c>
      <c r="AH108" s="339"/>
      <c r="AI108" s="339"/>
      <c r="AJ108" s="339"/>
      <c r="AK108" s="339"/>
      <c r="AL108" s="339"/>
      <c r="AM108" s="339"/>
      <c r="AN108" s="339"/>
      <c r="AO108" s="339"/>
      <c r="AP108" s="339"/>
      <c r="AQ108" s="339"/>
      <c r="AR108" s="339"/>
      <c r="AS108" s="339"/>
      <c r="AT108" s="339"/>
      <c r="AU108" s="339"/>
      <c r="AV108" s="339"/>
      <c r="AW108" s="339"/>
      <c r="AX108" s="340"/>
    </row>
    <row r="109" spans="1:50" ht="39.75" customHeight="1" x14ac:dyDescent="0.15">
      <c r="A109" s="643"/>
      <c r="B109" s="64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375</v>
      </c>
      <c r="AE109" s="294"/>
      <c r="AF109" s="294"/>
      <c r="AG109" s="273" t="s">
        <v>394</v>
      </c>
      <c r="AH109" s="250"/>
      <c r="AI109" s="250"/>
      <c r="AJ109" s="250"/>
      <c r="AK109" s="250"/>
      <c r="AL109" s="250"/>
      <c r="AM109" s="250"/>
      <c r="AN109" s="250"/>
      <c r="AO109" s="250"/>
      <c r="AP109" s="250"/>
      <c r="AQ109" s="250"/>
      <c r="AR109" s="250"/>
      <c r="AS109" s="250"/>
      <c r="AT109" s="250"/>
      <c r="AU109" s="250"/>
      <c r="AV109" s="250"/>
      <c r="AW109" s="250"/>
      <c r="AX109" s="274"/>
    </row>
    <row r="110" spans="1:50" ht="51.75" customHeight="1" x14ac:dyDescent="0.15">
      <c r="A110" s="645"/>
      <c r="B110" s="64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375</v>
      </c>
      <c r="AE110" s="324"/>
      <c r="AF110" s="324"/>
      <c r="AG110" s="333" t="s">
        <v>399</v>
      </c>
      <c r="AH110" s="238"/>
      <c r="AI110" s="238"/>
      <c r="AJ110" s="238"/>
      <c r="AK110" s="238"/>
      <c r="AL110" s="238"/>
      <c r="AM110" s="238"/>
      <c r="AN110" s="238"/>
      <c r="AO110" s="238"/>
      <c r="AP110" s="238"/>
      <c r="AQ110" s="238"/>
      <c r="AR110" s="238"/>
      <c r="AS110" s="238"/>
      <c r="AT110" s="238"/>
      <c r="AU110" s="238"/>
      <c r="AV110" s="238"/>
      <c r="AW110" s="238"/>
      <c r="AX110" s="319"/>
    </row>
    <row r="111" spans="1:50" ht="28.5"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375</v>
      </c>
      <c r="AE111" s="268"/>
      <c r="AF111" s="268"/>
      <c r="AG111" s="270" t="s">
        <v>401</v>
      </c>
      <c r="AH111" s="271"/>
      <c r="AI111" s="271"/>
      <c r="AJ111" s="271"/>
      <c r="AK111" s="271"/>
      <c r="AL111" s="271"/>
      <c r="AM111" s="271"/>
      <c r="AN111" s="271"/>
      <c r="AO111" s="271"/>
      <c r="AP111" s="271"/>
      <c r="AQ111" s="271"/>
      <c r="AR111" s="271"/>
      <c r="AS111" s="271"/>
      <c r="AT111" s="271"/>
      <c r="AU111" s="271"/>
      <c r="AV111" s="271"/>
      <c r="AW111" s="271"/>
      <c r="AX111" s="272"/>
    </row>
    <row r="112" spans="1:50" ht="48"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375</v>
      </c>
      <c r="AE112" s="294"/>
      <c r="AF112" s="294"/>
      <c r="AG112" s="273" t="s">
        <v>428</v>
      </c>
      <c r="AH112" s="250"/>
      <c r="AI112" s="250"/>
      <c r="AJ112" s="250"/>
      <c r="AK112" s="250"/>
      <c r="AL112" s="250"/>
      <c r="AM112" s="250"/>
      <c r="AN112" s="250"/>
      <c r="AO112" s="250"/>
      <c r="AP112" s="250"/>
      <c r="AQ112" s="250"/>
      <c r="AR112" s="250"/>
      <c r="AS112" s="250"/>
      <c r="AT112" s="250"/>
      <c r="AU112" s="250"/>
      <c r="AV112" s="250"/>
      <c r="AW112" s="250"/>
      <c r="AX112" s="274"/>
    </row>
    <row r="113" spans="1:64" ht="47.2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375</v>
      </c>
      <c r="AE113" s="294"/>
      <c r="AF113" s="294"/>
      <c r="AG113" s="273" t="s">
        <v>429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393</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28.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375</v>
      </c>
      <c r="AE115" s="294"/>
      <c r="AF115" s="294"/>
      <c r="AG115" s="273" t="s">
        <v>398</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393</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7.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375</v>
      </c>
      <c r="AE117" s="324"/>
      <c r="AF117" s="328"/>
      <c r="AG117" s="334" t="s">
        <v>430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63.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375</v>
      </c>
      <c r="AE118" s="268"/>
      <c r="AF118" s="269"/>
      <c r="AG118" s="270" t="s">
        <v>427</v>
      </c>
      <c r="AH118" s="271"/>
      <c r="AI118" s="271"/>
      <c r="AJ118" s="271"/>
      <c r="AK118" s="271"/>
      <c r="AL118" s="271"/>
      <c r="AM118" s="271"/>
      <c r="AN118" s="271"/>
      <c r="AO118" s="271"/>
      <c r="AP118" s="271"/>
      <c r="AQ118" s="271"/>
      <c r="AR118" s="271"/>
      <c r="AS118" s="271"/>
      <c r="AT118" s="271"/>
      <c r="AU118" s="271"/>
      <c r="AV118" s="271"/>
      <c r="AW118" s="271"/>
      <c r="AX118" s="272"/>
    </row>
    <row r="119" spans="1:64" ht="38.2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375</v>
      </c>
      <c r="AE119" s="344"/>
      <c r="AF119" s="344"/>
      <c r="AG119" s="273" t="s">
        <v>426</v>
      </c>
      <c r="AH119" s="250"/>
      <c r="AI119" s="250"/>
      <c r="AJ119" s="250"/>
      <c r="AK119" s="250"/>
      <c r="AL119" s="250"/>
      <c r="AM119" s="250"/>
      <c r="AN119" s="250"/>
      <c r="AO119" s="250"/>
      <c r="AP119" s="250"/>
      <c r="AQ119" s="250"/>
      <c r="AR119" s="250"/>
      <c r="AS119" s="250"/>
      <c r="AT119" s="250"/>
      <c r="AU119" s="250"/>
      <c r="AV119" s="250"/>
      <c r="AW119" s="250"/>
      <c r="AX119" s="274"/>
    </row>
    <row r="120" spans="1:64" ht="29.2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375</v>
      </c>
      <c r="AE120" s="294"/>
      <c r="AF120" s="294"/>
      <c r="AG120" s="273" t="s">
        <v>397</v>
      </c>
      <c r="AH120" s="250"/>
      <c r="AI120" s="250"/>
      <c r="AJ120" s="250"/>
      <c r="AK120" s="250"/>
      <c r="AL120" s="250"/>
      <c r="AM120" s="250"/>
      <c r="AN120" s="250"/>
      <c r="AO120" s="250"/>
      <c r="AP120" s="250"/>
      <c r="AQ120" s="250"/>
      <c r="AR120" s="250"/>
      <c r="AS120" s="250"/>
      <c r="AT120" s="250"/>
      <c r="AU120" s="250"/>
      <c r="AV120" s="250"/>
      <c r="AW120" s="250"/>
      <c r="AX120" s="274"/>
    </row>
    <row r="121" spans="1:64" ht="29.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375</v>
      </c>
      <c r="AE121" s="294"/>
      <c r="AF121" s="294"/>
      <c r="AG121" s="333" t="s">
        <v>396</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393</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7.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7.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71.25" customHeight="1" x14ac:dyDescent="0.15">
      <c r="A126" s="254" t="s">
        <v>58</v>
      </c>
      <c r="B126" s="384"/>
      <c r="C126" s="374" t="s">
        <v>64</v>
      </c>
      <c r="D126" s="422"/>
      <c r="E126" s="422"/>
      <c r="F126" s="423"/>
      <c r="G126" s="378" t="s">
        <v>395</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71.25" customHeight="1" thickBot="1" x14ac:dyDescent="0.2">
      <c r="A127" s="385"/>
      <c r="B127" s="386"/>
      <c r="C127" s="578" t="s">
        <v>68</v>
      </c>
      <c r="D127" s="579"/>
      <c r="E127" s="579"/>
      <c r="F127" s="580"/>
      <c r="G127" s="581" t="s">
        <v>400</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63"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7.5" customHeight="1" thickBot="1" x14ac:dyDescent="0.2">
      <c r="A131" s="381" t="s">
        <v>306</v>
      </c>
      <c r="B131" s="382"/>
      <c r="C131" s="382"/>
      <c r="D131" s="382"/>
      <c r="E131" s="383"/>
      <c r="F131" s="414" t="s">
        <v>445</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3.5" customHeight="1" thickBot="1" x14ac:dyDescent="0.2">
      <c r="A133" s="549" t="s">
        <v>447</v>
      </c>
      <c r="B133" s="550"/>
      <c r="C133" s="550"/>
      <c r="D133" s="550"/>
      <c r="E133" s="551"/>
      <c r="F133" s="417" t="s">
        <v>449</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v>276</v>
      </c>
      <c r="H137" s="541"/>
      <c r="I137" s="541"/>
      <c r="J137" s="541"/>
      <c r="K137" s="541"/>
      <c r="L137" s="541"/>
      <c r="M137" s="541"/>
      <c r="N137" s="541"/>
      <c r="O137" s="541"/>
      <c r="P137" s="542"/>
      <c r="Q137" s="311" t="s">
        <v>225</v>
      </c>
      <c r="R137" s="311"/>
      <c r="S137" s="311"/>
      <c r="T137" s="311"/>
      <c r="U137" s="311"/>
      <c r="V137" s="311"/>
      <c r="W137" s="540">
        <v>253</v>
      </c>
      <c r="X137" s="541"/>
      <c r="Y137" s="541"/>
      <c r="Z137" s="541"/>
      <c r="AA137" s="541"/>
      <c r="AB137" s="541"/>
      <c r="AC137" s="541"/>
      <c r="AD137" s="541"/>
      <c r="AE137" s="541"/>
      <c r="AF137" s="542"/>
      <c r="AG137" s="311" t="s">
        <v>226</v>
      </c>
      <c r="AH137" s="311"/>
      <c r="AI137" s="311"/>
      <c r="AJ137" s="311"/>
      <c r="AK137" s="311"/>
      <c r="AL137" s="311"/>
      <c r="AM137" s="512">
        <v>262</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v>283</v>
      </c>
      <c r="H138" s="309"/>
      <c r="I138" s="309"/>
      <c r="J138" s="309"/>
      <c r="K138" s="309"/>
      <c r="L138" s="309"/>
      <c r="M138" s="309"/>
      <c r="N138" s="309"/>
      <c r="O138" s="309"/>
      <c r="P138" s="310"/>
      <c r="Q138" s="420" t="s">
        <v>228</v>
      </c>
      <c r="R138" s="420"/>
      <c r="S138" s="420"/>
      <c r="T138" s="420"/>
      <c r="U138" s="420"/>
      <c r="V138" s="420"/>
      <c r="W138" s="308">
        <v>274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thickBot="1" x14ac:dyDescent="0.2">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373</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403</v>
      </c>
      <c r="H180" s="353"/>
      <c r="I180" s="353"/>
      <c r="J180" s="353"/>
      <c r="K180" s="354"/>
      <c r="L180" s="355" t="s">
        <v>404</v>
      </c>
      <c r="M180" s="356"/>
      <c r="N180" s="356"/>
      <c r="O180" s="356"/>
      <c r="P180" s="356"/>
      <c r="Q180" s="356"/>
      <c r="R180" s="356"/>
      <c r="S180" s="356"/>
      <c r="T180" s="356"/>
      <c r="U180" s="356"/>
      <c r="V180" s="356"/>
      <c r="W180" s="356"/>
      <c r="X180" s="357"/>
      <c r="Y180" s="387">
        <v>1373</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1373</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1"/>
      <c r="B191" s="362"/>
      <c r="C191" s="362"/>
      <c r="D191" s="362"/>
      <c r="E191" s="362"/>
      <c r="F191" s="363"/>
      <c r="G191" s="367" t="s">
        <v>432</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555" t="s">
        <v>434</v>
      </c>
      <c r="H193" s="353"/>
      <c r="I193" s="353"/>
      <c r="J193" s="353"/>
      <c r="K193" s="354"/>
      <c r="L193" s="355" t="s">
        <v>438</v>
      </c>
      <c r="M193" s="356"/>
      <c r="N193" s="356"/>
      <c r="O193" s="356"/>
      <c r="P193" s="356"/>
      <c r="Q193" s="356"/>
      <c r="R193" s="356"/>
      <c r="S193" s="356"/>
      <c r="T193" s="356"/>
      <c r="U193" s="356"/>
      <c r="V193" s="356"/>
      <c r="W193" s="356"/>
      <c r="X193" s="357"/>
      <c r="Y193" s="387">
        <v>725</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x14ac:dyDescent="0.15">
      <c r="A194" s="361"/>
      <c r="B194" s="362"/>
      <c r="C194" s="362"/>
      <c r="D194" s="362"/>
      <c r="E194" s="362"/>
      <c r="F194" s="363"/>
      <c r="G194" s="563" t="s">
        <v>435</v>
      </c>
      <c r="H194" s="403"/>
      <c r="I194" s="403"/>
      <c r="J194" s="403"/>
      <c r="K194" s="404"/>
      <c r="L194" s="405" t="s">
        <v>439</v>
      </c>
      <c r="M194" s="406"/>
      <c r="N194" s="406"/>
      <c r="O194" s="406"/>
      <c r="P194" s="406"/>
      <c r="Q194" s="406"/>
      <c r="R194" s="406"/>
      <c r="S194" s="406"/>
      <c r="T194" s="406"/>
      <c r="U194" s="406"/>
      <c r="V194" s="406"/>
      <c r="W194" s="406"/>
      <c r="X194" s="407"/>
      <c r="Y194" s="408">
        <v>155</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563" t="s">
        <v>436</v>
      </c>
      <c r="H195" s="403"/>
      <c r="I195" s="403"/>
      <c r="J195" s="403"/>
      <c r="K195" s="404"/>
      <c r="L195" s="405" t="s">
        <v>441</v>
      </c>
      <c r="M195" s="406"/>
      <c r="N195" s="406"/>
      <c r="O195" s="406"/>
      <c r="P195" s="406"/>
      <c r="Q195" s="406"/>
      <c r="R195" s="406"/>
      <c r="S195" s="406"/>
      <c r="T195" s="406"/>
      <c r="U195" s="406"/>
      <c r="V195" s="406"/>
      <c r="W195" s="406"/>
      <c r="X195" s="407"/>
      <c r="Y195" s="408">
        <v>261</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563" t="s">
        <v>437</v>
      </c>
      <c r="H196" s="403"/>
      <c r="I196" s="403"/>
      <c r="J196" s="403"/>
      <c r="K196" s="404"/>
      <c r="L196" s="405" t="s">
        <v>440</v>
      </c>
      <c r="M196" s="406"/>
      <c r="N196" s="406"/>
      <c r="O196" s="406"/>
      <c r="P196" s="406"/>
      <c r="Q196" s="406"/>
      <c r="R196" s="406"/>
      <c r="S196" s="406"/>
      <c r="T196" s="406"/>
      <c r="U196" s="406"/>
      <c r="V196" s="406"/>
      <c r="W196" s="406"/>
      <c r="X196" s="407"/>
      <c r="Y196" s="408">
        <v>26</v>
      </c>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1167</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1"/>
      <c r="B204" s="362"/>
      <c r="C204" s="362"/>
      <c r="D204" s="362"/>
      <c r="E204" s="362"/>
      <c r="F204" s="363"/>
      <c r="G204" s="367" t="s">
        <v>405</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t="s">
        <v>391</v>
      </c>
      <c r="H206" s="353"/>
      <c r="I206" s="353"/>
      <c r="J206" s="353"/>
      <c r="K206" s="354"/>
      <c r="L206" s="355" t="s">
        <v>416</v>
      </c>
      <c r="M206" s="356"/>
      <c r="N206" s="356"/>
      <c r="O206" s="356"/>
      <c r="P206" s="356"/>
      <c r="Q206" s="356"/>
      <c r="R206" s="356"/>
      <c r="S206" s="356"/>
      <c r="T206" s="356"/>
      <c r="U206" s="356"/>
      <c r="V206" s="356"/>
      <c r="W206" s="356"/>
      <c r="X206" s="357"/>
      <c r="Y206" s="387">
        <v>125</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t="s">
        <v>389</v>
      </c>
      <c r="H207" s="403"/>
      <c r="I207" s="403"/>
      <c r="J207" s="403"/>
      <c r="K207" s="404"/>
      <c r="L207" s="405" t="s">
        <v>413</v>
      </c>
      <c r="M207" s="406"/>
      <c r="N207" s="406"/>
      <c r="O207" s="406"/>
      <c r="P207" s="406"/>
      <c r="Q207" s="406"/>
      <c r="R207" s="406"/>
      <c r="S207" s="406"/>
      <c r="T207" s="406"/>
      <c r="U207" s="406"/>
      <c r="V207" s="406"/>
      <c r="W207" s="406"/>
      <c r="X207" s="407"/>
      <c r="Y207" s="408">
        <v>16</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t="s">
        <v>390</v>
      </c>
      <c r="H208" s="403"/>
      <c r="I208" s="403"/>
      <c r="J208" s="403"/>
      <c r="K208" s="404"/>
      <c r="L208" s="405" t="s">
        <v>414</v>
      </c>
      <c r="M208" s="406"/>
      <c r="N208" s="406"/>
      <c r="O208" s="406"/>
      <c r="P208" s="406"/>
      <c r="Q208" s="406"/>
      <c r="R208" s="406"/>
      <c r="S208" s="406"/>
      <c r="T208" s="406"/>
      <c r="U208" s="406"/>
      <c r="V208" s="406"/>
      <c r="W208" s="406"/>
      <c r="X208" s="407"/>
      <c r="Y208" s="408">
        <v>3</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t="s">
        <v>392</v>
      </c>
      <c r="H209" s="403"/>
      <c r="I209" s="403"/>
      <c r="J209" s="403"/>
      <c r="K209" s="404"/>
      <c r="L209" s="405" t="s">
        <v>415</v>
      </c>
      <c r="M209" s="406"/>
      <c r="N209" s="406"/>
      <c r="O209" s="406"/>
      <c r="P209" s="406"/>
      <c r="Q209" s="406"/>
      <c r="R209" s="406"/>
      <c r="S209" s="406"/>
      <c r="T209" s="406"/>
      <c r="U209" s="406"/>
      <c r="V209" s="406"/>
      <c r="W209" s="406"/>
      <c r="X209" s="407"/>
      <c r="Y209" s="408">
        <v>1</v>
      </c>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x14ac:dyDescent="0.15">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145</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48.75" customHeight="1" x14ac:dyDescent="0.15">
      <c r="A236" s="567">
        <v>1</v>
      </c>
      <c r="B236" s="567">
        <v>1</v>
      </c>
      <c r="C236" s="569" t="s">
        <v>423</v>
      </c>
      <c r="D236" s="568"/>
      <c r="E236" s="568"/>
      <c r="F236" s="568"/>
      <c r="G236" s="568"/>
      <c r="H236" s="568"/>
      <c r="I236" s="568"/>
      <c r="J236" s="568"/>
      <c r="K236" s="568"/>
      <c r="L236" s="568"/>
      <c r="M236" s="569" t="s">
        <v>424</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1373</v>
      </c>
      <c r="AL236" s="571"/>
      <c r="AM236" s="571"/>
      <c r="AN236" s="571"/>
      <c r="AO236" s="571"/>
      <c r="AP236" s="572"/>
      <c r="AQ236" s="569"/>
      <c r="AR236" s="568"/>
      <c r="AS236" s="568"/>
      <c r="AT236" s="568"/>
      <c r="AU236" s="570"/>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7"/>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18.75"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366</v>
      </c>
      <c r="AL268" s="232"/>
      <c r="AM268" s="232"/>
      <c r="AN268" s="232"/>
      <c r="AO268" s="232"/>
      <c r="AP268" s="232"/>
      <c r="AQ268" s="232" t="s">
        <v>23</v>
      </c>
      <c r="AR268" s="232"/>
      <c r="AS268" s="232"/>
      <c r="AT268" s="232"/>
      <c r="AU268" s="83" t="s">
        <v>24</v>
      </c>
      <c r="AV268" s="84"/>
      <c r="AW268" s="84"/>
      <c r="AX268" s="574"/>
    </row>
    <row r="269" spans="1:50" ht="24" customHeight="1" x14ac:dyDescent="0.15">
      <c r="A269" s="567">
        <v>1</v>
      </c>
      <c r="B269" s="567">
        <v>1</v>
      </c>
      <c r="C269" s="569" t="s">
        <v>433</v>
      </c>
      <c r="D269" s="568"/>
      <c r="E269" s="568"/>
      <c r="F269" s="568"/>
      <c r="G269" s="568"/>
      <c r="H269" s="568"/>
      <c r="I269" s="568"/>
      <c r="J269" s="568"/>
      <c r="K269" s="568"/>
      <c r="L269" s="568"/>
      <c r="M269" s="569" t="s">
        <v>425</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1167</v>
      </c>
      <c r="AL269" s="571"/>
      <c r="AM269" s="571"/>
      <c r="AN269" s="571"/>
      <c r="AO269" s="571"/>
      <c r="AP269" s="572"/>
      <c r="AQ269" s="569"/>
      <c r="AR269" s="568"/>
      <c r="AS269" s="568"/>
      <c r="AT269" s="568"/>
      <c r="AU269" s="570"/>
      <c r="AV269" s="571"/>
      <c r="AW269" s="571"/>
      <c r="AX269" s="572"/>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x14ac:dyDescent="0.15">
      <c r="A300" s="9"/>
      <c r="B300" s="61" t="s">
        <v>407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366</v>
      </c>
      <c r="AL301" s="232"/>
      <c r="AM301" s="232"/>
      <c r="AN301" s="232"/>
      <c r="AO301" s="232"/>
      <c r="AP301" s="232"/>
      <c r="AQ301" s="232" t="s">
        <v>23</v>
      </c>
      <c r="AR301" s="232"/>
      <c r="AS301" s="232"/>
      <c r="AT301" s="232"/>
      <c r="AU301" s="83" t="s">
        <v>24</v>
      </c>
      <c r="AV301" s="84"/>
      <c r="AW301" s="84"/>
      <c r="AX301" s="574"/>
    </row>
    <row r="302" spans="1:50" ht="31.5" customHeight="1" x14ac:dyDescent="0.15">
      <c r="A302" s="567">
        <v>1</v>
      </c>
      <c r="B302" s="567">
        <v>1</v>
      </c>
      <c r="C302" s="569" t="s">
        <v>408</v>
      </c>
      <c r="D302" s="568"/>
      <c r="E302" s="568"/>
      <c r="F302" s="568"/>
      <c r="G302" s="568"/>
      <c r="H302" s="568"/>
      <c r="I302" s="568"/>
      <c r="J302" s="568"/>
      <c r="K302" s="568"/>
      <c r="L302" s="568"/>
      <c r="M302" s="569" t="s">
        <v>409</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v>145</v>
      </c>
      <c r="AL302" s="571"/>
      <c r="AM302" s="571"/>
      <c r="AN302" s="571"/>
      <c r="AO302" s="571"/>
      <c r="AP302" s="572"/>
      <c r="AQ302" s="569"/>
      <c r="AR302" s="568"/>
      <c r="AS302" s="568"/>
      <c r="AT302" s="568"/>
      <c r="AU302" s="570"/>
      <c r="AV302" s="571"/>
      <c r="AW302" s="571"/>
      <c r="AX302" s="572"/>
    </row>
    <row r="303" spans="1:50" ht="31.5" customHeight="1" x14ac:dyDescent="0.15">
      <c r="A303" s="567">
        <v>2</v>
      </c>
      <c r="B303" s="567">
        <v>1</v>
      </c>
      <c r="C303" s="569" t="s">
        <v>410</v>
      </c>
      <c r="D303" s="568"/>
      <c r="E303" s="568"/>
      <c r="F303" s="568"/>
      <c r="G303" s="568"/>
      <c r="H303" s="568"/>
      <c r="I303" s="568"/>
      <c r="J303" s="568"/>
      <c r="K303" s="568"/>
      <c r="L303" s="568"/>
      <c r="M303" s="569" t="s">
        <v>409</v>
      </c>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v>41</v>
      </c>
      <c r="AL303" s="571"/>
      <c r="AM303" s="571"/>
      <c r="AN303" s="571"/>
      <c r="AO303" s="571"/>
      <c r="AP303" s="572"/>
      <c r="AQ303" s="569"/>
      <c r="AR303" s="568"/>
      <c r="AS303" s="568"/>
      <c r="AT303" s="568"/>
      <c r="AU303" s="570"/>
      <c r="AV303" s="571"/>
      <c r="AW303" s="571"/>
      <c r="AX303" s="572"/>
    </row>
    <row r="304" spans="1:50" ht="31.5" customHeight="1" x14ac:dyDescent="0.15">
      <c r="A304" s="567">
        <v>3</v>
      </c>
      <c r="B304" s="567">
        <v>1</v>
      </c>
      <c r="C304" s="569" t="s">
        <v>411</v>
      </c>
      <c r="D304" s="568"/>
      <c r="E304" s="568"/>
      <c r="F304" s="568"/>
      <c r="G304" s="568"/>
      <c r="H304" s="568"/>
      <c r="I304" s="568"/>
      <c r="J304" s="568"/>
      <c r="K304" s="568"/>
      <c r="L304" s="568"/>
      <c r="M304" s="569" t="s">
        <v>409</v>
      </c>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v>10</v>
      </c>
      <c r="AL304" s="571"/>
      <c r="AM304" s="571"/>
      <c r="AN304" s="571"/>
      <c r="AO304" s="571"/>
      <c r="AP304" s="572"/>
      <c r="AQ304" s="569"/>
      <c r="AR304" s="568"/>
      <c r="AS304" s="568"/>
      <c r="AT304" s="568"/>
      <c r="AU304" s="570"/>
      <c r="AV304" s="571"/>
      <c r="AW304" s="571"/>
      <c r="AX304" s="572"/>
    </row>
    <row r="305" spans="1:50" ht="31.5" customHeight="1" x14ac:dyDescent="0.15">
      <c r="A305" s="567">
        <v>4</v>
      </c>
      <c r="B305" s="567">
        <v>1</v>
      </c>
      <c r="C305" s="569" t="s">
        <v>412</v>
      </c>
      <c r="D305" s="568"/>
      <c r="E305" s="568"/>
      <c r="F305" s="568"/>
      <c r="G305" s="568"/>
      <c r="H305" s="568"/>
      <c r="I305" s="568"/>
      <c r="J305" s="568"/>
      <c r="K305" s="568"/>
      <c r="L305" s="568"/>
      <c r="M305" s="569" t="s">
        <v>409</v>
      </c>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v>10</v>
      </c>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366</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366</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366</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366</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366</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5" orientation="portrait" r:id="rId1"/>
  <headerFooter differentFirst="1" alignWithMargins="0"/>
  <rowBreaks count="3" manualBreakCount="3">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57</xdr:col>
                    <xdr:colOff>361950</xdr:colOff>
                    <xdr:row>67</xdr:row>
                    <xdr:rowOff>9525</xdr:rowOff>
                  </from>
                  <to>
                    <xdr:col>59</xdr:col>
                    <xdr:colOff>276225</xdr:colOff>
                    <xdr:row>67</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375</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375</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観光立国、地球温暖化対策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2015-06-03T11:38:37Z</cp:lastPrinted>
  <dcterms:created xsi:type="dcterms:W3CDTF">2012-03-13T00:50:25Z</dcterms:created>
  <dcterms:modified xsi:type="dcterms:W3CDTF">2015-09-04T12:14:08Z</dcterms:modified>
</cp:coreProperties>
</file>