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N11" i="4" s="1"/>
  <c r="K13" i="4" s="1"/>
  <c r="AE8" i="3" s="1"/>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S2" i="4"/>
  <c r="S3" i="4" s="1"/>
  <c r="S4" i="4" s="1"/>
  <c r="S5" i="4" s="1"/>
  <c r="S6" i="4" s="1"/>
  <c r="S7" i="4" s="1"/>
  <c r="S8" i="4" s="1"/>
  <c r="P10" i="4" s="1"/>
  <c r="G11" i="3" s="1"/>
  <c r="R2" i="4"/>
  <c r="N2" i="4"/>
  <c r="N3" i="4" s="1"/>
  <c r="N4" i="4" s="1"/>
  <c r="N5" i="4" s="1"/>
  <c r="N6" i="4" s="1"/>
  <c r="N7" i="4" s="1"/>
  <c r="N8" i="4" s="1"/>
  <c r="N9" i="4" s="1"/>
  <c r="N10" i="4" s="1"/>
  <c r="M2" i="4"/>
  <c r="I2" i="4"/>
  <c r="I3" i="4" s="1"/>
  <c r="I4" i="4" s="1"/>
  <c r="I5" i="4" s="1"/>
  <c r="I6" i="4" s="1"/>
  <c r="I7" i="4" s="1"/>
  <c r="I8" i="4" s="1"/>
  <c r="I9" i="4" s="1"/>
  <c r="I10" i="4" s="1"/>
  <c r="H2" i="4"/>
  <c r="D2" i="4"/>
  <c r="D3" i="4" s="1"/>
  <c r="D4" i="4" s="1"/>
  <c r="D5" i="4" s="1"/>
  <c r="D6" i="4" s="1"/>
  <c r="D7" i="4" s="1"/>
  <c r="D8" i="4" s="1"/>
  <c r="D9" i="4" s="1"/>
  <c r="D10" i="4" s="1"/>
  <c r="C2" i="4"/>
  <c r="AU229" i="3"/>
  <c r="Y229" i="3"/>
  <c r="AU216" i="3"/>
  <c r="Y216" i="3"/>
  <c r="AU203" i="3"/>
  <c r="Y203" i="3"/>
  <c r="AU190" i="3"/>
  <c r="Y190" i="3"/>
  <c r="R104" i="3"/>
  <c r="L104" i="3"/>
  <c r="AD20" i="3"/>
  <c r="P20" i="3"/>
  <c r="AR18" i="3"/>
  <c r="AK18" i="3"/>
  <c r="AD18" i="3"/>
  <c r="W18" i="3"/>
  <c r="W20" i="3" s="1"/>
  <c r="P18" i="3"/>
  <c r="AV2" i="3"/>
  <c r="AS2" i="3"/>
  <c r="D12" i="4" l="1"/>
  <c r="D11" i="4"/>
  <c r="I11" i="4"/>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13" i="4"/>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<sst xmlns="http://schemas.openxmlformats.org/spreadsheetml/2006/main" count="851" uniqueCount="466">
  <si>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</si>
  <si>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</si>
  <si>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</si>
  <si>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</si>
  <si>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</si>
  <si>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</si>
  <si>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</si>
  <si>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</si>
  <si>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</si>
  <si>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</si>
  <si>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</si>
  <si>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</si>
  <si>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</si>
  <si>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</si>
  <si>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</si>
  <si>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</si>
  <si>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</si>
  <si>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</si>
  <si>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</si>
  <si>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</si>
  <si>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</si>
  <si>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</si>
  <si>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</si>
  <si>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</si>
  <si>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</si>
  <si>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</si>
  <si>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</si>
  <si>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</si>
  <si>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</si>
  <si>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</si>
  <si>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</si>
  <si>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</si>
  <si>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</si>
  <si>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</si>
  <si>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</si>
  <si>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</si>
  <si>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</si>
  <si>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</si>
  <si>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</si>
  <si>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</si>
  <si>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</si>
  <si>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</si>
  <si>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</si>
  <si>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</si>
  <si>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</si>
  <si>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</si>
  <si>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</si>
  <si>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</si>
  <si>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</si>
  <si>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</si>
  <si>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</si>
  <si>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</si>
  <si>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</si>
  <si>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</si>
  <si>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</si>
  <si>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</si>
  <si>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</si>
  <si>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</si>
  <si>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</si>
  <si>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</si>
  <si>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</si>
  <si>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</si>
  <si>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</si>
  <si>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</si>
  <si>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</si>
  <si>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</si>
  <si>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</si>
  <si>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</si>
  <si>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</si>
  <si>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</si>
  <si>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</si>
  <si>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</si>
  <si>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</si>
  <si>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</si>
  <si>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</si>
  <si>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</si>
  <si>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</si>
  <si>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</si>
  <si>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</si>
  <si>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</si>
  <si>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</si>
  <si>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</si>
  <si>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</si>
  <si>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</si>
  <si>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</si>
  <si>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</si>
  <si>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</si>
  <si>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</si>
  <si>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</si>
  <si>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</si>
  <si>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</si>
  <si>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</si>
  <si>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</si>
  <si>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</si>
  <si>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</si>
  <si>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</si>
  <si>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</si>
  <si>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</si>
  <si>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</si>
  <si>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</si>
  <si>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</si>
  <si>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</si>
  <si>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</si>
  <si>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</si>
  <si>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</si>
  <si>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</si>
  <si>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</si>
  <si>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</si>
  <si>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</si>
  <si>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</si>
  <si>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</si>
  <si>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</si>
  <si>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</si>
  <si>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</si>
  <si>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</si>
  <si>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</si>
  <si>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</si>
  <si>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</si>
  <si>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</si>
  <si>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</si>
  <si>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</si>
  <si>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</si>
  <si>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</si>
  <si>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</si>
  <si>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</si>
  <si>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</si>
  <si>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</si>
  <si>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</si>
  <si>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</si>
  <si>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</si>
  <si>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</si>
  <si>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</si>
  <si>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</si>
  <si>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</si>
  <si>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</si>
  <si>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</si>
  <si>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</si>
  <si>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</si>
  <si>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</si>
  <si>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</si>
  <si>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</si>
  <si>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</si>
  <si>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</si>
  <si>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</si>
  <si>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</si>
  <si>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</si>
  <si>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</si>
  <si>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</si>
  <si>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</si>
  <si>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</si>
  <si>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</si>
  <si>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</si>
  <si>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</si>
  <si>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</si>
  <si>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</si>
  <si>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</si>
  <si>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</si>
  <si>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</si>
  <si>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</si>
  <si>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</si>
  <si>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</si>
  <si>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</si>
  <si>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</si>
  <si>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</si>
  <si>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</si>
  <si>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</si>
  <si>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</si>
  <si>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</si>
  <si>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</si>
  <si>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</si>
  <si>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</si>
  <si>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</si>
  <si>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</si>
  <si>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</si>
  <si>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</si>
  <si>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</si>
  <si>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</si>
  <si>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</si>
  <si>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</si>
  <si>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</si>
  <si>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</si>
  <si>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</si>
  <si>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</si>
  <si>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</si>
  <si>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</si>
  <si>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</si>
  <si>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</si>
  <si>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</si>
  <si>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</si>
  <si>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</si>
  <si>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</si>
  <si>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</si>
  <si>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</si>
  <si>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</si>
  <si>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</si>
  <si>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</si>
  <si>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</si>
  <si>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</si>
  <si>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</si>
  <si>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</si>
  <si>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</si>
  <si>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</si>
  <si>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</si>
  <si>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</si>
  <si>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</si>
  <si>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</si>
  <si>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</si>
  <si>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</si>
  <si>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</si>
  <si>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</si>
  <si>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</si>
  <si>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</si>
  <si>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</si>
  <si>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</si>
  <si>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</si>
  <si>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</si>
  <si>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</si>
  <si>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</si>
  <si>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</si>
  <si>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</si>
  <si>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</si>
  <si>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</si>
  <si>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</si>
  <si>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</si>
  <si>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</si>
  <si>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</si>
  <si>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</si>
  <si>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</si>
  <si>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</si>
  <si>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</si>
  <si>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</si>
  <si>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</si>
  <si>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</si>
  <si>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</si>
  <si>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</si>
  <si>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</si>
  <si>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</si>
  <si>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</si>
  <si>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</si>
  <si>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</si>
  <si>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</si>
  <si>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</si>
  <si>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</si>
  <si>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</si>
  <si>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</si>
  <si>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</si>
  <si>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</si>
  <si>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</si>
  <si>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</si>
  <si>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</si>
  <si>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</si>
  <si>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</si>
  <si>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</si>
  <si>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</si>
  <si>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</si>
  <si>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</si>
  <si>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</si>
  <si>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</si>
  <si>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</si>
  <si>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</si>
  <si>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</si>
  <si>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</si>
  <si>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</si>
  <si>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</si>
  <si>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</si>
  <si>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</si>
  <si>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</si>
  <si>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</si>
  <si>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</si>
  <si>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</si>
  <si>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</si>
  <si>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</si>
  <si>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</si>
  <si>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</si>
  <si>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</si>
  <si>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</si>
  <si>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</si>
  <si>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</si>
  <si>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</si>
  <si>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</si>
  <si>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</si>
  <si>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</si>
  <si>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</si>
  <si>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</si>
  <si>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</si>
  <si>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</si>
  <si>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</si>
  <si>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</si>
  <si>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</si>
  <si>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</si>
  <si>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</si>
  <si>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</si>
  <si>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</si>
  <si>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</si>
  <si>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</si>
  <si>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</si>
  <si>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</si>
  <si>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</si>
  <si>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</si>
  <si>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</si>
  <si>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</si>
  <si>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</si>
  <si>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</si>
  <si>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</si>
  <si>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</si>
  <si>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</si>
  <si>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</si>
  <si>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</si>
  <si>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</si>
  <si>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</si>
  <si>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</si>
  <si>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</si>
  <si>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</si>
  <si>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</si>
  <si>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</si>
  <si>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</si>
  <si>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</si>
  <si>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</si>
  <si>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</si>
  <si>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</si>
  <si>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</si>
  <si>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</si>
  <si>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</si>
  <si>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</si>
  <si>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</si>
  <si>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</si>
  <si>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</si>
  <si>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</si>
  <si>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</si>
  <si>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</si>
  <si>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</si>
  <si>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</si>
  <si>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</si>
  <si>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</si>
  <si>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</si>
  <si>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</si>
  <si>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</si>
  <si>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</si>
  <si>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</si>
  <si>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</si>
  <si>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</si>
  <si>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</si>
  <si>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</si>
  <si>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</si>
  <si>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</si>
  <si>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</si>
  <si>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</si>
  <si>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</si>
  <si>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</si>
  <si>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</si>
  <si>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</si>
  <si>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</si>
  <si>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</si>
  <si>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</si>
  <si>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</si>
  <si>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</si>
  <si>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</si>
  <si>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</si>
  <si>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</si>
  <si>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</si>
  <si>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</si>
  <si>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</si>
  <si>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</si>
  <si>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</si>
  <si>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</si>
  <si>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</si>
  <si>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</si>
  <si>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</si>
  <si>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</si>
  <si>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</si>
  <si>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</si>
  <si>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国土交通省</t>
  </si>
  <si>
    <t>海事局</t>
    <rPh sb="0" eb="2">
      <t>カイジ</t>
    </rPh>
    <rPh sb="2" eb="3">
      <t>キョク</t>
    </rPh>
    <phoneticPr fontId="5"/>
  </si>
  <si>
    <t>○</t>
  </si>
  <si>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</si>
  <si>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</si>
  <si>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諸謝金</t>
    <rPh sb="0" eb="3">
      <t>ショシャキン</t>
    </rPh>
    <phoneticPr fontId="5"/>
  </si>
  <si>
    <t>職員旅費</t>
    <rPh sb="0" eb="2">
      <t>ショクイン</t>
    </rPh>
    <rPh sb="2" eb="4">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</si>
  <si>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</si>
  <si>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t>
    <phoneticPr fontId="5"/>
  </si>
  <si>
    <t>法令及び国際条約に基づき、海上交通の安全確保、海洋汚染等の防止、テロ対策等のために実施する事業であり、ニーズへの反映は的確に行っている。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3" eb="25">
      <t>カイヨウ</t>
    </rPh>
    <rPh sb="25" eb="27">
      <t>オセン</t>
    </rPh>
    <rPh sb="27" eb="28">
      <t>トウ</t>
    </rPh>
    <rPh sb="29" eb="31">
      <t>ボウシ</t>
    </rPh>
    <rPh sb="34" eb="36">
      <t>タイサク</t>
    </rPh>
    <rPh sb="36" eb="37">
      <t>トウ</t>
    </rPh>
    <rPh sb="41" eb="43">
      <t>ジッシ</t>
    </rPh>
    <rPh sb="45" eb="47">
      <t>ジギョウ</t>
    </rPh>
    <rPh sb="56" eb="58">
      <t>ハンエイ</t>
    </rPh>
    <rPh sb="59" eb="61">
      <t>テキカク</t>
    </rPh>
    <rPh sb="62" eb="63">
      <t>オコナ</t>
    </rPh>
    <phoneticPr fontId="5"/>
  </si>
  <si>
    <t>法令及び国際条約に基づき、海上交通の安全確保、海洋汚染等の防止、テロ対策等を行っている、重要かつ優先度の高い事業である。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3" eb="25">
      <t>カイヨウ</t>
    </rPh>
    <rPh sb="25" eb="27">
      <t>オセン</t>
    </rPh>
    <rPh sb="27" eb="28">
      <t>トウ</t>
    </rPh>
    <rPh sb="29" eb="31">
      <t>ボウシ</t>
    </rPh>
    <rPh sb="34" eb="36">
      <t>タイサク</t>
    </rPh>
    <rPh sb="36" eb="37">
      <t>トウ</t>
    </rPh>
    <rPh sb="38" eb="39">
      <t>オコナ</t>
    </rPh>
    <rPh sb="44" eb="46">
      <t>ジュウヨウ</t>
    </rPh>
    <rPh sb="48" eb="51">
      <t>ユウセンド</t>
    </rPh>
    <rPh sb="52" eb="53">
      <t>タカ</t>
    </rPh>
    <rPh sb="54" eb="56">
      <t>ジギョウ</t>
    </rPh>
    <phoneticPr fontId="5"/>
  </si>
  <si>
    <t>ポートステートコントロールの実施に必要な経費</t>
    <rPh sb="14" eb="16">
      <t>ジッシ</t>
    </rPh>
    <rPh sb="17" eb="19">
      <t>ヒツヨウ</t>
    </rPh>
    <rPh sb="20" eb="22">
      <t>ケイヒ</t>
    </rPh>
    <phoneticPr fontId="5"/>
  </si>
  <si>
    <t>検査測度課
船員政策課
海技課</t>
    <rPh sb="0" eb="2">
      <t>ケンサ</t>
    </rPh>
    <rPh sb="2" eb="5">
      <t>ソクドカ</t>
    </rPh>
    <rPh sb="6" eb="8">
      <t>センイン</t>
    </rPh>
    <rPh sb="8" eb="11">
      <t>セイサクカ</t>
    </rPh>
    <rPh sb="12" eb="15">
      <t>カイギカ</t>
    </rPh>
    <phoneticPr fontId="5"/>
  </si>
  <si>
    <t>船舶安全法第12条、船員法第120条の3、海洋汚染等及び海上災害の防止に関する法律第19条の48、第19条の51、船舶職員及び小型船舶操縦者法第29条の3、
他各法律関係法令</t>
    <rPh sb="0" eb="2">
      <t>センパク</t>
    </rPh>
    <rPh sb="2" eb="5">
      <t>アンゼンホウ</t>
    </rPh>
    <rPh sb="5" eb="6">
      <t>ダイ</t>
    </rPh>
    <rPh sb="8" eb="9">
      <t>ジョウ</t>
    </rPh>
    <rPh sb="10" eb="13">
      <t>センインホウ</t>
    </rPh>
    <rPh sb="13" eb="14">
      <t>ダイ</t>
    </rPh>
    <rPh sb="17" eb="18">
      <t>ジョウ</t>
    </rPh>
    <rPh sb="21" eb="23">
      <t>カイヨウ</t>
    </rPh>
    <rPh sb="23" eb="25">
      <t>オセン</t>
    </rPh>
    <rPh sb="25" eb="26">
      <t>トウ</t>
    </rPh>
    <rPh sb="26" eb="27">
      <t>オヨ</t>
    </rPh>
    <rPh sb="28" eb="30">
      <t>カイジョウ</t>
    </rPh>
    <rPh sb="30" eb="32">
      <t>サイガイ</t>
    </rPh>
    <rPh sb="33" eb="35">
      <t>ボウシ</t>
    </rPh>
    <rPh sb="36" eb="37">
      <t>カン</t>
    </rPh>
    <rPh sb="39" eb="41">
      <t>ホウリツ</t>
    </rPh>
    <rPh sb="41" eb="42">
      <t>ダイ</t>
    </rPh>
    <rPh sb="44" eb="45">
      <t>ジョウ</t>
    </rPh>
    <rPh sb="49" eb="50">
      <t>ダイ</t>
    </rPh>
    <rPh sb="52" eb="53">
      <t>ジョウ</t>
    </rPh>
    <rPh sb="57" eb="59">
      <t>センパク</t>
    </rPh>
    <rPh sb="59" eb="61">
      <t>ショクイン</t>
    </rPh>
    <rPh sb="61" eb="62">
      <t>オヨ</t>
    </rPh>
    <rPh sb="63" eb="65">
      <t>コガタ</t>
    </rPh>
    <rPh sb="65" eb="67">
      <t>センパク</t>
    </rPh>
    <rPh sb="67" eb="70">
      <t>ソウジュウシャ</t>
    </rPh>
    <rPh sb="70" eb="71">
      <t>ホウ</t>
    </rPh>
    <rPh sb="71" eb="72">
      <t>ダイ</t>
    </rPh>
    <rPh sb="74" eb="75">
      <t>ジョウ</t>
    </rPh>
    <rPh sb="79" eb="80">
      <t>タ</t>
    </rPh>
    <rPh sb="80" eb="83">
      <t>カクホウリツ</t>
    </rPh>
    <rPh sb="83" eb="85">
      <t>カンケイ</t>
    </rPh>
    <rPh sb="85" eb="87">
      <t>ホウレイ</t>
    </rPh>
    <phoneticPr fontId="5"/>
  </si>
  <si>
    <t>国際基準を満たさない船舶（サブスタンダード船）が横行しているところ、これを排除するために寄港国の権利として、国際条約に定められたポートステートコントロール（ＰＳＣ：外国船舶の監督）を適切に実施し、我が国近海の海上安全の確保、海洋汚染の防止等を図る。</t>
    <rPh sb="0" eb="2">
      <t>コクサイ</t>
    </rPh>
    <rPh sb="2" eb="4">
      <t>キジュン</t>
    </rPh>
    <rPh sb="5" eb="6">
      <t>ミ</t>
    </rPh>
    <rPh sb="10" eb="12">
      <t>センパク</t>
    </rPh>
    <rPh sb="21" eb="22">
      <t>セン</t>
    </rPh>
    <rPh sb="24" eb="26">
      <t>オウコウ</t>
    </rPh>
    <rPh sb="37" eb="39">
      <t>ハイジョ</t>
    </rPh>
    <rPh sb="44" eb="46">
      <t>キコウ</t>
    </rPh>
    <rPh sb="46" eb="47">
      <t>コク</t>
    </rPh>
    <rPh sb="48" eb="50">
      <t>ケンリ</t>
    </rPh>
    <rPh sb="54" eb="56">
      <t>コクサイ</t>
    </rPh>
    <rPh sb="56" eb="58">
      <t>ジョウヤク</t>
    </rPh>
    <rPh sb="59" eb="60">
      <t>サダ</t>
    </rPh>
    <rPh sb="82" eb="84">
      <t>ガイコク</t>
    </rPh>
    <rPh sb="84" eb="86">
      <t>センパク</t>
    </rPh>
    <rPh sb="87" eb="89">
      <t>カントク</t>
    </rPh>
    <rPh sb="91" eb="93">
      <t>テキセツ</t>
    </rPh>
    <rPh sb="94" eb="96">
      <t>ジッシ</t>
    </rPh>
    <rPh sb="98" eb="99">
      <t>ワ</t>
    </rPh>
    <rPh sb="100" eb="101">
      <t>クニ</t>
    </rPh>
    <rPh sb="101" eb="103">
      <t>キンカイ</t>
    </rPh>
    <rPh sb="104" eb="106">
      <t>カイジョウ</t>
    </rPh>
    <rPh sb="106" eb="108">
      <t>アンゼン</t>
    </rPh>
    <rPh sb="109" eb="111">
      <t>カクホ</t>
    </rPh>
    <rPh sb="112" eb="114">
      <t>カイヨウ</t>
    </rPh>
    <rPh sb="114" eb="116">
      <t>オセン</t>
    </rPh>
    <rPh sb="117" eb="119">
      <t>ボウシ</t>
    </rPh>
    <rPh sb="119" eb="120">
      <t>トウ</t>
    </rPh>
    <rPh sb="121" eb="122">
      <t>ハカ</t>
    </rPh>
    <phoneticPr fontId="5"/>
  </si>
  <si>
    <t>我が国に入港する外国船舶に対し、船舶の安全確保、海洋汚染等の防止、テロ対策等に係る検査を実施し、欠陥のある船舶又は関連証書等を受有していない船舶等に対して船舶の航行停止を含む処分を行い、国際基準に満たないサブスタンダード船の排除を図る。</t>
    <rPh sb="0" eb="1">
      <t>ワ</t>
    </rPh>
    <rPh sb="2" eb="3">
      <t>クニ</t>
    </rPh>
    <rPh sb="4" eb="6">
      <t>ニュウコウ</t>
    </rPh>
    <rPh sb="8" eb="10">
      <t>ガイコク</t>
    </rPh>
    <rPh sb="10" eb="12">
      <t>センパク</t>
    </rPh>
    <rPh sb="13" eb="14">
      <t>タイ</t>
    </rPh>
    <rPh sb="16" eb="18">
      <t>センパク</t>
    </rPh>
    <rPh sb="19" eb="21">
      <t>アンゼン</t>
    </rPh>
    <rPh sb="21" eb="23">
      <t>カクホ</t>
    </rPh>
    <rPh sb="24" eb="26">
      <t>カイヨウ</t>
    </rPh>
    <rPh sb="26" eb="28">
      <t>オセン</t>
    </rPh>
    <rPh sb="28" eb="29">
      <t>トウ</t>
    </rPh>
    <rPh sb="30" eb="32">
      <t>ボウシ</t>
    </rPh>
    <rPh sb="35" eb="37">
      <t>タイサク</t>
    </rPh>
    <rPh sb="37" eb="38">
      <t>トウ</t>
    </rPh>
    <rPh sb="39" eb="40">
      <t>カカ</t>
    </rPh>
    <rPh sb="41" eb="43">
      <t>ケンサ</t>
    </rPh>
    <rPh sb="44" eb="46">
      <t>ジッシ</t>
    </rPh>
    <rPh sb="48" eb="50">
      <t>ケッカン</t>
    </rPh>
    <rPh sb="53" eb="55">
      <t>センパク</t>
    </rPh>
    <rPh sb="55" eb="56">
      <t>マタ</t>
    </rPh>
    <rPh sb="57" eb="59">
      <t>カンレン</t>
    </rPh>
    <rPh sb="59" eb="61">
      <t>ショウショ</t>
    </rPh>
    <rPh sb="61" eb="62">
      <t>トウ</t>
    </rPh>
    <rPh sb="63" eb="64">
      <t>ジュ</t>
    </rPh>
    <rPh sb="64" eb="65">
      <t>ユウ</t>
    </rPh>
    <rPh sb="70" eb="72">
      <t>センパク</t>
    </rPh>
    <rPh sb="72" eb="73">
      <t>トウ</t>
    </rPh>
    <rPh sb="74" eb="75">
      <t>タイ</t>
    </rPh>
    <rPh sb="77" eb="79">
      <t>センパク</t>
    </rPh>
    <rPh sb="80" eb="82">
      <t>コウコウ</t>
    </rPh>
    <rPh sb="82" eb="84">
      <t>テイシ</t>
    </rPh>
    <rPh sb="85" eb="86">
      <t>フク</t>
    </rPh>
    <rPh sb="87" eb="89">
      <t>ショブン</t>
    </rPh>
    <rPh sb="90" eb="91">
      <t>オコナ</t>
    </rPh>
    <rPh sb="93" eb="95">
      <t>コクサイ</t>
    </rPh>
    <rPh sb="95" eb="97">
      <t>キジュン</t>
    </rPh>
    <rPh sb="98" eb="99">
      <t>ミ</t>
    </rPh>
    <rPh sb="110" eb="111">
      <t>セン</t>
    </rPh>
    <rPh sb="112" eb="114">
      <t>ハイジョ</t>
    </rPh>
    <rPh sb="115" eb="116">
      <t>ハカ</t>
    </rPh>
    <phoneticPr fontId="5"/>
  </si>
  <si>
    <t>電子計算機借料</t>
    <rPh sb="0" eb="2">
      <t>デンシ</t>
    </rPh>
    <rPh sb="2" eb="5">
      <t>ケイサンキ</t>
    </rPh>
    <rPh sb="5" eb="7">
      <t>シャクリョウ</t>
    </rPh>
    <phoneticPr fontId="5"/>
  </si>
  <si>
    <t>国際条約に基づき、ポートステートコントロールの実施権限は寄港国政府が有しているため、外部機関等への委託はできないものである。</t>
    <rPh sb="0" eb="2">
      <t>コクサイ</t>
    </rPh>
    <rPh sb="2" eb="4">
      <t>ジョウヤク</t>
    </rPh>
    <rPh sb="5" eb="6">
      <t>モト</t>
    </rPh>
    <rPh sb="23" eb="25">
      <t>ジッシ</t>
    </rPh>
    <rPh sb="25" eb="27">
      <t>ケンゲン</t>
    </rPh>
    <rPh sb="28" eb="30">
      <t>キコウ</t>
    </rPh>
    <rPh sb="30" eb="31">
      <t>コク</t>
    </rPh>
    <rPh sb="31" eb="33">
      <t>セイフ</t>
    </rPh>
    <rPh sb="34" eb="35">
      <t>ユウ</t>
    </rPh>
    <rPh sb="42" eb="44">
      <t>ガイブ</t>
    </rPh>
    <rPh sb="44" eb="46">
      <t>キカン</t>
    </rPh>
    <rPh sb="46" eb="47">
      <t>トウ</t>
    </rPh>
    <rPh sb="49" eb="51">
      <t>イタク</t>
    </rPh>
    <phoneticPr fontId="5"/>
  </si>
  <si>
    <t>平成１８年～平成２２年までの商船（旅客船、貨物船及びタンカー）に係る年平均海難隻数（４９７隻）を、平成２７年までに１割削減（４４７隻以下）する。</t>
    <phoneticPr fontId="5"/>
  </si>
  <si>
    <t>我が国周辺で発生する商船（旅客船、貨物船及びタンカー）の海難隻数。ただし、本邦に寄港しない外国船舶によるものを除く。</t>
    <phoneticPr fontId="5"/>
  </si>
  <si>
    <t>隻</t>
    <rPh sb="0" eb="1">
      <t>セキ</t>
    </rPh>
    <phoneticPr fontId="5"/>
  </si>
  <si>
    <t>‐</t>
  </si>
  <si>
    <t>外部支出については、支出先の使途の把握を通じ契約内容の点検・見直しを行う等、適切な予算の執行に努めた。</t>
    <rPh sb="0" eb="2">
      <t>ガイブ</t>
    </rPh>
    <rPh sb="2" eb="4">
      <t>シシュツ</t>
    </rPh>
    <rPh sb="10" eb="13">
      <t>シシュツサキ</t>
    </rPh>
    <rPh sb="14" eb="16">
      <t>シト</t>
    </rPh>
    <rPh sb="17" eb="19">
      <t>ハアク</t>
    </rPh>
    <rPh sb="20" eb="21">
      <t>ツウ</t>
    </rPh>
    <rPh sb="22" eb="24">
      <t>ケイヤク</t>
    </rPh>
    <rPh sb="24" eb="26">
      <t>ナイヨウ</t>
    </rPh>
    <rPh sb="27" eb="29">
      <t>テンケン</t>
    </rPh>
    <rPh sb="30" eb="32">
      <t>ミナオ</t>
    </rPh>
    <rPh sb="34" eb="35">
      <t>オコナ</t>
    </rPh>
    <rPh sb="36" eb="37">
      <t>トウ</t>
    </rPh>
    <rPh sb="38" eb="40">
      <t>テキセツ</t>
    </rPh>
    <rPh sb="41" eb="43">
      <t>ヨサン</t>
    </rPh>
    <rPh sb="44" eb="46">
      <t>シッコウ</t>
    </rPh>
    <rPh sb="47" eb="48">
      <t>ツト</t>
    </rPh>
    <phoneticPr fontId="5"/>
  </si>
  <si>
    <t>本執行業務に必要な経費及び国際約束で決められた分担金については、引き続き適正な支出に努める。
また、今後も支出先の使途の把握を通じ契約内容の点検・見直しを行う等効果的な執行に努める。</t>
    <rPh sb="0" eb="1">
      <t>ホン</t>
    </rPh>
    <rPh sb="1" eb="3">
      <t>シッコウ</t>
    </rPh>
    <rPh sb="3" eb="5">
      <t>ギョウム</t>
    </rPh>
    <rPh sb="6" eb="8">
      <t>ヒツヨウ</t>
    </rPh>
    <rPh sb="9" eb="11">
      <t>ケイヒ</t>
    </rPh>
    <rPh sb="11" eb="12">
      <t>オヨ</t>
    </rPh>
    <rPh sb="13" eb="15">
      <t>コクサイ</t>
    </rPh>
    <rPh sb="15" eb="17">
      <t>ヤクソク</t>
    </rPh>
    <rPh sb="18" eb="19">
      <t>キ</t>
    </rPh>
    <rPh sb="23" eb="25">
      <t>ブンタン</t>
    </rPh>
    <rPh sb="25" eb="26">
      <t>キン</t>
    </rPh>
    <rPh sb="32" eb="33">
      <t>ヒ</t>
    </rPh>
    <rPh sb="34" eb="35">
      <t>ツヅ</t>
    </rPh>
    <rPh sb="36" eb="38">
      <t>テキセイ</t>
    </rPh>
    <rPh sb="39" eb="41">
      <t>シシュツ</t>
    </rPh>
    <rPh sb="42" eb="43">
      <t>ツト</t>
    </rPh>
    <rPh sb="50" eb="52">
      <t>コンゴ</t>
    </rPh>
    <rPh sb="53" eb="56">
      <t>シシュツサキ</t>
    </rPh>
    <rPh sb="57" eb="59">
      <t>シト</t>
    </rPh>
    <rPh sb="60" eb="62">
      <t>ハアク</t>
    </rPh>
    <rPh sb="63" eb="64">
      <t>ツウ</t>
    </rPh>
    <rPh sb="65" eb="67">
      <t>ケイヤク</t>
    </rPh>
    <rPh sb="67" eb="69">
      <t>ナイヨウ</t>
    </rPh>
    <rPh sb="70" eb="72">
      <t>テンケン</t>
    </rPh>
    <rPh sb="73" eb="75">
      <t>ミナオ</t>
    </rPh>
    <rPh sb="77" eb="78">
      <t>オコナ</t>
    </rPh>
    <rPh sb="79" eb="80">
      <t>トウ</t>
    </rPh>
    <rPh sb="80" eb="83">
      <t>コウカテキ</t>
    </rPh>
    <rPh sb="84" eb="86">
      <t>シッコウ</t>
    </rPh>
    <rPh sb="87" eb="88">
      <t>ツト</t>
    </rPh>
    <phoneticPr fontId="5"/>
  </si>
  <si>
    <t>A.（公財）東京エムオウユウ事務局</t>
    <rPh sb="3" eb="4">
      <t>コウ</t>
    </rPh>
    <rPh sb="4" eb="5">
      <t>ザイ</t>
    </rPh>
    <rPh sb="6" eb="8">
      <t>トウキョウ</t>
    </rPh>
    <rPh sb="14" eb="17">
      <t>ジムキョク</t>
    </rPh>
    <phoneticPr fontId="5"/>
  </si>
  <si>
    <t>運営費</t>
    <rPh sb="0" eb="3">
      <t>ウンエイヒ</t>
    </rPh>
    <phoneticPr fontId="5"/>
  </si>
  <si>
    <t>人件費、システム維持費等</t>
    <rPh sb="0" eb="3">
      <t>ジンケンヒ</t>
    </rPh>
    <rPh sb="8" eb="11">
      <t>イジヒ</t>
    </rPh>
    <rPh sb="11" eb="12">
      <t>トウ</t>
    </rPh>
    <phoneticPr fontId="5"/>
  </si>
  <si>
    <t>C.（一財）海上災害防止センター</t>
    <rPh sb="3" eb="4">
      <t>イチ</t>
    </rPh>
    <rPh sb="4" eb="5">
      <t>ザイ</t>
    </rPh>
    <rPh sb="6" eb="8">
      <t>カイジョウ</t>
    </rPh>
    <rPh sb="8" eb="10">
      <t>サイガイ</t>
    </rPh>
    <rPh sb="10" eb="12">
      <t>ボウシ</t>
    </rPh>
    <phoneticPr fontId="5"/>
  </si>
  <si>
    <t>研修費</t>
    <rPh sb="0" eb="3">
      <t>ケンシュウヒ</t>
    </rPh>
    <phoneticPr fontId="5"/>
  </si>
  <si>
    <t>海上防災研修に関するテキスト代等</t>
    <rPh sb="0" eb="2">
      <t>カイジョウ</t>
    </rPh>
    <rPh sb="2" eb="4">
      <t>ボウサイ</t>
    </rPh>
    <rPh sb="4" eb="6">
      <t>ケンシュウ</t>
    </rPh>
    <rPh sb="7" eb="8">
      <t>カン</t>
    </rPh>
    <rPh sb="14" eb="15">
      <t>ダイ</t>
    </rPh>
    <rPh sb="15" eb="16">
      <t>トウ</t>
    </rPh>
    <phoneticPr fontId="5"/>
  </si>
  <si>
    <t>E.（株）リコーリース</t>
    <rPh sb="3" eb="4">
      <t>カブ</t>
    </rPh>
    <phoneticPr fontId="5"/>
  </si>
  <si>
    <t>その他</t>
    <rPh sb="2" eb="3">
      <t>タ</t>
    </rPh>
    <phoneticPr fontId="5"/>
  </si>
  <si>
    <t>ＰＳＣ情報ネットワークシステム用パソコンの賃貸借</t>
    <rPh sb="3" eb="5">
      <t>ジョウホウ</t>
    </rPh>
    <rPh sb="15" eb="16">
      <t>ヨウ</t>
    </rPh>
    <rPh sb="21" eb="24">
      <t>チンタイシャク</t>
    </rPh>
    <phoneticPr fontId="5"/>
  </si>
  <si>
    <t>D.九州運輸局</t>
    <rPh sb="2" eb="4">
      <t>キュウシュウ</t>
    </rPh>
    <rPh sb="4" eb="7">
      <t>ウンユキョク</t>
    </rPh>
    <phoneticPr fontId="5"/>
  </si>
  <si>
    <t>旅費</t>
    <rPh sb="0" eb="2">
      <t>リョヒ</t>
    </rPh>
    <phoneticPr fontId="5"/>
  </si>
  <si>
    <t>外国船舶監督のための旅費</t>
    <rPh sb="0" eb="2">
      <t>ガイコク</t>
    </rPh>
    <rPh sb="2" eb="4">
      <t>センパク</t>
    </rPh>
    <rPh sb="4" eb="6">
      <t>カントク</t>
    </rPh>
    <rPh sb="10" eb="12">
      <t>リョヒ</t>
    </rPh>
    <phoneticPr fontId="5"/>
  </si>
  <si>
    <t>備品、消耗品等事務経費</t>
    <rPh sb="0" eb="2">
      <t>ビヒン</t>
    </rPh>
    <rPh sb="3" eb="6">
      <t>ショウモウヒン</t>
    </rPh>
    <rPh sb="6" eb="7">
      <t>トウ</t>
    </rPh>
    <rPh sb="7" eb="9">
      <t>ジム</t>
    </rPh>
    <rPh sb="9" eb="11">
      <t>ケイヒ</t>
    </rPh>
    <phoneticPr fontId="5"/>
  </si>
  <si>
    <t>（公財）東京エムオウユウ事務局</t>
    <rPh sb="1" eb="2">
      <t>コウ</t>
    </rPh>
    <rPh sb="2" eb="3">
      <t>ザイ</t>
    </rPh>
    <rPh sb="4" eb="6">
      <t>トウキョウ</t>
    </rPh>
    <rPh sb="12" eb="15">
      <t>ジムキョク</t>
    </rPh>
    <phoneticPr fontId="5"/>
  </si>
  <si>
    <t>アジア・太平洋地域におけるポートステートコントロールの地域協力に関する合意に基づく事務局としての事業を行う</t>
    <rPh sb="4" eb="7">
      <t>タイヘイヨウ</t>
    </rPh>
    <rPh sb="7" eb="9">
      <t>チイキ</t>
    </rPh>
    <rPh sb="27" eb="29">
      <t>チイキ</t>
    </rPh>
    <rPh sb="29" eb="31">
      <t>キョウリョク</t>
    </rPh>
    <rPh sb="32" eb="33">
      <t>カン</t>
    </rPh>
    <rPh sb="35" eb="37">
      <t>ゴウイ</t>
    </rPh>
    <rPh sb="38" eb="39">
      <t>モト</t>
    </rPh>
    <rPh sb="41" eb="44">
      <t>ジムキョク</t>
    </rPh>
    <rPh sb="48" eb="50">
      <t>ジギョウ</t>
    </rPh>
    <rPh sb="51" eb="52">
      <t>オコナ</t>
    </rPh>
    <phoneticPr fontId="5"/>
  </si>
  <si>
    <t>-</t>
    <phoneticPr fontId="5"/>
  </si>
  <si>
    <t>B独立行政法人</t>
    <rPh sb="1" eb="3">
      <t>ドクリツ</t>
    </rPh>
    <rPh sb="3" eb="5">
      <t>ギョウセイ</t>
    </rPh>
    <rPh sb="5" eb="7">
      <t>ホウジン</t>
    </rPh>
    <phoneticPr fontId="5"/>
  </si>
  <si>
    <t>C民間事業者等</t>
    <rPh sb="1" eb="3">
      <t>ミンカン</t>
    </rPh>
    <rPh sb="3" eb="6">
      <t>ジギョウシャ</t>
    </rPh>
    <rPh sb="6" eb="7">
      <t>トウ</t>
    </rPh>
    <phoneticPr fontId="5"/>
  </si>
  <si>
    <t>（一財）海上災害防止センター</t>
    <rPh sb="1" eb="2">
      <t>イチ</t>
    </rPh>
    <rPh sb="2" eb="3">
      <t>ザイ</t>
    </rPh>
    <rPh sb="4" eb="6">
      <t>カイジョウ</t>
    </rPh>
    <rPh sb="6" eb="8">
      <t>サイガイ</t>
    </rPh>
    <rPh sb="8" eb="10">
      <t>ボウシ</t>
    </rPh>
    <phoneticPr fontId="5"/>
  </si>
  <si>
    <t>（株）リコーリース</t>
    <rPh sb="1" eb="2">
      <t>カブ</t>
    </rPh>
    <phoneticPr fontId="5"/>
  </si>
  <si>
    <t>（株）ビーズ</t>
    <rPh sb="1" eb="2">
      <t>カブ</t>
    </rPh>
    <phoneticPr fontId="5"/>
  </si>
  <si>
    <t>リコー（株）</t>
    <rPh sb="4" eb="5">
      <t>カブ</t>
    </rPh>
    <phoneticPr fontId="5"/>
  </si>
  <si>
    <t>日中検査課長会議の実施運営業務</t>
    <rPh sb="0" eb="2">
      <t>ニッチュウ</t>
    </rPh>
    <rPh sb="2" eb="4">
      <t>ケンサ</t>
    </rPh>
    <rPh sb="4" eb="6">
      <t>カチョウ</t>
    </rPh>
    <rPh sb="6" eb="8">
      <t>カイギ</t>
    </rPh>
    <rPh sb="9" eb="11">
      <t>ジッシ</t>
    </rPh>
    <rPh sb="11" eb="13">
      <t>ウンエイ</t>
    </rPh>
    <rPh sb="13" eb="15">
      <t>ギョウム</t>
    </rPh>
    <phoneticPr fontId="5"/>
  </si>
  <si>
    <t>ＰＳＣ情報ネットワークシステム用パソコンの保守</t>
    <rPh sb="3" eb="5">
      <t>ジョウホウ</t>
    </rPh>
    <rPh sb="15" eb="16">
      <t>ヨウ</t>
    </rPh>
    <rPh sb="21" eb="23">
      <t>ホシュ</t>
    </rPh>
    <phoneticPr fontId="5"/>
  </si>
  <si>
    <t>D地方運輸局</t>
    <rPh sb="1" eb="3">
      <t>チホウ</t>
    </rPh>
    <rPh sb="3" eb="6">
      <t>ウンユキョク</t>
    </rPh>
    <phoneticPr fontId="5"/>
  </si>
  <si>
    <t>九州運輸局</t>
    <rPh sb="0" eb="2">
      <t>キュウシュウ</t>
    </rPh>
    <rPh sb="2" eb="5">
      <t>ウンユキョク</t>
    </rPh>
    <phoneticPr fontId="5"/>
  </si>
  <si>
    <t>北海道運輸局</t>
    <rPh sb="0" eb="3">
      <t>ホッカイドウ</t>
    </rPh>
    <rPh sb="3" eb="6">
      <t>ウンユキョク</t>
    </rPh>
    <phoneticPr fontId="5"/>
  </si>
  <si>
    <t>関東運輸局</t>
    <rPh sb="0" eb="2">
      <t>カントウ</t>
    </rPh>
    <rPh sb="2" eb="5">
      <t>ウンユキョク</t>
    </rPh>
    <phoneticPr fontId="5"/>
  </si>
  <si>
    <t>北陸信越運輸局</t>
    <rPh sb="0" eb="2">
      <t>ホクリク</t>
    </rPh>
    <rPh sb="2" eb="4">
      <t>シンエツ</t>
    </rPh>
    <rPh sb="4" eb="7">
      <t>ウンユキョク</t>
    </rPh>
    <phoneticPr fontId="5"/>
  </si>
  <si>
    <t>神戸運輸監理部</t>
    <rPh sb="0" eb="2">
      <t>コウベ</t>
    </rPh>
    <rPh sb="2" eb="4">
      <t>ウンユ</t>
    </rPh>
    <rPh sb="4" eb="7">
      <t>カンリブ</t>
    </rPh>
    <phoneticPr fontId="5"/>
  </si>
  <si>
    <t>東北運輸局</t>
    <rPh sb="0" eb="2">
      <t>トウホク</t>
    </rPh>
    <rPh sb="2" eb="5">
      <t>ウンユキョク</t>
    </rPh>
    <phoneticPr fontId="5"/>
  </si>
  <si>
    <t>近畿運輸局</t>
    <rPh sb="0" eb="2">
      <t>キンキ</t>
    </rPh>
    <rPh sb="2" eb="5">
      <t>ウンユキョク</t>
    </rPh>
    <phoneticPr fontId="5"/>
  </si>
  <si>
    <t>中部運輸局</t>
    <rPh sb="0" eb="2">
      <t>チュウブ</t>
    </rPh>
    <rPh sb="2" eb="5">
      <t>ウンユキョク</t>
    </rPh>
    <phoneticPr fontId="5"/>
  </si>
  <si>
    <t>四国運輸局</t>
    <rPh sb="0" eb="2">
      <t>シコク</t>
    </rPh>
    <rPh sb="2" eb="5">
      <t>ウンユキョク</t>
    </rPh>
    <phoneticPr fontId="5"/>
  </si>
  <si>
    <t>中国運輸局</t>
    <rPh sb="0" eb="2">
      <t>チュウゴク</t>
    </rPh>
    <rPh sb="2" eb="5">
      <t>ウンユキョク</t>
    </rPh>
    <phoneticPr fontId="5"/>
  </si>
  <si>
    <t>基準非適合船排除のためのポートステートコントロールの実施</t>
    <rPh sb="0" eb="2">
      <t>キジュン</t>
    </rPh>
    <rPh sb="2" eb="3">
      <t>ヒ</t>
    </rPh>
    <rPh sb="3" eb="5">
      <t>テキゴウ</t>
    </rPh>
    <rPh sb="5" eb="6">
      <t>セン</t>
    </rPh>
    <rPh sb="6" eb="8">
      <t>ハイジョ</t>
    </rPh>
    <rPh sb="26" eb="28">
      <t>ジッシ</t>
    </rPh>
    <phoneticPr fontId="5"/>
  </si>
  <si>
    <t>E民間事業者等</t>
    <rPh sb="1" eb="3">
      <t>ミンカン</t>
    </rPh>
    <rPh sb="3" eb="6">
      <t>ジギョウシャ</t>
    </rPh>
    <rPh sb="6" eb="7">
      <t>トウ</t>
    </rPh>
    <phoneticPr fontId="5"/>
  </si>
  <si>
    <t>国庫債務負担行為</t>
    <rPh sb="0" eb="2">
      <t>コッコ</t>
    </rPh>
    <rPh sb="2" eb="4">
      <t>サイム</t>
    </rPh>
    <rPh sb="4" eb="6">
      <t>フタン</t>
    </rPh>
    <rPh sb="6" eb="8">
      <t>コウイ</t>
    </rPh>
    <phoneticPr fontId="5"/>
  </si>
  <si>
    <t>国際会議における新基準、指針等の決議数</t>
    <rPh sb="0" eb="2">
      <t>コクサイ</t>
    </rPh>
    <rPh sb="2" eb="4">
      <t>カイギ</t>
    </rPh>
    <rPh sb="8" eb="11">
      <t>シンキジュン</t>
    </rPh>
    <rPh sb="12" eb="14">
      <t>シシン</t>
    </rPh>
    <rPh sb="14" eb="15">
      <t>トウ</t>
    </rPh>
    <rPh sb="16" eb="18">
      <t>ケツギ</t>
    </rPh>
    <rPh sb="18" eb="19">
      <t>スウ</t>
    </rPh>
    <phoneticPr fontId="5"/>
  </si>
  <si>
    <t>新基準、指針等の決議数１件当たりの活動費
（国際旅費／国際会議における新基準の採択数）</t>
    <rPh sb="0" eb="3">
      <t>シンキジュン</t>
    </rPh>
    <rPh sb="4" eb="6">
      <t>シシン</t>
    </rPh>
    <rPh sb="6" eb="7">
      <t>トウ</t>
    </rPh>
    <rPh sb="8" eb="10">
      <t>ケツギ</t>
    </rPh>
    <rPh sb="10" eb="11">
      <t>スウ</t>
    </rPh>
    <rPh sb="12" eb="13">
      <t>ケン</t>
    </rPh>
    <rPh sb="13" eb="14">
      <t>ア</t>
    </rPh>
    <rPh sb="17" eb="19">
      <t>カツドウ</t>
    </rPh>
    <rPh sb="19" eb="20">
      <t>ヒ</t>
    </rPh>
    <rPh sb="22" eb="24">
      <t>コクサイ</t>
    </rPh>
    <rPh sb="24" eb="26">
      <t>リョヒ</t>
    </rPh>
    <rPh sb="35" eb="38">
      <t>シンキジュン</t>
    </rPh>
    <phoneticPr fontId="5"/>
  </si>
  <si>
    <t>平成26年度外国船舶監督官の海上防災研修</t>
    <rPh sb="0" eb="2">
      <t>ヘイセイ</t>
    </rPh>
    <rPh sb="4" eb="6">
      <t>ネンド</t>
    </rPh>
    <rPh sb="6" eb="8">
      <t>ガイコク</t>
    </rPh>
    <rPh sb="8" eb="10">
      <t>センパク</t>
    </rPh>
    <rPh sb="10" eb="13">
      <t>カントクカン</t>
    </rPh>
    <rPh sb="14" eb="16">
      <t>カイジョウ</t>
    </rPh>
    <rPh sb="16" eb="18">
      <t>ボウサイ</t>
    </rPh>
    <rPh sb="18" eb="20">
      <t>ケンシュウ</t>
    </rPh>
    <phoneticPr fontId="8"/>
  </si>
  <si>
    <t>平成26年度外国船舶監督官の危険物ばら積み船に関する実務研修</t>
    <rPh sb="0" eb="2">
      <t>ヘイセイ</t>
    </rPh>
    <rPh sb="4" eb="6">
      <t>ネンド</t>
    </rPh>
    <rPh sb="6" eb="8">
      <t>ガイコク</t>
    </rPh>
    <rPh sb="8" eb="10">
      <t>センパク</t>
    </rPh>
    <rPh sb="10" eb="13">
      <t>カントクカン</t>
    </rPh>
    <rPh sb="14" eb="17">
      <t>キケンブツ</t>
    </rPh>
    <rPh sb="19" eb="20">
      <t>ツ</t>
    </rPh>
    <rPh sb="21" eb="22">
      <t>セン</t>
    </rPh>
    <rPh sb="23" eb="24">
      <t>カン</t>
    </rPh>
    <rPh sb="26" eb="28">
      <t>ジツム</t>
    </rPh>
    <rPh sb="28" eb="30">
      <t>ケンシュウ</t>
    </rPh>
    <phoneticPr fontId="8"/>
  </si>
  <si>
    <t>外国船舶監督官等に対する無線機器(GMDSS)研修</t>
    <rPh sb="0" eb="2">
      <t>ガイコク</t>
    </rPh>
    <rPh sb="2" eb="4">
      <t>センパク</t>
    </rPh>
    <rPh sb="4" eb="7">
      <t>カントクカン</t>
    </rPh>
    <rPh sb="7" eb="8">
      <t>トウ</t>
    </rPh>
    <rPh sb="9" eb="10">
      <t>タイ</t>
    </rPh>
    <rPh sb="12" eb="14">
      <t>ムセン</t>
    </rPh>
    <rPh sb="14" eb="16">
      <t>キキ</t>
    </rPh>
    <rPh sb="23" eb="25">
      <t>ケンシュウ</t>
    </rPh>
    <phoneticPr fontId="8"/>
  </si>
  <si>
    <t>（独）海技教育機構</t>
    <rPh sb="1" eb="2">
      <t>ドク</t>
    </rPh>
    <rPh sb="3" eb="5">
      <t>カイギ</t>
    </rPh>
    <rPh sb="5" eb="7">
      <t>キョウイク</t>
    </rPh>
    <rPh sb="7" eb="9">
      <t>キコウ</t>
    </rPh>
    <phoneticPr fontId="5"/>
  </si>
  <si>
    <t>（独）航海訓練所</t>
    <rPh sb="1" eb="2">
      <t>ドク</t>
    </rPh>
    <rPh sb="3" eb="5">
      <t>コウカイ</t>
    </rPh>
    <rPh sb="5" eb="8">
      <t>クンレンジョ</t>
    </rPh>
    <phoneticPr fontId="5"/>
  </si>
  <si>
    <t>平成26年度外国船舶監督官の操作要件に関する実務研修</t>
    <rPh sb="0" eb="2">
      <t>ヘイセイ</t>
    </rPh>
    <rPh sb="4" eb="6">
      <t>ネンド</t>
    </rPh>
    <rPh sb="6" eb="8">
      <t>ガイコク</t>
    </rPh>
    <rPh sb="8" eb="10">
      <t>センパク</t>
    </rPh>
    <rPh sb="10" eb="13">
      <t>カントクカン</t>
    </rPh>
    <rPh sb="14" eb="16">
      <t>ソウサ</t>
    </rPh>
    <rPh sb="16" eb="18">
      <t>ヨウケン</t>
    </rPh>
    <rPh sb="19" eb="20">
      <t>カン</t>
    </rPh>
    <rPh sb="22" eb="24">
      <t>ジツム</t>
    </rPh>
    <rPh sb="24" eb="26">
      <t>ケンシュウ</t>
    </rPh>
    <phoneticPr fontId="8"/>
  </si>
  <si>
    <t>操作要件に関する研修等のテキスト代等</t>
    <rPh sb="0" eb="2">
      <t>ソウサ</t>
    </rPh>
    <rPh sb="2" eb="4">
      <t>ヨウケン</t>
    </rPh>
    <rPh sb="5" eb="6">
      <t>カン</t>
    </rPh>
    <rPh sb="8" eb="10">
      <t>ケンシュウ</t>
    </rPh>
    <rPh sb="10" eb="11">
      <t>トウ</t>
    </rPh>
    <rPh sb="16" eb="17">
      <t>ダイ</t>
    </rPh>
    <rPh sb="17" eb="18">
      <t>トウ</t>
    </rPh>
    <phoneticPr fontId="5"/>
  </si>
  <si>
    <t>B.（独）航海訓練所</t>
    <rPh sb="3" eb="4">
      <t>ドク</t>
    </rPh>
    <rPh sb="5" eb="7">
      <t>コウカイ</t>
    </rPh>
    <rPh sb="7" eb="10">
      <t>クンレンジョ</t>
    </rPh>
    <phoneticPr fontId="5"/>
  </si>
  <si>
    <t>1隻あたりのPSC実施経費
（PSCの実施に必要な経費／PSC実施隻数）　　　　　　　　　　　　　　</t>
    <rPh sb="1" eb="2">
      <t>セキ</t>
    </rPh>
    <rPh sb="9" eb="11">
      <t>ジッシ</t>
    </rPh>
    <rPh sb="11" eb="13">
      <t>ケイヒ</t>
    </rPh>
    <rPh sb="31" eb="33">
      <t>ジッシ</t>
    </rPh>
    <rPh sb="33" eb="35">
      <t>セキスウ</t>
    </rPh>
    <phoneticPr fontId="5"/>
  </si>
  <si>
    <t>千円</t>
    <rPh sb="0" eb="2">
      <t>センエン</t>
    </rPh>
    <phoneticPr fontId="5"/>
  </si>
  <si>
    <t>（101百万円/5,102隻）</t>
    <rPh sb="4" eb="6">
      <t>ヒャクマン</t>
    </rPh>
    <rPh sb="6" eb="7">
      <t>エン</t>
    </rPh>
    <rPh sb="13" eb="14">
      <t>セキ</t>
    </rPh>
    <phoneticPr fontId="5"/>
  </si>
  <si>
    <t>PSCを実施した延べ隻数</t>
    <rPh sb="4" eb="6">
      <t>ジッシ</t>
    </rPh>
    <rPh sb="8" eb="9">
      <t>ノ</t>
    </rPh>
    <rPh sb="10" eb="12">
      <t>セキスウ</t>
    </rPh>
    <phoneticPr fontId="5"/>
  </si>
  <si>
    <t>（110百万円/5,292隻）</t>
    <rPh sb="4" eb="6">
      <t>ヒャクマン</t>
    </rPh>
    <rPh sb="6" eb="7">
      <t>エン</t>
    </rPh>
    <rPh sb="13" eb="14">
      <t>セキ</t>
    </rPh>
    <phoneticPr fontId="5"/>
  </si>
  <si>
    <t>（95百万円/5,264隻）</t>
    <rPh sb="3" eb="5">
      <t>ヒャクマン</t>
    </rPh>
    <rPh sb="5" eb="6">
      <t>エン</t>
    </rPh>
    <rPh sb="12" eb="13">
      <t>セキ</t>
    </rPh>
    <phoneticPr fontId="5"/>
  </si>
  <si>
    <t>支出先の選定は、原則競争入札で実施している。</t>
    <rPh sb="0" eb="3">
      <t>シシュツサキ</t>
    </rPh>
    <rPh sb="4" eb="6">
      <t>センテイ</t>
    </rPh>
    <rPh sb="8" eb="10">
      <t>ゲンソク</t>
    </rPh>
    <rPh sb="10" eb="12">
      <t>キョウソウ</t>
    </rPh>
    <rPh sb="12" eb="14">
      <t>ニュウサツ</t>
    </rPh>
    <rPh sb="15" eb="17">
      <t>ジッシ</t>
    </rPh>
    <phoneticPr fontId="5"/>
  </si>
  <si>
    <t>事業目的を踏まえ、真に必要なものに限定している。</t>
    <rPh sb="0" eb="2">
      <t>ジギョウ</t>
    </rPh>
    <rPh sb="2" eb="4">
      <t>モクテキ</t>
    </rPh>
    <rPh sb="5" eb="6">
      <t>フ</t>
    </rPh>
    <rPh sb="9" eb="10">
      <t>シン</t>
    </rPh>
    <rPh sb="11" eb="13">
      <t>ヒツヨウ</t>
    </rPh>
    <rPh sb="17" eb="19">
      <t>ゲンテイ</t>
    </rPh>
    <phoneticPr fontId="5"/>
  </si>
  <si>
    <t>随意契約</t>
    <rPh sb="0" eb="2">
      <t>ズイイ</t>
    </rPh>
    <rPh sb="2" eb="4">
      <t>ケイヤク</t>
    </rPh>
    <phoneticPr fontId="5"/>
  </si>
  <si>
    <t>-</t>
    <phoneticPr fontId="5"/>
  </si>
  <si>
    <t>事業目的を踏まえ、真に必要なものに限定しており、最低限の支出である。</t>
    <rPh sb="0" eb="2">
      <t>ジギョウ</t>
    </rPh>
    <rPh sb="2" eb="4">
      <t>モクテキ</t>
    </rPh>
    <rPh sb="5" eb="6">
      <t>フ</t>
    </rPh>
    <rPh sb="9" eb="10">
      <t>シン</t>
    </rPh>
    <rPh sb="11" eb="13">
      <t>ヒツヨウ</t>
    </rPh>
    <rPh sb="17" eb="19">
      <t>ゲンテイ</t>
    </rPh>
    <rPh sb="24" eb="27">
      <t>サイテイゲン</t>
    </rPh>
    <rPh sb="28" eb="30">
      <t>シシュツ</t>
    </rPh>
    <phoneticPr fontId="5"/>
  </si>
  <si>
    <t>地方運輸局へは必要経費を配賦しているのみである。</t>
    <rPh sb="0" eb="2">
      <t>チホウ</t>
    </rPh>
    <rPh sb="2" eb="5">
      <t>ウンユキョク</t>
    </rPh>
    <rPh sb="7" eb="9">
      <t>ヒツヨウ</t>
    </rPh>
    <rPh sb="9" eb="11">
      <t>ケイヒ</t>
    </rPh>
    <rPh sb="12" eb="14">
      <t>ハイフ</t>
    </rPh>
    <phoneticPr fontId="5"/>
  </si>
  <si>
    <t>事業目的を踏まえ、真に必要なものに限定しているなど工夫している。</t>
    <rPh sb="0" eb="2">
      <t>ジギョウ</t>
    </rPh>
    <rPh sb="2" eb="4">
      <t>モクテキ</t>
    </rPh>
    <rPh sb="5" eb="6">
      <t>フ</t>
    </rPh>
    <rPh sb="9" eb="10">
      <t>シン</t>
    </rPh>
    <rPh sb="11" eb="13">
      <t>ヒツヨウ</t>
    </rPh>
    <rPh sb="17" eb="19">
      <t>ゲンテイ</t>
    </rPh>
    <rPh sb="25" eb="27">
      <t>クフウ</t>
    </rPh>
    <phoneticPr fontId="5"/>
  </si>
  <si>
    <t>十分見合っている。</t>
    <rPh sb="0" eb="2">
      <t>ジュウブン</t>
    </rPh>
    <rPh sb="2" eb="4">
      <t>ミア</t>
    </rPh>
    <phoneticPr fontId="5"/>
  </si>
  <si>
    <t>最低限のコストで実施できている。</t>
    <rPh sb="0" eb="3">
      <t>サイテイゲン</t>
    </rPh>
    <rPh sb="8" eb="10">
      <t>ジッシ</t>
    </rPh>
    <phoneticPr fontId="5"/>
  </si>
  <si>
    <t>概ね見合っている。</t>
    <rPh sb="0" eb="1">
      <t>オオム</t>
    </rPh>
    <rPh sb="2" eb="4">
      <t>ミア</t>
    </rPh>
    <phoneticPr fontId="5"/>
  </si>
  <si>
    <t>ポートステートコントロールを実施するための器具を含め、十分活用されている。</t>
    <rPh sb="14" eb="16">
      <t>ジッシ</t>
    </rPh>
    <rPh sb="21" eb="23">
      <t>キグ</t>
    </rPh>
    <rPh sb="24" eb="25">
      <t>フク</t>
    </rPh>
    <rPh sb="27" eb="29">
      <t>ジュウブン</t>
    </rPh>
    <rPh sb="29" eb="31">
      <t>カツヨウ</t>
    </rPh>
    <phoneticPr fontId="5"/>
  </si>
  <si>
    <t>目標値の設定は、目指すべき高い目標値とされたい。3年連続で大きく上回るものでは、目標値として機能していない可能性がある</t>
    <phoneticPr fontId="5"/>
  </si>
  <si>
    <t>目標値が低く達成度が毎年高いため、目標値として機能していない。目標値の設定は目指すべき高い目標とするため、成果目標又は目標値を再設定するべきである。</t>
    <phoneticPr fontId="5"/>
  </si>
  <si>
    <t>課長　岩本　泉
課長　髙田　陽介
課長　高杉　典弘</t>
    <rPh sb="0" eb="2">
      <t>カチョウ</t>
    </rPh>
    <rPh sb="3" eb="5">
      <t>イワモト</t>
    </rPh>
    <rPh sb="6" eb="7">
      <t>イズミ</t>
    </rPh>
    <rPh sb="8" eb="10">
      <t>カチョウ</t>
    </rPh>
    <rPh sb="11" eb="13">
      <t>タカダ</t>
    </rPh>
    <rPh sb="14" eb="16">
      <t>ヨウスケ</t>
    </rPh>
    <rPh sb="17" eb="19">
      <t>カチョウ</t>
    </rPh>
    <rPh sb="20" eb="22">
      <t>タカスギ</t>
    </rPh>
    <rPh sb="23" eb="25">
      <t>ノリヒロ</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</si>
  <si>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</si>
  <si>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執行等改善</t>
  </si>
  <si>
    <t>現行の目標値は、第９次交通安全基本計画（平成23年度～平成27年度）の目標に準じて定めたものであるため、平成27年度中に策定予定の第10次交通安全基本計画（平成28年度～平成32年度）の目標を踏まえつつ、目指すべき高い目標となるよう、平成28年度の行政事業レビューシートにおいて成果目標及び目標値を再設定する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</si>
</sst>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3" fillId="0" borderId="26" xfId="0" applyFont="1" applyFill="1" applyBorder="1" applyAlignment="1" applyProtection="1">
      <alignment vertical="center" shrinkToFit="1"/>
      <protection locked="0"/>
    </xf>
    <xf numFmtId="0" fontId="3" fillId="0" borderId="27" xfId="0" applyFont="1" applyFill="1" applyBorder="1" applyAlignment="1" applyProtection="1">
      <alignment vertical="center"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11205</xdr:colOff>
      <xdr:row>139</xdr:row>
      <xdr:rowOff>313765</xdr:rowOff>
    </xdr:from>
    <xdr:to>
      <xdr:col>49</xdr:col>
      <xdr:colOff>133909</xdr:colOff>
      <xdr:row>164</xdr:row>
      <xdr:rowOff>335056</xdr:rowOff>
    </xdr:to>
    <xdr:grpSp>
      <xdr:nvGrpSpPr>
        <xdr:cNvPr id="167" name="グループ化 32"/>
        <xdr:cNvGrpSpPr>
          <a:grpSpLocks/>
        </xdr:cNvGrpSpPr>
      </xdr:nvGrpSpPr>
      <xdr:grpSpPr bwMode="auto">
        <a:xfrm>
          <a:off x="1433605" y="31149365"/>
          <a:ext cx="8657104" cy="8911291"/>
          <a:chOff x="2533650" y="29879925"/>
          <a:chExt cx="6607752" cy="7484066"/>
        </a:xfrm>
      </xdr:grpSpPr>
      <xdr:sp macro="" textlink="">
        <xdr:nvSpPr>
          <xdr:cNvPr id="168" name="AutoShape 18"/>
          <xdr:cNvSpPr>
            <a:spLocks noChangeArrowheads="1"/>
          </xdr:cNvSpPr>
        </xdr:nvSpPr>
        <xdr:spPr bwMode="auto">
          <a:xfrm>
            <a:off x="3215341" y="30647310"/>
            <a:ext cx="2068312" cy="1072689"/>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）の実施体制等の整備を実施</a:t>
            </a:r>
            <a:endParaRPr lang="en-US" altLang="ja-JP" sz="800" b="0" i="0" u="none" strike="noStrike" baseline="0">
              <a:solidFill>
                <a:srgbClr val="000000"/>
              </a:solidFill>
              <a:latin typeface="+mj-ea"/>
              <a:ea typeface="+mj-ea"/>
            </a:endParaRPr>
          </a:p>
        </xdr:txBody>
      </xdr:sp>
      <xdr:sp macro="" textlink="">
        <xdr:nvSpPr>
          <xdr:cNvPr id="169" name="Text Box 5"/>
          <xdr:cNvSpPr txBox="1">
            <a:spLocks noChangeArrowheads="1"/>
          </xdr:cNvSpPr>
        </xdr:nvSpPr>
        <xdr:spPr bwMode="auto">
          <a:xfrm>
            <a:off x="3339284" y="29879925"/>
            <a:ext cx="1820424" cy="68487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国土交通省</a:t>
            </a:r>
          </a:p>
          <a:p>
            <a:pPr algn="ctr" rtl="0">
              <a:defRPr sz="1000"/>
            </a:pPr>
            <a:r>
              <a:rPr lang="en-US" altLang="ja-JP" sz="800" b="0" i="0" u="none" strike="noStrike" baseline="0">
                <a:solidFill>
                  <a:sysClr val="windowText" lastClr="000000"/>
                </a:solidFill>
                <a:latin typeface="+mj-ea"/>
                <a:ea typeface="+mj-ea"/>
              </a:rPr>
              <a:t>89</a:t>
            </a:r>
            <a:r>
              <a:rPr lang="ja-JP" altLang="en-US" sz="800" b="0" i="0" u="none" strike="noStrike" baseline="0">
                <a:solidFill>
                  <a:sysClr val="windowText" lastClr="000000"/>
                </a:solidFill>
                <a:latin typeface="+mj-ea"/>
                <a:ea typeface="+mj-ea"/>
              </a:rPr>
              <a:t>百万円</a:t>
            </a:r>
          </a:p>
        </xdr:txBody>
      </xdr:sp>
      <xdr:grpSp>
        <xdr:nvGrpSpPr>
          <xdr:cNvPr id="170" name="グループ化 31"/>
          <xdr:cNvGrpSpPr>
            <a:grpSpLocks/>
          </xdr:cNvGrpSpPr>
        </xdr:nvGrpSpPr>
        <xdr:grpSpPr bwMode="auto">
          <a:xfrm>
            <a:off x="6508467" y="32047960"/>
            <a:ext cx="2046446" cy="1488277"/>
            <a:chOff x="2567746" y="3252630"/>
            <a:chExt cx="1418765" cy="1354943"/>
          </a:xfrm>
        </xdr:grpSpPr>
        <xdr:sp macro="" textlink="">
          <xdr:nvSpPr>
            <xdr:cNvPr id="196" name="Text Box 5"/>
            <xdr:cNvSpPr txBox="1">
              <a:spLocks noChangeArrowheads="1"/>
            </xdr:cNvSpPr>
          </xdr:nvSpPr>
          <xdr:spPr bwMode="auto">
            <a:xfrm>
              <a:off x="2567143" y="3509954"/>
              <a:ext cx="1369478" cy="55590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Ｂ</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独立行政法人（</a:t>
              </a:r>
              <a:r>
                <a:rPr lang="en-US" altLang="ja-JP" sz="800" b="0" i="0" u="none" strike="noStrike" baseline="0">
                  <a:solidFill>
                    <a:sysClr val="windowText" lastClr="000000"/>
                  </a:solidFill>
                  <a:latin typeface="+mj-ea"/>
                  <a:ea typeface="+mj-ea"/>
                </a:rPr>
                <a:t>2</a:t>
              </a:r>
              <a:r>
                <a:rPr lang="ja-JP" altLang="en-US" sz="800" b="0" i="0" u="none" strike="noStrike" baseline="0">
                  <a:solidFill>
                    <a:sysClr val="windowText" lastClr="000000"/>
                  </a:solidFill>
                  <a:latin typeface="+mj-ea"/>
                  <a:ea typeface="+mj-ea"/>
                </a:rPr>
                <a:t>機関）</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0.4</a:t>
              </a:r>
              <a:r>
                <a:rPr lang="ja-JP" altLang="en-US" sz="800" b="0" i="0" u="none" strike="noStrike" baseline="0">
                  <a:solidFill>
                    <a:sysClr val="windowText" lastClr="000000"/>
                  </a:solidFill>
                  <a:latin typeface="+mj-ea"/>
                  <a:ea typeface="+mj-ea"/>
                </a:rPr>
                <a:t>百万円</a:t>
              </a:r>
            </a:p>
          </xdr:txBody>
        </xdr:sp>
        <xdr:sp macro="" textlink="">
          <xdr:nvSpPr>
            <xdr:cNvPr id="197" name="テキスト ボックス 16"/>
            <xdr:cNvSpPr txBox="1">
              <a:spLocks noChangeArrowheads="1"/>
            </xdr:cNvSpPr>
          </xdr:nvSpPr>
          <xdr:spPr bwMode="auto">
            <a:xfrm>
              <a:off x="2604736" y="3254539"/>
              <a:ext cx="1294291" cy="232878"/>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一般競争入札 </a:t>
              </a:r>
              <a:r>
                <a:rPr lang="en-US" altLang="ja-JP" sz="800" b="0" i="0" u="none" strike="noStrike" baseline="0">
                  <a:solidFill>
                    <a:sysClr val="windowText" lastClr="000000"/>
                  </a:solidFill>
                  <a:latin typeface="+mj-ea"/>
                  <a:ea typeface="+mj-ea"/>
                </a:rPr>
                <a:t>】</a:t>
              </a:r>
            </a:p>
          </xdr:txBody>
        </xdr:sp>
        <xdr:sp macro="" textlink="">
          <xdr:nvSpPr>
            <xdr:cNvPr id="198" name="AutoShape 15"/>
            <xdr:cNvSpPr>
              <a:spLocks noChangeArrowheads="1"/>
            </xdr:cNvSpPr>
          </xdr:nvSpPr>
          <xdr:spPr bwMode="auto">
            <a:xfrm>
              <a:off x="2567143" y="4178540"/>
              <a:ext cx="1417813" cy="42819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実施のための、地方運輸局等における指導的役割を持つトレーナーの養成</a:t>
              </a:r>
              <a:endParaRPr lang="ja-JP" altLang="ja-JP" sz="800">
                <a:solidFill>
                  <a:sysClr val="windowText" lastClr="000000"/>
                </a:solidFill>
                <a:latin typeface="+mj-ea"/>
                <a:ea typeface="+mj-ea"/>
              </a:endParaRPr>
            </a:p>
          </xdr:txBody>
        </xdr:sp>
      </xdr:grpSp>
      <xdr:sp macro="" textlink="">
        <xdr:nvSpPr>
          <xdr:cNvPr id="171" name="Text Box 5"/>
          <xdr:cNvSpPr txBox="1">
            <a:spLocks noChangeArrowheads="1"/>
          </xdr:cNvSpPr>
        </xdr:nvSpPr>
        <xdr:spPr bwMode="auto">
          <a:xfrm>
            <a:off x="3215341" y="32190331"/>
            <a:ext cx="2161269" cy="7096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旅費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4</a:t>
            </a:r>
            <a:r>
              <a:rPr lang="ja-JP" altLang="en-US" sz="800" b="0" i="0" u="none" strike="noStrike" baseline="0">
                <a:solidFill>
                  <a:schemeClr val="tx1"/>
                </a:solidFill>
                <a:latin typeface="+mj-ea"/>
                <a:ea typeface="+mj-ea"/>
              </a:rPr>
              <a:t>百万円</a:t>
            </a:r>
          </a:p>
        </xdr:txBody>
      </xdr:sp>
      <xdr:sp macro="" textlink="">
        <xdr:nvSpPr>
          <xdr:cNvPr id="172" name="Text Box 5"/>
          <xdr:cNvSpPr txBox="1">
            <a:spLocks noChangeArrowheads="1"/>
          </xdr:cNvSpPr>
        </xdr:nvSpPr>
        <xdr:spPr bwMode="auto">
          <a:xfrm>
            <a:off x="2533650" y="35944741"/>
            <a:ext cx="1735213" cy="59410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職員旅費、謝金、外国旅費等</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36</a:t>
            </a:r>
            <a:r>
              <a:rPr lang="ja-JP" altLang="en-US" sz="800" b="0" i="0" u="none" strike="noStrike" baseline="0">
                <a:solidFill>
                  <a:sysClr val="windowText" lastClr="000000"/>
                </a:solidFill>
                <a:latin typeface="+mj-ea"/>
                <a:ea typeface="+mj-ea"/>
              </a:rPr>
              <a:t>百万円</a:t>
            </a:r>
          </a:p>
        </xdr:txBody>
      </xdr:sp>
      <xdr:grpSp>
        <xdr:nvGrpSpPr>
          <xdr:cNvPr id="173" name="グループ化 28"/>
          <xdr:cNvGrpSpPr>
            <a:grpSpLocks/>
          </xdr:cNvGrpSpPr>
        </xdr:nvGrpSpPr>
        <xdr:grpSpPr bwMode="auto">
          <a:xfrm>
            <a:off x="6512262" y="30260135"/>
            <a:ext cx="1969917" cy="1355270"/>
            <a:chOff x="5655853" y="15303377"/>
            <a:chExt cx="1993441" cy="1340457"/>
          </a:xfrm>
        </xdr:grpSpPr>
        <xdr:sp macro="" textlink="">
          <xdr:nvSpPr>
            <xdr:cNvPr id="193" name="AutoShape 15"/>
            <xdr:cNvSpPr>
              <a:spLocks noChangeArrowheads="1"/>
            </xdr:cNvSpPr>
          </xdr:nvSpPr>
          <xdr:spPr bwMode="auto">
            <a:xfrm>
              <a:off x="5721683" y="16135189"/>
              <a:ext cx="1889197" cy="505998"/>
            </a:xfrm>
            <a:prstGeom prst="bracketPair">
              <a:avLst>
                <a:gd name="adj" fmla="val 16667"/>
              </a:avLst>
            </a:prstGeom>
            <a:noFill/>
            <a:ln w="9525">
              <a:solidFill>
                <a:srgbClr val="000000"/>
              </a:solidFill>
              <a:round/>
              <a:headEnd/>
              <a:tailEnd/>
            </a:ln>
          </xdr:spPr>
          <xdr:txBody>
            <a:bodyPr wrap="square" lIns="27432" tIns="18288" rIns="0" bIns="0" anchor="ctr" anchorCtr="1"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800" kern="1200">
                  <a:solidFill>
                    <a:schemeClr val="tx1"/>
                  </a:solidFill>
                  <a:latin typeface="+mn-lt"/>
                  <a:ea typeface="+mn-ea"/>
                  <a:cs typeface="+mn-cs"/>
                </a:rPr>
                <a:t> </a:t>
              </a:r>
              <a:r>
                <a:rPr kumimoji="1" lang="ja-JP" altLang="ja-JP" sz="800" kern="1200">
                  <a:solidFill>
                    <a:schemeClr val="tx1"/>
                  </a:solidFill>
                  <a:latin typeface="+mn-lt"/>
                  <a:ea typeface="+mn-ea"/>
                  <a:cs typeface="+mn-cs"/>
                </a:rPr>
                <a:t>アジア・パシフィック地域におけるポートステートコントロール（</a:t>
              </a:r>
              <a:r>
                <a:rPr kumimoji="1" lang="en-US" altLang="ja-JP" sz="800" kern="1200">
                  <a:solidFill>
                    <a:schemeClr val="tx1"/>
                  </a:solidFill>
                  <a:latin typeface="+mn-lt"/>
                  <a:ea typeface="+mn-ea"/>
                  <a:cs typeface="+mn-cs"/>
                </a:rPr>
                <a:t>PSC</a:t>
              </a:r>
              <a:r>
                <a:rPr kumimoji="1" lang="ja-JP" altLang="ja-JP" sz="800" kern="1200">
                  <a:solidFill>
                    <a:schemeClr val="tx1"/>
                  </a:solidFill>
                  <a:latin typeface="+mn-lt"/>
                  <a:ea typeface="+mn-ea"/>
                  <a:cs typeface="+mn-cs"/>
                </a:rPr>
                <a:t>）の地域協力に関する合意に基づく事務局としての事業等を行</a:t>
              </a:r>
              <a:r>
                <a:rPr kumimoji="1" lang="ja-JP" altLang="en-US" sz="800" kern="1200">
                  <a:solidFill>
                    <a:schemeClr val="tx1"/>
                  </a:solidFill>
                  <a:latin typeface="+mn-lt"/>
                  <a:ea typeface="+mn-ea"/>
                  <a:cs typeface="+mn-cs"/>
                </a:rPr>
                <a:t>う</a:t>
              </a:r>
              <a:endParaRPr kumimoji="1" lang="ja-JP" altLang="ja-JP" sz="800" kern="1200">
                <a:solidFill>
                  <a:schemeClr val="tx1"/>
                </a:solidFill>
                <a:latin typeface="+mn-lt"/>
                <a:ea typeface="+mn-ea"/>
                <a:cs typeface="+mn-cs"/>
              </a:endParaRPr>
            </a:p>
            <a:p>
              <a:pPr rtl="0"/>
              <a:endParaRPr lang="ja-JP" altLang="ja-JP" sz="800">
                <a:solidFill>
                  <a:sysClr val="windowText" lastClr="000000"/>
                </a:solidFill>
                <a:latin typeface="+mj-ea"/>
                <a:ea typeface="+mj-ea"/>
              </a:endParaRPr>
            </a:p>
          </xdr:txBody>
        </xdr:sp>
        <xdr:sp macro="" textlink="">
          <xdr:nvSpPr>
            <xdr:cNvPr id="194" name="Text Box 5"/>
            <xdr:cNvSpPr txBox="1">
              <a:spLocks noChangeArrowheads="1"/>
            </xdr:cNvSpPr>
          </xdr:nvSpPr>
          <xdr:spPr bwMode="auto">
            <a:xfrm>
              <a:off x="5658971" y="15580223"/>
              <a:ext cx="1991104" cy="497837"/>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a:solidFill>
                    <a:sysClr val="windowText" lastClr="000000"/>
                  </a:solidFill>
                  <a:latin typeface="+mj-ea"/>
                  <a:ea typeface="+mj-ea"/>
                </a:rPr>
                <a:t>A.</a:t>
              </a:r>
              <a:r>
                <a:rPr lang="ja-JP" altLang="en-US" sz="800">
                  <a:solidFill>
                    <a:sysClr val="windowText" lastClr="000000"/>
                  </a:solidFill>
                  <a:latin typeface="+mj-ea"/>
                  <a:ea typeface="+mj-ea"/>
                </a:rPr>
                <a:t>（公財）東京エムオウユウ事務局</a:t>
              </a:r>
              <a:endParaRPr lang="en-US" altLang="ja-JP" sz="800">
                <a:solidFill>
                  <a:sysClr val="windowText" lastClr="000000"/>
                </a:solidFill>
                <a:latin typeface="+mj-ea"/>
              </a:endParaRPr>
            </a:p>
            <a:p>
              <a:pPr algn="ctr" rtl="0">
                <a:defRPr sz="1000"/>
              </a:pPr>
              <a:r>
                <a:rPr lang="en-US" altLang="ja-JP" sz="800" b="0" i="0" u="none" strike="noStrike" baseline="0">
                  <a:solidFill>
                    <a:sysClr val="windowText" lastClr="000000"/>
                  </a:solidFill>
                  <a:latin typeface="+mj-ea"/>
                  <a:ea typeface="+mj-ea"/>
                </a:rPr>
                <a:t>9</a:t>
              </a:r>
              <a:r>
                <a:rPr lang="ja-JP" altLang="en-US" sz="800" b="0" i="0" u="none" strike="noStrike" baseline="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195" name="テキスト ボックス 16"/>
            <xdr:cNvSpPr txBox="1">
              <a:spLocks noChangeArrowheads="1"/>
            </xdr:cNvSpPr>
          </xdr:nvSpPr>
          <xdr:spPr bwMode="auto">
            <a:xfrm>
              <a:off x="5980370" y="15302740"/>
              <a:ext cx="1254239" cy="261160"/>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分担金　</a:t>
              </a:r>
              <a:r>
                <a:rPr lang="en-US" altLang="ja-JP" sz="800" b="0" i="0" u="none" strike="noStrike" baseline="0">
                  <a:solidFill>
                    <a:sysClr val="windowText" lastClr="000000"/>
                  </a:solidFill>
                  <a:latin typeface="+mj-ea"/>
                  <a:ea typeface="+mj-ea"/>
                </a:rPr>
                <a:t>】</a:t>
              </a:r>
            </a:p>
          </xdr:txBody>
        </xdr:sp>
      </xdr:grpSp>
      <xdr:sp macro="" textlink="">
        <xdr:nvSpPr>
          <xdr:cNvPr id="174" name="Text Box 5"/>
          <xdr:cNvSpPr txBox="1">
            <a:spLocks noChangeArrowheads="1"/>
          </xdr:cNvSpPr>
        </xdr:nvSpPr>
        <xdr:spPr bwMode="auto">
          <a:xfrm>
            <a:off x="2533650" y="36728629"/>
            <a:ext cx="1735213" cy="6353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物品、消耗品等購入費</a:t>
            </a:r>
            <a:endParaRPr lang="en-US" altLang="ja-JP" sz="80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28</a:t>
            </a:r>
            <a:r>
              <a:rPr lang="ja-JP" altLang="en-US" sz="800" b="0" i="0" u="none" strike="noStrike" baseline="0">
                <a:solidFill>
                  <a:sysClr val="windowText" lastClr="000000"/>
                </a:solidFill>
                <a:latin typeface="+mj-ea"/>
                <a:ea typeface="+mj-ea"/>
              </a:rPr>
              <a:t>百万円</a:t>
            </a:r>
          </a:p>
        </xdr:txBody>
      </xdr:sp>
      <xdr:sp macro="" textlink="">
        <xdr:nvSpPr>
          <xdr:cNvPr id="175" name="Text Box 5"/>
          <xdr:cNvSpPr txBox="1">
            <a:spLocks noChangeArrowheads="1"/>
          </xdr:cNvSpPr>
        </xdr:nvSpPr>
        <xdr:spPr bwMode="auto">
          <a:xfrm>
            <a:off x="3215341" y="32957716"/>
            <a:ext cx="2161269" cy="62711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chemeClr val="tx1"/>
                </a:solidFill>
                <a:latin typeface="+mj-ea"/>
                <a:ea typeface="+mj-ea"/>
              </a:rPr>
              <a:t>物品、消耗品購入費</a:t>
            </a:r>
            <a:endParaRPr lang="en-US" altLang="ja-JP" sz="800">
              <a:solidFill>
                <a:schemeClr val="tx1"/>
              </a:solidFill>
              <a:latin typeface="+mj-ea"/>
              <a:ea typeface="+mj-ea"/>
            </a:endParaRPr>
          </a:p>
          <a:p>
            <a:pPr algn="ctr" rtl="0">
              <a:defRPr sz="1000"/>
            </a:pPr>
            <a:r>
              <a:rPr lang="en-US" altLang="ja-JP" sz="800" b="0" i="0" u="none" strike="noStrike" baseline="0">
                <a:solidFill>
                  <a:schemeClr val="tx1"/>
                </a:solidFill>
                <a:latin typeface="+mj-ea"/>
                <a:ea typeface="+mj-ea"/>
              </a:rPr>
              <a:t>1</a:t>
            </a:r>
            <a:r>
              <a:rPr lang="ja-JP" altLang="en-US" sz="800" b="0" i="0" u="none" strike="noStrike" baseline="0">
                <a:solidFill>
                  <a:schemeClr val="tx1"/>
                </a:solidFill>
                <a:latin typeface="+mj-ea"/>
                <a:ea typeface="+mj-ea"/>
              </a:rPr>
              <a:t>百万円</a:t>
            </a:r>
          </a:p>
        </xdr:txBody>
      </xdr:sp>
      <xdr:cxnSp macro="">
        <xdr:nvCxnSpPr>
          <xdr:cNvPr id="176" name="直線コネクタ 175"/>
          <xdr:cNvCxnSpPr/>
        </xdr:nvCxnSpPr>
        <xdr:spPr bwMode="auto">
          <a:xfrm>
            <a:off x="5182948" y="30185229"/>
            <a:ext cx="596479"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77" name="Line 6"/>
          <xdr:cNvSpPr>
            <a:spLocks noChangeShapeType="1"/>
          </xdr:cNvSpPr>
        </xdr:nvSpPr>
        <xdr:spPr bwMode="auto">
          <a:xfrm flipH="1">
            <a:off x="5776531" y="30184730"/>
            <a:ext cx="6876" cy="5763605"/>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78" name="Line 6"/>
          <xdr:cNvSpPr>
            <a:spLocks noChangeShapeType="1"/>
          </xdr:cNvSpPr>
        </xdr:nvSpPr>
        <xdr:spPr bwMode="auto">
          <a:xfrm flipV="1">
            <a:off x="5783407" y="32649729"/>
            <a:ext cx="683202"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79" name="Line 6"/>
          <xdr:cNvSpPr>
            <a:spLocks noChangeShapeType="1"/>
          </xdr:cNvSpPr>
        </xdr:nvSpPr>
        <xdr:spPr bwMode="auto">
          <a:xfrm flipV="1">
            <a:off x="5783407" y="30798112"/>
            <a:ext cx="683202"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nvGrpSpPr>
          <xdr:cNvPr id="180" name="グループ化 41"/>
          <xdr:cNvGrpSpPr>
            <a:grpSpLocks/>
          </xdr:cNvGrpSpPr>
        </xdr:nvGrpSpPr>
        <xdr:grpSpPr bwMode="auto">
          <a:xfrm>
            <a:off x="4371722" y="35944239"/>
            <a:ext cx="2055228" cy="1335653"/>
            <a:chOff x="858259" y="5383534"/>
            <a:chExt cx="1426651" cy="1224355"/>
          </a:xfrm>
        </xdr:grpSpPr>
        <xdr:sp macro="" textlink="">
          <xdr:nvSpPr>
            <xdr:cNvPr id="191" name="Text Box 5"/>
            <xdr:cNvSpPr txBox="1">
              <a:spLocks noChangeArrowheads="1"/>
            </xdr:cNvSpPr>
          </xdr:nvSpPr>
          <xdr:spPr bwMode="auto">
            <a:xfrm>
              <a:off x="932045" y="5383995"/>
              <a:ext cx="1279792" cy="57485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Ｄ</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(10</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rtl="0">
                <a:defRPr sz="1000"/>
              </a:pPr>
              <a:r>
                <a:rPr lang="en-US" altLang="ja-JP" sz="800" b="0" i="0" u="none" strike="noStrike" baseline="0">
                  <a:solidFill>
                    <a:sysClr val="windowText" lastClr="000000"/>
                  </a:solidFill>
                  <a:latin typeface="+mj-ea"/>
                  <a:ea typeface="+mj-ea"/>
                </a:rPr>
                <a:t>70</a:t>
              </a:r>
              <a:r>
                <a:rPr lang="ja-JP" altLang="en-US" sz="800" b="0" i="0" u="none" strike="noStrike" baseline="0">
                  <a:solidFill>
                    <a:sysClr val="windowText" lastClr="000000"/>
                  </a:solidFill>
                  <a:latin typeface="+mj-ea"/>
                  <a:ea typeface="+mj-ea"/>
                </a:rPr>
                <a:t>百万円</a:t>
              </a:r>
            </a:p>
          </xdr:txBody>
        </xdr:sp>
        <xdr:sp macro="" textlink="">
          <xdr:nvSpPr>
            <xdr:cNvPr id="192" name="AutoShape 18"/>
            <xdr:cNvSpPr>
              <a:spLocks noChangeArrowheads="1"/>
            </xdr:cNvSpPr>
          </xdr:nvSpPr>
          <xdr:spPr bwMode="auto">
            <a:xfrm>
              <a:off x="856763" y="6011796"/>
              <a:ext cx="1430356" cy="59754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en-US" altLang="ja-JP" sz="800" b="0" i="0" u="none" strike="noStrike" baseline="0">
                  <a:solidFill>
                    <a:srgbClr val="000000"/>
                  </a:solidFill>
                  <a:latin typeface="+mj-ea"/>
                  <a:ea typeface="+mj-ea"/>
                </a:rPr>
                <a:t>SOLAS</a:t>
              </a:r>
              <a:r>
                <a:rPr lang="ja-JP" altLang="en-US" sz="800" b="0" i="0" u="none" strike="noStrike" baseline="0">
                  <a:solidFill>
                    <a:srgbClr val="000000"/>
                  </a:solidFill>
                  <a:latin typeface="+mj-ea"/>
                  <a:ea typeface="+mj-ea"/>
                </a:rPr>
                <a:t>条約、</a:t>
              </a:r>
              <a:r>
                <a:rPr lang="en-US" altLang="ja-JP" sz="800" b="0" i="0" u="none" strike="noStrike" baseline="0">
                  <a:solidFill>
                    <a:srgbClr val="000000"/>
                  </a:solidFill>
                  <a:latin typeface="+mj-ea"/>
                  <a:ea typeface="+mj-ea"/>
                </a:rPr>
                <a:t>MARPOL</a:t>
              </a:r>
              <a:r>
                <a:rPr lang="ja-JP" altLang="en-US" sz="800" b="0" i="0" u="none" strike="noStrike" baseline="0">
                  <a:solidFill>
                    <a:srgbClr val="000000"/>
                  </a:solidFill>
                  <a:latin typeface="+mj-ea"/>
                  <a:ea typeface="+mj-ea"/>
                </a:rPr>
                <a:t>条約及び</a:t>
              </a:r>
              <a:r>
                <a:rPr lang="en-US" altLang="ja-JP" sz="800" b="0" i="0" u="none" strike="noStrike" baseline="0">
                  <a:solidFill>
                    <a:srgbClr val="000000"/>
                  </a:solidFill>
                  <a:latin typeface="+mj-ea"/>
                  <a:ea typeface="+mj-ea"/>
                </a:rPr>
                <a:t>STCW</a:t>
              </a:r>
              <a:r>
                <a:rPr lang="ja-JP" altLang="en-US" sz="800" b="0" i="0" u="none" strike="noStrike" baseline="0">
                  <a:solidFill>
                    <a:srgbClr val="000000"/>
                  </a:solidFill>
                  <a:latin typeface="+mj-ea"/>
                  <a:ea typeface="+mj-ea"/>
                </a:rPr>
                <a:t>条約等の海事関係条約に基づき、我が国に寄港する外国船舶の監督（</a:t>
              </a:r>
              <a:r>
                <a:rPr lang="en-US" altLang="ja-JP" sz="800" b="0" i="0" u="none" strike="noStrike" baseline="0">
                  <a:solidFill>
                    <a:srgbClr val="000000"/>
                  </a:solidFill>
                  <a:latin typeface="+mj-ea"/>
                  <a:ea typeface="+mj-ea"/>
                </a:rPr>
                <a:t>PSC</a:t>
              </a:r>
              <a:r>
                <a:rPr lang="ja-JP" altLang="en-US" sz="800" b="0" i="0" u="none" strike="noStrike" baseline="0">
                  <a:solidFill>
                    <a:srgbClr val="000000"/>
                  </a:solidFill>
                  <a:latin typeface="+mj-ea"/>
                  <a:ea typeface="+mj-ea"/>
                </a:rPr>
                <a:t>）を実施</a:t>
              </a:r>
            </a:p>
          </xdr:txBody>
        </xdr:sp>
      </xdr:grpSp>
      <xdr:grpSp>
        <xdr:nvGrpSpPr>
          <xdr:cNvPr id="181" name="グループ化 42"/>
          <xdr:cNvGrpSpPr>
            <a:grpSpLocks/>
          </xdr:cNvGrpSpPr>
        </xdr:nvGrpSpPr>
        <xdr:grpSpPr bwMode="auto">
          <a:xfrm>
            <a:off x="7077941" y="35647745"/>
            <a:ext cx="2063461" cy="1609725"/>
            <a:chOff x="2571744" y="3143240"/>
            <a:chExt cx="1428760" cy="1500197"/>
          </a:xfrm>
        </xdr:grpSpPr>
        <xdr:sp macro="" textlink="">
          <xdr:nvSpPr>
            <xdr:cNvPr id="188" name="Text Box 5"/>
            <xdr:cNvSpPr txBox="1">
              <a:spLocks noChangeArrowheads="1"/>
            </xdr:cNvSpPr>
          </xdr:nvSpPr>
          <xdr:spPr bwMode="auto">
            <a:xfrm>
              <a:off x="2573749" y="3420029"/>
              <a:ext cx="1346299" cy="569061"/>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a:t>
              </a:r>
              <a:r>
                <a:rPr lang="en-US" altLang="ja-JP" sz="800" b="0" i="0" u="none" strike="noStrike" baseline="0">
                  <a:solidFill>
                    <a:sysClr val="windowText" lastClr="000000"/>
                  </a:solidFill>
                  <a:latin typeface="+mj-ea"/>
                  <a:ea typeface="+mj-ea"/>
                </a:rPr>
                <a:t>2</a:t>
              </a:r>
              <a:r>
                <a:rPr lang="ja-JP" altLang="en-US" sz="800">
                  <a:solidFill>
                    <a:sysClr val="windowText" lastClr="000000"/>
                  </a:solidFill>
                  <a:latin typeface="+mj-ea"/>
                  <a:ea typeface="+mj-ea"/>
                </a:rPr>
                <a:t>社</a:t>
              </a:r>
              <a:r>
                <a:rPr lang="ja-JP" altLang="en-US" sz="800" b="0" i="0" u="none" strike="noStrike" baseline="0">
                  <a:solidFill>
                    <a:sysClr val="windowText" lastClr="000000"/>
                  </a:solidFill>
                  <a:latin typeface="+mj-ea"/>
                  <a:ea typeface="+mj-ea"/>
                </a:rPr>
                <a:t>）</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6</a:t>
              </a:r>
              <a:r>
                <a:rPr lang="ja-JP" altLang="en-US" sz="800" b="0" i="0" u="none" strike="noStrike" baseline="0">
                  <a:solidFill>
                    <a:sysClr val="windowText" lastClr="000000"/>
                  </a:solidFill>
                  <a:latin typeface="+mj-ea"/>
                  <a:ea typeface="+mj-ea"/>
                </a:rPr>
                <a:t>百万円</a:t>
              </a:r>
            </a:p>
          </xdr:txBody>
        </xdr:sp>
        <xdr:sp macro="" textlink="">
          <xdr:nvSpPr>
            <xdr:cNvPr id="189" name="テキスト ボックス 16"/>
            <xdr:cNvSpPr txBox="1">
              <a:spLocks noChangeArrowheads="1"/>
            </xdr:cNvSpPr>
          </xdr:nvSpPr>
          <xdr:spPr bwMode="auto">
            <a:xfrm>
              <a:off x="2611295" y="3143188"/>
              <a:ext cx="1281934" cy="238390"/>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一般競争入札 </a:t>
              </a:r>
              <a:r>
                <a:rPr lang="en-US" altLang="ja-JP" sz="800" b="0" i="0" u="none" strike="noStrike" baseline="0">
                  <a:solidFill>
                    <a:sysClr val="windowText" lastClr="000000"/>
                  </a:solidFill>
                  <a:latin typeface="+mj-ea"/>
                  <a:ea typeface="+mj-ea"/>
                </a:rPr>
                <a:t>】</a:t>
              </a:r>
            </a:p>
          </xdr:txBody>
        </xdr:sp>
        <xdr:sp macro="" textlink="">
          <xdr:nvSpPr>
            <xdr:cNvPr id="190" name="AutoShape 15"/>
            <xdr:cNvSpPr>
              <a:spLocks noChangeArrowheads="1"/>
            </xdr:cNvSpPr>
          </xdr:nvSpPr>
          <xdr:spPr bwMode="auto">
            <a:xfrm>
              <a:off x="2573749" y="4073680"/>
              <a:ext cx="1426755" cy="56906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・パソコン、プリンタ等賃貸借及び保守</a:t>
              </a:r>
              <a:endParaRPr kumimoji="1" lang="en-US" altLang="ja-JP" sz="800" kern="1200">
                <a:solidFill>
                  <a:schemeClr val="tx1"/>
                </a:solidFill>
                <a:latin typeface="+mn-lt"/>
                <a:ea typeface="+mn-ea"/>
                <a:cs typeface="+mn-cs"/>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grpSp>
      <xdr:sp macro="" textlink="">
        <xdr:nvSpPr>
          <xdr:cNvPr id="182" name="Line 6"/>
          <xdr:cNvSpPr>
            <a:spLocks noChangeShapeType="1"/>
          </xdr:cNvSpPr>
        </xdr:nvSpPr>
        <xdr:spPr bwMode="auto">
          <a:xfrm flipV="1">
            <a:off x="6341052" y="36241280"/>
            <a:ext cx="689264"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nvGrpSpPr>
          <xdr:cNvPr id="183" name="グループ化 31"/>
          <xdr:cNvGrpSpPr>
            <a:grpSpLocks/>
          </xdr:cNvGrpSpPr>
        </xdr:nvGrpSpPr>
        <xdr:grpSpPr bwMode="auto">
          <a:xfrm>
            <a:off x="6535529" y="34043162"/>
            <a:ext cx="2055227" cy="1468579"/>
            <a:chOff x="2574861" y="3339628"/>
            <a:chExt cx="1426595" cy="1324119"/>
          </a:xfrm>
        </xdr:grpSpPr>
        <xdr:sp macro="" textlink="">
          <xdr:nvSpPr>
            <xdr:cNvPr id="185" name="Text Box 5"/>
            <xdr:cNvSpPr txBox="1">
              <a:spLocks noChangeArrowheads="1"/>
            </xdr:cNvSpPr>
          </xdr:nvSpPr>
          <xdr:spPr bwMode="auto">
            <a:xfrm>
              <a:off x="2576981" y="3551319"/>
              <a:ext cx="1355022" cy="57286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Ｃ</a:t>
              </a: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民間事業者等（</a:t>
              </a:r>
              <a:r>
                <a:rPr lang="en-US" altLang="ja-JP" sz="800" b="0" i="0" u="none" strike="noStrike" baseline="0">
                  <a:solidFill>
                    <a:sysClr val="windowText" lastClr="000000"/>
                  </a:solidFill>
                  <a:latin typeface="+mj-ea"/>
                  <a:ea typeface="+mj-ea"/>
                </a:rPr>
                <a:t>4</a:t>
              </a:r>
              <a:r>
                <a:rPr lang="ja-JP" altLang="en-US" sz="800" b="0" i="0" u="none" strike="noStrike" baseline="0">
                  <a:solidFill>
                    <a:sysClr val="windowText" lastClr="000000"/>
                  </a:solidFill>
                  <a:latin typeface="+mj-ea"/>
                  <a:ea typeface="+mj-ea"/>
                </a:rPr>
                <a:t>社）</a:t>
              </a:r>
              <a:endParaRPr lang="en-US" altLang="ja-JP" sz="800" b="0" i="0" u="none" strike="noStrike" baseline="0">
                <a:solidFill>
                  <a:sysClr val="windowText" lastClr="000000"/>
                </a:solidFill>
                <a:latin typeface="+mj-ea"/>
                <a:ea typeface="+mj-ea"/>
              </a:endParaRPr>
            </a:p>
            <a:p>
              <a:pPr algn="ctr" rtl="0">
                <a:defRPr sz="1000"/>
              </a:pPr>
              <a:r>
                <a:rPr lang="en-US" altLang="ja-JP" sz="800" b="0" i="0" u="none" strike="noStrike" baseline="0">
                  <a:solidFill>
                    <a:sysClr val="windowText" lastClr="000000"/>
                  </a:solidFill>
                  <a:latin typeface="+mj-ea"/>
                  <a:ea typeface="+mj-ea"/>
                </a:rPr>
                <a:t>4</a:t>
              </a:r>
              <a:r>
                <a:rPr lang="ja-JP" altLang="en-US" sz="800" b="0" i="0" u="none" strike="noStrike" baseline="0">
                  <a:solidFill>
                    <a:sysClr val="windowText" lastClr="000000"/>
                  </a:solidFill>
                  <a:latin typeface="+mj-ea"/>
                  <a:ea typeface="+mj-ea"/>
                </a:rPr>
                <a:t>百万円</a:t>
              </a:r>
            </a:p>
          </xdr:txBody>
        </xdr:sp>
        <xdr:sp macro="" textlink="">
          <xdr:nvSpPr>
            <xdr:cNvPr id="186" name="テキスト ボックス 16"/>
            <xdr:cNvSpPr txBox="1">
              <a:spLocks noChangeArrowheads="1"/>
            </xdr:cNvSpPr>
          </xdr:nvSpPr>
          <xdr:spPr bwMode="auto">
            <a:xfrm>
              <a:off x="2619997" y="3343005"/>
              <a:ext cx="1274366" cy="230633"/>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一般競争入札 </a:t>
              </a:r>
              <a:r>
                <a:rPr lang="en-US" altLang="ja-JP" sz="800" b="0" i="0" u="none" strike="noStrike" baseline="0">
                  <a:solidFill>
                    <a:sysClr val="windowText" lastClr="000000"/>
                  </a:solidFill>
                  <a:latin typeface="+mj-ea"/>
                  <a:ea typeface="+mj-ea"/>
                </a:rPr>
                <a:t>】</a:t>
              </a:r>
            </a:p>
          </xdr:txBody>
        </xdr:sp>
        <xdr:sp macro="" textlink="">
          <xdr:nvSpPr>
            <xdr:cNvPr id="187" name="AutoShape 15"/>
            <xdr:cNvSpPr>
              <a:spLocks noChangeArrowheads="1"/>
            </xdr:cNvSpPr>
          </xdr:nvSpPr>
          <xdr:spPr bwMode="auto">
            <a:xfrm>
              <a:off x="2576981" y="4228339"/>
              <a:ext cx="1424923" cy="43894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・適正かつ効果的・効率的な</a:t>
              </a:r>
              <a:r>
                <a:rPr lang="en-US" altLang="ja-JP" sz="800">
                  <a:solidFill>
                    <a:sysClr val="windowText" lastClr="000000"/>
                  </a:solidFill>
                  <a:latin typeface="+mj-ea"/>
                  <a:ea typeface="+mj-ea"/>
                </a:rPr>
                <a:t>PSC</a:t>
              </a:r>
              <a:r>
                <a:rPr lang="ja-JP" altLang="en-US" sz="800">
                  <a:solidFill>
                    <a:sysClr val="windowText" lastClr="000000"/>
                  </a:solidFill>
                  <a:latin typeface="+mj-ea"/>
                  <a:ea typeface="+mj-ea"/>
                </a:rPr>
                <a:t>実施のためのパソコンの賃貸借及び保守</a:t>
              </a:r>
              <a:endParaRPr lang="en-US" altLang="ja-JP" sz="800">
                <a:solidFill>
                  <a:sysClr val="windowText" lastClr="000000"/>
                </a:solidFill>
                <a:latin typeface="+mj-ea"/>
                <a:ea typeface="+mj-ea"/>
              </a:endParaRPr>
            </a:p>
            <a:p>
              <a:r>
                <a:rPr lang="ja-JP" altLang="en-US" sz="800">
                  <a:solidFill>
                    <a:sysClr val="windowText" lastClr="000000"/>
                  </a:solidFill>
                  <a:latin typeface="+mj-ea"/>
                  <a:ea typeface="+mj-ea"/>
                </a:rPr>
                <a:t>・日中検査課長会議実施運営業務</a:t>
              </a:r>
              <a:endParaRPr lang="ja-JP" altLang="ja-JP" sz="800">
                <a:solidFill>
                  <a:sysClr val="windowText" lastClr="000000"/>
                </a:solidFill>
                <a:latin typeface="+mj-ea"/>
                <a:ea typeface="+mj-ea"/>
              </a:endParaRPr>
            </a:p>
          </xdr:txBody>
        </xdr:sp>
      </xdr:grpSp>
      <xdr:sp macro="" textlink="">
        <xdr:nvSpPr>
          <xdr:cNvPr id="184" name="Line 6"/>
          <xdr:cNvSpPr>
            <a:spLocks noChangeShapeType="1"/>
          </xdr:cNvSpPr>
        </xdr:nvSpPr>
        <xdr:spPr bwMode="auto">
          <a:xfrm flipV="1">
            <a:off x="5782110" y="34596998"/>
            <a:ext cx="683202"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BD7" sqref="BD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369</v>
      </c>
      <c r="AR2" s="97"/>
      <c r="AS2" s="59" t="str">
        <f>IF(OR(AQ2="　", AQ2=""), "", "-")</f>
        <v/>
      </c>
      <c r="AT2" s="98">
        <v>160</v>
      </c>
      <c r="AU2" s="98"/>
      <c r="AV2" s="60" t="str">
        <f>IF(AW2="", "", "-")</f>
        <v/>
      </c>
      <c r="AW2" s="102"/>
      <c r="AX2" s="102"/>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371</v>
      </c>
      <c r="AK3" s="294"/>
      <c r="AL3" s="294"/>
      <c r="AM3" s="294"/>
      <c r="AN3" s="294"/>
      <c r="AO3" s="294"/>
      <c r="AP3" s="294"/>
      <c r="AQ3" s="294"/>
      <c r="AR3" s="294"/>
      <c r="AS3" s="294"/>
      <c r="AT3" s="294"/>
      <c r="AU3" s="294"/>
      <c r="AV3" s="294"/>
      <c r="AW3" s="294"/>
      <c r="AX3" s="36" t="s">
        <v>91</v>
      </c>
    </row>
    <row r="4" spans="1:50" ht="24.75" customHeight="1" x14ac:dyDescent="0.15">
      <c r="A4" s="511" t="s">
        <v>30</v>
      </c>
      <c r="B4" s="512"/>
      <c r="C4" s="512"/>
      <c r="D4" s="512"/>
      <c r="E4" s="512"/>
      <c r="F4" s="512"/>
      <c r="G4" s="485" t="s">
        <v>382</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372</v>
      </c>
      <c r="AF4" s="491"/>
      <c r="AG4" s="491"/>
      <c r="AH4" s="491"/>
      <c r="AI4" s="491"/>
      <c r="AJ4" s="491"/>
      <c r="AK4" s="491"/>
      <c r="AL4" s="491"/>
      <c r="AM4" s="491"/>
      <c r="AN4" s="491"/>
      <c r="AO4" s="491"/>
      <c r="AP4" s="492"/>
      <c r="AQ4" s="493" t="s">
        <v>2</v>
      </c>
      <c r="AR4" s="488"/>
      <c r="AS4" s="488"/>
      <c r="AT4" s="488"/>
      <c r="AU4" s="488"/>
      <c r="AV4" s="488"/>
      <c r="AW4" s="488"/>
      <c r="AX4" s="494"/>
    </row>
    <row r="5" spans="1:50" ht="70.5" customHeight="1" x14ac:dyDescent="0.15">
      <c r="A5" s="495" t="s">
        <v>93</v>
      </c>
      <c r="B5" s="496"/>
      <c r="C5" s="496"/>
      <c r="D5" s="496"/>
      <c r="E5" s="496"/>
      <c r="F5" s="497"/>
      <c r="G5" s="319" t="s">
        <v>210</v>
      </c>
      <c r="H5" s="320"/>
      <c r="I5" s="320"/>
      <c r="J5" s="320"/>
      <c r="K5" s="320"/>
      <c r="L5" s="320"/>
      <c r="M5" s="321" t="s">
        <v>92</v>
      </c>
      <c r="N5" s="322"/>
      <c r="O5" s="322"/>
      <c r="P5" s="322"/>
      <c r="Q5" s="322"/>
      <c r="R5" s="323"/>
      <c r="S5" s="324" t="s">
        <v>157</v>
      </c>
      <c r="T5" s="320"/>
      <c r="U5" s="320"/>
      <c r="V5" s="320"/>
      <c r="W5" s="320"/>
      <c r="X5" s="325"/>
      <c r="Y5" s="502" t="s">
        <v>3</v>
      </c>
      <c r="Z5" s="503"/>
      <c r="AA5" s="503"/>
      <c r="AB5" s="503"/>
      <c r="AC5" s="503"/>
      <c r="AD5" s="504"/>
      <c r="AE5" s="505" t="s">
        <v>383</v>
      </c>
      <c r="AF5" s="506"/>
      <c r="AG5" s="506"/>
      <c r="AH5" s="506"/>
      <c r="AI5" s="506"/>
      <c r="AJ5" s="506"/>
      <c r="AK5" s="506"/>
      <c r="AL5" s="506"/>
      <c r="AM5" s="506"/>
      <c r="AN5" s="506"/>
      <c r="AO5" s="506"/>
      <c r="AP5" s="507"/>
      <c r="AQ5" s="508" t="s">
        <v>462</v>
      </c>
      <c r="AR5" s="509"/>
      <c r="AS5" s="509"/>
      <c r="AT5" s="509"/>
      <c r="AU5" s="509"/>
      <c r="AV5" s="509"/>
      <c r="AW5" s="509"/>
      <c r="AX5" s="510"/>
    </row>
    <row r="6" spans="1:50" ht="48"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374</v>
      </c>
      <c r="AF6" s="520"/>
      <c r="AG6" s="520"/>
      <c r="AH6" s="520"/>
      <c r="AI6" s="520"/>
      <c r="AJ6" s="520"/>
      <c r="AK6" s="520"/>
      <c r="AL6" s="520"/>
      <c r="AM6" s="520"/>
      <c r="AN6" s="520"/>
      <c r="AO6" s="520"/>
      <c r="AP6" s="520"/>
      <c r="AQ6" s="117"/>
      <c r="AR6" s="117"/>
      <c r="AS6" s="117"/>
      <c r="AT6" s="117"/>
      <c r="AU6" s="117"/>
      <c r="AV6" s="117"/>
      <c r="AW6" s="117"/>
      <c r="AX6" s="521"/>
    </row>
    <row r="7" spans="1:50" ht="64.5" customHeight="1" x14ac:dyDescent="0.15">
      <c r="A7" s="441" t="s">
        <v>25</v>
      </c>
      <c r="B7" s="442"/>
      <c r="C7" s="442"/>
      <c r="D7" s="442"/>
      <c r="E7" s="442"/>
      <c r="F7" s="442"/>
      <c r="G7" s="443" t="s">
        <v>384</v>
      </c>
      <c r="H7" s="444"/>
      <c r="I7" s="444"/>
      <c r="J7" s="444"/>
      <c r="K7" s="444"/>
      <c r="L7" s="444"/>
      <c r="M7" s="444"/>
      <c r="N7" s="444"/>
      <c r="O7" s="444"/>
      <c r="P7" s="444"/>
      <c r="Q7" s="444"/>
      <c r="R7" s="444"/>
      <c r="S7" s="444"/>
      <c r="T7" s="444"/>
      <c r="U7" s="444"/>
      <c r="V7" s="445"/>
      <c r="W7" s="445"/>
      <c r="X7" s="445"/>
      <c r="Y7" s="446" t="s">
        <v>5</v>
      </c>
      <c r="Z7" s="385"/>
      <c r="AA7" s="385"/>
      <c r="AB7" s="385"/>
      <c r="AC7" s="385"/>
      <c r="AD7" s="387"/>
      <c r="AE7" s="447" t="s">
        <v>452</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7" t="s">
        <v>308</v>
      </c>
      <c r="B8" s="348"/>
      <c r="C8" s="348"/>
      <c r="D8" s="348"/>
      <c r="E8" s="348"/>
      <c r="F8" s="349"/>
      <c r="G8" s="344" t="str">
        <f>入力規則等!A26</f>
        <v>海洋政策、地球温暖化対策</v>
      </c>
      <c r="H8" s="345"/>
      <c r="I8" s="345"/>
      <c r="J8" s="345"/>
      <c r="K8" s="345"/>
      <c r="L8" s="345"/>
      <c r="M8" s="345"/>
      <c r="N8" s="345"/>
      <c r="O8" s="345"/>
      <c r="P8" s="345"/>
      <c r="Q8" s="345"/>
      <c r="R8" s="345"/>
      <c r="S8" s="345"/>
      <c r="T8" s="345"/>
      <c r="U8" s="345"/>
      <c r="V8" s="345"/>
      <c r="W8" s="345"/>
      <c r="X8" s="346"/>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385</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61.5" customHeight="1" x14ac:dyDescent="0.15">
      <c r="A10" s="450" t="s">
        <v>36</v>
      </c>
      <c r="B10" s="451"/>
      <c r="C10" s="451"/>
      <c r="D10" s="451"/>
      <c r="E10" s="451"/>
      <c r="F10" s="451"/>
      <c r="G10" s="479" t="s">
        <v>386</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33.75" customHeight="1" x14ac:dyDescent="0.15">
      <c r="A11" s="450" t="s">
        <v>6</v>
      </c>
      <c r="B11" s="451"/>
      <c r="C11" s="451"/>
      <c r="D11" s="451"/>
      <c r="E11" s="451"/>
      <c r="F11" s="452"/>
      <c r="G11" s="499" t="str">
        <f>入力規則等!P10</f>
        <v>直接実施</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101</v>
      </c>
      <c r="Q13" s="63"/>
      <c r="R13" s="63"/>
      <c r="S13" s="63"/>
      <c r="T13" s="63"/>
      <c r="U13" s="63"/>
      <c r="V13" s="64"/>
      <c r="W13" s="62">
        <v>110</v>
      </c>
      <c r="X13" s="63"/>
      <c r="Y13" s="63"/>
      <c r="Z13" s="63"/>
      <c r="AA13" s="63"/>
      <c r="AB13" s="63"/>
      <c r="AC13" s="64"/>
      <c r="AD13" s="62">
        <v>95</v>
      </c>
      <c r="AE13" s="63"/>
      <c r="AF13" s="63"/>
      <c r="AG13" s="63"/>
      <c r="AH13" s="63"/>
      <c r="AI13" s="63"/>
      <c r="AJ13" s="64"/>
      <c r="AK13" s="62">
        <v>98</v>
      </c>
      <c r="AL13" s="63"/>
      <c r="AM13" s="63"/>
      <c r="AN13" s="63"/>
      <c r="AO13" s="63"/>
      <c r="AP13" s="63"/>
      <c r="AQ13" s="64"/>
      <c r="AR13" s="660">
        <v>100</v>
      </c>
      <c r="AS13" s="661"/>
      <c r="AT13" s="661"/>
      <c r="AU13" s="661"/>
      <c r="AV13" s="661"/>
      <c r="AW13" s="661"/>
      <c r="AX13" s="662"/>
    </row>
    <row r="14" spans="1:50" ht="21" customHeight="1" x14ac:dyDescent="0.15">
      <c r="A14" s="456"/>
      <c r="B14" s="457"/>
      <c r="C14" s="457"/>
      <c r="D14" s="457"/>
      <c r="E14" s="457"/>
      <c r="F14" s="458"/>
      <c r="G14" s="469"/>
      <c r="H14" s="470"/>
      <c r="I14" s="335" t="s">
        <v>9</v>
      </c>
      <c r="J14" s="464"/>
      <c r="K14" s="464"/>
      <c r="L14" s="464"/>
      <c r="M14" s="464"/>
      <c r="N14" s="464"/>
      <c r="O14" s="465"/>
      <c r="P14" s="62" t="s">
        <v>375</v>
      </c>
      <c r="Q14" s="63"/>
      <c r="R14" s="63"/>
      <c r="S14" s="63"/>
      <c r="T14" s="63"/>
      <c r="U14" s="63"/>
      <c r="V14" s="64"/>
      <c r="W14" s="62" t="s">
        <v>375</v>
      </c>
      <c r="X14" s="63"/>
      <c r="Y14" s="63"/>
      <c r="Z14" s="63"/>
      <c r="AA14" s="63"/>
      <c r="AB14" s="63"/>
      <c r="AC14" s="64"/>
      <c r="AD14" s="62" t="s">
        <v>375</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6"/>
      <c r="B15" s="457"/>
      <c r="C15" s="457"/>
      <c r="D15" s="457"/>
      <c r="E15" s="457"/>
      <c r="F15" s="458"/>
      <c r="G15" s="469"/>
      <c r="H15" s="470"/>
      <c r="I15" s="335" t="s">
        <v>62</v>
      </c>
      <c r="J15" s="336"/>
      <c r="K15" s="336"/>
      <c r="L15" s="336"/>
      <c r="M15" s="336"/>
      <c r="N15" s="336"/>
      <c r="O15" s="337"/>
      <c r="P15" s="62" t="s">
        <v>375</v>
      </c>
      <c r="Q15" s="63"/>
      <c r="R15" s="63"/>
      <c r="S15" s="63"/>
      <c r="T15" s="63"/>
      <c r="U15" s="63"/>
      <c r="V15" s="64"/>
      <c r="W15" s="62" t="s">
        <v>375</v>
      </c>
      <c r="X15" s="63"/>
      <c r="Y15" s="63"/>
      <c r="Z15" s="63"/>
      <c r="AA15" s="63"/>
      <c r="AB15" s="63"/>
      <c r="AC15" s="64"/>
      <c r="AD15" s="62" t="s">
        <v>375</v>
      </c>
      <c r="AE15" s="63"/>
      <c r="AF15" s="63"/>
      <c r="AG15" s="63"/>
      <c r="AH15" s="63"/>
      <c r="AI15" s="63"/>
      <c r="AJ15" s="64"/>
      <c r="AK15" s="62" t="s">
        <v>375</v>
      </c>
      <c r="AL15" s="63"/>
      <c r="AM15" s="63"/>
      <c r="AN15" s="63"/>
      <c r="AO15" s="63"/>
      <c r="AP15" s="63"/>
      <c r="AQ15" s="64"/>
      <c r="AR15" s="62"/>
      <c r="AS15" s="63"/>
      <c r="AT15" s="63"/>
      <c r="AU15" s="63"/>
      <c r="AV15" s="63"/>
      <c r="AW15" s="63"/>
      <c r="AX15" s="657"/>
    </row>
    <row r="16" spans="1:50" ht="21" customHeight="1" x14ac:dyDescent="0.15">
      <c r="A16" s="456"/>
      <c r="B16" s="457"/>
      <c r="C16" s="457"/>
      <c r="D16" s="457"/>
      <c r="E16" s="457"/>
      <c r="F16" s="458"/>
      <c r="G16" s="469"/>
      <c r="H16" s="470"/>
      <c r="I16" s="335" t="s">
        <v>63</v>
      </c>
      <c r="J16" s="336"/>
      <c r="K16" s="336"/>
      <c r="L16" s="336"/>
      <c r="M16" s="336"/>
      <c r="N16" s="336"/>
      <c r="O16" s="337"/>
      <c r="P16" s="62" t="s">
        <v>375</v>
      </c>
      <c r="Q16" s="63"/>
      <c r="R16" s="63"/>
      <c r="S16" s="63"/>
      <c r="T16" s="63"/>
      <c r="U16" s="63"/>
      <c r="V16" s="64"/>
      <c r="W16" s="62" t="s">
        <v>375</v>
      </c>
      <c r="X16" s="63"/>
      <c r="Y16" s="63"/>
      <c r="Z16" s="63"/>
      <c r="AA16" s="63"/>
      <c r="AB16" s="63"/>
      <c r="AC16" s="64"/>
      <c r="AD16" s="62" t="s">
        <v>375</v>
      </c>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5" t="s">
        <v>61</v>
      </c>
      <c r="J17" s="464"/>
      <c r="K17" s="464"/>
      <c r="L17" s="464"/>
      <c r="M17" s="464"/>
      <c r="N17" s="464"/>
      <c r="O17" s="465"/>
      <c r="P17" s="62" t="s">
        <v>375</v>
      </c>
      <c r="Q17" s="63"/>
      <c r="R17" s="63"/>
      <c r="S17" s="63"/>
      <c r="T17" s="63"/>
      <c r="U17" s="63"/>
      <c r="V17" s="64"/>
      <c r="W17" s="62" t="s">
        <v>375</v>
      </c>
      <c r="X17" s="63"/>
      <c r="Y17" s="63"/>
      <c r="Z17" s="63"/>
      <c r="AA17" s="63"/>
      <c r="AB17" s="63"/>
      <c r="AC17" s="64"/>
      <c r="AD17" s="62" t="s">
        <v>375</v>
      </c>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8" t="s">
        <v>22</v>
      </c>
      <c r="J18" s="339"/>
      <c r="K18" s="339"/>
      <c r="L18" s="339"/>
      <c r="M18" s="339"/>
      <c r="N18" s="339"/>
      <c r="O18" s="340"/>
      <c r="P18" s="310">
        <f>SUM(P13:V17)</f>
        <v>101</v>
      </c>
      <c r="Q18" s="311"/>
      <c r="R18" s="311"/>
      <c r="S18" s="311"/>
      <c r="T18" s="311"/>
      <c r="U18" s="311"/>
      <c r="V18" s="312"/>
      <c r="W18" s="310">
        <f>SUM(W13:AC17)</f>
        <v>110</v>
      </c>
      <c r="X18" s="311"/>
      <c r="Y18" s="311"/>
      <c r="Z18" s="311"/>
      <c r="AA18" s="311"/>
      <c r="AB18" s="311"/>
      <c r="AC18" s="312"/>
      <c r="AD18" s="310">
        <f>SUM(AD13:AJ17)</f>
        <v>95</v>
      </c>
      <c r="AE18" s="311"/>
      <c r="AF18" s="311"/>
      <c r="AG18" s="311"/>
      <c r="AH18" s="311"/>
      <c r="AI18" s="311"/>
      <c r="AJ18" s="312"/>
      <c r="AK18" s="310">
        <f>SUM(AK13:AQ17)</f>
        <v>98</v>
      </c>
      <c r="AL18" s="311"/>
      <c r="AM18" s="311"/>
      <c r="AN18" s="311"/>
      <c r="AO18" s="311"/>
      <c r="AP18" s="311"/>
      <c r="AQ18" s="312"/>
      <c r="AR18" s="310">
        <f>SUM(AR13:AX17)</f>
        <v>100</v>
      </c>
      <c r="AS18" s="311"/>
      <c r="AT18" s="311"/>
      <c r="AU18" s="311"/>
      <c r="AV18" s="311"/>
      <c r="AW18" s="311"/>
      <c r="AX18" s="313"/>
    </row>
    <row r="19" spans="1:50" ht="24.75" customHeight="1" x14ac:dyDescent="0.15">
      <c r="A19" s="456"/>
      <c r="B19" s="457"/>
      <c r="C19" s="457"/>
      <c r="D19" s="457"/>
      <c r="E19" s="457"/>
      <c r="F19" s="458"/>
      <c r="G19" s="307" t="s">
        <v>10</v>
      </c>
      <c r="H19" s="308"/>
      <c r="I19" s="308"/>
      <c r="J19" s="308"/>
      <c r="K19" s="308"/>
      <c r="L19" s="308"/>
      <c r="M19" s="308"/>
      <c r="N19" s="308"/>
      <c r="O19" s="308"/>
      <c r="P19" s="62">
        <v>67</v>
      </c>
      <c r="Q19" s="63"/>
      <c r="R19" s="63"/>
      <c r="S19" s="63"/>
      <c r="T19" s="63"/>
      <c r="U19" s="63"/>
      <c r="V19" s="64"/>
      <c r="W19" s="62">
        <v>84</v>
      </c>
      <c r="X19" s="63"/>
      <c r="Y19" s="63"/>
      <c r="Z19" s="63"/>
      <c r="AA19" s="63"/>
      <c r="AB19" s="63"/>
      <c r="AC19" s="64"/>
      <c r="AD19" s="62">
        <v>89</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x14ac:dyDescent="0.15">
      <c r="A20" s="459"/>
      <c r="B20" s="460"/>
      <c r="C20" s="460"/>
      <c r="D20" s="460"/>
      <c r="E20" s="460"/>
      <c r="F20" s="461"/>
      <c r="G20" s="307" t="s">
        <v>11</v>
      </c>
      <c r="H20" s="308"/>
      <c r="I20" s="308"/>
      <c r="J20" s="308"/>
      <c r="K20" s="308"/>
      <c r="L20" s="308"/>
      <c r="M20" s="308"/>
      <c r="N20" s="308"/>
      <c r="O20" s="308"/>
      <c r="P20" s="315">
        <f>IF(P18=0, "-", P19/P18)</f>
        <v>0.6633663366336634</v>
      </c>
      <c r="Q20" s="315"/>
      <c r="R20" s="315"/>
      <c r="S20" s="315"/>
      <c r="T20" s="315"/>
      <c r="U20" s="315"/>
      <c r="V20" s="315"/>
      <c r="W20" s="315">
        <f>IF(W18=0, "-", W19/W18)</f>
        <v>0.76363636363636367</v>
      </c>
      <c r="X20" s="315"/>
      <c r="Y20" s="315"/>
      <c r="Z20" s="315"/>
      <c r="AA20" s="315"/>
      <c r="AB20" s="315"/>
      <c r="AC20" s="315"/>
      <c r="AD20" s="315">
        <f>IF(AD18=0, "-", AD19/AD18)</f>
        <v>0.93684210526315792</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6"/>
      <c r="Z21" s="77"/>
      <c r="AA21" s="78"/>
      <c r="AB21" s="260" t="s">
        <v>12</v>
      </c>
      <c r="AC21" s="261"/>
      <c r="AD21" s="262"/>
      <c r="AE21" s="275" t="s">
        <v>69</v>
      </c>
      <c r="AF21" s="276"/>
      <c r="AG21" s="276"/>
      <c r="AH21" s="276"/>
      <c r="AI21" s="277"/>
      <c r="AJ21" s="275" t="s">
        <v>70</v>
      </c>
      <c r="AK21" s="276"/>
      <c r="AL21" s="276"/>
      <c r="AM21" s="276"/>
      <c r="AN21" s="277"/>
      <c r="AO21" s="275" t="s">
        <v>71</v>
      </c>
      <c r="AP21" s="276"/>
      <c r="AQ21" s="276"/>
      <c r="AR21" s="276"/>
      <c r="AS21" s="277"/>
      <c r="AT21" s="266" t="s">
        <v>303</v>
      </c>
      <c r="AU21" s="267"/>
      <c r="AV21" s="267"/>
      <c r="AW21" s="267"/>
      <c r="AX21" s="268"/>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33.950000000000003" customHeight="1" x14ac:dyDescent="0.15">
      <c r="A23" s="211"/>
      <c r="B23" s="209"/>
      <c r="C23" s="209"/>
      <c r="D23" s="209"/>
      <c r="E23" s="209"/>
      <c r="F23" s="210"/>
      <c r="G23" s="281" t="s">
        <v>389</v>
      </c>
      <c r="H23" s="282"/>
      <c r="I23" s="282"/>
      <c r="J23" s="282"/>
      <c r="K23" s="282"/>
      <c r="L23" s="282"/>
      <c r="M23" s="282"/>
      <c r="N23" s="282"/>
      <c r="O23" s="283"/>
      <c r="P23" s="249" t="s">
        <v>390</v>
      </c>
      <c r="Q23" s="188"/>
      <c r="R23" s="188"/>
      <c r="S23" s="188"/>
      <c r="T23" s="188"/>
      <c r="U23" s="188"/>
      <c r="V23" s="188"/>
      <c r="W23" s="188"/>
      <c r="X23" s="189"/>
      <c r="Y23" s="287" t="s">
        <v>14</v>
      </c>
      <c r="Z23" s="288"/>
      <c r="AA23" s="289"/>
      <c r="AB23" s="290" t="s">
        <v>391</v>
      </c>
      <c r="AC23" s="291"/>
      <c r="AD23" s="291"/>
      <c r="AE23" s="84">
        <v>422</v>
      </c>
      <c r="AF23" s="85"/>
      <c r="AG23" s="85"/>
      <c r="AH23" s="85"/>
      <c r="AI23" s="86"/>
      <c r="AJ23" s="84">
        <v>379</v>
      </c>
      <c r="AK23" s="85"/>
      <c r="AL23" s="85"/>
      <c r="AM23" s="85"/>
      <c r="AN23" s="86"/>
      <c r="AO23" s="84">
        <v>394</v>
      </c>
      <c r="AP23" s="85"/>
      <c r="AQ23" s="85"/>
      <c r="AR23" s="85"/>
      <c r="AS23" s="86"/>
      <c r="AT23" s="221"/>
      <c r="AU23" s="221"/>
      <c r="AV23" s="221"/>
      <c r="AW23" s="221"/>
      <c r="AX23" s="222"/>
    </row>
    <row r="24" spans="1:50" ht="33.950000000000003"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8" t="s">
        <v>65</v>
      </c>
      <c r="Z24" s="112"/>
      <c r="AA24" s="164"/>
      <c r="AB24" s="279" t="s">
        <v>391</v>
      </c>
      <c r="AC24" s="280"/>
      <c r="AD24" s="280"/>
      <c r="AE24" s="84">
        <v>447</v>
      </c>
      <c r="AF24" s="85"/>
      <c r="AG24" s="85"/>
      <c r="AH24" s="85"/>
      <c r="AI24" s="86"/>
      <c r="AJ24" s="84">
        <v>447</v>
      </c>
      <c r="AK24" s="85"/>
      <c r="AL24" s="85"/>
      <c r="AM24" s="85"/>
      <c r="AN24" s="86"/>
      <c r="AO24" s="84">
        <v>447</v>
      </c>
      <c r="AP24" s="85"/>
      <c r="AQ24" s="85"/>
      <c r="AR24" s="85"/>
      <c r="AS24" s="86"/>
      <c r="AT24" s="84">
        <v>447</v>
      </c>
      <c r="AU24" s="85"/>
      <c r="AV24" s="85"/>
      <c r="AW24" s="85"/>
      <c r="AX24" s="87"/>
    </row>
    <row r="25" spans="1:50" ht="33.950000000000003" customHeight="1" x14ac:dyDescent="0.15">
      <c r="A25" s="663"/>
      <c r="B25" s="664"/>
      <c r="C25" s="664"/>
      <c r="D25" s="664"/>
      <c r="E25" s="664"/>
      <c r="F25" s="665"/>
      <c r="G25" s="316"/>
      <c r="H25" s="317"/>
      <c r="I25" s="317"/>
      <c r="J25" s="317"/>
      <c r="K25" s="317"/>
      <c r="L25" s="317"/>
      <c r="M25" s="317"/>
      <c r="N25" s="317"/>
      <c r="O25" s="318"/>
      <c r="P25" s="190"/>
      <c r="Q25" s="190"/>
      <c r="R25" s="190"/>
      <c r="S25" s="190"/>
      <c r="T25" s="190"/>
      <c r="U25" s="190"/>
      <c r="V25" s="190"/>
      <c r="W25" s="190"/>
      <c r="X25" s="191"/>
      <c r="Y25" s="111" t="s">
        <v>15</v>
      </c>
      <c r="Z25" s="112"/>
      <c r="AA25" s="164"/>
      <c r="AB25" s="675" t="s">
        <v>358</v>
      </c>
      <c r="AC25" s="259"/>
      <c r="AD25" s="259"/>
      <c r="AE25" s="84">
        <v>150</v>
      </c>
      <c r="AF25" s="85"/>
      <c r="AG25" s="85"/>
      <c r="AH25" s="85"/>
      <c r="AI25" s="86"/>
      <c r="AJ25" s="84">
        <v>236</v>
      </c>
      <c r="AK25" s="85"/>
      <c r="AL25" s="85"/>
      <c r="AM25" s="85"/>
      <c r="AN25" s="86"/>
      <c r="AO25" s="84">
        <v>206</v>
      </c>
      <c r="AP25" s="85"/>
      <c r="AQ25" s="85"/>
      <c r="AR25" s="85"/>
      <c r="AS25" s="86"/>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6"/>
      <c r="Z26" s="77"/>
      <c r="AA26" s="78"/>
      <c r="AB26" s="260" t="s">
        <v>12</v>
      </c>
      <c r="AC26" s="261"/>
      <c r="AD26" s="262"/>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t="22.5" hidden="1" customHeight="1" x14ac:dyDescent="0.15">
      <c r="A28" s="211"/>
      <c r="B28" s="209"/>
      <c r="C28" s="209"/>
      <c r="D28" s="209"/>
      <c r="E28" s="209"/>
      <c r="F28" s="210"/>
      <c r="G28" s="281" t="s">
        <v>375</v>
      </c>
      <c r="H28" s="282"/>
      <c r="I28" s="282"/>
      <c r="J28" s="282"/>
      <c r="K28" s="282"/>
      <c r="L28" s="282"/>
      <c r="M28" s="282"/>
      <c r="N28" s="282"/>
      <c r="O28" s="283"/>
      <c r="P28" s="249" t="s">
        <v>375</v>
      </c>
      <c r="Q28" s="188"/>
      <c r="R28" s="188"/>
      <c r="S28" s="188"/>
      <c r="T28" s="188"/>
      <c r="U28" s="188"/>
      <c r="V28" s="188"/>
      <c r="W28" s="188"/>
      <c r="X28" s="189"/>
      <c r="Y28" s="287" t="s">
        <v>14</v>
      </c>
      <c r="Z28" s="288"/>
      <c r="AA28" s="289"/>
      <c r="AB28" s="290" t="s">
        <v>375</v>
      </c>
      <c r="AC28" s="291"/>
      <c r="AD28" s="291"/>
      <c r="AE28" s="84" t="s">
        <v>375</v>
      </c>
      <c r="AF28" s="85"/>
      <c r="AG28" s="85"/>
      <c r="AH28" s="85"/>
      <c r="AI28" s="86"/>
      <c r="AJ28" s="84" t="s">
        <v>375</v>
      </c>
      <c r="AK28" s="85"/>
      <c r="AL28" s="85"/>
      <c r="AM28" s="85"/>
      <c r="AN28" s="86"/>
      <c r="AO28" s="84" t="s">
        <v>375</v>
      </c>
      <c r="AP28" s="85"/>
      <c r="AQ28" s="85"/>
      <c r="AR28" s="85"/>
      <c r="AS28" s="86"/>
      <c r="AT28" s="221"/>
      <c r="AU28" s="221"/>
      <c r="AV28" s="221"/>
      <c r="AW28" s="221"/>
      <c r="AX28" s="222"/>
    </row>
    <row r="29" spans="1:50" ht="22.5" hidden="1"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8" t="s">
        <v>65</v>
      </c>
      <c r="Z29" s="112"/>
      <c r="AA29" s="164"/>
      <c r="AB29" s="279" t="s">
        <v>375</v>
      </c>
      <c r="AC29" s="280"/>
      <c r="AD29" s="280"/>
      <c r="AE29" s="84" t="s">
        <v>375</v>
      </c>
      <c r="AF29" s="85"/>
      <c r="AG29" s="85"/>
      <c r="AH29" s="85"/>
      <c r="AI29" s="86"/>
      <c r="AJ29" s="84" t="s">
        <v>375</v>
      </c>
      <c r="AK29" s="85"/>
      <c r="AL29" s="85"/>
      <c r="AM29" s="85"/>
      <c r="AN29" s="86"/>
      <c r="AO29" s="84" t="s">
        <v>375</v>
      </c>
      <c r="AP29" s="85"/>
      <c r="AQ29" s="85"/>
      <c r="AR29" s="85"/>
      <c r="AS29" s="86"/>
      <c r="AT29" s="84" t="s">
        <v>375</v>
      </c>
      <c r="AU29" s="85"/>
      <c r="AV29" s="85"/>
      <c r="AW29" s="85"/>
      <c r="AX29" s="87"/>
    </row>
    <row r="30" spans="1:50" ht="22.5" hidden="1" customHeight="1" x14ac:dyDescent="0.15">
      <c r="A30" s="663"/>
      <c r="B30" s="664"/>
      <c r="C30" s="664"/>
      <c r="D30" s="664"/>
      <c r="E30" s="664"/>
      <c r="F30" s="665"/>
      <c r="G30" s="316"/>
      <c r="H30" s="317"/>
      <c r="I30" s="317"/>
      <c r="J30" s="317"/>
      <c r="K30" s="317"/>
      <c r="L30" s="317"/>
      <c r="M30" s="317"/>
      <c r="N30" s="317"/>
      <c r="O30" s="318"/>
      <c r="P30" s="190"/>
      <c r="Q30" s="190"/>
      <c r="R30" s="190"/>
      <c r="S30" s="190"/>
      <c r="T30" s="190"/>
      <c r="U30" s="190"/>
      <c r="V30" s="190"/>
      <c r="W30" s="190"/>
      <c r="X30" s="191"/>
      <c r="Y30" s="111" t="s">
        <v>15</v>
      </c>
      <c r="Z30" s="112"/>
      <c r="AA30" s="164"/>
      <c r="AB30" s="259" t="s">
        <v>16</v>
      </c>
      <c r="AC30" s="259"/>
      <c r="AD30" s="259"/>
      <c r="AE30" s="84" t="s">
        <v>375</v>
      </c>
      <c r="AF30" s="85"/>
      <c r="AG30" s="85"/>
      <c r="AH30" s="85"/>
      <c r="AI30" s="86"/>
      <c r="AJ30" s="84" t="s">
        <v>375</v>
      </c>
      <c r="AK30" s="85"/>
      <c r="AL30" s="85"/>
      <c r="AM30" s="85"/>
      <c r="AN30" s="86"/>
      <c r="AO30" s="84" t="s">
        <v>375</v>
      </c>
      <c r="AP30" s="85"/>
      <c r="AQ30" s="85"/>
      <c r="AR30" s="85"/>
      <c r="AS30" s="86"/>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6"/>
      <c r="Z31" s="77"/>
      <c r="AA31" s="78"/>
      <c r="AB31" s="260" t="s">
        <v>12</v>
      </c>
      <c r="AC31" s="261"/>
      <c r="AD31" s="262"/>
      <c r="AE31" s="275" t="s">
        <v>69</v>
      </c>
      <c r="AF31" s="276"/>
      <c r="AG31" s="276"/>
      <c r="AH31" s="276"/>
      <c r="AI31" s="277"/>
      <c r="AJ31" s="275" t="s">
        <v>70</v>
      </c>
      <c r="AK31" s="276"/>
      <c r="AL31" s="276"/>
      <c r="AM31" s="276"/>
      <c r="AN31" s="277"/>
      <c r="AO31" s="275" t="s">
        <v>71</v>
      </c>
      <c r="AP31" s="276"/>
      <c r="AQ31" s="276"/>
      <c r="AR31" s="276"/>
      <c r="AS31" s="277"/>
      <c r="AT31" s="266" t="s">
        <v>303</v>
      </c>
      <c r="AU31" s="267"/>
      <c r="AV31" s="267"/>
      <c r="AW31" s="267"/>
      <c r="AX31" s="268"/>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11"/>
      <c r="B33" s="209"/>
      <c r="C33" s="209"/>
      <c r="D33" s="209"/>
      <c r="E33" s="209"/>
      <c r="F33" s="210"/>
      <c r="G33" s="281" t="s">
        <v>375</v>
      </c>
      <c r="H33" s="282"/>
      <c r="I33" s="282"/>
      <c r="J33" s="282"/>
      <c r="K33" s="282"/>
      <c r="L33" s="282"/>
      <c r="M33" s="282"/>
      <c r="N33" s="282"/>
      <c r="O33" s="283"/>
      <c r="P33" s="249" t="s">
        <v>375</v>
      </c>
      <c r="Q33" s="188"/>
      <c r="R33" s="188"/>
      <c r="S33" s="188"/>
      <c r="T33" s="188"/>
      <c r="U33" s="188"/>
      <c r="V33" s="188"/>
      <c r="W33" s="188"/>
      <c r="X33" s="189"/>
      <c r="Y33" s="287" t="s">
        <v>14</v>
      </c>
      <c r="Z33" s="288"/>
      <c r="AA33" s="289"/>
      <c r="AB33" s="290" t="s">
        <v>375</v>
      </c>
      <c r="AC33" s="291"/>
      <c r="AD33" s="291"/>
      <c r="AE33" s="84" t="s">
        <v>375</v>
      </c>
      <c r="AF33" s="85"/>
      <c r="AG33" s="85"/>
      <c r="AH33" s="85"/>
      <c r="AI33" s="86"/>
      <c r="AJ33" s="84" t="s">
        <v>375</v>
      </c>
      <c r="AK33" s="85"/>
      <c r="AL33" s="85"/>
      <c r="AM33" s="85"/>
      <c r="AN33" s="86"/>
      <c r="AO33" s="84" t="s">
        <v>375</v>
      </c>
      <c r="AP33" s="85"/>
      <c r="AQ33" s="85"/>
      <c r="AR33" s="85"/>
      <c r="AS33" s="86"/>
      <c r="AT33" s="221"/>
      <c r="AU33" s="221"/>
      <c r="AV33" s="221"/>
      <c r="AW33" s="221"/>
      <c r="AX33" s="222"/>
    </row>
    <row r="34" spans="1:50" ht="22.5" hidden="1"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8" t="s">
        <v>65</v>
      </c>
      <c r="Z34" s="112"/>
      <c r="AA34" s="164"/>
      <c r="AB34" s="279" t="s">
        <v>375</v>
      </c>
      <c r="AC34" s="280"/>
      <c r="AD34" s="280"/>
      <c r="AE34" s="84" t="s">
        <v>375</v>
      </c>
      <c r="AF34" s="85"/>
      <c r="AG34" s="85"/>
      <c r="AH34" s="85"/>
      <c r="AI34" s="86"/>
      <c r="AJ34" s="84" t="s">
        <v>375</v>
      </c>
      <c r="AK34" s="85"/>
      <c r="AL34" s="85"/>
      <c r="AM34" s="85"/>
      <c r="AN34" s="86"/>
      <c r="AO34" s="84" t="s">
        <v>375</v>
      </c>
      <c r="AP34" s="85"/>
      <c r="AQ34" s="85"/>
      <c r="AR34" s="85"/>
      <c r="AS34" s="86"/>
      <c r="AT34" s="84" t="s">
        <v>375</v>
      </c>
      <c r="AU34" s="85"/>
      <c r="AV34" s="85"/>
      <c r="AW34" s="85"/>
      <c r="AX34" s="87"/>
    </row>
    <row r="35" spans="1:50" ht="22.5" hidden="1" customHeight="1" x14ac:dyDescent="0.15">
      <c r="A35" s="663"/>
      <c r="B35" s="664"/>
      <c r="C35" s="664"/>
      <c r="D35" s="664"/>
      <c r="E35" s="664"/>
      <c r="F35" s="665"/>
      <c r="G35" s="316"/>
      <c r="H35" s="317"/>
      <c r="I35" s="317"/>
      <c r="J35" s="317"/>
      <c r="K35" s="317"/>
      <c r="L35" s="317"/>
      <c r="M35" s="317"/>
      <c r="N35" s="317"/>
      <c r="O35" s="318"/>
      <c r="P35" s="190"/>
      <c r="Q35" s="190"/>
      <c r="R35" s="190"/>
      <c r="S35" s="190"/>
      <c r="T35" s="190"/>
      <c r="U35" s="190"/>
      <c r="V35" s="190"/>
      <c r="W35" s="190"/>
      <c r="X35" s="191"/>
      <c r="Y35" s="111" t="s">
        <v>15</v>
      </c>
      <c r="Z35" s="112"/>
      <c r="AA35" s="164"/>
      <c r="AB35" s="259" t="s">
        <v>16</v>
      </c>
      <c r="AC35" s="259"/>
      <c r="AD35" s="259"/>
      <c r="AE35" s="84" t="s">
        <v>375</v>
      </c>
      <c r="AF35" s="85"/>
      <c r="AG35" s="85"/>
      <c r="AH35" s="85"/>
      <c r="AI35" s="86"/>
      <c r="AJ35" s="84" t="s">
        <v>375</v>
      </c>
      <c r="AK35" s="85"/>
      <c r="AL35" s="85"/>
      <c r="AM35" s="85"/>
      <c r="AN35" s="86"/>
      <c r="AO35" s="84" t="s">
        <v>375</v>
      </c>
      <c r="AP35" s="85"/>
      <c r="AQ35" s="85"/>
      <c r="AR35" s="85"/>
      <c r="AS35" s="86"/>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6"/>
      <c r="Z36" s="77"/>
      <c r="AA36" s="78"/>
      <c r="AB36" s="260" t="s">
        <v>12</v>
      </c>
      <c r="AC36" s="261"/>
      <c r="AD36" s="262"/>
      <c r="AE36" s="275" t="s">
        <v>69</v>
      </c>
      <c r="AF36" s="276"/>
      <c r="AG36" s="276"/>
      <c r="AH36" s="276"/>
      <c r="AI36" s="277"/>
      <c r="AJ36" s="275" t="s">
        <v>70</v>
      </c>
      <c r="AK36" s="276"/>
      <c r="AL36" s="276"/>
      <c r="AM36" s="276"/>
      <c r="AN36" s="277"/>
      <c r="AO36" s="275" t="s">
        <v>71</v>
      </c>
      <c r="AP36" s="276"/>
      <c r="AQ36" s="276"/>
      <c r="AR36" s="276"/>
      <c r="AS36" s="277"/>
      <c r="AT36" s="266" t="s">
        <v>303</v>
      </c>
      <c r="AU36" s="267"/>
      <c r="AV36" s="267"/>
      <c r="AW36" s="267"/>
      <c r="AX36" s="268"/>
    </row>
    <row r="37" spans="1:50" ht="17.2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11"/>
      <c r="B38" s="209"/>
      <c r="C38" s="209"/>
      <c r="D38" s="209"/>
      <c r="E38" s="209"/>
      <c r="F38" s="210"/>
      <c r="G38" s="281" t="s">
        <v>375</v>
      </c>
      <c r="H38" s="282"/>
      <c r="I38" s="282"/>
      <c r="J38" s="282"/>
      <c r="K38" s="282"/>
      <c r="L38" s="282"/>
      <c r="M38" s="282"/>
      <c r="N38" s="282"/>
      <c r="O38" s="283"/>
      <c r="P38" s="249" t="s">
        <v>375</v>
      </c>
      <c r="Q38" s="188"/>
      <c r="R38" s="188"/>
      <c r="S38" s="188"/>
      <c r="T38" s="188"/>
      <c r="U38" s="188"/>
      <c r="V38" s="188"/>
      <c r="W38" s="188"/>
      <c r="X38" s="189"/>
      <c r="Y38" s="287" t="s">
        <v>14</v>
      </c>
      <c r="Z38" s="288"/>
      <c r="AA38" s="289"/>
      <c r="AB38" s="290" t="s">
        <v>375</v>
      </c>
      <c r="AC38" s="291"/>
      <c r="AD38" s="291"/>
      <c r="AE38" s="84" t="s">
        <v>375</v>
      </c>
      <c r="AF38" s="85"/>
      <c r="AG38" s="85"/>
      <c r="AH38" s="85"/>
      <c r="AI38" s="86"/>
      <c r="AJ38" s="84" t="s">
        <v>375</v>
      </c>
      <c r="AK38" s="85"/>
      <c r="AL38" s="85"/>
      <c r="AM38" s="85"/>
      <c r="AN38" s="86"/>
      <c r="AO38" s="84" t="s">
        <v>375</v>
      </c>
      <c r="AP38" s="85"/>
      <c r="AQ38" s="85"/>
      <c r="AR38" s="85"/>
      <c r="AS38" s="86"/>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8" t="s">
        <v>65</v>
      </c>
      <c r="Z39" s="112"/>
      <c r="AA39" s="164"/>
      <c r="AB39" s="279" t="s">
        <v>375</v>
      </c>
      <c r="AC39" s="280"/>
      <c r="AD39" s="280"/>
      <c r="AE39" s="84" t="s">
        <v>375</v>
      </c>
      <c r="AF39" s="85"/>
      <c r="AG39" s="85"/>
      <c r="AH39" s="85"/>
      <c r="AI39" s="86"/>
      <c r="AJ39" s="84" t="s">
        <v>375</v>
      </c>
      <c r="AK39" s="85"/>
      <c r="AL39" s="85"/>
      <c r="AM39" s="85"/>
      <c r="AN39" s="86"/>
      <c r="AO39" s="84" t="s">
        <v>375</v>
      </c>
      <c r="AP39" s="85"/>
      <c r="AQ39" s="85"/>
      <c r="AR39" s="85"/>
      <c r="AS39" s="86"/>
      <c r="AT39" s="84" t="s">
        <v>375</v>
      </c>
      <c r="AU39" s="85"/>
      <c r="AV39" s="85"/>
      <c r="AW39" s="85"/>
      <c r="AX39" s="87"/>
    </row>
    <row r="40" spans="1:50" ht="22.5" hidden="1" customHeight="1" x14ac:dyDescent="0.15">
      <c r="A40" s="663"/>
      <c r="B40" s="664"/>
      <c r="C40" s="664"/>
      <c r="D40" s="664"/>
      <c r="E40" s="664"/>
      <c r="F40" s="665"/>
      <c r="G40" s="316"/>
      <c r="H40" s="317"/>
      <c r="I40" s="317"/>
      <c r="J40" s="317"/>
      <c r="K40" s="317"/>
      <c r="L40" s="317"/>
      <c r="M40" s="317"/>
      <c r="N40" s="317"/>
      <c r="O40" s="318"/>
      <c r="P40" s="190"/>
      <c r="Q40" s="190"/>
      <c r="R40" s="190"/>
      <c r="S40" s="190"/>
      <c r="T40" s="190"/>
      <c r="U40" s="190"/>
      <c r="V40" s="190"/>
      <c r="W40" s="190"/>
      <c r="X40" s="191"/>
      <c r="Y40" s="111" t="s">
        <v>15</v>
      </c>
      <c r="Z40" s="112"/>
      <c r="AA40" s="164"/>
      <c r="AB40" s="259" t="s">
        <v>16</v>
      </c>
      <c r="AC40" s="259"/>
      <c r="AD40" s="259"/>
      <c r="AE40" s="84" t="s">
        <v>375</v>
      </c>
      <c r="AF40" s="85"/>
      <c r="AG40" s="85"/>
      <c r="AH40" s="85"/>
      <c r="AI40" s="86"/>
      <c r="AJ40" s="84" t="s">
        <v>375</v>
      </c>
      <c r="AK40" s="85"/>
      <c r="AL40" s="85"/>
      <c r="AM40" s="85"/>
      <c r="AN40" s="86"/>
      <c r="AO40" s="84" t="s">
        <v>375</v>
      </c>
      <c r="AP40" s="85"/>
      <c r="AQ40" s="85"/>
      <c r="AR40" s="85"/>
      <c r="AS40" s="86"/>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6"/>
      <c r="Z41" s="77"/>
      <c r="AA41" s="78"/>
      <c r="AB41" s="260" t="s">
        <v>12</v>
      </c>
      <c r="AC41" s="261"/>
      <c r="AD41" s="262"/>
      <c r="AE41" s="275" t="s">
        <v>69</v>
      </c>
      <c r="AF41" s="276"/>
      <c r="AG41" s="276"/>
      <c r="AH41" s="276"/>
      <c r="AI41" s="277"/>
      <c r="AJ41" s="275" t="s">
        <v>70</v>
      </c>
      <c r="AK41" s="276"/>
      <c r="AL41" s="276"/>
      <c r="AM41" s="276"/>
      <c r="AN41" s="277"/>
      <c r="AO41" s="275" t="s">
        <v>71</v>
      </c>
      <c r="AP41" s="276"/>
      <c r="AQ41" s="276"/>
      <c r="AR41" s="276"/>
      <c r="AS41" s="277"/>
      <c r="AT41" s="266" t="s">
        <v>303</v>
      </c>
      <c r="AU41" s="267"/>
      <c r="AV41" s="267"/>
      <c r="AW41" s="267"/>
      <c r="AX41" s="268"/>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11"/>
      <c r="B43" s="209"/>
      <c r="C43" s="209"/>
      <c r="D43" s="209"/>
      <c r="E43" s="209"/>
      <c r="F43" s="210"/>
      <c r="G43" s="281" t="s">
        <v>375</v>
      </c>
      <c r="H43" s="282"/>
      <c r="I43" s="282"/>
      <c r="J43" s="282"/>
      <c r="K43" s="282"/>
      <c r="L43" s="282"/>
      <c r="M43" s="282"/>
      <c r="N43" s="282"/>
      <c r="O43" s="283"/>
      <c r="P43" s="249" t="s">
        <v>375</v>
      </c>
      <c r="Q43" s="188"/>
      <c r="R43" s="188"/>
      <c r="S43" s="188"/>
      <c r="T43" s="188"/>
      <c r="U43" s="188"/>
      <c r="V43" s="188"/>
      <c r="W43" s="188"/>
      <c r="X43" s="189"/>
      <c r="Y43" s="287" t="s">
        <v>14</v>
      </c>
      <c r="Z43" s="288"/>
      <c r="AA43" s="289"/>
      <c r="AB43" s="290" t="s">
        <v>375</v>
      </c>
      <c r="AC43" s="291"/>
      <c r="AD43" s="291"/>
      <c r="AE43" s="84" t="s">
        <v>375</v>
      </c>
      <c r="AF43" s="85"/>
      <c r="AG43" s="85"/>
      <c r="AH43" s="85"/>
      <c r="AI43" s="86"/>
      <c r="AJ43" s="84" t="s">
        <v>375</v>
      </c>
      <c r="AK43" s="85"/>
      <c r="AL43" s="85"/>
      <c r="AM43" s="85"/>
      <c r="AN43" s="86"/>
      <c r="AO43" s="84" t="s">
        <v>375</v>
      </c>
      <c r="AP43" s="85"/>
      <c r="AQ43" s="85"/>
      <c r="AR43" s="85"/>
      <c r="AS43" s="86"/>
      <c r="AT43" s="221"/>
      <c r="AU43" s="221"/>
      <c r="AV43" s="221"/>
      <c r="AW43" s="221"/>
      <c r="AX43" s="222"/>
    </row>
    <row r="44" spans="1:50" ht="22.5" hidden="1"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8" t="s">
        <v>65</v>
      </c>
      <c r="Z44" s="112"/>
      <c r="AA44" s="164"/>
      <c r="AB44" s="279" t="s">
        <v>375</v>
      </c>
      <c r="AC44" s="280"/>
      <c r="AD44" s="280"/>
      <c r="AE44" s="84" t="s">
        <v>375</v>
      </c>
      <c r="AF44" s="85"/>
      <c r="AG44" s="85"/>
      <c r="AH44" s="85"/>
      <c r="AI44" s="86"/>
      <c r="AJ44" s="84" t="s">
        <v>375</v>
      </c>
      <c r="AK44" s="85"/>
      <c r="AL44" s="85"/>
      <c r="AM44" s="85"/>
      <c r="AN44" s="86"/>
      <c r="AO44" s="84" t="s">
        <v>375</v>
      </c>
      <c r="AP44" s="85"/>
      <c r="AQ44" s="85"/>
      <c r="AR44" s="85"/>
      <c r="AS44" s="86"/>
      <c r="AT44" s="84" t="s">
        <v>375</v>
      </c>
      <c r="AU44" s="85"/>
      <c r="AV44" s="85"/>
      <c r="AW44" s="85"/>
      <c r="AX44" s="87"/>
    </row>
    <row r="45" spans="1:50" ht="22.5" hidden="1"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60" t="s">
        <v>15</v>
      </c>
      <c r="Z45" s="261"/>
      <c r="AA45" s="262"/>
      <c r="AB45" s="259" t="s">
        <v>16</v>
      </c>
      <c r="AC45" s="259"/>
      <c r="AD45" s="259"/>
      <c r="AE45" s="84" t="s">
        <v>375</v>
      </c>
      <c r="AF45" s="85"/>
      <c r="AG45" s="85"/>
      <c r="AH45" s="85"/>
      <c r="AI45" s="86"/>
      <c r="AJ45" s="84" t="s">
        <v>375</v>
      </c>
      <c r="AK45" s="85"/>
      <c r="AL45" s="85"/>
      <c r="AM45" s="85"/>
      <c r="AN45" s="86"/>
      <c r="AO45" s="84" t="s">
        <v>375</v>
      </c>
      <c r="AP45" s="85"/>
      <c r="AQ45" s="85"/>
      <c r="AR45" s="85"/>
      <c r="AS45" s="86"/>
      <c r="AT45" s="263"/>
      <c r="AU45" s="264"/>
      <c r="AV45" s="264"/>
      <c r="AW45" s="264"/>
      <c r="AX45" s="265"/>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9" t="s">
        <v>320</v>
      </c>
      <c r="B47" s="678" t="s">
        <v>317</v>
      </c>
      <c r="C47" s="231"/>
      <c r="D47" s="231"/>
      <c r="E47" s="231"/>
      <c r="F47" s="232"/>
      <c r="G47" s="616" t="s">
        <v>311</v>
      </c>
      <c r="H47" s="616"/>
      <c r="I47" s="616"/>
      <c r="J47" s="616"/>
      <c r="K47" s="616"/>
      <c r="L47" s="616"/>
      <c r="M47" s="616"/>
      <c r="N47" s="616"/>
      <c r="O47" s="616"/>
      <c r="P47" s="616"/>
      <c r="Q47" s="616"/>
      <c r="R47" s="616"/>
      <c r="S47" s="616"/>
      <c r="T47" s="616"/>
      <c r="U47" s="616"/>
      <c r="V47" s="616"/>
      <c r="W47" s="616"/>
      <c r="X47" s="616"/>
      <c r="Y47" s="616"/>
      <c r="Z47" s="616"/>
      <c r="AA47" s="685"/>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9"/>
      <c r="B48" s="678"/>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8"/>
      <c r="C49" s="231"/>
      <c r="D49" s="231"/>
      <c r="E49" s="231"/>
      <c r="F49" s="232"/>
      <c r="G49" s="329"/>
      <c r="H49" s="329"/>
      <c r="I49" s="329"/>
      <c r="J49" s="329"/>
      <c r="K49" s="329"/>
      <c r="L49" s="329"/>
      <c r="M49" s="329"/>
      <c r="N49" s="329"/>
      <c r="O49" s="329"/>
      <c r="P49" s="329"/>
      <c r="Q49" s="329"/>
      <c r="R49" s="329"/>
      <c r="S49" s="329"/>
      <c r="T49" s="329"/>
      <c r="U49" s="329"/>
      <c r="V49" s="329"/>
      <c r="W49" s="329"/>
      <c r="X49" s="329"/>
      <c r="Y49" s="329"/>
      <c r="Z49" s="329"/>
      <c r="AA49" s="330"/>
      <c r="AB49" s="60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0"/>
    </row>
    <row r="50" spans="1:50" ht="22.5" hidden="1" customHeight="1" x14ac:dyDescent="0.15">
      <c r="A50" s="229"/>
      <c r="B50" s="678"/>
      <c r="C50" s="231"/>
      <c r="D50" s="231"/>
      <c r="E50" s="231"/>
      <c r="F50" s="232"/>
      <c r="G50" s="331"/>
      <c r="H50" s="331"/>
      <c r="I50" s="331"/>
      <c r="J50" s="331"/>
      <c r="K50" s="331"/>
      <c r="L50" s="331"/>
      <c r="M50" s="331"/>
      <c r="N50" s="331"/>
      <c r="O50" s="331"/>
      <c r="P50" s="331"/>
      <c r="Q50" s="331"/>
      <c r="R50" s="331"/>
      <c r="S50" s="331"/>
      <c r="T50" s="331"/>
      <c r="U50" s="331"/>
      <c r="V50" s="331"/>
      <c r="W50" s="331"/>
      <c r="X50" s="331"/>
      <c r="Y50" s="331"/>
      <c r="Z50" s="331"/>
      <c r="AA50" s="332"/>
      <c r="AB50" s="61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2"/>
    </row>
    <row r="51" spans="1:50" ht="22.5" hidden="1" customHeight="1" x14ac:dyDescent="0.15">
      <c r="A51" s="229"/>
      <c r="B51" s="679"/>
      <c r="C51" s="233"/>
      <c r="D51" s="233"/>
      <c r="E51" s="233"/>
      <c r="F51" s="234"/>
      <c r="G51" s="333"/>
      <c r="H51" s="333"/>
      <c r="I51" s="333"/>
      <c r="J51" s="333"/>
      <c r="K51" s="333"/>
      <c r="L51" s="333"/>
      <c r="M51" s="333"/>
      <c r="N51" s="333"/>
      <c r="O51" s="333"/>
      <c r="P51" s="333"/>
      <c r="Q51" s="333"/>
      <c r="R51" s="333"/>
      <c r="S51" s="333"/>
      <c r="T51" s="333"/>
      <c r="U51" s="333"/>
      <c r="V51" s="333"/>
      <c r="W51" s="333"/>
      <c r="X51" s="333"/>
      <c r="Y51" s="333"/>
      <c r="Z51" s="333"/>
      <c r="AA51" s="334"/>
      <c r="AB51" s="61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4"/>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30"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06"/>
      <c r="H54" s="188"/>
      <c r="I54" s="188"/>
      <c r="J54" s="188"/>
      <c r="K54" s="188"/>
      <c r="L54" s="188"/>
      <c r="M54" s="188"/>
      <c r="N54" s="188"/>
      <c r="O54" s="189"/>
      <c r="P54" s="249"/>
      <c r="Q54" s="250"/>
      <c r="R54" s="250"/>
      <c r="S54" s="250"/>
      <c r="T54" s="250"/>
      <c r="U54" s="250"/>
      <c r="V54" s="250"/>
      <c r="W54" s="250"/>
      <c r="X54" s="251"/>
      <c r="Y54" s="256" t="s">
        <v>86</v>
      </c>
      <c r="Z54" s="257"/>
      <c r="AA54" s="258"/>
      <c r="AB54" s="361"/>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2"/>
      <c r="Q55" s="252"/>
      <c r="R55" s="252"/>
      <c r="S55" s="252"/>
      <c r="T55" s="252"/>
      <c r="U55" s="252"/>
      <c r="V55" s="252"/>
      <c r="W55" s="252"/>
      <c r="X55" s="253"/>
      <c r="Y55" s="223" t="s">
        <v>65</v>
      </c>
      <c r="Z55" s="224"/>
      <c r="AA55" s="225"/>
      <c r="AB55" s="652"/>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1" hidden="1" customHeight="1" x14ac:dyDescent="0.15">
      <c r="A56" s="229"/>
      <c r="B56" s="233"/>
      <c r="C56" s="233"/>
      <c r="D56" s="233"/>
      <c r="E56" s="233"/>
      <c r="F56" s="234"/>
      <c r="G56" s="207"/>
      <c r="H56" s="190"/>
      <c r="I56" s="190"/>
      <c r="J56" s="190"/>
      <c r="K56" s="190"/>
      <c r="L56" s="190"/>
      <c r="M56" s="190"/>
      <c r="N56" s="190"/>
      <c r="O56" s="191"/>
      <c r="P56" s="254"/>
      <c r="Q56" s="254"/>
      <c r="R56" s="254"/>
      <c r="S56" s="254"/>
      <c r="T56" s="254"/>
      <c r="U56" s="254"/>
      <c r="V56" s="254"/>
      <c r="W56" s="254"/>
      <c r="X56" s="255"/>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06"/>
      <c r="H59" s="188"/>
      <c r="I59" s="188"/>
      <c r="J59" s="188"/>
      <c r="K59" s="188"/>
      <c r="L59" s="188"/>
      <c r="M59" s="188"/>
      <c r="N59" s="188"/>
      <c r="O59" s="189"/>
      <c r="P59" s="249"/>
      <c r="Q59" s="250"/>
      <c r="R59" s="250"/>
      <c r="S59" s="250"/>
      <c r="T59" s="250"/>
      <c r="U59" s="250"/>
      <c r="V59" s="250"/>
      <c r="W59" s="250"/>
      <c r="X59" s="251"/>
      <c r="Y59" s="256" t="s">
        <v>86</v>
      </c>
      <c r="Z59" s="257"/>
      <c r="AA59" s="258"/>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2"/>
      <c r="Q60" s="252"/>
      <c r="R60" s="252"/>
      <c r="S60" s="252"/>
      <c r="T60" s="252"/>
      <c r="U60" s="252"/>
      <c r="V60" s="252"/>
      <c r="W60" s="252"/>
      <c r="X60" s="253"/>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07"/>
      <c r="H61" s="190"/>
      <c r="I61" s="190"/>
      <c r="J61" s="190"/>
      <c r="K61" s="190"/>
      <c r="L61" s="190"/>
      <c r="M61" s="190"/>
      <c r="N61" s="190"/>
      <c r="O61" s="191"/>
      <c r="P61" s="254"/>
      <c r="Q61" s="254"/>
      <c r="R61" s="254"/>
      <c r="S61" s="254"/>
      <c r="T61" s="254"/>
      <c r="U61" s="254"/>
      <c r="V61" s="254"/>
      <c r="W61" s="254"/>
      <c r="X61" s="255"/>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06"/>
      <c r="H64" s="188"/>
      <c r="I64" s="188"/>
      <c r="J64" s="188"/>
      <c r="K64" s="188"/>
      <c r="L64" s="188"/>
      <c r="M64" s="188"/>
      <c r="N64" s="188"/>
      <c r="O64" s="189"/>
      <c r="P64" s="249"/>
      <c r="Q64" s="250"/>
      <c r="R64" s="250"/>
      <c r="S64" s="250"/>
      <c r="T64" s="250"/>
      <c r="U64" s="250"/>
      <c r="V64" s="250"/>
      <c r="W64" s="250"/>
      <c r="X64" s="251"/>
      <c r="Y64" s="256" t="s">
        <v>86</v>
      </c>
      <c r="Z64" s="257"/>
      <c r="AA64" s="258"/>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2"/>
      <c r="Q65" s="252"/>
      <c r="R65" s="252"/>
      <c r="S65" s="252"/>
      <c r="T65" s="252"/>
      <c r="U65" s="252"/>
      <c r="V65" s="252"/>
      <c r="W65" s="252"/>
      <c r="X65" s="253"/>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07"/>
      <c r="H66" s="190"/>
      <c r="I66" s="190"/>
      <c r="J66" s="190"/>
      <c r="K66" s="190"/>
      <c r="L66" s="190"/>
      <c r="M66" s="190"/>
      <c r="N66" s="190"/>
      <c r="O66" s="191"/>
      <c r="P66" s="254"/>
      <c r="Q66" s="254"/>
      <c r="R66" s="254"/>
      <c r="S66" s="254"/>
      <c r="T66" s="254"/>
      <c r="U66" s="254"/>
      <c r="V66" s="254"/>
      <c r="W66" s="254"/>
      <c r="X66" s="255"/>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3"/>
      <c r="AU66" s="264"/>
      <c r="AV66" s="264"/>
      <c r="AW66" s="264"/>
      <c r="AX66" s="265"/>
    </row>
    <row r="67" spans="1:60" ht="31.5" hidden="1"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3" t="s">
        <v>69</v>
      </c>
      <c r="AF67" s="109"/>
      <c r="AG67" s="109"/>
      <c r="AH67" s="109"/>
      <c r="AI67" s="109"/>
      <c r="AJ67" s="653" t="s">
        <v>70</v>
      </c>
      <c r="AK67" s="109"/>
      <c r="AL67" s="109"/>
      <c r="AM67" s="109"/>
      <c r="AN67" s="109"/>
      <c r="AO67" s="653" t="s">
        <v>71</v>
      </c>
      <c r="AP67" s="109"/>
      <c r="AQ67" s="109"/>
      <c r="AR67" s="109"/>
      <c r="AS67" s="109"/>
      <c r="AT67" s="169" t="s">
        <v>74</v>
      </c>
      <c r="AU67" s="170"/>
      <c r="AV67" s="170"/>
      <c r="AW67" s="170"/>
      <c r="AX67" s="171"/>
    </row>
    <row r="68" spans="1:60" ht="22.5" hidden="1" customHeight="1" x14ac:dyDescent="0.15">
      <c r="A68" s="178"/>
      <c r="B68" s="179"/>
      <c r="C68" s="179"/>
      <c r="D68" s="179"/>
      <c r="E68" s="179"/>
      <c r="F68" s="180"/>
      <c r="G68" s="249" t="s">
        <v>433</v>
      </c>
      <c r="H68" s="188"/>
      <c r="I68" s="188"/>
      <c r="J68" s="188"/>
      <c r="K68" s="188"/>
      <c r="L68" s="188"/>
      <c r="M68" s="188"/>
      <c r="N68" s="188"/>
      <c r="O68" s="188"/>
      <c r="P68" s="188"/>
      <c r="Q68" s="188"/>
      <c r="R68" s="188"/>
      <c r="S68" s="188"/>
      <c r="T68" s="188"/>
      <c r="U68" s="188"/>
      <c r="V68" s="188"/>
      <c r="W68" s="188"/>
      <c r="X68" s="189"/>
      <c r="Y68" s="326" t="s">
        <v>66</v>
      </c>
      <c r="Z68" s="327"/>
      <c r="AA68" s="328"/>
      <c r="AB68" s="195"/>
      <c r="AC68" s="196"/>
      <c r="AD68" s="197"/>
      <c r="AE68" s="84"/>
      <c r="AF68" s="85"/>
      <c r="AG68" s="85"/>
      <c r="AH68" s="85"/>
      <c r="AI68" s="86"/>
      <c r="AJ68" s="84"/>
      <c r="AK68" s="85"/>
      <c r="AL68" s="85"/>
      <c r="AM68" s="85"/>
      <c r="AN68" s="86"/>
      <c r="AO68" s="84"/>
      <c r="AP68" s="85"/>
      <c r="AQ68" s="85"/>
      <c r="AR68" s="85"/>
      <c r="AS68" s="86"/>
      <c r="AT68" s="198"/>
      <c r="AU68" s="198"/>
      <c r="AV68" s="198"/>
      <c r="AW68" s="198"/>
      <c r="AX68" s="199"/>
      <c r="AY68" s="10"/>
      <c r="AZ68" s="10"/>
      <c r="BA68" s="10"/>
      <c r="BB68" s="10"/>
      <c r="BC68" s="10"/>
    </row>
    <row r="69" spans="1:60" ht="22.5" hidden="1"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c r="AC69" s="204"/>
      <c r="AD69" s="205"/>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customHeight="1" x14ac:dyDescent="0.15">
      <c r="A71" s="178"/>
      <c r="B71" s="179"/>
      <c r="C71" s="179"/>
      <c r="D71" s="179"/>
      <c r="E71" s="179"/>
      <c r="F71" s="180"/>
      <c r="G71" s="206" t="s">
        <v>446</v>
      </c>
      <c r="H71" s="188"/>
      <c r="I71" s="188"/>
      <c r="J71" s="188"/>
      <c r="K71" s="188"/>
      <c r="L71" s="188"/>
      <c r="M71" s="188"/>
      <c r="N71" s="188"/>
      <c r="O71" s="188"/>
      <c r="P71" s="188"/>
      <c r="Q71" s="188"/>
      <c r="R71" s="188"/>
      <c r="S71" s="188"/>
      <c r="T71" s="188"/>
      <c r="U71" s="188"/>
      <c r="V71" s="188"/>
      <c r="W71" s="188"/>
      <c r="X71" s="189"/>
      <c r="Y71" s="192" t="s">
        <v>66</v>
      </c>
      <c r="Z71" s="193"/>
      <c r="AA71" s="194"/>
      <c r="AB71" s="195" t="s">
        <v>391</v>
      </c>
      <c r="AC71" s="196"/>
      <c r="AD71" s="197"/>
      <c r="AE71" s="84">
        <v>5102</v>
      </c>
      <c r="AF71" s="85"/>
      <c r="AG71" s="85"/>
      <c r="AH71" s="85"/>
      <c r="AI71" s="86"/>
      <c r="AJ71" s="84">
        <v>5292</v>
      </c>
      <c r="AK71" s="85"/>
      <c r="AL71" s="85"/>
      <c r="AM71" s="85"/>
      <c r="AN71" s="86"/>
      <c r="AO71" s="84">
        <v>5264</v>
      </c>
      <c r="AP71" s="85"/>
      <c r="AQ71" s="85"/>
      <c r="AR71" s="85"/>
      <c r="AS71" s="86"/>
      <c r="AT71" s="198"/>
      <c r="AU71" s="198"/>
      <c r="AV71" s="198"/>
      <c r="AW71" s="198"/>
      <c r="AX71" s="199"/>
      <c r="AY71" s="10"/>
      <c r="AZ71" s="10"/>
      <c r="BA71" s="10"/>
      <c r="BB71" s="10"/>
      <c r="BC71" s="10"/>
    </row>
    <row r="72" spans="1:60" ht="22.5" customHeight="1" x14ac:dyDescent="0.15">
      <c r="A72" s="181"/>
      <c r="B72" s="182"/>
      <c r="C72" s="182"/>
      <c r="D72" s="182"/>
      <c r="E72" s="182"/>
      <c r="F72" s="183"/>
      <c r="G72" s="207"/>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hidden="1" customHeight="1" x14ac:dyDescent="0.15">
      <c r="A83" s="122"/>
      <c r="B83" s="120"/>
      <c r="C83" s="120"/>
      <c r="D83" s="120"/>
      <c r="E83" s="120"/>
      <c r="F83" s="121"/>
      <c r="G83" s="137" t="s">
        <v>434</v>
      </c>
      <c r="H83" s="137"/>
      <c r="I83" s="137"/>
      <c r="J83" s="137"/>
      <c r="K83" s="137"/>
      <c r="L83" s="137"/>
      <c r="M83" s="137"/>
      <c r="N83" s="137"/>
      <c r="O83" s="137"/>
      <c r="P83" s="137"/>
      <c r="Q83" s="137"/>
      <c r="R83" s="137"/>
      <c r="S83" s="137"/>
      <c r="T83" s="137"/>
      <c r="U83" s="137"/>
      <c r="V83" s="137"/>
      <c r="W83" s="137"/>
      <c r="X83" s="137"/>
      <c r="Y83" s="139" t="s">
        <v>17</v>
      </c>
      <c r="Z83" s="140"/>
      <c r="AA83" s="141"/>
      <c r="AB83" s="174"/>
      <c r="AC83" s="143"/>
      <c r="AD83" s="144"/>
      <c r="AE83" s="145"/>
      <c r="AF83" s="146"/>
      <c r="AG83" s="146"/>
      <c r="AH83" s="146"/>
      <c r="AI83" s="146"/>
      <c r="AJ83" s="145"/>
      <c r="AK83" s="146"/>
      <c r="AL83" s="146"/>
      <c r="AM83" s="146"/>
      <c r="AN83" s="146"/>
      <c r="AO83" s="145"/>
      <c r="AP83" s="146"/>
      <c r="AQ83" s="146"/>
      <c r="AR83" s="146"/>
      <c r="AS83" s="146"/>
      <c r="AT83" s="84"/>
      <c r="AU83" s="85"/>
      <c r="AV83" s="85"/>
      <c r="AW83" s="85"/>
      <c r="AX83" s="87"/>
    </row>
    <row r="84" spans="1:60" ht="46.5" hidden="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370</v>
      </c>
      <c r="AC84" s="151"/>
      <c r="AD84" s="152"/>
      <c r="AE84" s="150"/>
      <c r="AF84" s="151"/>
      <c r="AG84" s="151"/>
      <c r="AH84" s="151"/>
      <c r="AI84" s="152"/>
      <c r="AJ84" s="150"/>
      <c r="AK84" s="151"/>
      <c r="AL84" s="151"/>
      <c r="AM84" s="151"/>
      <c r="AN84" s="152"/>
      <c r="AO84" s="150"/>
      <c r="AP84" s="151"/>
      <c r="AQ84" s="151"/>
      <c r="AR84" s="151"/>
      <c r="AS84" s="152"/>
      <c r="AT84" s="150"/>
      <c r="AU84" s="151"/>
      <c r="AV84" s="151"/>
      <c r="AW84" s="151"/>
      <c r="AX84" s="153"/>
    </row>
    <row r="85" spans="1:60" ht="32.25"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customHeight="1" x14ac:dyDescent="0.15">
      <c r="A86" s="122"/>
      <c r="B86" s="120"/>
      <c r="C86" s="120"/>
      <c r="D86" s="120"/>
      <c r="E86" s="120"/>
      <c r="F86" s="121"/>
      <c r="G86" s="137" t="s">
        <v>443</v>
      </c>
      <c r="H86" s="137"/>
      <c r="I86" s="137"/>
      <c r="J86" s="137"/>
      <c r="K86" s="137"/>
      <c r="L86" s="137"/>
      <c r="M86" s="137"/>
      <c r="N86" s="137"/>
      <c r="O86" s="137"/>
      <c r="P86" s="137"/>
      <c r="Q86" s="137"/>
      <c r="R86" s="137"/>
      <c r="S86" s="137"/>
      <c r="T86" s="137"/>
      <c r="U86" s="137"/>
      <c r="V86" s="137"/>
      <c r="W86" s="137"/>
      <c r="X86" s="137"/>
      <c r="Y86" s="139" t="s">
        <v>17</v>
      </c>
      <c r="Z86" s="140"/>
      <c r="AA86" s="141"/>
      <c r="AB86" s="174" t="s">
        <v>444</v>
      </c>
      <c r="AC86" s="683"/>
      <c r="AD86" s="684"/>
      <c r="AE86" s="145">
        <v>20</v>
      </c>
      <c r="AF86" s="146"/>
      <c r="AG86" s="146"/>
      <c r="AH86" s="146"/>
      <c r="AI86" s="146"/>
      <c r="AJ86" s="145">
        <v>21</v>
      </c>
      <c r="AK86" s="146"/>
      <c r="AL86" s="146"/>
      <c r="AM86" s="146"/>
      <c r="AN86" s="146"/>
      <c r="AO86" s="145">
        <v>18</v>
      </c>
      <c r="AP86" s="146"/>
      <c r="AQ86" s="146"/>
      <c r="AR86" s="146"/>
      <c r="AS86" s="146"/>
      <c r="AT86" s="84"/>
      <c r="AU86" s="85"/>
      <c r="AV86" s="85"/>
      <c r="AW86" s="85"/>
      <c r="AX86" s="87"/>
    </row>
    <row r="87" spans="1:60" ht="47.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t="s">
        <v>445</v>
      </c>
      <c r="AF87" s="151"/>
      <c r="AG87" s="151"/>
      <c r="AH87" s="151"/>
      <c r="AI87" s="152"/>
      <c r="AJ87" s="150" t="s">
        <v>447</v>
      </c>
      <c r="AK87" s="151"/>
      <c r="AL87" s="151"/>
      <c r="AM87" s="151"/>
      <c r="AN87" s="152"/>
      <c r="AO87" s="150" t="s">
        <v>448</v>
      </c>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376</v>
      </c>
      <c r="D98" s="406"/>
      <c r="E98" s="406"/>
      <c r="F98" s="406"/>
      <c r="G98" s="406"/>
      <c r="H98" s="406"/>
      <c r="I98" s="406"/>
      <c r="J98" s="406"/>
      <c r="K98" s="407"/>
      <c r="L98" s="62">
        <v>0.1</v>
      </c>
      <c r="M98" s="63"/>
      <c r="N98" s="63"/>
      <c r="O98" s="63"/>
      <c r="P98" s="63"/>
      <c r="Q98" s="64"/>
      <c r="R98" s="62">
        <v>0.1</v>
      </c>
      <c r="S98" s="63"/>
      <c r="T98" s="63"/>
      <c r="U98" s="63"/>
      <c r="V98" s="63"/>
      <c r="W98" s="64"/>
      <c r="X98" s="666" t="s">
        <v>463</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0"/>
      <c r="B99" s="371"/>
      <c r="C99" s="154" t="s">
        <v>377</v>
      </c>
      <c r="D99" s="155"/>
      <c r="E99" s="155"/>
      <c r="F99" s="155"/>
      <c r="G99" s="155"/>
      <c r="H99" s="155"/>
      <c r="I99" s="155"/>
      <c r="J99" s="155"/>
      <c r="K99" s="156"/>
      <c r="L99" s="62">
        <v>45</v>
      </c>
      <c r="M99" s="63"/>
      <c r="N99" s="63"/>
      <c r="O99" s="63"/>
      <c r="P99" s="63"/>
      <c r="Q99" s="64"/>
      <c r="R99" s="62">
        <v>45</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0"/>
      <c r="B100" s="371"/>
      <c r="C100" s="154" t="s">
        <v>378</v>
      </c>
      <c r="D100" s="155"/>
      <c r="E100" s="155"/>
      <c r="F100" s="155"/>
      <c r="G100" s="155"/>
      <c r="H100" s="155"/>
      <c r="I100" s="155"/>
      <c r="J100" s="155"/>
      <c r="K100" s="156"/>
      <c r="L100" s="62">
        <v>48</v>
      </c>
      <c r="M100" s="63"/>
      <c r="N100" s="63"/>
      <c r="O100" s="63"/>
      <c r="P100" s="63"/>
      <c r="Q100" s="64"/>
      <c r="R100" s="62">
        <v>49</v>
      </c>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0"/>
      <c r="B101" s="371"/>
      <c r="C101" s="154" t="s">
        <v>387</v>
      </c>
      <c r="D101" s="155"/>
      <c r="E101" s="155"/>
      <c r="F101" s="155"/>
      <c r="G101" s="155"/>
      <c r="H101" s="155"/>
      <c r="I101" s="155"/>
      <c r="J101" s="155"/>
      <c r="K101" s="156"/>
      <c r="L101" s="62">
        <v>6</v>
      </c>
      <c r="M101" s="63"/>
      <c r="N101" s="63"/>
      <c r="O101" s="63"/>
      <c r="P101" s="63"/>
      <c r="Q101" s="64"/>
      <c r="R101" s="62">
        <v>6</v>
      </c>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hidden="1" customHeight="1" x14ac:dyDescent="0.15">
      <c r="A102" s="370"/>
      <c r="B102" s="371"/>
      <c r="C102" s="154"/>
      <c r="D102" s="155"/>
      <c r="E102" s="155"/>
      <c r="F102" s="155"/>
      <c r="G102" s="155"/>
      <c r="H102" s="155"/>
      <c r="I102" s="155"/>
      <c r="J102" s="155"/>
      <c r="K102" s="156"/>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99.1</v>
      </c>
      <c r="M104" s="366"/>
      <c r="N104" s="366"/>
      <c r="O104" s="366"/>
      <c r="P104" s="366"/>
      <c r="Q104" s="367"/>
      <c r="R104" s="365">
        <f>SUM(R98:W103)</f>
        <v>100.1</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4" t="s">
        <v>38</v>
      </c>
      <c r="AH107" s="593"/>
      <c r="AI107" s="593"/>
      <c r="AJ107" s="593"/>
      <c r="AK107" s="593"/>
      <c r="AL107" s="593"/>
      <c r="AM107" s="593"/>
      <c r="AN107" s="593"/>
      <c r="AO107" s="593"/>
      <c r="AP107" s="593"/>
      <c r="AQ107" s="593"/>
      <c r="AR107" s="593"/>
      <c r="AS107" s="593"/>
      <c r="AT107" s="593"/>
      <c r="AU107" s="593"/>
      <c r="AV107" s="593"/>
      <c r="AW107" s="593"/>
      <c r="AX107" s="625"/>
    </row>
    <row r="108" spans="1:50" ht="46.5" customHeight="1" x14ac:dyDescent="0.15">
      <c r="A108" s="301" t="s">
        <v>312</v>
      </c>
      <c r="B108" s="302"/>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9" t="s">
        <v>379</v>
      </c>
      <c r="AE108" s="600"/>
      <c r="AF108" s="600"/>
      <c r="AG108" s="523" t="s">
        <v>380</v>
      </c>
      <c r="AH108" s="524"/>
      <c r="AI108" s="524"/>
      <c r="AJ108" s="524"/>
      <c r="AK108" s="524"/>
      <c r="AL108" s="524"/>
      <c r="AM108" s="524"/>
      <c r="AN108" s="524"/>
      <c r="AO108" s="524"/>
      <c r="AP108" s="524"/>
      <c r="AQ108" s="524"/>
      <c r="AR108" s="524"/>
      <c r="AS108" s="524"/>
      <c r="AT108" s="524"/>
      <c r="AU108" s="524"/>
      <c r="AV108" s="524"/>
      <c r="AW108" s="524"/>
      <c r="AX108" s="525"/>
    </row>
    <row r="109" spans="1:50" ht="45.75" customHeight="1" x14ac:dyDescent="0.15">
      <c r="A109" s="303"/>
      <c r="B109" s="304"/>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379</v>
      </c>
      <c r="AE109" s="434"/>
      <c r="AF109" s="434"/>
      <c r="AG109" s="523" t="s">
        <v>388</v>
      </c>
      <c r="AH109" s="524"/>
      <c r="AI109" s="524"/>
      <c r="AJ109" s="524"/>
      <c r="AK109" s="524"/>
      <c r="AL109" s="524"/>
      <c r="AM109" s="524"/>
      <c r="AN109" s="524"/>
      <c r="AO109" s="524"/>
      <c r="AP109" s="524"/>
      <c r="AQ109" s="524"/>
      <c r="AR109" s="524"/>
      <c r="AS109" s="524"/>
      <c r="AT109" s="524"/>
      <c r="AU109" s="524"/>
      <c r="AV109" s="524"/>
      <c r="AW109" s="524"/>
      <c r="AX109" s="525"/>
    </row>
    <row r="110" spans="1:50" ht="53.25" customHeight="1" x14ac:dyDescent="0.15">
      <c r="A110" s="305"/>
      <c r="B110" s="306"/>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80" t="s">
        <v>379</v>
      </c>
      <c r="AE110" s="581"/>
      <c r="AF110" s="581"/>
      <c r="AG110" s="523" t="s">
        <v>381</v>
      </c>
      <c r="AH110" s="524"/>
      <c r="AI110" s="524"/>
      <c r="AJ110" s="524"/>
      <c r="AK110" s="524"/>
      <c r="AL110" s="524"/>
      <c r="AM110" s="524"/>
      <c r="AN110" s="524"/>
      <c r="AO110" s="524"/>
      <c r="AP110" s="524"/>
      <c r="AQ110" s="524"/>
      <c r="AR110" s="524"/>
      <c r="AS110" s="524"/>
      <c r="AT110" s="524"/>
      <c r="AU110" s="524"/>
      <c r="AV110" s="524"/>
      <c r="AW110" s="524"/>
      <c r="AX110" s="525"/>
    </row>
    <row r="111" spans="1:50" ht="19.350000000000001" customHeight="1" x14ac:dyDescent="0.15">
      <c r="A111" s="544" t="s">
        <v>46</v>
      </c>
      <c r="B111" s="583"/>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582" t="s">
        <v>379</v>
      </c>
      <c r="AE111" s="430"/>
      <c r="AF111" s="430"/>
      <c r="AG111" s="295" t="s">
        <v>449</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4"/>
      <c r="B112" s="585"/>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392</v>
      </c>
      <c r="AE112" s="434"/>
      <c r="AF112" s="434"/>
      <c r="AG112" s="298"/>
      <c r="AH112" s="299"/>
      <c r="AI112" s="299"/>
      <c r="AJ112" s="299"/>
      <c r="AK112" s="299"/>
      <c r="AL112" s="299"/>
      <c r="AM112" s="299"/>
      <c r="AN112" s="299"/>
      <c r="AO112" s="299"/>
      <c r="AP112" s="299"/>
      <c r="AQ112" s="299"/>
      <c r="AR112" s="299"/>
      <c r="AS112" s="299"/>
      <c r="AT112" s="299"/>
      <c r="AU112" s="299"/>
      <c r="AV112" s="299"/>
      <c r="AW112" s="299"/>
      <c r="AX112" s="300"/>
    </row>
    <row r="113" spans="1:64" ht="32.25" customHeight="1" x14ac:dyDescent="0.15">
      <c r="A113" s="584"/>
      <c r="B113" s="585"/>
      <c r="C113" s="498"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5" t="s">
        <v>373</v>
      </c>
      <c r="AE113" s="434"/>
      <c r="AF113" s="434"/>
      <c r="AG113" s="526" t="s">
        <v>453</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4"/>
      <c r="B114" s="585"/>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5" t="s">
        <v>373</v>
      </c>
      <c r="AE114" s="434"/>
      <c r="AF114" s="434"/>
      <c r="AG114" s="526" t="s">
        <v>454</v>
      </c>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4"/>
      <c r="B115" s="585"/>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4"/>
      <c r="AD115" s="435" t="s">
        <v>373</v>
      </c>
      <c r="AE115" s="434"/>
      <c r="AF115" s="434"/>
      <c r="AG115" s="526" t="s">
        <v>450</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4"/>
      <c r="B116" s="585"/>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4"/>
      <c r="AD116" s="628" t="s">
        <v>392</v>
      </c>
      <c r="AE116" s="629"/>
      <c r="AF116" s="629"/>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91" t="s">
        <v>373</v>
      </c>
      <c r="AE117" s="581"/>
      <c r="AF117" s="592"/>
      <c r="AG117" s="597" t="s">
        <v>455</v>
      </c>
      <c r="AH117" s="427"/>
      <c r="AI117" s="427"/>
      <c r="AJ117" s="427"/>
      <c r="AK117" s="427"/>
      <c r="AL117" s="427"/>
      <c r="AM117" s="427"/>
      <c r="AN117" s="427"/>
      <c r="AO117" s="427"/>
      <c r="AP117" s="427"/>
      <c r="AQ117" s="427"/>
      <c r="AR117" s="427"/>
      <c r="AS117" s="427"/>
      <c r="AT117" s="427"/>
      <c r="AU117" s="427"/>
      <c r="AV117" s="427"/>
      <c r="AW117" s="427"/>
      <c r="AX117" s="598"/>
      <c r="BG117" s="10"/>
      <c r="BH117" s="10"/>
      <c r="BI117" s="10"/>
      <c r="BJ117" s="10"/>
    </row>
    <row r="118" spans="1:64" ht="58.5" customHeight="1" x14ac:dyDescent="0.15">
      <c r="A118" s="544" t="s">
        <v>47</v>
      </c>
      <c r="B118" s="583"/>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29" t="s">
        <v>373</v>
      </c>
      <c r="AE118" s="430"/>
      <c r="AF118" s="633"/>
      <c r="AG118" s="295" t="s">
        <v>456</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4"/>
      <c r="B119" s="585"/>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373</v>
      </c>
      <c r="AE119" s="602"/>
      <c r="AF119" s="602"/>
      <c r="AG119" s="526" t="s">
        <v>457</v>
      </c>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4"/>
      <c r="B120" s="585"/>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5" t="s">
        <v>373</v>
      </c>
      <c r="AE120" s="434"/>
      <c r="AF120" s="434"/>
      <c r="AG120" s="526" t="s">
        <v>458</v>
      </c>
      <c r="AH120" s="299"/>
      <c r="AI120" s="299"/>
      <c r="AJ120" s="299"/>
      <c r="AK120" s="299"/>
      <c r="AL120" s="299"/>
      <c r="AM120" s="299"/>
      <c r="AN120" s="299"/>
      <c r="AO120" s="299"/>
      <c r="AP120" s="299"/>
      <c r="AQ120" s="299"/>
      <c r="AR120" s="299"/>
      <c r="AS120" s="299"/>
      <c r="AT120" s="299"/>
      <c r="AU120" s="299"/>
      <c r="AV120" s="299"/>
      <c r="AW120" s="299"/>
      <c r="AX120" s="300"/>
    </row>
    <row r="121" spans="1:64" ht="30.75" customHeight="1" x14ac:dyDescent="0.15">
      <c r="A121" s="586"/>
      <c r="B121" s="587"/>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5" t="s">
        <v>373</v>
      </c>
      <c r="AE121" s="434"/>
      <c r="AF121" s="434"/>
      <c r="AG121" s="596" t="s">
        <v>459</v>
      </c>
      <c r="AH121" s="190"/>
      <c r="AI121" s="190"/>
      <c r="AJ121" s="190"/>
      <c r="AK121" s="190"/>
      <c r="AL121" s="190"/>
      <c r="AM121" s="190"/>
      <c r="AN121" s="190"/>
      <c r="AO121" s="190"/>
      <c r="AP121" s="190"/>
      <c r="AQ121" s="190"/>
      <c r="AR121" s="190"/>
      <c r="AS121" s="190"/>
      <c r="AT121" s="190"/>
      <c r="AU121" s="190"/>
      <c r="AV121" s="190"/>
      <c r="AW121" s="190"/>
      <c r="AX121" s="576"/>
    </row>
    <row r="122" spans="1:64" ht="33.6" customHeight="1" x14ac:dyDescent="0.15">
      <c r="A122" s="618" t="s">
        <v>80</v>
      </c>
      <c r="B122" s="619"/>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392</v>
      </c>
      <c r="AE122" s="430"/>
      <c r="AF122" s="430"/>
      <c r="AG122" s="571"/>
      <c r="AH122" s="188"/>
      <c r="AI122" s="188"/>
      <c r="AJ122" s="188"/>
      <c r="AK122" s="188"/>
      <c r="AL122" s="188"/>
      <c r="AM122" s="188"/>
      <c r="AN122" s="188"/>
      <c r="AO122" s="188"/>
      <c r="AP122" s="188"/>
      <c r="AQ122" s="188"/>
      <c r="AR122" s="188"/>
      <c r="AS122" s="188"/>
      <c r="AT122" s="188"/>
      <c r="AU122" s="188"/>
      <c r="AV122" s="188"/>
      <c r="AW122" s="188"/>
      <c r="AX122" s="572"/>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3"/>
      <c r="AH123" s="270"/>
      <c r="AI123" s="270"/>
      <c r="AJ123" s="270"/>
      <c r="AK123" s="270"/>
      <c r="AL123" s="270"/>
      <c r="AM123" s="270"/>
      <c r="AN123" s="270"/>
      <c r="AO123" s="270"/>
      <c r="AP123" s="270"/>
      <c r="AQ123" s="270"/>
      <c r="AR123" s="270"/>
      <c r="AS123" s="270"/>
      <c r="AT123" s="270"/>
      <c r="AU123" s="270"/>
      <c r="AV123" s="270"/>
      <c r="AW123" s="270"/>
      <c r="AX123" s="574"/>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299"/>
      <c r="V124" s="299"/>
      <c r="W124" s="299"/>
      <c r="X124" s="299"/>
      <c r="Y124" s="299"/>
      <c r="Z124" s="299"/>
      <c r="AA124" s="299"/>
      <c r="AB124" s="299"/>
      <c r="AC124" s="299"/>
      <c r="AD124" s="299"/>
      <c r="AE124" s="299"/>
      <c r="AF124" s="627"/>
      <c r="AG124" s="573"/>
      <c r="AH124" s="270"/>
      <c r="AI124" s="270"/>
      <c r="AJ124" s="270"/>
      <c r="AK124" s="270"/>
      <c r="AL124" s="270"/>
      <c r="AM124" s="270"/>
      <c r="AN124" s="270"/>
      <c r="AO124" s="270"/>
      <c r="AP124" s="270"/>
      <c r="AQ124" s="270"/>
      <c r="AR124" s="270"/>
      <c r="AS124" s="270"/>
      <c r="AT124" s="270"/>
      <c r="AU124" s="270"/>
      <c r="AV124" s="270"/>
      <c r="AW124" s="270"/>
      <c r="AX124" s="574"/>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6"/>
      <c r="U125" s="427"/>
      <c r="V125" s="427"/>
      <c r="W125" s="427"/>
      <c r="X125" s="427"/>
      <c r="Y125" s="427"/>
      <c r="Z125" s="427"/>
      <c r="AA125" s="427"/>
      <c r="AB125" s="427"/>
      <c r="AC125" s="427"/>
      <c r="AD125" s="427"/>
      <c r="AE125" s="427"/>
      <c r="AF125" s="428"/>
      <c r="AG125" s="575"/>
      <c r="AH125" s="190"/>
      <c r="AI125" s="190"/>
      <c r="AJ125" s="190"/>
      <c r="AK125" s="190"/>
      <c r="AL125" s="190"/>
      <c r="AM125" s="190"/>
      <c r="AN125" s="190"/>
      <c r="AO125" s="190"/>
      <c r="AP125" s="190"/>
      <c r="AQ125" s="190"/>
      <c r="AR125" s="190"/>
      <c r="AS125" s="190"/>
      <c r="AT125" s="190"/>
      <c r="AU125" s="190"/>
      <c r="AV125" s="190"/>
      <c r="AW125" s="190"/>
      <c r="AX125" s="576"/>
    </row>
    <row r="126" spans="1:64" ht="57" customHeight="1" x14ac:dyDescent="0.15">
      <c r="A126" s="544" t="s">
        <v>58</v>
      </c>
      <c r="B126" s="545"/>
      <c r="C126" s="384" t="s">
        <v>64</v>
      </c>
      <c r="D126" s="567"/>
      <c r="E126" s="567"/>
      <c r="F126" s="568"/>
      <c r="G126" s="538" t="s">
        <v>393</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3" t="s">
        <v>68</v>
      </c>
      <c r="D127" s="354"/>
      <c r="E127" s="354"/>
      <c r="F127" s="355"/>
      <c r="G127" s="356" t="s">
        <v>394</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80.25" customHeight="1" thickBot="1" x14ac:dyDescent="0.2">
      <c r="A129" s="566" t="s">
        <v>460</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00.5" customHeight="1" thickBot="1" x14ac:dyDescent="0.2">
      <c r="A131" s="541" t="s">
        <v>306</v>
      </c>
      <c r="B131" s="542"/>
      <c r="C131" s="542"/>
      <c r="D131" s="542"/>
      <c r="E131" s="543"/>
      <c r="F131" s="560" t="s">
        <v>461</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423" t="s">
        <v>464</v>
      </c>
      <c r="B133" s="424"/>
      <c r="C133" s="424"/>
      <c r="D133" s="424"/>
      <c r="E133" s="425"/>
      <c r="F133" s="563" t="s">
        <v>465</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59.2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6" t="s">
        <v>224</v>
      </c>
      <c r="B137" s="397"/>
      <c r="C137" s="397"/>
      <c r="D137" s="397"/>
      <c r="E137" s="397"/>
      <c r="F137" s="397"/>
      <c r="G137" s="410">
        <v>341</v>
      </c>
      <c r="H137" s="411"/>
      <c r="I137" s="411"/>
      <c r="J137" s="411"/>
      <c r="K137" s="411"/>
      <c r="L137" s="411"/>
      <c r="M137" s="411"/>
      <c r="N137" s="411"/>
      <c r="O137" s="411"/>
      <c r="P137" s="412"/>
      <c r="Q137" s="397" t="s">
        <v>225</v>
      </c>
      <c r="R137" s="397"/>
      <c r="S137" s="397"/>
      <c r="T137" s="397"/>
      <c r="U137" s="397"/>
      <c r="V137" s="397"/>
      <c r="W137" s="410">
        <v>316</v>
      </c>
      <c r="X137" s="411"/>
      <c r="Y137" s="411"/>
      <c r="Z137" s="411"/>
      <c r="AA137" s="411"/>
      <c r="AB137" s="411"/>
      <c r="AC137" s="411"/>
      <c r="AD137" s="411"/>
      <c r="AE137" s="411"/>
      <c r="AF137" s="412"/>
      <c r="AG137" s="397" t="s">
        <v>226</v>
      </c>
      <c r="AH137" s="397"/>
      <c r="AI137" s="397"/>
      <c r="AJ137" s="397"/>
      <c r="AK137" s="397"/>
      <c r="AL137" s="397"/>
      <c r="AM137" s="393">
        <v>327</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160</v>
      </c>
      <c r="H138" s="414"/>
      <c r="I138" s="414"/>
      <c r="J138" s="414"/>
      <c r="K138" s="414"/>
      <c r="L138" s="414"/>
      <c r="M138" s="414"/>
      <c r="N138" s="414"/>
      <c r="O138" s="414"/>
      <c r="P138" s="415"/>
      <c r="Q138" s="399" t="s">
        <v>228</v>
      </c>
      <c r="R138" s="399"/>
      <c r="S138" s="399"/>
      <c r="T138" s="399"/>
      <c r="U138" s="399"/>
      <c r="V138" s="399"/>
      <c r="W138" s="413">
        <v>153</v>
      </c>
      <c r="X138" s="414"/>
      <c r="Y138" s="414"/>
      <c r="Z138" s="414"/>
      <c r="AA138" s="414"/>
      <c r="AB138" s="414"/>
      <c r="AC138" s="414"/>
      <c r="AD138" s="414"/>
      <c r="AE138" s="414"/>
      <c r="AF138" s="415"/>
      <c r="AG138" s="569"/>
      <c r="AH138" s="570"/>
      <c r="AI138" s="570"/>
      <c r="AJ138" s="570"/>
      <c r="AK138" s="570"/>
      <c r="AL138" s="570"/>
      <c r="AM138" s="606"/>
      <c r="AN138" s="607"/>
      <c r="AO138" s="607"/>
      <c r="AP138" s="607"/>
      <c r="AQ138" s="607"/>
      <c r="AR138" s="607"/>
      <c r="AS138" s="607"/>
      <c r="AT138" s="607"/>
      <c r="AU138" s="607"/>
      <c r="AV138" s="608"/>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0" t="s">
        <v>395</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401</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9"/>
      <c r="B179" s="533"/>
      <c r="C179" s="533"/>
      <c r="D179" s="533"/>
      <c r="E179" s="533"/>
      <c r="F179" s="534"/>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9"/>
      <c r="B180" s="533"/>
      <c r="C180" s="533"/>
      <c r="D180" s="533"/>
      <c r="E180" s="533"/>
      <c r="F180" s="534"/>
      <c r="G180" s="88" t="s">
        <v>396</v>
      </c>
      <c r="H180" s="89"/>
      <c r="I180" s="89"/>
      <c r="J180" s="89"/>
      <c r="K180" s="90"/>
      <c r="L180" s="91" t="s">
        <v>397</v>
      </c>
      <c r="M180" s="92"/>
      <c r="N180" s="92"/>
      <c r="O180" s="92"/>
      <c r="P180" s="92"/>
      <c r="Q180" s="92"/>
      <c r="R180" s="92"/>
      <c r="S180" s="92"/>
      <c r="T180" s="92"/>
      <c r="U180" s="92"/>
      <c r="V180" s="92"/>
      <c r="W180" s="92"/>
      <c r="X180" s="93"/>
      <c r="Y180" s="94">
        <v>9</v>
      </c>
      <c r="Z180" s="95"/>
      <c r="AA180" s="95"/>
      <c r="AB180" s="96"/>
      <c r="AC180" s="88" t="s">
        <v>402</v>
      </c>
      <c r="AD180" s="89"/>
      <c r="AE180" s="89"/>
      <c r="AF180" s="89"/>
      <c r="AG180" s="90"/>
      <c r="AH180" s="91" t="s">
        <v>403</v>
      </c>
      <c r="AI180" s="92"/>
      <c r="AJ180" s="92"/>
      <c r="AK180" s="92"/>
      <c r="AL180" s="92"/>
      <c r="AM180" s="92"/>
      <c r="AN180" s="92"/>
      <c r="AO180" s="92"/>
      <c r="AP180" s="92"/>
      <c r="AQ180" s="92"/>
      <c r="AR180" s="92"/>
      <c r="AS180" s="92"/>
      <c r="AT180" s="93"/>
      <c r="AU180" s="94">
        <v>4</v>
      </c>
      <c r="AV180" s="95"/>
      <c r="AW180" s="95"/>
      <c r="AX180" s="392"/>
    </row>
    <row r="181" spans="1:50" ht="24.75" customHeight="1" x14ac:dyDescent="0.15">
      <c r="A181" s="119"/>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9"/>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9"/>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4</v>
      </c>
      <c r="AV190" s="80"/>
      <c r="AW190" s="80"/>
      <c r="AX190" s="82"/>
    </row>
    <row r="191" spans="1:50" ht="30" customHeight="1" x14ac:dyDescent="0.15">
      <c r="A191" s="119"/>
      <c r="B191" s="533"/>
      <c r="C191" s="533"/>
      <c r="D191" s="533"/>
      <c r="E191" s="533"/>
      <c r="F191" s="534"/>
      <c r="G191" s="380" t="s">
        <v>442</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359</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9"/>
      <c r="B192" s="533"/>
      <c r="C192" s="533"/>
      <c r="D192" s="533"/>
      <c r="E192" s="533"/>
      <c r="F192" s="534"/>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9"/>
      <c r="B193" s="533"/>
      <c r="C193" s="533"/>
      <c r="D193" s="533"/>
      <c r="E193" s="533"/>
      <c r="F193" s="534"/>
      <c r="G193" s="88" t="s">
        <v>399</v>
      </c>
      <c r="H193" s="89"/>
      <c r="I193" s="89"/>
      <c r="J193" s="89"/>
      <c r="K193" s="90"/>
      <c r="L193" s="91" t="s">
        <v>441</v>
      </c>
      <c r="M193" s="92"/>
      <c r="N193" s="92"/>
      <c r="O193" s="92"/>
      <c r="P193" s="92"/>
      <c r="Q193" s="92"/>
      <c r="R193" s="92"/>
      <c r="S193" s="92"/>
      <c r="T193" s="92"/>
      <c r="U193" s="92"/>
      <c r="V193" s="92"/>
      <c r="W193" s="92"/>
      <c r="X193" s="93"/>
      <c r="Y193" s="94">
        <v>0.2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9"/>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3"/>
      <c r="C204" s="533"/>
      <c r="D204" s="533"/>
      <c r="E204" s="533"/>
      <c r="F204" s="534"/>
      <c r="G204" s="380" t="s">
        <v>398</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360</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9"/>
      <c r="B205" s="533"/>
      <c r="C205" s="533"/>
      <c r="D205" s="533"/>
      <c r="E205" s="533"/>
      <c r="F205" s="534"/>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9"/>
      <c r="B206" s="533"/>
      <c r="C206" s="533"/>
      <c r="D206" s="533"/>
      <c r="E206" s="533"/>
      <c r="F206" s="534"/>
      <c r="G206" s="88" t="s">
        <v>399</v>
      </c>
      <c r="H206" s="89"/>
      <c r="I206" s="89"/>
      <c r="J206" s="89"/>
      <c r="K206" s="90"/>
      <c r="L206" s="91" t="s">
        <v>400</v>
      </c>
      <c r="M206" s="92"/>
      <c r="N206" s="92"/>
      <c r="O206" s="92"/>
      <c r="P206" s="92"/>
      <c r="Q206" s="92"/>
      <c r="R206" s="92"/>
      <c r="S206" s="92"/>
      <c r="T206" s="92"/>
      <c r="U206" s="92"/>
      <c r="V206" s="92"/>
      <c r="W206" s="92"/>
      <c r="X206" s="93"/>
      <c r="Y206" s="94">
        <v>2</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9"/>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9"/>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9"/>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3"/>
      <c r="C217" s="533"/>
      <c r="D217" s="533"/>
      <c r="E217" s="533"/>
      <c r="F217" s="534"/>
      <c r="G217" s="380" t="s">
        <v>404</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361</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9"/>
      <c r="B218" s="533"/>
      <c r="C218" s="533"/>
      <c r="D218" s="533"/>
      <c r="E218" s="533"/>
      <c r="F218" s="534"/>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9"/>
      <c r="B219" s="533"/>
      <c r="C219" s="533"/>
      <c r="D219" s="533"/>
      <c r="E219" s="533"/>
      <c r="F219" s="534"/>
      <c r="G219" s="88" t="s">
        <v>405</v>
      </c>
      <c r="H219" s="89"/>
      <c r="I219" s="89"/>
      <c r="J219" s="89"/>
      <c r="K219" s="90"/>
      <c r="L219" s="91" t="s">
        <v>406</v>
      </c>
      <c r="M219" s="92"/>
      <c r="N219" s="92"/>
      <c r="O219" s="92"/>
      <c r="P219" s="92"/>
      <c r="Q219" s="92"/>
      <c r="R219" s="92"/>
      <c r="S219" s="92"/>
      <c r="T219" s="92"/>
      <c r="U219" s="92"/>
      <c r="V219" s="92"/>
      <c r="W219" s="92"/>
      <c r="X219" s="93"/>
      <c r="Y219" s="94">
        <v>6</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9"/>
      <c r="B220" s="533"/>
      <c r="C220" s="533"/>
      <c r="D220" s="533"/>
      <c r="E220" s="533"/>
      <c r="F220" s="534"/>
      <c r="G220" s="65" t="s">
        <v>402</v>
      </c>
      <c r="H220" s="66"/>
      <c r="I220" s="66"/>
      <c r="J220" s="66"/>
      <c r="K220" s="67"/>
      <c r="L220" s="68" t="s">
        <v>407</v>
      </c>
      <c r="M220" s="69"/>
      <c r="N220" s="69"/>
      <c r="O220" s="69"/>
      <c r="P220" s="69"/>
      <c r="Q220" s="69"/>
      <c r="R220" s="69"/>
      <c r="S220" s="69"/>
      <c r="T220" s="69"/>
      <c r="U220" s="69"/>
      <c r="V220" s="69"/>
      <c r="W220" s="69"/>
      <c r="X220" s="70"/>
      <c r="Y220" s="71">
        <v>4</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9"/>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9"/>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9"/>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10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2" customHeight="1" x14ac:dyDescent="0.15">
      <c r="A236" s="103">
        <v>1</v>
      </c>
      <c r="B236" s="103">
        <v>1</v>
      </c>
      <c r="C236" s="108" t="s">
        <v>408</v>
      </c>
      <c r="D236" s="104"/>
      <c r="E236" s="104"/>
      <c r="F236" s="104"/>
      <c r="G236" s="104"/>
      <c r="H236" s="104"/>
      <c r="I236" s="104"/>
      <c r="J236" s="104"/>
      <c r="K236" s="104"/>
      <c r="L236" s="104"/>
      <c r="M236" s="108" t="s">
        <v>409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9</v>
      </c>
      <c r="AL236" s="106"/>
      <c r="AM236" s="106"/>
      <c r="AN236" s="106"/>
      <c r="AO236" s="106"/>
      <c r="AP236" s="107"/>
      <c r="AQ236" s="108" t="s">
        <v>410</v>
      </c>
      <c r="AR236" s="104"/>
      <c r="AS236" s="104"/>
      <c r="AT236" s="104"/>
      <c r="AU236" s="105" t="s">
        <v>410</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3.25"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10.5"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362</v>
      </c>
      <c r="D268" s="109"/>
      <c r="E268" s="109"/>
      <c r="F268" s="109"/>
      <c r="G268" s="109"/>
      <c r="H268" s="109"/>
      <c r="I268" s="109"/>
      <c r="J268" s="109"/>
      <c r="K268" s="109"/>
      <c r="L268" s="109"/>
      <c r="M268" s="109" t="s">
        <v>363</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364</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439</v>
      </c>
      <c r="D269" s="104"/>
      <c r="E269" s="104"/>
      <c r="F269" s="104"/>
      <c r="G269" s="104"/>
      <c r="H269" s="104"/>
      <c r="I269" s="104"/>
      <c r="J269" s="104"/>
      <c r="K269" s="104"/>
      <c r="L269" s="104"/>
      <c r="M269" s="108" t="s">
        <v>440</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0.2</v>
      </c>
      <c r="AL269" s="106"/>
      <c r="AM269" s="106"/>
      <c r="AN269" s="106"/>
      <c r="AO269" s="106"/>
      <c r="AP269" s="107"/>
      <c r="AQ269" s="108" t="s">
        <v>451</v>
      </c>
      <c r="AR269" s="104"/>
      <c r="AS269" s="104"/>
      <c r="AT269" s="104"/>
      <c r="AU269" s="105"/>
      <c r="AV269" s="106"/>
      <c r="AW269" s="106"/>
      <c r="AX269" s="107"/>
    </row>
    <row r="270" spans="1:50" ht="24" customHeight="1" x14ac:dyDescent="0.15">
      <c r="A270" s="103">
        <v>2</v>
      </c>
      <c r="B270" s="103">
        <v>1</v>
      </c>
      <c r="C270" s="108" t="s">
        <v>438</v>
      </c>
      <c r="D270" s="104"/>
      <c r="E270" s="104"/>
      <c r="F270" s="104"/>
      <c r="G270" s="104"/>
      <c r="H270" s="104"/>
      <c r="I270" s="104"/>
      <c r="J270" s="104"/>
      <c r="K270" s="104"/>
      <c r="L270" s="104"/>
      <c r="M270" s="108" t="s">
        <v>436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0.2</v>
      </c>
      <c r="AL270" s="106"/>
      <c r="AM270" s="106"/>
      <c r="AN270" s="106"/>
      <c r="AO270" s="106"/>
      <c r="AP270" s="107"/>
      <c r="AQ270" s="108" t="s">
        <v>451</v>
      </c>
      <c r="AR270" s="104"/>
      <c r="AS270" s="104"/>
      <c r="AT270" s="104"/>
      <c r="AU270" s="105"/>
      <c r="AV270" s="106"/>
      <c r="AW270" s="106"/>
      <c r="AX270" s="107"/>
    </row>
    <row r="271" spans="1:50" ht="24" customHeight="1" x14ac:dyDescent="0.15">
      <c r="A271" s="103">
        <v>3</v>
      </c>
      <c r="B271" s="103">
        <v>1</v>
      </c>
      <c r="C271" s="108" t="s">
        <v>438</v>
      </c>
      <c r="D271" s="104"/>
      <c r="E271" s="104"/>
      <c r="F271" s="104"/>
      <c r="G271" s="104"/>
      <c r="H271" s="104"/>
      <c r="I271" s="104"/>
      <c r="J271" s="104"/>
      <c r="K271" s="104"/>
      <c r="L271" s="104"/>
      <c r="M271" s="114" t="s">
        <v>437</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v>0.04</v>
      </c>
      <c r="AL271" s="106"/>
      <c r="AM271" s="106"/>
      <c r="AN271" s="106"/>
      <c r="AO271" s="106"/>
      <c r="AP271" s="107"/>
      <c r="AQ271" s="108" t="s">
        <v>451</v>
      </c>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3.25"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412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362</v>
      </c>
      <c r="D301" s="109"/>
      <c r="E301" s="109"/>
      <c r="F301" s="109"/>
      <c r="G301" s="109"/>
      <c r="H301" s="109"/>
      <c r="I301" s="109"/>
      <c r="J301" s="109"/>
      <c r="K301" s="109"/>
      <c r="L301" s="109"/>
      <c r="M301" s="109" t="s">
        <v>363</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364</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413</v>
      </c>
      <c r="D302" s="104"/>
      <c r="E302" s="104"/>
      <c r="F302" s="104"/>
      <c r="G302" s="104"/>
      <c r="H302" s="104"/>
      <c r="I302" s="104"/>
      <c r="J302" s="104"/>
      <c r="K302" s="104"/>
      <c r="L302" s="104"/>
      <c r="M302" s="108" t="s">
        <v>435</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2</v>
      </c>
      <c r="AL302" s="106"/>
      <c r="AM302" s="106"/>
      <c r="AN302" s="106"/>
      <c r="AO302" s="106"/>
      <c r="AP302" s="107"/>
      <c r="AQ302" s="108">
        <v>1</v>
      </c>
      <c r="AR302" s="104"/>
      <c r="AS302" s="104"/>
      <c r="AT302" s="104"/>
      <c r="AU302" s="105">
        <v>100</v>
      </c>
      <c r="AV302" s="106"/>
      <c r="AW302" s="106"/>
      <c r="AX302" s="107"/>
    </row>
    <row r="303" spans="1:50" ht="24" customHeight="1" x14ac:dyDescent="0.15">
      <c r="A303" s="103">
        <v>2</v>
      </c>
      <c r="B303" s="103">
        <v>1</v>
      </c>
      <c r="C303" s="108" t="s">
        <v>414</v>
      </c>
      <c r="D303" s="104"/>
      <c r="E303" s="104"/>
      <c r="F303" s="104"/>
      <c r="G303" s="104"/>
      <c r="H303" s="104"/>
      <c r="I303" s="104"/>
      <c r="J303" s="104"/>
      <c r="K303" s="104"/>
      <c r="L303" s="104"/>
      <c r="M303" s="108" t="s">
        <v>403</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v>
      </c>
      <c r="AL303" s="106"/>
      <c r="AM303" s="106"/>
      <c r="AN303" s="106"/>
      <c r="AO303" s="106"/>
      <c r="AP303" s="107"/>
      <c r="AQ303" s="108" t="s">
        <v>432</v>
      </c>
      <c r="AR303" s="104"/>
      <c r="AS303" s="104"/>
      <c r="AT303" s="104"/>
      <c r="AU303" s="105" t="s">
        <v>410</v>
      </c>
      <c r="AV303" s="106"/>
      <c r="AW303" s="106"/>
      <c r="AX303" s="107"/>
    </row>
    <row r="304" spans="1:50" ht="24" customHeight="1" x14ac:dyDescent="0.15">
      <c r="A304" s="103">
        <v>3</v>
      </c>
      <c r="B304" s="103">
        <v>1</v>
      </c>
      <c r="C304" s="108" t="s">
        <v>415</v>
      </c>
      <c r="D304" s="104"/>
      <c r="E304" s="104"/>
      <c r="F304" s="104"/>
      <c r="G304" s="104"/>
      <c r="H304" s="104"/>
      <c r="I304" s="104"/>
      <c r="J304" s="104"/>
      <c r="K304" s="104"/>
      <c r="L304" s="104"/>
      <c r="M304" s="108" t="s">
        <v>417</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0.5</v>
      </c>
      <c r="AL304" s="106"/>
      <c r="AM304" s="106"/>
      <c r="AN304" s="106"/>
      <c r="AO304" s="106"/>
      <c r="AP304" s="107"/>
      <c r="AQ304" s="108">
        <v>1</v>
      </c>
      <c r="AR304" s="104"/>
      <c r="AS304" s="104"/>
      <c r="AT304" s="104"/>
      <c r="AU304" s="105">
        <v>100</v>
      </c>
      <c r="AV304" s="106"/>
      <c r="AW304" s="106"/>
      <c r="AX304" s="107"/>
    </row>
    <row r="305" spans="1:50" ht="24" customHeight="1" x14ac:dyDescent="0.15">
      <c r="A305" s="103">
        <v>4</v>
      </c>
      <c r="B305" s="103">
        <v>1</v>
      </c>
      <c r="C305" s="108" t="s">
        <v>416</v>
      </c>
      <c r="D305" s="104"/>
      <c r="E305" s="104"/>
      <c r="F305" s="104"/>
      <c r="G305" s="104"/>
      <c r="H305" s="104"/>
      <c r="I305" s="104"/>
      <c r="J305" s="104"/>
      <c r="K305" s="104"/>
      <c r="L305" s="104"/>
      <c r="M305" s="108" t="s">
        <v>418</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0.2</v>
      </c>
      <c r="AL305" s="106"/>
      <c r="AM305" s="106"/>
      <c r="AN305" s="106"/>
      <c r="AO305" s="106"/>
      <c r="AP305" s="107"/>
      <c r="AQ305" s="108">
        <v>1</v>
      </c>
      <c r="AR305" s="104"/>
      <c r="AS305" s="104"/>
      <c r="AT305" s="104"/>
      <c r="AU305" s="105">
        <v>100</v>
      </c>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8"/>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8"/>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1"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419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362</v>
      </c>
      <c r="D334" s="109"/>
      <c r="E334" s="109"/>
      <c r="F334" s="109"/>
      <c r="G334" s="109"/>
      <c r="H334" s="109"/>
      <c r="I334" s="109"/>
      <c r="J334" s="109"/>
      <c r="K334" s="109"/>
      <c r="L334" s="109"/>
      <c r="M334" s="109" t="s">
        <v>363</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364</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420</v>
      </c>
      <c r="D335" s="104"/>
      <c r="E335" s="104"/>
      <c r="F335" s="104"/>
      <c r="G335" s="104"/>
      <c r="H335" s="104"/>
      <c r="I335" s="104"/>
      <c r="J335" s="104"/>
      <c r="K335" s="104"/>
      <c r="L335" s="104"/>
      <c r="M335" s="108" t="s">
        <v>430</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10</v>
      </c>
      <c r="AL335" s="106"/>
      <c r="AM335" s="106"/>
      <c r="AN335" s="106"/>
      <c r="AO335" s="106"/>
      <c r="AP335" s="107"/>
      <c r="AQ335" s="108" t="s">
        <v>410</v>
      </c>
      <c r="AR335" s="104"/>
      <c r="AS335" s="104"/>
      <c r="AT335" s="104"/>
      <c r="AU335" s="105" t="s">
        <v>410</v>
      </c>
      <c r="AV335" s="106"/>
      <c r="AW335" s="106"/>
      <c r="AX335" s="107"/>
    </row>
    <row r="336" spans="1:50" ht="24" customHeight="1" x14ac:dyDescent="0.15">
      <c r="A336" s="103">
        <v>2</v>
      </c>
      <c r="B336" s="103">
        <v>1</v>
      </c>
      <c r="C336" s="108" t="s">
        <v>422</v>
      </c>
      <c r="D336" s="104"/>
      <c r="E336" s="104"/>
      <c r="F336" s="104"/>
      <c r="G336" s="104"/>
      <c r="H336" s="104"/>
      <c r="I336" s="104"/>
      <c r="J336" s="104"/>
      <c r="K336" s="104"/>
      <c r="L336" s="104"/>
      <c r="M336" s="108" t="s">
        <v>430</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9</v>
      </c>
      <c r="AL336" s="106"/>
      <c r="AM336" s="106"/>
      <c r="AN336" s="106"/>
      <c r="AO336" s="106"/>
      <c r="AP336" s="107"/>
      <c r="AQ336" s="108" t="s">
        <v>410</v>
      </c>
      <c r="AR336" s="104"/>
      <c r="AS336" s="104"/>
      <c r="AT336" s="104"/>
      <c r="AU336" s="105" t="s">
        <v>410</v>
      </c>
      <c r="AV336" s="106"/>
      <c r="AW336" s="106"/>
      <c r="AX336" s="107"/>
    </row>
    <row r="337" spans="1:50" ht="24" customHeight="1" x14ac:dyDescent="0.15">
      <c r="A337" s="103">
        <v>3</v>
      </c>
      <c r="B337" s="103">
        <v>1</v>
      </c>
      <c r="C337" s="108" t="s">
        <v>429</v>
      </c>
      <c r="D337" s="104"/>
      <c r="E337" s="104"/>
      <c r="F337" s="104"/>
      <c r="G337" s="104"/>
      <c r="H337" s="104"/>
      <c r="I337" s="104"/>
      <c r="J337" s="104"/>
      <c r="K337" s="104"/>
      <c r="L337" s="104"/>
      <c r="M337" s="108" t="s">
        <v>430</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9</v>
      </c>
      <c r="AL337" s="106"/>
      <c r="AM337" s="106"/>
      <c r="AN337" s="106"/>
      <c r="AO337" s="106"/>
      <c r="AP337" s="107"/>
      <c r="AQ337" s="108" t="s">
        <v>410</v>
      </c>
      <c r="AR337" s="104"/>
      <c r="AS337" s="104"/>
      <c r="AT337" s="104"/>
      <c r="AU337" s="105" t="s">
        <v>410</v>
      </c>
      <c r="AV337" s="106"/>
      <c r="AW337" s="106"/>
      <c r="AX337" s="107"/>
    </row>
    <row r="338" spans="1:50" ht="24" customHeight="1" x14ac:dyDescent="0.15">
      <c r="A338" s="103">
        <v>4</v>
      </c>
      <c r="B338" s="103">
        <v>1</v>
      </c>
      <c r="C338" s="108" t="s">
        <v>421</v>
      </c>
      <c r="D338" s="104"/>
      <c r="E338" s="104"/>
      <c r="F338" s="104"/>
      <c r="G338" s="104"/>
      <c r="H338" s="104"/>
      <c r="I338" s="104"/>
      <c r="J338" s="104"/>
      <c r="K338" s="104"/>
      <c r="L338" s="104"/>
      <c r="M338" s="108" t="s">
        <v>430</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7</v>
      </c>
      <c r="AL338" s="106"/>
      <c r="AM338" s="106"/>
      <c r="AN338" s="106"/>
      <c r="AO338" s="106"/>
      <c r="AP338" s="107"/>
      <c r="AQ338" s="108" t="s">
        <v>410</v>
      </c>
      <c r="AR338" s="104"/>
      <c r="AS338" s="104"/>
      <c r="AT338" s="104"/>
      <c r="AU338" s="105" t="s">
        <v>410</v>
      </c>
      <c r="AV338" s="106"/>
      <c r="AW338" s="106"/>
      <c r="AX338" s="107"/>
    </row>
    <row r="339" spans="1:50" ht="24" customHeight="1" x14ac:dyDescent="0.15">
      <c r="A339" s="103">
        <v>5</v>
      </c>
      <c r="B339" s="103">
        <v>1</v>
      </c>
      <c r="C339" s="108" t="s">
        <v>428</v>
      </c>
      <c r="D339" s="104"/>
      <c r="E339" s="104"/>
      <c r="F339" s="104"/>
      <c r="G339" s="104"/>
      <c r="H339" s="104"/>
      <c r="I339" s="104"/>
      <c r="J339" s="104"/>
      <c r="K339" s="104"/>
      <c r="L339" s="104"/>
      <c r="M339" s="108" t="s">
        <v>430</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7</v>
      </c>
      <c r="AL339" s="106"/>
      <c r="AM339" s="106"/>
      <c r="AN339" s="106"/>
      <c r="AO339" s="106"/>
      <c r="AP339" s="107"/>
      <c r="AQ339" s="108" t="s">
        <v>410</v>
      </c>
      <c r="AR339" s="104"/>
      <c r="AS339" s="104"/>
      <c r="AT339" s="104"/>
      <c r="AU339" s="105" t="s">
        <v>410</v>
      </c>
      <c r="AV339" s="106"/>
      <c r="AW339" s="106"/>
      <c r="AX339" s="107"/>
    </row>
    <row r="340" spans="1:50" ht="24" customHeight="1" x14ac:dyDescent="0.15">
      <c r="A340" s="103">
        <v>6</v>
      </c>
      <c r="B340" s="103">
        <v>1</v>
      </c>
      <c r="C340" s="108" t="s">
        <v>427</v>
      </c>
      <c r="D340" s="104"/>
      <c r="E340" s="104"/>
      <c r="F340" s="104"/>
      <c r="G340" s="104"/>
      <c r="H340" s="104"/>
      <c r="I340" s="104"/>
      <c r="J340" s="104"/>
      <c r="K340" s="104"/>
      <c r="L340" s="104"/>
      <c r="M340" s="108" t="s">
        <v>430</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6</v>
      </c>
      <c r="AL340" s="106"/>
      <c r="AM340" s="106"/>
      <c r="AN340" s="106"/>
      <c r="AO340" s="106"/>
      <c r="AP340" s="107"/>
      <c r="AQ340" s="108" t="s">
        <v>410</v>
      </c>
      <c r="AR340" s="104"/>
      <c r="AS340" s="104"/>
      <c r="AT340" s="104"/>
      <c r="AU340" s="105" t="s">
        <v>410</v>
      </c>
      <c r="AV340" s="106"/>
      <c r="AW340" s="106"/>
      <c r="AX340" s="107"/>
    </row>
    <row r="341" spans="1:50" ht="24" customHeight="1" x14ac:dyDescent="0.15">
      <c r="A341" s="103">
        <v>7</v>
      </c>
      <c r="B341" s="103">
        <v>1</v>
      </c>
      <c r="C341" s="108" t="s">
        <v>426</v>
      </c>
      <c r="D341" s="104"/>
      <c r="E341" s="104"/>
      <c r="F341" s="104"/>
      <c r="G341" s="104"/>
      <c r="H341" s="104"/>
      <c r="I341" s="104"/>
      <c r="J341" s="104"/>
      <c r="K341" s="104"/>
      <c r="L341" s="104"/>
      <c r="M341" s="108" t="s">
        <v>430</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6</v>
      </c>
      <c r="AL341" s="106"/>
      <c r="AM341" s="106"/>
      <c r="AN341" s="106"/>
      <c r="AO341" s="106"/>
      <c r="AP341" s="107"/>
      <c r="AQ341" s="108" t="s">
        <v>410</v>
      </c>
      <c r="AR341" s="104"/>
      <c r="AS341" s="104"/>
      <c r="AT341" s="104"/>
      <c r="AU341" s="105" t="s">
        <v>410</v>
      </c>
      <c r="AV341" s="106"/>
      <c r="AW341" s="106"/>
      <c r="AX341" s="107"/>
    </row>
    <row r="342" spans="1:50" ht="24" customHeight="1" x14ac:dyDescent="0.15">
      <c r="A342" s="103">
        <v>8</v>
      </c>
      <c r="B342" s="103">
        <v>1</v>
      </c>
      <c r="C342" s="108" t="s">
        <v>425</v>
      </c>
      <c r="D342" s="104"/>
      <c r="E342" s="104"/>
      <c r="F342" s="104"/>
      <c r="G342" s="104"/>
      <c r="H342" s="104"/>
      <c r="I342" s="104"/>
      <c r="J342" s="104"/>
      <c r="K342" s="104"/>
      <c r="L342" s="104"/>
      <c r="M342" s="108" t="s">
        <v>430</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5</v>
      </c>
      <c r="AL342" s="106"/>
      <c r="AM342" s="106"/>
      <c r="AN342" s="106"/>
      <c r="AO342" s="106"/>
      <c r="AP342" s="107"/>
      <c r="AQ342" s="108" t="s">
        <v>410</v>
      </c>
      <c r="AR342" s="104"/>
      <c r="AS342" s="104"/>
      <c r="AT342" s="104"/>
      <c r="AU342" s="105" t="s">
        <v>410</v>
      </c>
      <c r="AV342" s="106"/>
      <c r="AW342" s="106"/>
      <c r="AX342" s="107"/>
    </row>
    <row r="343" spans="1:50" ht="24" customHeight="1" x14ac:dyDescent="0.15">
      <c r="A343" s="103">
        <v>9</v>
      </c>
      <c r="B343" s="103">
        <v>1</v>
      </c>
      <c r="C343" s="108" t="s">
        <v>424</v>
      </c>
      <c r="D343" s="104"/>
      <c r="E343" s="104"/>
      <c r="F343" s="104"/>
      <c r="G343" s="104"/>
      <c r="H343" s="104"/>
      <c r="I343" s="104"/>
      <c r="J343" s="104"/>
      <c r="K343" s="104"/>
      <c r="L343" s="104"/>
      <c r="M343" s="108" t="s">
        <v>430</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3</v>
      </c>
      <c r="AL343" s="106"/>
      <c r="AM343" s="106"/>
      <c r="AN343" s="106"/>
      <c r="AO343" s="106"/>
      <c r="AP343" s="107"/>
      <c r="AQ343" s="108" t="s">
        <v>410</v>
      </c>
      <c r="AR343" s="104"/>
      <c r="AS343" s="104"/>
      <c r="AT343" s="104"/>
      <c r="AU343" s="105" t="s">
        <v>410</v>
      </c>
      <c r="AV343" s="106"/>
      <c r="AW343" s="106"/>
      <c r="AX343" s="107"/>
    </row>
    <row r="344" spans="1:50" ht="23.25" customHeight="1" x14ac:dyDescent="0.15">
      <c r="A344" s="103">
        <v>10</v>
      </c>
      <c r="B344" s="103">
        <v>1</v>
      </c>
      <c r="C344" s="108" t="s">
        <v>423</v>
      </c>
      <c r="D344" s="104"/>
      <c r="E344" s="104"/>
      <c r="F344" s="104"/>
      <c r="G344" s="104"/>
      <c r="H344" s="104"/>
      <c r="I344" s="104"/>
      <c r="J344" s="104"/>
      <c r="K344" s="104"/>
      <c r="L344" s="104"/>
      <c r="M344" s="108" t="s">
        <v>430</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3</v>
      </c>
      <c r="AL344" s="106"/>
      <c r="AM344" s="106"/>
      <c r="AN344" s="106"/>
      <c r="AO344" s="106"/>
      <c r="AP344" s="107"/>
      <c r="AQ344" s="108" t="s">
        <v>410</v>
      </c>
      <c r="AR344" s="104"/>
      <c r="AS344" s="104"/>
      <c r="AT344" s="104"/>
      <c r="AU344" s="105" t="s">
        <v>410</v>
      </c>
      <c r="AV344" s="106"/>
      <c r="AW344" s="106"/>
      <c r="AX344" s="107"/>
    </row>
    <row r="345" spans="1:50" ht="0.75" hidden="1" customHeight="1" x14ac:dyDescent="0.15">
      <c r="A345" s="103">
        <v>11</v>
      </c>
      <c r="B345" s="103">
        <v>1</v>
      </c>
      <c r="C345" s="108"/>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8"/>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18.75"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431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362</v>
      </c>
      <c r="D367" s="109"/>
      <c r="E367" s="109"/>
      <c r="F367" s="109"/>
      <c r="G367" s="109"/>
      <c r="H367" s="109"/>
      <c r="I367" s="109"/>
      <c r="J367" s="109"/>
      <c r="K367" s="109"/>
      <c r="L367" s="109"/>
      <c r="M367" s="109" t="s">
        <v>363</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364</v>
      </c>
      <c r="AL367" s="109"/>
      <c r="AM367" s="109"/>
      <c r="AN367" s="109"/>
      <c r="AO367" s="109"/>
      <c r="AP367" s="109"/>
      <c r="AQ367" s="109" t="s">
        <v>23</v>
      </c>
      <c r="AR367" s="109"/>
      <c r="AS367" s="109"/>
      <c r="AT367" s="109"/>
      <c r="AU367" s="111" t="s">
        <v>24</v>
      </c>
      <c r="AV367" s="112"/>
      <c r="AW367" s="112"/>
      <c r="AX367" s="113"/>
    </row>
    <row r="368" spans="1:50" ht="29.25" customHeight="1" x14ac:dyDescent="0.15">
      <c r="A368" s="103">
        <v>1</v>
      </c>
      <c r="B368" s="103">
        <v>1</v>
      </c>
      <c r="C368" s="108" t="s">
        <v>414</v>
      </c>
      <c r="D368" s="104"/>
      <c r="E368" s="104"/>
      <c r="F368" s="104"/>
      <c r="G368" s="104"/>
      <c r="H368" s="104"/>
      <c r="I368" s="104"/>
      <c r="J368" s="104"/>
      <c r="K368" s="104"/>
      <c r="L368" s="104"/>
      <c r="M368" s="108" t="s">
        <v>403</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4</v>
      </c>
      <c r="AL368" s="106"/>
      <c r="AM368" s="106"/>
      <c r="AN368" s="106"/>
      <c r="AO368" s="106"/>
      <c r="AP368" s="107"/>
      <c r="AQ368" s="108" t="s">
        <v>432</v>
      </c>
      <c r="AR368" s="104"/>
      <c r="AS368" s="104"/>
      <c r="AT368" s="104"/>
      <c r="AU368" s="105" t="s">
        <v>410</v>
      </c>
      <c r="AV368" s="106"/>
      <c r="AW368" s="106"/>
      <c r="AX368" s="107"/>
    </row>
    <row r="369" spans="1:50" ht="24" customHeight="1" x14ac:dyDescent="0.15">
      <c r="A369" s="103">
        <v>2</v>
      </c>
      <c r="B369" s="103">
        <v>1</v>
      </c>
      <c r="C369" s="108" t="s">
        <v>416</v>
      </c>
      <c r="D369" s="104"/>
      <c r="E369" s="104"/>
      <c r="F369" s="104"/>
      <c r="G369" s="104"/>
      <c r="H369" s="104"/>
      <c r="I369" s="104"/>
      <c r="J369" s="104"/>
      <c r="K369" s="104"/>
      <c r="L369" s="104"/>
      <c r="M369" s="108" t="s">
        <v>418</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2</v>
      </c>
      <c r="AL369" s="106"/>
      <c r="AM369" s="106"/>
      <c r="AN369" s="106"/>
      <c r="AO369" s="106"/>
      <c r="AP369" s="107"/>
      <c r="AQ369" s="108">
        <v>1</v>
      </c>
      <c r="AR369" s="104"/>
      <c r="AS369" s="104"/>
      <c r="AT369" s="104"/>
      <c r="AU369" s="105">
        <v>100</v>
      </c>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3.25"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3.25"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362</v>
      </c>
      <c r="D400" s="109"/>
      <c r="E400" s="109"/>
      <c r="F400" s="109"/>
      <c r="G400" s="109"/>
      <c r="H400" s="109"/>
      <c r="I400" s="109"/>
      <c r="J400" s="109"/>
      <c r="K400" s="109"/>
      <c r="L400" s="109"/>
      <c r="M400" s="109" t="s">
        <v>363</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364</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362</v>
      </c>
      <c r="D433" s="109"/>
      <c r="E433" s="109"/>
      <c r="F433" s="109"/>
      <c r="G433" s="109"/>
      <c r="H433" s="109"/>
      <c r="I433" s="109"/>
      <c r="J433" s="109"/>
      <c r="K433" s="109"/>
      <c r="L433" s="109"/>
      <c r="M433" s="109" t="s">
        <v>363</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364</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362</v>
      </c>
      <c r="D466" s="109"/>
      <c r="E466" s="109"/>
      <c r="F466" s="109"/>
      <c r="G466" s="109"/>
      <c r="H466" s="109"/>
      <c r="I466" s="109"/>
      <c r="J466" s="109"/>
      <c r="K466" s="109"/>
      <c r="L466" s="109"/>
      <c r="M466" s="109" t="s">
        <v>363</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364</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59">
      <formula>IF(RIGHT(TEXT(P14,"0.#"),1)=".",FALSE,TRUE)</formula>
    </cfRule>
    <cfRule type="expression" dxfId="208" priority="560">
      <formula>IF(RIGHT(TEXT(P14,"0.#"),1)=".",TRUE,FALSE)</formula>
    </cfRule>
  </conditionalFormatting>
  <conditionalFormatting sqref="AE23:AI23">
    <cfRule type="expression" dxfId="207" priority="549">
      <formula>IF(RIGHT(TEXT(AE23,"0.#"),1)=".",FALSE,TRUE)</formula>
    </cfRule>
    <cfRule type="expression" dxfId="206" priority="550">
      <formula>IF(RIGHT(TEXT(AE23,"0.#"),1)=".",TRUE,FALSE)</formula>
    </cfRule>
  </conditionalFormatting>
  <conditionalFormatting sqref="AE69:AX69">
    <cfRule type="expression" dxfId="205" priority="481">
      <formula>IF(RIGHT(TEXT(AE69,"0.#"),1)=".",FALSE,TRUE)</formula>
    </cfRule>
    <cfRule type="expression" dxfId="204" priority="482">
      <formula>IF(RIGHT(TEXT(AE69,"0.#"),1)=".",TRUE,FALSE)</formula>
    </cfRule>
  </conditionalFormatting>
  <conditionalFormatting sqref="AE83:AI83">
    <cfRule type="expression" dxfId="203" priority="463">
      <formula>IF(RIGHT(TEXT(AE83,"0.#"),1)=".",FALSE,TRUE)</formula>
    </cfRule>
    <cfRule type="expression" dxfId="202" priority="464">
      <formula>IF(RIGHT(TEXT(AE83,"0.#"),1)=".",TRUE,FALSE)</formula>
    </cfRule>
  </conditionalFormatting>
  <conditionalFormatting sqref="AJ83:AX83">
    <cfRule type="expression" dxfId="201" priority="461">
      <formula>IF(RIGHT(TEXT(AJ83,"0.#"),1)=".",FALSE,TRUE)</formula>
    </cfRule>
    <cfRule type="expression" dxfId="200" priority="462">
      <formula>IF(RIGHT(TEXT(AJ83,"0.#"),1)=".",TRUE,FALSE)</formula>
    </cfRule>
  </conditionalFormatting>
  <conditionalFormatting sqref="L99">
    <cfRule type="expression" dxfId="199" priority="441">
      <formula>IF(RIGHT(TEXT(L99,"0.#"),1)=".",FALSE,TRUE)</formula>
    </cfRule>
    <cfRule type="expression" dxfId="198" priority="442">
      <formula>IF(RIGHT(TEXT(L99,"0.#"),1)=".",TRUE,FALSE)</formula>
    </cfRule>
  </conditionalFormatting>
  <conditionalFormatting sqref="L104">
    <cfRule type="expression" dxfId="197" priority="439">
      <formula>IF(RIGHT(TEXT(L104,"0.#"),1)=".",FALSE,TRUE)</formula>
    </cfRule>
    <cfRule type="expression" dxfId="196" priority="440">
      <formula>IF(RIGHT(TEXT(L104,"0.#"),1)=".",TRUE,FALSE)</formula>
    </cfRule>
  </conditionalFormatting>
  <conditionalFormatting sqref="R104">
    <cfRule type="expression" dxfId="195" priority="437">
      <formula>IF(RIGHT(TEXT(R104,"0.#"),1)=".",FALSE,TRUE)</formula>
    </cfRule>
    <cfRule type="expression" dxfId="194" priority="438">
      <formula>IF(RIGHT(TEXT(R104,"0.#"),1)=".",TRUE,FALSE)</formula>
    </cfRule>
  </conditionalFormatting>
  <conditionalFormatting sqref="P18:AX18">
    <cfRule type="expression" dxfId="193" priority="435">
      <formula>IF(RIGHT(TEXT(P18,"0.#"),1)=".",FALSE,TRUE)</formula>
    </cfRule>
    <cfRule type="expression" dxfId="192" priority="436">
      <formula>IF(RIGHT(TEXT(P18,"0.#"),1)=".",TRUE,FALSE)</formula>
    </cfRule>
  </conditionalFormatting>
  <conditionalFormatting sqref="Y181">
    <cfRule type="expression" dxfId="191" priority="431">
      <formula>IF(RIGHT(TEXT(Y181,"0.#"),1)=".",FALSE,TRUE)</formula>
    </cfRule>
    <cfRule type="expression" dxfId="190" priority="432">
      <formula>IF(RIGHT(TEXT(Y181,"0.#"),1)=".",TRUE,FALSE)</formula>
    </cfRule>
  </conditionalFormatting>
  <conditionalFormatting sqref="Y190">
    <cfRule type="expression" dxfId="189" priority="427">
      <formula>IF(RIGHT(TEXT(Y190,"0.#"),1)=".",FALSE,TRUE)</formula>
    </cfRule>
    <cfRule type="expression" dxfId="188" priority="428">
      <formula>IF(RIGHT(TEXT(Y190,"0.#"),1)=".",TRUE,FALSE)</formula>
    </cfRule>
  </conditionalFormatting>
  <conditionalFormatting sqref="AK236">
    <cfRule type="expression" dxfId="187" priority="349">
      <formula>IF(RIGHT(TEXT(AK236,"0.#"),1)=".",FALSE,TRUE)</formula>
    </cfRule>
    <cfRule type="expression" dxfId="186" priority="350">
      <formula>IF(RIGHT(TEXT(AK236,"0.#"),1)=".",TRUE,FALSE)</formula>
    </cfRule>
  </conditionalFormatting>
  <conditionalFormatting sqref="AE54:AI54">
    <cfRule type="expression" dxfId="185" priority="299">
      <formula>IF(RIGHT(TEXT(AE54,"0.#"),1)=".",FALSE,TRUE)</formula>
    </cfRule>
    <cfRule type="expression" dxfId="184" priority="300">
      <formula>IF(RIGHT(TEXT(AE54,"0.#"),1)=".",TRUE,FALSE)</formula>
    </cfRule>
  </conditionalFormatting>
  <conditionalFormatting sqref="P16:AQ17 P15:AX15 P13:AX13">
    <cfRule type="expression" dxfId="183" priority="257">
      <formula>IF(RIGHT(TEXT(P13,"0.#"),1)=".",FALSE,TRUE)</formula>
    </cfRule>
    <cfRule type="expression" dxfId="182" priority="258">
      <formula>IF(RIGHT(TEXT(P13,"0.#"),1)=".",TRUE,FALSE)</formula>
    </cfRule>
  </conditionalFormatting>
  <conditionalFormatting sqref="P19:AJ19">
    <cfRule type="expression" dxfId="181" priority="255">
      <formula>IF(RIGHT(TEXT(P19,"0.#"),1)=".",FALSE,TRUE)</formula>
    </cfRule>
    <cfRule type="expression" dxfId="180" priority="256">
      <formula>IF(RIGHT(TEXT(P19,"0.#"),1)=".",TRUE,FALSE)</formula>
    </cfRule>
  </conditionalFormatting>
  <conditionalFormatting sqref="AE55:AX55 AJ54:AS54">
    <cfRule type="expression" dxfId="179" priority="251">
      <formula>IF(RIGHT(TEXT(AE54,"0.#"),1)=".",FALSE,TRUE)</formula>
    </cfRule>
    <cfRule type="expression" dxfId="178" priority="252">
      <formula>IF(RIGHT(TEXT(AE54,"0.#"),1)=".",TRUE,FALSE)</formula>
    </cfRule>
  </conditionalFormatting>
  <conditionalFormatting sqref="AE68:AS68">
    <cfRule type="expression" dxfId="177" priority="247">
      <formula>IF(RIGHT(TEXT(AE68,"0.#"),1)=".",FALSE,TRUE)</formula>
    </cfRule>
    <cfRule type="expression" dxfId="176" priority="248">
      <formula>IF(RIGHT(TEXT(AE68,"0.#"),1)=".",TRUE,FALSE)</formula>
    </cfRule>
  </conditionalFormatting>
  <conditionalFormatting sqref="AE95:AI95 AE92:AI92 AE89:AI89 AE86:AI86">
    <cfRule type="expression" dxfId="175" priority="245">
      <formula>IF(RIGHT(TEXT(AE86,"0.#"),1)=".",FALSE,TRUE)</formula>
    </cfRule>
    <cfRule type="expression" dxfId="174" priority="246">
      <formula>IF(RIGHT(TEXT(AE86,"0.#"),1)=".",TRUE,FALSE)</formula>
    </cfRule>
  </conditionalFormatting>
  <conditionalFormatting sqref="AJ95:AX95 AJ92:AX92 AJ89:AX89 AJ86:AX86">
    <cfRule type="expression" dxfId="173" priority="243">
      <formula>IF(RIGHT(TEXT(AJ86,"0.#"),1)=".",FALSE,TRUE)</formula>
    </cfRule>
    <cfRule type="expression" dxfId="172" priority="244">
      <formula>IF(RIGHT(TEXT(AJ86,"0.#"),1)=".",TRUE,FALSE)</formula>
    </cfRule>
  </conditionalFormatting>
  <conditionalFormatting sqref="L100:L103 L98">
    <cfRule type="expression" dxfId="171" priority="241">
      <formula>IF(RIGHT(TEXT(L98,"0.#"),1)=".",FALSE,TRUE)</formula>
    </cfRule>
    <cfRule type="expression" dxfId="170" priority="242">
      <formula>IF(RIGHT(TEXT(L98,"0.#"),1)=".",TRUE,FALSE)</formula>
    </cfRule>
  </conditionalFormatting>
  <conditionalFormatting sqref="R98">
    <cfRule type="expression" dxfId="169" priority="237">
      <formula>IF(RIGHT(TEXT(R98,"0.#"),1)=".",FALSE,TRUE)</formula>
    </cfRule>
    <cfRule type="expression" dxfId="168" priority="238">
      <formula>IF(RIGHT(TEXT(R98,"0.#"),1)=".",TRUE,FALSE)</formula>
    </cfRule>
  </conditionalFormatting>
  <conditionalFormatting sqref="R99:R103">
    <cfRule type="expression" dxfId="167" priority="235">
      <formula>IF(RIGHT(TEXT(R99,"0.#"),1)=".",FALSE,TRUE)</formula>
    </cfRule>
    <cfRule type="expression" dxfId="166" priority="236">
      <formula>IF(RIGHT(TEXT(R99,"0.#"),1)=".",TRUE,FALSE)</formula>
    </cfRule>
  </conditionalFormatting>
  <conditionalFormatting sqref="Y182:Y189 Y180">
    <cfRule type="expression" dxfId="165" priority="233">
      <formula>IF(RIGHT(TEXT(Y180,"0.#"),1)=".",FALSE,TRUE)</formula>
    </cfRule>
    <cfRule type="expression" dxfId="164" priority="234">
      <formula>IF(RIGHT(TEXT(Y180,"0.#"),1)=".",TRUE,FALSE)</formula>
    </cfRule>
  </conditionalFormatting>
  <conditionalFormatting sqref="AU181">
    <cfRule type="expression" dxfId="163" priority="231">
      <formula>IF(RIGHT(TEXT(AU181,"0.#"),1)=".",FALSE,TRUE)</formula>
    </cfRule>
    <cfRule type="expression" dxfId="162" priority="232">
      <formula>IF(RIGHT(TEXT(AU181,"0.#"),1)=".",TRUE,FALSE)</formula>
    </cfRule>
  </conditionalFormatting>
  <conditionalFormatting sqref="AU190">
    <cfRule type="expression" dxfId="161" priority="229">
      <formula>IF(RIGHT(TEXT(AU190,"0.#"),1)=".",FALSE,TRUE)</formula>
    </cfRule>
    <cfRule type="expression" dxfId="160" priority="230">
      <formula>IF(RIGHT(TEXT(AU190,"0.#"),1)=".",TRUE,FALSE)</formula>
    </cfRule>
  </conditionalFormatting>
  <conditionalFormatting sqref="AU182:AU189 AU180">
    <cfRule type="expression" dxfId="159" priority="227">
      <formula>IF(RIGHT(TEXT(AU180,"0.#"),1)=".",FALSE,TRUE)</formula>
    </cfRule>
    <cfRule type="expression" dxfId="158" priority="228">
      <formula>IF(RIGHT(TEXT(AU180,"0.#"),1)=".",TRUE,FALSE)</formula>
    </cfRule>
  </conditionalFormatting>
  <conditionalFormatting sqref="Y220 Y207 Y194">
    <cfRule type="expression" dxfId="157" priority="213">
      <formula>IF(RIGHT(TEXT(Y194,"0.#"),1)=".",FALSE,TRUE)</formula>
    </cfRule>
    <cfRule type="expression" dxfId="156" priority="214">
      <formula>IF(RIGHT(TEXT(Y194,"0.#"),1)=".",TRUE,FALSE)</formula>
    </cfRule>
  </conditionalFormatting>
  <conditionalFormatting sqref="Y229 Y216 Y203">
    <cfRule type="expression" dxfId="155" priority="211">
      <formula>IF(RIGHT(TEXT(Y203,"0.#"),1)=".",FALSE,TRUE)</formula>
    </cfRule>
    <cfRule type="expression" dxfId="154" priority="212">
      <formula>IF(RIGHT(TEXT(Y203,"0.#"),1)=".",TRUE,FALSE)</formula>
    </cfRule>
  </conditionalFormatting>
  <conditionalFormatting sqref="Y221:Y228 Y219 Y208:Y215 Y206 Y195:Y202 Y193">
    <cfRule type="expression" dxfId="153" priority="209">
      <formula>IF(RIGHT(TEXT(Y193,"0.#"),1)=".",FALSE,TRUE)</formula>
    </cfRule>
    <cfRule type="expression" dxfId="152" priority="210">
      <formula>IF(RIGHT(TEXT(Y193,"0.#"),1)=".",TRUE,FALSE)</formula>
    </cfRule>
  </conditionalFormatting>
  <conditionalFormatting sqref="AU220 AU207 AU194">
    <cfRule type="expression" dxfId="151" priority="207">
      <formula>IF(RIGHT(TEXT(AU194,"0.#"),1)=".",FALSE,TRUE)</formula>
    </cfRule>
    <cfRule type="expression" dxfId="150" priority="208">
      <formula>IF(RIGHT(TEXT(AU194,"0.#"),1)=".",TRUE,FALSE)</formula>
    </cfRule>
  </conditionalFormatting>
  <conditionalFormatting sqref="AU229 AU216 AU203">
    <cfRule type="expression" dxfId="149" priority="205">
      <formula>IF(RIGHT(TEXT(AU203,"0.#"),1)=".",FALSE,TRUE)</formula>
    </cfRule>
    <cfRule type="expression" dxfId="148" priority="206">
      <formula>IF(RIGHT(TEXT(AU203,"0.#"),1)=".",TRUE,FALSE)</formula>
    </cfRule>
  </conditionalFormatting>
  <conditionalFormatting sqref="AU221:AU228 AU219 AU208:AU215 AU206 AU195:AU202 AU193">
    <cfRule type="expression" dxfId="147" priority="203">
      <formula>IF(RIGHT(TEXT(AU193,"0.#"),1)=".",FALSE,TRUE)</formula>
    </cfRule>
    <cfRule type="expression" dxfId="146" priority="204">
      <formula>IF(RIGHT(TEXT(AU193,"0.#"),1)=".",TRUE,FALSE)</formula>
    </cfRule>
  </conditionalFormatting>
  <conditionalFormatting sqref="AE56:AI56">
    <cfRule type="expression" dxfId="145" priority="177">
      <formula>IF(AND(AE56&gt;=0, RIGHT(TEXT(AE56,"0.#"),1)&lt;&gt;"."),TRUE,FALSE)</formula>
    </cfRule>
    <cfRule type="expression" dxfId="144" priority="178">
      <formula>IF(AND(AE56&gt;=0, RIGHT(TEXT(AE56,"0.#"),1)="."),TRUE,FALSE)</formula>
    </cfRule>
    <cfRule type="expression" dxfId="143" priority="179">
      <formula>IF(AND(AE56&lt;0, RIGHT(TEXT(AE56,"0.#"),1)&lt;&gt;"."),TRUE,FALSE)</formula>
    </cfRule>
    <cfRule type="expression" dxfId="142" priority="180">
      <formula>IF(AND(AE56&lt;0, RIGHT(TEXT(AE56,"0.#"),1)="."),TRUE,FALSE)</formula>
    </cfRule>
  </conditionalFormatting>
  <conditionalFormatting sqref="AJ56:AS56">
    <cfRule type="expression" dxfId="141" priority="173">
      <formula>IF(AND(AJ56&gt;=0, RIGHT(TEXT(AJ56,"0.#"),1)&lt;&gt;"."),TRUE,FALSE)</formula>
    </cfRule>
    <cfRule type="expression" dxfId="140" priority="174">
      <formula>IF(AND(AJ56&gt;=0, RIGHT(TEXT(AJ56,"0.#"),1)="."),TRUE,FALSE)</formula>
    </cfRule>
    <cfRule type="expression" dxfId="139" priority="175">
      <formula>IF(AND(AJ56&lt;0, RIGHT(TEXT(AJ56,"0.#"),1)&lt;&gt;"."),TRUE,FALSE)</formula>
    </cfRule>
    <cfRule type="expression" dxfId="138" priority="176">
      <formula>IF(AND(AJ56&lt;0, RIGHT(TEXT(AJ56,"0.#"),1)="."),TRUE,FALSE)</formula>
    </cfRule>
  </conditionalFormatting>
  <conditionalFormatting sqref="AK237:AK265">
    <cfRule type="expression" dxfId="137" priority="161">
      <formula>IF(RIGHT(TEXT(AK237,"0.#"),1)=".",FALSE,TRUE)</formula>
    </cfRule>
    <cfRule type="expression" dxfId="136" priority="162">
      <formula>IF(RIGHT(TEXT(AK237,"0.#"),1)=".",TRUE,FALSE)</formula>
    </cfRule>
  </conditionalFormatting>
  <conditionalFormatting sqref="AU237:AX265">
    <cfRule type="expression" dxfId="135" priority="157">
      <formula>IF(AND(AU237&gt;=0, RIGHT(TEXT(AU237,"0.#"),1)&lt;&gt;"."),TRUE,FALSE)</formula>
    </cfRule>
    <cfRule type="expression" dxfId="134" priority="158">
      <formula>IF(AND(AU237&gt;=0, RIGHT(TEXT(AU237,"0.#"),1)="."),TRUE,FALSE)</formula>
    </cfRule>
    <cfRule type="expression" dxfId="133" priority="159">
      <formula>IF(AND(AU237&lt;0, RIGHT(TEXT(AU237,"0.#"),1)&lt;&gt;"."),TRUE,FALSE)</formula>
    </cfRule>
    <cfRule type="expression" dxfId="132" priority="160">
      <formula>IF(AND(AU237&lt;0, RIGHT(TEXT(AU237,"0.#"),1)="."),TRUE,FALSE)</formula>
    </cfRule>
  </conditionalFormatting>
  <conditionalFormatting sqref="AK269">
    <cfRule type="expression" dxfId="131" priority="155">
      <formula>IF(RIGHT(TEXT(AK269,"0.#"),1)=".",FALSE,TRUE)</formula>
    </cfRule>
    <cfRule type="expression" dxfId="130" priority="156">
      <formula>IF(RIGHT(TEXT(AK269,"0.#"),1)=".",TRUE,FALSE)</formula>
    </cfRule>
  </conditionalFormatting>
  <conditionalFormatting sqref="AU269:AX269">
    <cfRule type="expression" dxfId="129" priority="151">
      <formula>IF(AND(AU269&gt;=0, RIGHT(TEXT(AU269,"0.#"),1)&lt;&gt;"."),TRUE,FALSE)</formula>
    </cfRule>
    <cfRule type="expression" dxfId="128" priority="152">
      <formula>IF(AND(AU269&gt;=0, RIGHT(TEXT(AU269,"0.#"),1)="."),TRUE,FALSE)</formula>
    </cfRule>
    <cfRule type="expression" dxfId="127" priority="153">
      <formula>IF(AND(AU269&lt;0, RIGHT(TEXT(AU269,"0.#"),1)&lt;&gt;"."),TRUE,FALSE)</formula>
    </cfRule>
    <cfRule type="expression" dxfId="126" priority="154">
      <formula>IF(AND(AU269&lt;0, RIGHT(TEXT(AU269,"0.#"),1)="."),TRUE,FALSE)</formula>
    </cfRule>
  </conditionalFormatting>
  <conditionalFormatting sqref="AK270:AK298">
    <cfRule type="expression" dxfId="125" priority="149">
      <formula>IF(RIGHT(TEXT(AK270,"0.#"),1)=".",FALSE,TRUE)</formula>
    </cfRule>
    <cfRule type="expression" dxfId="124" priority="150">
      <formula>IF(RIGHT(TEXT(AK270,"0.#"),1)=".",TRUE,FALSE)</formula>
    </cfRule>
  </conditionalFormatting>
  <conditionalFormatting sqref="AU270:AX298">
    <cfRule type="expression" dxfId="123" priority="145">
      <formula>IF(AND(AU270&gt;=0, RIGHT(TEXT(AU270,"0.#"),1)&lt;&gt;"."),TRUE,FALSE)</formula>
    </cfRule>
    <cfRule type="expression" dxfId="122" priority="146">
      <formula>IF(AND(AU270&gt;=0, RIGHT(TEXT(AU270,"0.#"),1)="."),TRUE,FALSE)</formula>
    </cfRule>
    <cfRule type="expression" dxfId="121" priority="147">
      <formula>IF(AND(AU270&lt;0, RIGHT(TEXT(AU270,"0.#"),1)&lt;&gt;"."),TRUE,FALSE)</formula>
    </cfRule>
    <cfRule type="expression" dxfId="120" priority="148">
      <formula>IF(AND(AU270&lt;0, RIGHT(TEXT(AU270,"0.#"),1)="."),TRUE,FALSE)</formula>
    </cfRule>
  </conditionalFormatting>
  <conditionalFormatting sqref="AK302">
    <cfRule type="expression" dxfId="119" priority="143">
      <formula>IF(RIGHT(TEXT(AK302,"0.#"),1)=".",FALSE,TRUE)</formula>
    </cfRule>
    <cfRule type="expression" dxfId="118" priority="144">
      <formula>IF(RIGHT(TEXT(AK302,"0.#"),1)=".",TRUE,FALSE)</formula>
    </cfRule>
  </conditionalFormatting>
  <conditionalFormatting sqref="AU302:AX302">
    <cfRule type="expression" dxfId="117" priority="139">
      <formula>IF(AND(AU302&gt;=0, RIGHT(TEXT(AU302,"0.#"),1)&lt;&gt;"."),TRUE,FALSE)</formula>
    </cfRule>
    <cfRule type="expression" dxfId="116" priority="140">
      <formula>IF(AND(AU302&gt;=0, RIGHT(TEXT(AU302,"0.#"),1)="."),TRUE,FALSE)</formula>
    </cfRule>
    <cfRule type="expression" dxfId="115" priority="141">
      <formula>IF(AND(AU302&lt;0, RIGHT(TEXT(AU302,"0.#"),1)&lt;&gt;"."),TRUE,FALSE)</formula>
    </cfRule>
    <cfRule type="expression" dxfId="114" priority="142">
      <formula>IF(AND(AU302&lt;0, RIGHT(TEXT(AU302,"0.#"),1)="."),TRUE,FALSE)</formula>
    </cfRule>
  </conditionalFormatting>
  <conditionalFormatting sqref="AK303:AK331">
    <cfRule type="expression" dxfId="113" priority="137">
      <formula>IF(RIGHT(TEXT(AK303,"0.#"),1)=".",FALSE,TRUE)</formula>
    </cfRule>
    <cfRule type="expression" dxfId="112" priority="138">
      <formula>IF(RIGHT(TEXT(AK303,"0.#"),1)=".",TRUE,FALSE)</formula>
    </cfRule>
  </conditionalFormatting>
  <conditionalFormatting sqref="AU303:AX331">
    <cfRule type="expression" dxfId="111" priority="133">
      <formula>IF(AND(AU303&gt;=0, RIGHT(TEXT(AU303,"0.#"),1)&lt;&gt;"."),TRUE,FALSE)</formula>
    </cfRule>
    <cfRule type="expression" dxfId="110" priority="134">
      <formula>IF(AND(AU303&gt;=0, RIGHT(TEXT(AU303,"0.#"),1)="."),TRUE,FALSE)</formula>
    </cfRule>
    <cfRule type="expression" dxfId="109" priority="135">
      <formula>IF(AND(AU303&lt;0, RIGHT(TEXT(AU303,"0.#"),1)&lt;&gt;"."),TRUE,FALSE)</formula>
    </cfRule>
    <cfRule type="expression" dxfId="108" priority="136">
      <formula>IF(AND(AU303&lt;0, RIGHT(TEXT(AU303,"0.#"),1)="."),TRUE,FALSE)</formula>
    </cfRule>
  </conditionalFormatting>
  <conditionalFormatting sqref="AK335">
    <cfRule type="expression" dxfId="107" priority="131">
      <formula>IF(RIGHT(TEXT(AK335,"0.#"),1)=".",FALSE,TRUE)</formula>
    </cfRule>
    <cfRule type="expression" dxfId="106" priority="132">
      <formula>IF(RIGHT(TEXT(AK335,"0.#"),1)=".",TRUE,FALSE)</formula>
    </cfRule>
  </conditionalFormatting>
  <conditionalFormatting sqref="AU335:AX335">
    <cfRule type="expression" dxfId="105" priority="127">
      <formula>IF(AND(AU335&gt;=0, RIGHT(TEXT(AU335,"0.#"),1)&lt;&gt;"."),TRUE,FALSE)</formula>
    </cfRule>
    <cfRule type="expression" dxfId="104" priority="128">
      <formula>IF(AND(AU335&gt;=0, RIGHT(TEXT(AU335,"0.#"),1)="."),TRUE,FALSE)</formula>
    </cfRule>
    <cfRule type="expression" dxfId="103" priority="129">
      <formula>IF(AND(AU335&lt;0, RIGHT(TEXT(AU335,"0.#"),1)&lt;&gt;"."),TRUE,FALSE)</formula>
    </cfRule>
    <cfRule type="expression" dxfId="102" priority="130">
      <formula>IF(AND(AU335&lt;0, RIGHT(TEXT(AU335,"0.#"),1)="."),TRUE,FALSE)</formula>
    </cfRule>
  </conditionalFormatting>
  <conditionalFormatting sqref="AK336:AK364">
    <cfRule type="expression" dxfId="101" priority="125">
      <formula>IF(RIGHT(TEXT(AK336,"0.#"),1)=".",FALSE,TRUE)</formula>
    </cfRule>
    <cfRule type="expression" dxfId="100" priority="126">
      <formula>IF(RIGHT(TEXT(AK336,"0.#"),1)=".",TRUE,FALSE)</formula>
    </cfRule>
  </conditionalFormatting>
  <conditionalFormatting sqref="AU336:AX364">
    <cfRule type="expression" dxfId="99" priority="121">
      <formula>IF(AND(AU336&gt;=0, RIGHT(TEXT(AU336,"0.#"),1)&lt;&gt;"."),TRUE,FALSE)</formula>
    </cfRule>
    <cfRule type="expression" dxfId="98" priority="122">
      <formula>IF(AND(AU336&gt;=0, RIGHT(TEXT(AU336,"0.#"),1)="."),TRUE,FALSE)</formula>
    </cfRule>
    <cfRule type="expression" dxfId="97" priority="123">
      <formula>IF(AND(AU336&lt;0, RIGHT(TEXT(AU336,"0.#"),1)&lt;&gt;"."),TRUE,FALSE)</formula>
    </cfRule>
    <cfRule type="expression" dxfId="96" priority="124">
      <formula>IF(AND(AU336&lt;0, RIGHT(TEXT(AU336,"0.#"),1)="."),TRUE,FALSE)</formula>
    </cfRule>
  </conditionalFormatting>
  <conditionalFormatting sqref="AK368">
    <cfRule type="expression" dxfId="95" priority="119">
      <formula>IF(RIGHT(TEXT(AK368,"0.#"),1)=".",FALSE,TRUE)</formula>
    </cfRule>
    <cfRule type="expression" dxfId="94" priority="120">
      <formula>IF(RIGHT(TEXT(AK368,"0.#"),1)=".",TRUE,FALSE)</formula>
    </cfRule>
  </conditionalFormatting>
  <conditionalFormatting sqref="AU368:AX368">
    <cfRule type="expression" dxfId="93" priority="115">
      <formula>IF(AND(AU368&gt;=0, RIGHT(TEXT(AU368,"0.#"),1)&lt;&gt;"."),TRUE,FALSE)</formula>
    </cfRule>
    <cfRule type="expression" dxfId="92" priority="116">
      <formula>IF(AND(AU368&gt;=0, RIGHT(TEXT(AU368,"0.#"),1)="."),TRUE,FALSE)</formula>
    </cfRule>
    <cfRule type="expression" dxfId="91" priority="117">
      <formula>IF(AND(AU368&lt;0, RIGHT(TEXT(AU368,"0.#"),1)&lt;&gt;"."),TRUE,FALSE)</formula>
    </cfRule>
    <cfRule type="expression" dxfId="90" priority="118">
      <formula>IF(AND(AU368&lt;0, RIGHT(TEXT(AU368,"0.#"),1)="."),TRUE,FALSE)</formula>
    </cfRule>
  </conditionalFormatting>
  <conditionalFormatting sqref="AK369:AK397">
    <cfRule type="expression" dxfId="89" priority="113">
      <formula>IF(RIGHT(TEXT(AK369,"0.#"),1)=".",FALSE,TRUE)</formula>
    </cfRule>
    <cfRule type="expression" dxfId="88" priority="114">
      <formula>IF(RIGHT(TEXT(AK369,"0.#"),1)=".",TRUE,FALSE)</formula>
    </cfRule>
  </conditionalFormatting>
  <conditionalFormatting sqref="AU369:AX397">
    <cfRule type="expression" dxfId="87" priority="109">
      <formula>IF(AND(AU369&gt;=0, RIGHT(TEXT(AU369,"0.#"),1)&lt;&gt;"."),TRUE,FALSE)</formula>
    </cfRule>
    <cfRule type="expression" dxfId="86" priority="110">
      <formula>IF(AND(AU369&gt;=0, RIGHT(TEXT(AU369,"0.#"),1)="."),TRUE,FALSE)</formula>
    </cfRule>
    <cfRule type="expression" dxfId="85" priority="111">
      <formula>IF(AND(AU369&lt;0, RIGHT(TEXT(AU369,"0.#"),1)&lt;&gt;"."),TRUE,FALSE)</formula>
    </cfRule>
    <cfRule type="expression" dxfId="84" priority="112">
      <formula>IF(AND(AU369&lt;0, RIGHT(TEXT(AU369,"0.#"),1)="."),TRUE,FALSE)</formula>
    </cfRule>
  </conditionalFormatting>
  <conditionalFormatting sqref="AK401">
    <cfRule type="expression" dxfId="83" priority="107">
      <formula>IF(RIGHT(TEXT(AK401,"0.#"),1)=".",FALSE,TRUE)</formula>
    </cfRule>
    <cfRule type="expression" dxfId="82" priority="108">
      <formula>IF(RIGHT(TEXT(AK401,"0.#"),1)=".",TRUE,FALSE)</formula>
    </cfRule>
  </conditionalFormatting>
  <conditionalFormatting sqref="AU401:AX401">
    <cfRule type="expression" dxfId="81" priority="103">
      <formula>IF(AND(AU401&gt;=0, RIGHT(TEXT(AU401,"0.#"),1)&lt;&gt;"."),TRUE,FALSE)</formula>
    </cfRule>
    <cfRule type="expression" dxfId="80" priority="104">
      <formula>IF(AND(AU401&gt;=0, RIGHT(TEXT(AU401,"0.#"),1)="."),TRUE,FALSE)</formula>
    </cfRule>
    <cfRule type="expression" dxfId="79" priority="105">
      <formula>IF(AND(AU401&lt;0, RIGHT(TEXT(AU401,"0.#"),1)&lt;&gt;"."),TRUE,FALSE)</formula>
    </cfRule>
    <cfRule type="expression" dxfId="78" priority="106">
      <formula>IF(AND(AU401&lt;0, RIGHT(TEXT(AU401,"0.#"),1)="."),TRUE,FALSE)</formula>
    </cfRule>
  </conditionalFormatting>
  <conditionalFormatting sqref="AK402:AK430">
    <cfRule type="expression" dxfId="77" priority="101">
      <formula>IF(RIGHT(TEXT(AK402,"0.#"),1)=".",FALSE,TRUE)</formula>
    </cfRule>
    <cfRule type="expression" dxfId="76" priority="102">
      <formula>IF(RIGHT(TEXT(AK402,"0.#"),1)=".",TRUE,FALSE)</formula>
    </cfRule>
  </conditionalFormatting>
  <conditionalFormatting sqref="AU402:AX430">
    <cfRule type="expression" dxfId="75" priority="97">
      <formula>IF(AND(AU402&gt;=0, RIGHT(TEXT(AU402,"0.#"),1)&lt;&gt;"."),TRUE,FALSE)</formula>
    </cfRule>
    <cfRule type="expression" dxfId="74" priority="98">
      <formula>IF(AND(AU402&gt;=0, RIGHT(TEXT(AU402,"0.#"),1)="."),TRUE,FALSE)</formula>
    </cfRule>
    <cfRule type="expression" dxfId="73" priority="99">
      <formula>IF(AND(AU402&lt;0, RIGHT(TEXT(AU402,"0.#"),1)&lt;&gt;"."),TRUE,FALSE)</formula>
    </cfRule>
    <cfRule type="expression" dxfId="72" priority="100">
      <formula>IF(AND(AU402&lt;0, RIGHT(TEXT(AU402,"0.#"),1)="."),TRUE,FALSE)</formula>
    </cfRule>
  </conditionalFormatting>
  <conditionalFormatting sqref="AK434">
    <cfRule type="expression" dxfId="71" priority="95">
      <formula>IF(RIGHT(TEXT(AK434,"0.#"),1)=".",FALSE,TRUE)</formula>
    </cfRule>
    <cfRule type="expression" dxfId="70" priority="96">
      <formula>IF(RIGHT(TEXT(AK434,"0.#"),1)=".",TRUE,FALSE)</formula>
    </cfRule>
  </conditionalFormatting>
  <conditionalFormatting sqref="AU434:AX434">
    <cfRule type="expression" dxfId="69" priority="91">
      <formula>IF(AND(AU434&gt;=0, RIGHT(TEXT(AU434,"0.#"),1)&lt;&gt;"."),TRUE,FALSE)</formula>
    </cfRule>
    <cfRule type="expression" dxfId="68" priority="92">
      <formula>IF(AND(AU434&gt;=0, RIGHT(TEXT(AU434,"0.#"),1)="."),TRUE,FALSE)</formula>
    </cfRule>
    <cfRule type="expression" dxfId="67" priority="93">
      <formula>IF(AND(AU434&lt;0, RIGHT(TEXT(AU434,"0.#"),1)&lt;&gt;"."),TRUE,FALSE)</formula>
    </cfRule>
    <cfRule type="expression" dxfId="66" priority="94">
      <formula>IF(AND(AU434&lt;0, RIGHT(TEXT(AU434,"0.#"),1)="."),TRUE,FALSE)</formula>
    </cfRule>
  </conditionalFormatting>
  <conditionalFormatting sqref="AK435:AK463">
    <cfRule type="expression" dxfId="65" priority="89">
      <formula>IF(RIGHT(TEXT(AK435,"0.#"),1)=".",FALSE,TRUE)</formula>
    </cfRule>
    <cfRule type="expression" dxfId="64" priority="90">
      <formula>IF(RIGHT(TEXT(AK435,"0.#"),1)=".",TRUE,FALSE)</formula>
    </cfRule>
  </conditionalFormatting>
  <conditionalFormatting sqref="AU435:AX463">
    <cfRule type="expression" dxfId="63" priority="85">
      <formula>IF(AND(AU435&gt;=0, RIGHT(TEXT(AU435,"0.#"),1)&lt;&gt;"."),TRUE,FALSE)</formula>
    </cfRule>
    <cfRule type="expression" dxfId="62" priority="86">
      <formula>IF(AND(AU435&gt;=0, RIGHT(TEXT(AU435,"0.#"),1)="."),TRUE,FALSE)</formula>
    </cfRule>
    <cfRule type="expression" dxfId="61" priority="87">
      <formula>IF(AND(AU435&lt;0, RIGHT(TEXT(AU435,"0.#"),1)&lt;&gt;"."),TRUE,FALSE)</formula>
    </cfRule>
    <cfRule type="expression" dxfId="60" priority="88">
      <formula>IF(AND(AU435&lt;0, RIGHT(TEXT(AU435,"0.#"),1)="."),TRUE,FALSE)</formula>
    </cfRule>
  </conditionalFormatting>
  <conditionalFormatting sqref="AK467">
    <cfRule type="expression" dxfId="59" priority="83">
      <formula>IF(RIGHT(TEXT(AK467,"0.#"),1)=".",FALSE,TRUE)</formula>
    </cfRule>
    <cfRule type="expression" dxfId="58" priority="84">
      <formula>IF(RIGHT(TEXT(AK467,"0.#"),1)=".",TRUE,FALSE)</formula>
    </cfRule>
  </conditionalFormatting>
  <conditionalFormatting sqref="AU467:AX467">
    <cfRule type="expression" dxfId="57" priority="79">
      <formula>IF(AND(AU467&gt;=0, RIGHT(TEXT(AU467,"0.#"),1)&lt;&gt;"."),TRUE,FALSE)</formula>
    </cfRule>
    <cfRule type="expression" dxfId="56" priority="80">
      <formula>IF(AND(AU467&gt;=0, RIGHT(TEXT(AU467,"0.#"),1)="."),TRUE,FALSE)</formula>
    </cfRule>
    <cfRule type="expression" dxfId="55" priority="81">
      <formula>IF(AND(AU467&lt;0, RIGHT(TEXT(AU467,"0.#"),1)&lt;&gt;"."),TRUE,FALSE)</formula>
    </cfRule>
    <cfRule type="expression" dxfId="54" priority="82">
      <formula>IF(AND(AU467&lt;0, RIGHT(TEXT(AU467,"0.#"),1)="."),TRUE,FALSE)</formula>
    </cfRule>
  </conditionalFormatting>
  <conditionalFormatting sqref="AK468:AK496">
    <cfRule type="expression" dxfId="53" priority="77">
      <formula>IF(RIGHT(TEXT(AK468,"0.#"),1)=".",FALSE,TRUE)</formula>
    </cfRule>
    <cfRule type="expression" dxfId="52" priority="78">
      <formula>IF(RIGHT(TEXT(AK468,"0.#"),1)=".",TRUE,FALSE)</formula>
    </cfRule>
  </conditionalFormatting>
  <conditionalFormatting sqref="AU468:AX496">
    <cfRule type="expression" dxfId="51" priority="73">
      <formula>IF(AND(AU468&gt;=0, RIGHT(TEXT(AU468,"0.#"),1)&lt;&gt;"."),TRUE,FALSE)</formula>
    </cfRule>
    <cfRule type="expression" dxfId="50" priority="74">
      <formula>IF(AND(AU468&gt;=0, RIGHT(TEXT(AU468,"0.#"),1)="."),TRUE,FALSE)</formula>
    </cfRule>
    <cfRule type="expression" dxfId="49" priority="75">
      <formula>IF(AND(AU468&lt;0, RIGHT(TEXT(AU468,"0.#"),1)&lt;&gt;"."),TRUE,FALSE)</formula>
    </cfRule>
    <cfRule type="expression" dxfId="48" priority="76">
      <formula>IF(AND(AU468&lt;0, RIGHT(TEXT(AU468,"0.#"),1)="."),TRUE,FALSE)</formula>
    </cfRule>
  </conditionalFormatting>
  <conditionalFormatting sqref="AE24:AX24 AJ23:AS23">
    <cfRule type="expression" dxfId="47" priority="71">
      <formula>IF(RIGHT(TEXT(AE23,"0.#"),1)=".",FALSE,TRUE)</formula>
    </cfRule>
    <cfRule type="expression" dxfId="46" priority="72">
      <formula>IF(RIGHT(TEXT(AE23,"0.#"),1)=".",TRUE,FALSE)</formula>
    </cfRule>
  </conditionalFormatting>
  <conditionalFormatting sqref="AU236:AX236">
    <cfRule type="expression" dxfId="45" priority="47">
      <formula>IF(AND(AU236&gt;=0, RIGHT(TEXT(AU236,"0.#"),1)&lt;&gt;"."),TRUE,FALSE)</formula>
    </cfRule>
    <cfRule type="expression" dxfId="44" priority="48">
      <formula>IF(AND(AU236&gt;=0, RIGHT(TEXT(AU236,"0.#"),1)="."),TRUE,FALSE)</formula>
    </cfRule>
    <cfRule type="expression" dxfId="43" priority="49">
      <formula>IF(AND(AU236&lt;0, RIGHT(TEXT(AU236,"0.#"),1)&lt;&gt;"."),TRUE,FALSE)</formula>
    </cfRule>
    <cfRule type="expression" dxfId="42" priority="50">
      <formula>IF(AND(AU236&lt;0, RIGHT(TEXT(AU236,"0.#"),1)="."),TRUE,FALSE)</formula>
    </cfRule>
  </conditionalFormatting>
  <conditionalFormatting sqref="AE43:AI43 AE38:AI38 AE33:AI33 AE28:AI28">
    <cfRule type="expression" dxfId="41" priority="45">
      <formula>IF(RIGHT(TEXT(AE28,"0.#"),1)=".",FALSE,TRUE)</formula>
    </cfRule>
    <cfRule type="expression" dxfId="40" priority="46">
      <formula>IF(RIGHT(TEXT(AE28,"0.#"),1)=".",TRUE,FALSE)</formula>
    </cfRule>
  </conditionalFormatting>
  <conditionalFormatting sqref="AE44:AX44 AJ43:AS43 AE39:AX39 AJ38:AS38 AE34:AX34 AJ33:AS33 AE29:AX29 AJ28:AS28">
    <cfRule type="expression" dxfId="39" priority="43">
      <formula>IF(RIGHT(TEXT(AE28,"0.#"),1)=".",FALSE,TRUE)</formula>
    </cfRule>
    <cfRule type="expression" dxfId="38" priority="44">
      <formula>IF(RIGHT(TEXT(AE28,"0.#"),1)=".",TRUE,FALSE)</formula>
    </cfRule>
  </conditionalFormatting>
  <conditionalFormatting sqref="AE45:AI45 AE40:AI40 AE35:AI35 AE30:AI30">
    <cfRule type="expression" dxfId="37" priority="39">
      <formula>IF(AND(AE30&gt;=0, RIGHT(TEXT(AE30,"0.#"),1)&lt;&gt;"."),TRUE,FALSE)</formula>
    </cfRule>
    <cfRule type="expression" dxfId="36" priority="40">
      <formula>IF(AND(AE30&gt;=0, RIGHT(TEXT(AE30,"0.#"),1)="."),TRUE,FALSE)</formula>
    </cfRule>
    <cfRule type="expression" dxfId="35" priority="41">
      <formula>IF(AND(AE30&lt;0, RIGHT(TEXT(AE30,"0.#"),1)&lt;&gt;"."),TRUE,FALSE)</formula>
    </cfRule>
    <cfRule type="expression" dxfId="34" priority="42">
      <formula>IF(AND(AE30&lt;0, RIGHT(TEXT(AE30,"0.#"),1)="."),TRUE,FALSE)</formula>
    </cfRule>
  </conditionalFormatting>
  <conditionalFormatting sqref="AJ45:AS45 AJ40:AS40 AJ35:AS35 AJ30:AS30">
    <cfRule type="expression" dxfId="33" priority="35">
      <formula>IF(AND(AJ30&gt;=0, RIGHT(TEXT(AJ30,"0.#"),1)&lt;&gt;"."),TRUE,FALSE)</formula>
    </cfRule>
    <cfRule type="expression" dxfId="32" priority="36">
      <formula>IF(AND(AJ30&gt;=0, RIGHT(TEXT(AJ30,"0.#"),1)="."),TRUE,FALSE)</formula>
    </cfRule>
    <cfRule type="expression" dxfId="31" priority="37">
      <formula>IF(AND(AJ30&lt;0, RIGHT(TEXT(AJ30,"0.#"),1)&lt;&gt;"."),TRUE,FALSE)</formula>
    </cfRule>
    <cfRule type="expression" dxfId="30" priority="38">
      <formula>IF(AND(AJ30&lt;0, RIGHT(TEXT(AJ30,"0.#"),1)="."),TRUE,FALSE)</formula>
    </cfRule>
  </conditionalFormatting>
  <conditionalFormatting sqref="AE64:AI64 AE59:AI59">
    <cfRule type="expression" dxfId="29" priority="33">
      <formula>IF(RIGHT(TEXT(AE59,"0.#"),1)=".",FALSE,TRUE)</formula>
    </cfRule>
    <cfRule type="expression" dxfId="28" priority="34">
      <formula>IF(RIGHT(TEXT(AE59,"0.#"),1)=".",TRUE,FALSE)</formula>
    </cfRule>
  </conditionalFormatting>
  <conditionalFormatting sqref="AE65:AX65 AJ64:AS64 AE60:AX60 AJ59:AS59">
    <cfRule type="expression" dxfId="27" priority="31">
      <formula>IF(RIGHT(TEXT(AE59,"0.#"),1)=".",FALSE,TRUE)</formula>
    </cfRule>
    <cfRule type="expression" dxfId="26" priority="32">
      <formula>IF(RIGHT(TEXT(AE59,"0.#"),1)=".",TRUE,FALSE)</formula>
    </cfRule>
  </conditionalFormatting>
  <conditionalFormatting sqref="AE66:AI66 AE61:AI61">
    <cfRule type="expression" dxfId="25" priority="27">
      <formula>IF(AND(AE61&gt;=0, RIGHT(TEXT(AE61,"0.#"),1)&lt;&gt;"."),TRUE,FALSE)</formula>
    </cfRule>
    <cfRule type="expression" dxfId="24" priority="28">
      <formula>IF(AND(AE61&gt;=0, RIGHT(TEXT(AE61,"0.#"),1)="."),TRUE,FALSE)</formula>
    </cfRule>
    <cfRule type="expression" dxfId="23" priority="29">
      <formula>IF(AND(AE61&lt;0, RIGHT(TEXT(AE61,"0.#"),1)&lt;&gt;"."),TRUE,FALSE)</formula>
    </cfRule>
    <cfRule type="expression" dxfId="22" priority="30">
      <formula>IF(AND(AE61&lt;0, RIGHT(TEXT(AE61,"0.#"),1)="."),TRUE,FALSE)</formula>
    </cfRule>
  </conditionalFormatting>
  <conditionalFormatting sqref="AJ66:AS66 AJ61:AS61">
    <cfRule type="expression" dxfId="21" priority="23">
      <formula>IF(AND(AJ61&gt;=0, RIGHT(TEXT(AJ61,"0.#"),1)&lt;&gt;"."),TRUE,FALSE)</formula>
    </cfRule>
    <cfRule type="expression" dxfId="20" priority="24">
      <formula>IF(AND(AJ61&gt;=0, RIGHT(TEXT(AJ61,"0.#"),1)="."),TRUE,FALSE)</formula>
    </cfRule>
    <cfRule type="expression" dxfId="19" priority="25">
      <formula>IF(AND(AJ61&lt;0, RIGHT(TEXT(AJ61,"0.#"),1)&lt;&gt;"."),TRUE,FALSE)</formula>
    </cfRule>
    <cfRule type="expression" dxfId="18" priority="26">
      <formula>IF(AND(AJ61&lt;0, RIGHT(TEXT(AJ61,"0.#"),1)="."),TRUE,FALSE)</formula>
    </cfRule>
  </conditionalFormatting>
  <conditionalFormatting sqref="AE81:AX81 AE78:AX78 AE75:AX75 AE72:AX72">
    <cfRule type="expression" dxfId="17" priority="21">
      <formula>IF(RIGHT(TEXT(AE72,"0.#"),1)=".",FALSE,TRUE)</formula>
    </cfRule>
    <cfRule type="expression" dxfId="16" priority="22">
      <formula>IF(RIGHT(TEXT(AE72,"0.#"),1)=".",TRUE,FALSE)</formula>
    </cfRule>
  </conditionalFormatting>
  <conditionalFormatting sqref="AE80:AS80 AE77:AS77 AE74:AS74">
    <cfRule type="expression" dxfId="15" priority="19">
      <formula>IF(RIGHT(TEXT(AE74,"0.#"),1)=".",FALSE,TRUE)</formula>
    </cfRule>
    <cfRule type="expression" dxfId="14" priority="20">
      <formula>IF(RIGHT(TEXT(AE74,"0.#"),1)=".",TRUE,FALSE)</formula>
    </cfRule>
  </conditionalFormatting>
  <conditionalFormatting sqref="AE25:AI25">
    <cfRule type="expression" dxfId="13" priority="11">
      <formula>IF(AND(AE25&gt;=0, RIGHT(TEXT(AE25,"0.#"),1)&lt;&gt;"."),TRUE,FALSE)</formula>
    </cfRule>
    <cfRule type="expression" dxfId="12" priority="12">
      <formula>IF(AND(AE25&gt;=0, RIGHT(TEXT(AE25,"0.#"),1)="."),TRUE,FALSE)</formula>
    </cfRule>
    <cfRule type="expression" dxfId="11" priority="13">
      <formula>IF(AND(AE25&lt;0, RIGHT(TEXT(AE25,"0.#"),1)&lt;&gt;"."),TRUE,FALSE)</formula>
    </cfRule>
    <cfRule type="expression" dxfId="10" priority="14">
      <formula>IF(AND(AE25&lt;0, RIGHT(TEXT(AE25,"0.#"),1)="."),TRUE,FALSE)</formula>
    </cfRule>
  </conditionalFormatting>
  <conditionalFormatting sqref="AJ25:AN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O25:AS25">
    <cfRule type="expression" dxfId="5" priority="3">
      <formula>IF(AND(AO25&gt;=0, RIGHT(TEXT(AO25,"0.#"),1)&lt;&gt;"."),TRUE,FALSE)</formula>
    </cfRule>
    <cfRule type="expression" dxfId="4" priority="4">
      <formula>IF(AND(AO25&gt;=0, RIGHT(TEXT(AO25,"0.#"),1)="."),TRUE,FALSE)</formula>
    </cfRule>
    <cfRule type="expression" dxfId="3" priority="5">
      <formula>IF(AND(AO25&lt;0, RIGHT(TEXT(AO25,"0.#"),1)&lt;&gt;"."),TRUE,FALSE)</formula>
    </cfRule>
    <cfRule type="expression" dxfId="2" priority="6">
      <formula>IF(AND(AO25&lt;0, RIGHT(TEXT(AO25,"0.#"),1)="."),TRUE,FALSE)</formula>
    </cfRule>
  </conditionalFormatting>
  <conditionalFormatting sqref="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vertic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t="s">
        <v>373</v>
      </c>
      <c r="R2" s="15" t="str">
        <f>IF(Q2="","",P2)</f>
        <v>直接実施</v>
      </c>
      <c r="S2" s="15" t="str">
        <f>IF(R2="","",IF(S1&lt;&gt;"",CONCATENATE(S1,"、",R2),R2))</f>
        <v>直接実施</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373</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2015-07-06T07:53:16Z</cp:lastPrinted>
  <dcterms:created xsi:type="dcterms:W3CDTF">2012-03-13T00:50:25Z</dcterms:created>
  <dcterms:modified xsi:type="dcterms:W3CDTF">2015-09-04T16:52:37Z</dcterms:modified>
</cp:coreProperties>
</file>