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2.海事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J25" i="3" l="1"/>
  <c r="AO25" i="3"/>
  <c r="AE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<sst xmlns="http://schemas.openxmlformats.org/spreadsheetml/2006/main" count="707" uniqueCount="432">
  <si>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</si>
  <si>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</si>
  <si>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</si>
  <si>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</si>
  <si>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</si>
  <si>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</si>
  <si>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</si>
  <si>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</si>
  <si>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</si>
  <si>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</si>
  <si>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</si>
  <si>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</si>
  <si>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</si>
  <si>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</si>
  <si>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</si>
  <si>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</si>
  <si>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</si>
  <si>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</si>
  <si>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</si>
  <si>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</si>
  <si>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</si>
  <si>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</si>
  <si>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</si>
  <si>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</si>
  <si>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</si>
  <si>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</si>
  <si>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</si>
  <si>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</si>
  <si>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</si>
  <si>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</si>
  <si>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</si>
  <si>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</si>
  <si>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</si>
  <si>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</si>
  <si>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</si>
  <si>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</si>
  <si>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</si>
  <si>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</si>
  <si>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</si>
  <si>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</si>
  <si>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</si>
  <si>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</si>
  <si>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</si>
  <si>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</si>
  <si>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</si>
  <si>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</si>
  <si>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</si>
  <si>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</si>
  <si>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</si>
  <si>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</si>
  <si>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</si>
  <si>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</si>
  <si>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</si>
  <si>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</si>
  <si>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</si>
  <si>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</si>
  <si>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</si>
  <si>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</si>
  <si>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</si>
  <si>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</si>
  <si>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</si>
  <si>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</si>
  <si>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</si>
  <si>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</si>
  <si>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</si>
  <si>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</si>
  <si>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</si>
  <si>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</si>
  <si>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</si>
  <si>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</si>
  <si>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</si>
  <si>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</si>
  <si>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</si>
  <si>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</si>
  <si>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</si>
  <si>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</si>
  <si>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</si>
  <si>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</si>
  <si>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</si>
  <si>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</si>
  <si>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</si>
  <si>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</si>
  <si>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</si>
  <si>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</si>
  <si>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</si>
  <si>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</si>
  <si>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</si>
  <si>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</si>
  <si>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</si>
  <si>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</si>
  <si>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</si>
  <si>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</si>
  <si>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</si>
  <si>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</si>
  <si>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</si>
  <si>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</si>
  <si>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</si>
  <si>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</si>
  <si>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</si>
  <si>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</si>
  <si>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</si>
  <si>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</si>
  <si>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</si>
  <si>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</si>
  <si>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</si>
  <si>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</si>
  <si>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</si>
  <si>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</si>
  <si>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</si>
  <si>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</si>
  <si>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</si>
  <si>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</si>
  <si>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</si>
  <si>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</si>
  <si>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</si>
  <si>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</si>
  <si>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</si>
  <si>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</si>
  <si>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</si>
  <si>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</si>
  <si>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</si>
  <si>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</si>
  <si>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</si>
  <si>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</si>
  <si>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</si>
  <si>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</si>
  <si>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</si>
  <si>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</si>
  <si>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</si>
  <si>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</si>
  <si>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</si>
  <si>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</si>
  <si>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</si>
  <si>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</si>
  <si>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</si>
  <si>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</si>
  <si>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</si>
  <si>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</si>
  <si>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</si>
  <si>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</si>
  <si>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</si>
  <si>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</si>
  <si>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</si>
  <si>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</si>
  <si>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</si>
  <si>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</si>
  <si>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</si>
  <si>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</si>
  <si>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</si>
  <si>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</si>
  <si>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</si>
  <si>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</si>
  <si>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</si>
  <si>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</si>
  <si>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</si>
  <si>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</si>
  <si>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</si>
  <si>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</si>
  <si>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</si>
  <si>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</si>
  <si>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</si>
  <si>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</si>
  <si>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</si>
  <si>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</si>
  <si>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</si>
  <si>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</si>
  <si>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</si>
  <si>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</si>
  <si>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</si>
  <si>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</si>
  <si>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</si>
  <si>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</si>
  <si>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</si>
  <si>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</si>
  <si>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</si>
  <si>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</si>
  <si>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</si>
  <si>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</si>
  <si>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</si>
  <si>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</si>
  <si>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</si>
  <si>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</si>
  <si>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</si>
  <si>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</si>
  <si>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</si>
  <si>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</si>
  <si>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</si>
  <si>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</si>
  <si>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</si>
  <si>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</si>
  <si>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</si>
  <si>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</si>
  <si>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</si>
  <si>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</si>
  <si>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</si>
  <si>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</si>
  <si>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</si>
  <si>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</si>
  <si>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</si>
  <si>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</si>
  <si>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</si>
  <si>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</si>
  <si>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</si>
  <si>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</si>
  <si>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</si>
  <si>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</si>
  <si>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</si>
  <si>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</si>
  <si>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</si>
  <si>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</si>
  <si>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</si>
  <si>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</si>
  <si>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</si>
  <si>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</si>
  <si>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</si>
  <si>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</si>
  <si>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</si>
  <si>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</si>
  <si>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</si>
  <si>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</si>
  <si>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</si>
  <si>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</si>
  <si>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</si>
  <si>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</si>
  <si>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</si>
  <si>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</si>
  <si>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</si>
  <si>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</si>
  <si>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</si>
  <si>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</si>
  <si>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</si>
  <si>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</si>
  <si>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</si>
  <si>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</si>
  <si>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</si>
  <si>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</si>
  <si>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</si>
  <si>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</si>
  <si>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</si>
  <si>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</si>
  <si>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</si>
  <si>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</si>
  <si>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</si>
  <si>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</si>
  <si>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</si>
  <si>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</si>
  <si>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</si>
  <si>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</si>
  <si>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</si>
  <si>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</si>
  <si>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</si>
  <si>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</si>
  <si>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</si>
  <si>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</si>
  <si>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</si>
  <si>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</si>
  <si>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</si>
  <si>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</si>
  <si>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</si>
  <si>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</si>
  <si>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</si>
  <si>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</si>
  <si>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</si>
  <si>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</si>
  <si>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</si>
  <si>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</si>
  <si>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</si>
  <si>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</si>
  <si>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</si>
  <si>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</si>
  <si>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</si>
  <si>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</si>
  <si>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</si>
  <si>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</si>
  <si>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</si>
  <si>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</si>
  <si>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</si>
  <si>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</si>
  <si>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</si>
  <si>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</si>
  <si>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</si>
  <si>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</si>
  <si>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</si>
  <si>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</si>
  <si>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</si>
  <si>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</si>
  <si>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</si>
  <si>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</si>
  <si>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</si>
  <si>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</si>
  <si>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</si>
  <si>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</si>
  <si>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</si>
  <si>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</si>
  <si>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</si>
  <si>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</si>
  <si>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</si>
  <si>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</si>
  <si>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</si>
  <si>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</si>
  <si>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</si>
  <si>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</si>
  <si>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</si>
  <si>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</si>
  <si>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</si>
  <si>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</si>
  <si>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</si>
  <si>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</si>
  <si>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</si>
  <si>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</si>
  <si>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</si>
  <si>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</si>
  <si>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</si>
  <si>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</si>
  <si>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</si>
  <si>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</si>
  <si>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</si>
  <si>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</si>
  <si>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</si>
  <si>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</si>
  <si>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</si>
  <si>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</si>
  <si>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</si>
  <si>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</si>
  <si>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</si>
  <si>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</si>
  <si>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</si>
  <si>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</si>
  <si>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</si>
  <si>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</si>
  <si>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</si>
  <si>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</si>
  <si>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</si>
  <si>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</si>
  <si>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</si>
  <si>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</si>
  <si>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</si>
  <si>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</si>
  <si>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</si>
  <si>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</si>
  <si>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</si>
  <si>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</si>
  <si>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</si>
  <si>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</si>
  <si>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</si>
  <si>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</si>
  <si>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</si>
  <si>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</si>
  <si>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</si>
  <si>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</si>
  <si>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</si>
  <si>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</si>
  <si>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</si>
  <si>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</si>
  <si>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</si>
  <si>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</si>
  <si>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</si>
  <si>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</si>
  <si>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</si>
  <si>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</si>
  <si>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</si>
  <si>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</si>
  <si>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</si>
  <si>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</si>
  <si>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</si>
  <si>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</si>
  <si>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</si>
  <si>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</si>
  <si>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</si>
  <si>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</si>
  <si>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</si>
  <si>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</si>
  <si>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</si>
  <si>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</si>
  <si>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</si>
  <si>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</si>
  <si>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</si>
  <si>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</si>
  <si>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</si>
  <si>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</si>
  <si>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国際海事機関(IMO)分担金</t>
    <phoneticPr fontId="5"/>
  </si>
  <si>
    <t>海事局</t>
    <phoneticPr fontId="5"/>
  </si>
  <si>
    <t>総務課国際企画調整室</t>
    <phoneticPr fontId="5"/>
  </si>
  <si>
    <t>昭和３２年度</t>
    <phoneticPr fontId="5"/>
  </si>
  <si>
    <t>○</t>
  </si>
  <si>
    <t>5 安全で安心できる交通の確保、治安・生活安全の確保
14　公共交通の安全確保・鉄道の安全性向上、ハイジャック・航空機テロ防止を推進する</t>
    <phoneticPr fontId="5"/>
  </si>
  <si>
    <t>国際海事機関（ＩＭＯ）条約　第60条</t>
    <phoneticPr fontId="5"/>
  </si>
  <si>
    <t>-</t>
    <phoneticPr fontId="5"/>
  </si>
  <si>
    <t>国際民間航空機関等分担金</t>
    <phoneticPr fontId="5"/>
  </si>
  <si>
    <t>－</t>
    <phoneticPr fontId="5"/>
  </si>
  <si>
    <t>○</t>
    <phoneticPr fontId="5"/>
  </si>
  <si>
    <t>‐</t>
  </si>
  <si>
    <t>国際機民間航空機関等分担金</t>
    <phoneticPr fontId="5"/>
  </si>
  <si>
    <t>IMO分担金全体（3982百万円）の3.4％を負担。</t>
    <phoneticPr fontId="5"/>
  </si>
  <si>
    <t>国際海事機関（ＩＭＯ）</t>
    <phoneticPr fontId="5"/>
  </si>
  <si>
    <t>海事に関する技術的及び法的事項について政府間の協力を促進し、国際的に統一された措置の採用及び条約等の作成を行っている。</t>
    <phoneticPr fontId="5"/>
  </si>
  <si>
    <t>-</t>
    <phoneticPr fontId="5"/>
  </si>
  <si>
    <t>国土交通省</t>
  </si>
  <si>
    <t>当該予算は、IMO分担金のみに限定して支出されており、予算費目・使途が事業目的に真に必要なものに限定されていると評価できる。</t>
    <phoneticPr fontId="5"/>
  </si>
  <si>
    <t>IMOの活動は2年に1度の総会及び毎年2回の理事会をベースに決定されているが（我が国は理事国としてIMOの活動の決定に積極的に関与）、活動実績は決定時の見込みに見合ったものであるといえる。また、IMO各委員会及び小委員会において、海事問題への対応に必要な条約改正等措置が議論され、その成果は加盟国間で周知・共有されており、その成果物が十分に活用されていると評価できる。</t>
    <phoneticPr fontId="5"/>
  </si>
  <si>
    <t>同上</t>
    <rPh sb="0" eb="2">
      <t>ドウジョウ</t>
    </rPh>
    <phoneticPr fontId="5"/>
  </si>
  <si>
    <t>総会、理事会、委員会及び小委員会の開催件数</t>
    <rPh sb="0" eb="2">
      <t>ソウカイ</t>
    </rPh>
    <rPh sb="3" eb="6">
      <t>リジカイ</t>
    </rPh>
    <rPh sb="7" eb="10">
      <t>イインカイ</t>
    </rPh>
    <rPh sb="10" eb="11">
      <t>オヨ</t>
    </rPh>
    <rPh sb="12" eb="16">
      <t>ショウイインカイ</t>
    </rPh>
    <rPh sb="17" eb="19">
      <t>カイサイ</t>
    </rPh>
    <rPh sb="19" eb="21">
      <t>ケンスウ</t>
    </rPh>
    <phoneticPr fontId="5"/>
  </si>
  <si>
    <t>-</t>
    <phoneticPr fontId="5"/>
  </si>
  <si>
    <t>IMOの各会合における審議を主導し、必要に応じて我が国の意見を反映するため、主要会合の全てに参加する。</t>
    <rPh sb="4" eb="5">
      <t>カク</t>
    </rPh>
    <rPh sb="5" eb="7">
      <t>カイゴウ</t>
    </rPh>
    <rPh sb="11" eb="13">
      <t>シンギ</t>
    </rPh>
    <rPh sb="14" eb="16">
      <t>シュドウ</t>
    </rPh>
    <rPh sb="18" eb="20">
      <t>ヒツヨウ</t>
    </rPh>
    <rPh sb="21" eb="22">
      <t>オウ</t>
    </rPh>
    <rPh sb="24" eb="25">
      <t>ワ</t>
    </rPh>
    <rPh sb="26" eb="27">
      <t>クニ</t>
    </rPh>
    <rPh sb="28" eb="30">
      <t>イケン</t>
    </rPh>
    <rPh sb="31" eb="33">
      <t>ハンエイ</t>
    </rPh>
    <rPh sb="38" eb="40">
      <t>シュヨウ</t>
    </rPh>
    <rPh sb="40" eb="42">
      <t>カイゴウ</t>
    </rPh>
    <rPh sb="43" eb="44">
      <t>スベ</t>
    </rPh>
    <rPh sb="46" eb="48">
      <t>サンカ</t>
    </rPh>
    <phoneticPr fontId="5"/>
  </si>
  <si>
    <t>参加した総会、理事会、委員会及び小委員会の件数</t>
    <rPh sb="0" eb="2">
      <t>サンカ</t>
    </rPh>
    <phoneticPr fontId="5"/>
  </si>
  <si>
    <t>件数</t>
    <rPh sb="0" eb="2">
      <t>ケンスウ</t>
    </rPh>
    <phoneticPr fontId="5"/>
  </si>
  <si>
    <t>-</t>
    <phoneticPr fontId="5"/>
  </si>
  <si>
    <t>-</t>
    <phoneticPr fontId="5"/>
  </si>
  <si>
    <t>IMOの予算は、理事会（理事国40ヶ国）で審議されたのち、総会（全加盟国）で決定されており、決定後の分担金は加盟国の責務として負担せざるを得ない。</t>
    <rPh sb="12" eb="15">
      <t>リジコク</t>
    </rPh>
    <phoneticPr fontId="5"/>
  </si>
  <si>
    <t>分担金は、IMOの運営費予算の一部を加盟国から徴収するものである。2年に1度の総会において2カ年予算が決定され、これに基づき、毎年、理事会において全加盟国（準加盟3地域を含む。）に分担金が割り当てられる。当該予算は、割り当てられた分担金の支払いに充てるものである。</t>
    <rPh sb="0" eb="3">
      <t>ブンタンキン</t>
    </rPh>
    <rPh sb="9" eb="12">
      <t>ウンエイヒ</t>
    </rPh>
    <rPh sb="12" eb="14">
      <t>ヨサン</t>
    </rPh>
    <rPh sb="15" eb="17">
      <t>イチブ</t>
    </rPh>
    <rPh sb="23" eb="25">
      <t>チョウシュウ</t>
    </rPh>
    <rPh sb="34" eb="35">
      <t>ネン</t>
    </rPh>
    <rPh sb="37" eb="38">
      <t>ド</t>
    </rPh>
    <rPh sb="39" eb="41">
      <t>ソウカイ</t>
    </rPh>
    <rPh sb="47" eb="48">
      <t>ネン</t>
    </rPh>
    <rPh sb="48" eb="50">
      <t>ヨサン</t>
    </rPh>
    <rPh sb="51" eb="53">
      <t>ケッテイ</t>
    </rPh>
    <rPh sb="59" eb="60">
      <t>モト</t>
    </rPh>
    <rPh sb="66" eb="69">
      <t>リジカイ</t>
    </rPh>
    <rPh sb="82" eb="84">
      <t>チイキ</t>
    </rPh>
    <rPh sb="90" eb="93">
      <t>ブンタンキン</t>
    </rPh>
    <rPh sb="94" eb="95">
      <t>ワ</t>
    </rPh>
    <rPh sb="96" eb="97">
      <t>ア</t>
    </rPh>
    <rPh sb="102" eb="104">
      <t>トウガイ</t>
    </rPh>
    <rPh sb="104" eb="106">
      <t>ヨサン</t>
    </rPh>
    <rPh sb="108" eb="109">
      <t>ワ</t>
    </rPh>
    <rPh sb="110" eb="111">
      <t>ア</t>
    </rPh>
    <rPh sb="115" eb="118">
      <t>ブンタンキン</t>
    </rPh>
    <rPh sb="119" eb="121">
      <t>シハラ</t>
    </rPh>
    <rPh sb="123" eb="124">
      <t>ア</t>
    </rPh>
    <phoneticPr fontId="5"/>
  </si>
  <si>
    <t>総会及び理事会に積極的に参加し、IMO予算及び分担金が適正な内容となるよう、IMOの事業計画、予算及びその使途並びに支出内容を点検し、分担金の額が適正なものとなるように努めており、今後も引き続きこの方針で取り組んでいく。</t>
    <rPh sb="44" eb="46">
      <t>ケイカク</t>
    </rPh>
    <rPh sb="47" eb="49">
      <t>ヨサン</t>
    </rPh>
    <rPh sb="49" eb="50">
      <t>オヨ</t>
    </rPh>
    <rPh sb="55" eb="56">
      <t>ナラ</t>
    </rPh>
    <rPh sb="58" eb="60">
      <t>シシュツ</t>
    </rPh>
    <rPh sb="60" eb="62">
      <t>ナイヨウ</t>
    </rPh>
    <rPh sb="63" eb="65">
      <t>テンケン</t>
    </rPh>
    <rPh sb="67" eb="70">
      <t>ブンタンキン</t>
    </rPh>
    <rPh sb="71" eb="72">
      <t>ガク</t>
    </rPh>
    <rPh sb="90" eb="92">
      <t>コンゴ</t>
    </rPh>
    <rPh sb="93" eb="94">
      <t>ヒ</t>
    </rPh>
    <rPh sb="95" eb="96">
      <t>ツヅ</t>
    </rPh>
    <rPh sb="99" eb="101">
      <t>ホウシン</t>
    </rPh>
    <rPh sb="102" eb="103">
      <t>ト</t>
    </rPh>
    <rPh sb="104" eb="105">
      <t>ク</t>
    </rPh>
    <phoneticPr fontId="5"/>
  </si>
  <si>
    <t>Ａ/Ｂ</t>
    <phoneticPr fontId="5"/>
  </si>
  <si>
    <t>-</t>
    <phoneticPr fontId="5"/>
  </si>
  <si>
    <t>百万円</t>
    <rPh sb="0" eb="2">
      <t>ヒャクマン</t>
    </rPh>
    <rPh sb="2" eb="3">
      <t>エン</t>
    </rPh>
    <phoneticPr fontId="5"/>
  </si>
  <si>
    <t>A.国際海事機関（ＩＭＯ）</t>
    <rPh sb="2" eb="4">
      <t>コクサイ</t>
    </rPh>
    <rPh sb="4" eb="6">
      <t>カイジ</t>
    </rPh>
    <rPh sb="6" eb="8">
      <t>キカン</t>
    </rPh>
    <phoneticPr fontId="5"/>
  </si>
  <si>
    <t>分担金が毎期増加傾向にある理由を記載されたい</t>
    <rPh sb="0" eb="3">
      <t>ブンタンキン</t>
    </rPh>
    <rPh sb="4" eb="6">
      <t>マイキ</t>
    </rPh>
    <rPh sb="6" eb="8">
      <t>ゾウカ</t>
    </rPh>
    <rPh sb="8" eb="10">
      <t>ケイコウ</t>
    </rPh>
    <rPh sb="13" eb="15">
      <t>リユウ</t>
    </rPh>
    <rPh sb="16" eb="18">
      <t>キサイ</t>
    </rPh>
    <phoneticPr fontId="5"/>
  </si>
  <si>
    <t>IMOの分担金は国際約束で決められた支出であるため、現状通りとするが、毎期増加傾向にある予算額の計算方法について記載すべきである。</t>
    <phoneticPr fontId="5"/>
  </si>
  <si>
    <t>○</t>
    <phoneticPr fontId="5"/>
  </si>
  <si>
    <t>IMOの各会合における審議を主導し、必要に応じて我が国の意見を反映するため、総会、理事会、委員会及び小委員会といった主要会合の全てに参加することとしており、これを実現している。</t>
    <rPh sb="38" eb="40">
      <t>ソウカイ</t>
    </rPh>
    <rPh sb="41" eb="44">
      <t>リジカイ</t>
    </rPh>
    <rPh sb="45" eb="48">
      <t>イインカイ</t>
    </rPh>
    <rPh sb="48" eb="49">
      <t>オヨ</t>
    </rPh>
    <rPh sb="50" eb="54">
      <t>ショウイインカイ</t>
    </rPh>
    <rPh sb="58" eb="60">
      <t>シュヨウ</t>
    </rPh>
    <rPh sb="60" eb="62">
      <t>カイゴウ</t>
    </rPh>
    <rPh sb="81" eb="83">
      <t>ジツゲン</t>
    </rPh>
    <phoneticPr fontId="5"/>
  </si>
  <si>
    <t>我が国の外航海運や造船等の海事産業は、国際市場において活動している。こうした海事産業の国際競争力の強化のためには、IMOにおける船舶の安全・環境に関する国際基準や規制の策定に積極的に参画し、我が国の海事産業の優れた分野においては議論を主導する必要がある。</t>
    <rPh sb="0" eb="1">
      <t>ワ</t>
    </rPh>
    <rPh sb="2" eb="3">
      <t>クニ</t>
    </rPh>
    <rPh sb="4" eb="6">
      <t>ガイコウ</t>
    </rPh>
    <rPh sb="6" eb="8">
      <t>カイウン</t>
    </rPh>
    <rPh sb="9" eb="11">
      <t>ゾウセン</t>
    </rPh>
    <rPh sb="11" eb="12">
      <t>ラ</t>
    </rPh>
    <rPh sb="13" eb="15">
      <t>カイジ</t>
    </rPh>
    <rPh sb="15" eb="17">
      <t>サンギョウ</t>
    </rPh>
    <rPh sb="19" eb="21">
      <t>コクサイ</t>
    </rPh>
    <rPh sb="21" eb="23">
      <t>シジョウ</t>
    </rPh>
    <rPh sb="27" eb="29">
      <t>カツドウ</t>
    </rPh>
    <rPh sb="38" eb="40">
      <t>カイジ</t>
    </rPh>
    <rPh sb="40" eb="42">
      <t>サンギョウ</t>
    </rPh>
    <rPh sb="45" eb="48">
      <t>キョウソウリョク</t>
    </rPh>
    <rPh sb="49" eb="51">
      <t>キョウカ</t>
    </rPh>
    <rPh sb="87" eb="90">
      <t>セッキョクテキ</t>
    </rPh>
    <rPh sb="91" eb="93">
      <t>サンカク</t>
    </rPh>
    <rPh sb="95" eb="96">
      <t>ワ</t>
    </rPh>
    <rPh sb="97" eb="98">
      <t>クニ</t>
    </rPh>
    <rPh sb="99" eb="101">
      <t>カイジ</t>
    </rPh>
    <rPh sb="101" eb="103">
      <t>サンギョウ</t>
    </rPh>
    <rPh sb="104" eb="105">
      <t>スグ</t>
    </rPh>
    <rPh sb="107" eb="109">
      <t>ブンヤ</t>
    </rPh>
    <rPh sb="114" eb="116">
      <t>ギロン</t>
    </rPh>
    <rPh sb="121" eb="123">
      <t>ヒツヨウ</t>
    </rPh>
    <phoneticPr fontId="5"/>
  </si>
  <si>
    <t>我が国は、その海事産業の国際競争力の強化等を図るために、IMOに加盟し、その各会合に積極的に参加している。このため、各会合への参加に際しては、予め産学と意見交換する等により、産学と協調して対処している。このことから、国民・社会のニーズを的確に反映しているといえる。</t>
    <rPh sb="0" eb="1">
      <t>ワ</t>
    </rPh>
    <rPh sb="2" eb="3">
      <t>クニ</t>
    </rPh>
    <rPh sb="7" eb="9">
      <t>カイジ</t>
    </rPh>
    <rPh sb="9" eb="11">
      <t>サンギョウ</t>
    </rPh>
    <rPh sb="14" eb="16">
      <t>キョウソウ</t>
    </rPh>
    <rPh sb="16" eb="17">
      <t>チカラ</t>
    </rPh>
    <rPh sb="18" eb="20">
      <t>キョウカ</t>
    </rPh>
    <rPh sb="20" eb="21">
      <t>ラ</t>
    </rPh>
    <rPh sb="22" eb="23">
      <t>ハカ</t>
    </rPh>
    <rPh sb="32" eb="34">
      <t>カメイ</t>
    </rPh>
    <rPh sb="38" eb="39">
      <t>カク</t>
    </rPh>
    <rPh sb="39" eb="41">
      <t>カイゴウ</t>
    </rPh>
    <rPh sb="42" eb="45">
      <t>セッキョクテキ</t>
    </rPh>
    <rPh sb="46" eb="48">
      <t>サンカ</t>
    </rPh>
    <rPh sb="58" eb="59">
      <t>カク</t>
    </rPh>
    <rPh sb="59" eb="61">
      <t>カイゴウ</t>
    </rPh>
    <rPh sb="63" eb="65">
      <t>サンカ</t>
    </rPh>
    <rPh sb="66" eb="67">
      <t>サイ</t>
    </rPh>
    <rPh sb="71" eb="72">
      <t>アラカジ</t>
    </rPh>
    <rPh sb="73" eb="75">
      <t>サンガク</t>
    </rPh>
    <rPh sb="76" eb="78">
      <t>イケン</t>
    </rPh>
    <rPh sb="78" eb="80">
      <t>コウカン</t>
    </rPh>
    <rPh sb="82" eb="83">
      <t>ナド</t>
    </rPh>
    <rPh sb="87" eb="89">
      <t>サンガク</t>
    </rPh>
    <rPh sb="90" eb="92">
      <t>キョウチョウ</t>
    </rPh>
    <rPh sb="94" eb="96">
      <t>タイショ</t>
    </rPh>
    <rPh sb="108" eb="110">
      <t>コクミン</t>
    </rPh>
    <rPh sb="111" eb="113">
      <t>シャカイ</t>
    </rPh>
    <rPh sb="118" eb="120">
      <t>テキカク</t>
    </rPh>
    <rPh sb="121" eb="123">
      <t>ハンエイ</t>
    </rPh>
    <phoneticPr fontId="5"/>
  </si>
  <si>
    <t>当該予算は、海上の安全、船舶からの海洋汚染防止等、海事問題に関する政府間の協力を推進することを目的としたIMOの事業実施のために不可欠なものであり、また、日本政府としてIMOに加盟及び事業に貢献していることから、国家として実施すべき事業であると評価できる。</t>
    <phoneticPr fontId="5"/>
  </si>
  <si>
    <t>分担金は、英ポンド建てである。最近の為替相場は、英ポンドに対して円安が年々進行している。このため、分担金の邦貨額が増加傾向にある。
加えて、分担金は、一律に課される「最低分担金」、国連分担比率に応じた「基礎分担金」及び保有船腹量に応じた「追加分担金」から構成され、追加分担金が大部分を占めている。近年、我が国の保有船腹量は増加傾向にあり、追加分担金の額も毎年増額している。この点からも、分担金の額が増額している。
以上のことからすれば、単位当たりコスト及び分担金の額は、妥当といえる。</t>
    <rPh sb="0" eb="3">
      <t>ブンタンキン</t>
    </rPh>
    <rPh sb="5" eb="6">
      <t>エイ</t>
    </rPh>
    <rPh sb="9" eb="10">
      <t>ダ</t>
    </rPh>
    <rPh sb="15" eb="17">
      <t>サイキン</t>
    </rPh>
    <rPh sb="18" eb="20">
      <t>カワセ</t>
    </rPh>
    <rPh sb="20" eb="22">
      <t>ソウバ</t>
    </rPh>
    <rPh sb="24" eb="25">
      <t>エイ</t>
    </rPh>
    <rPh sb="29" eb="30">
      <t>タイ</t>
    </rPh>
    <rPh sb="32" eb="34">
      <t>エンヤス</t>
    </rPh>
    <rPh sb="35" eb="37">
      <t>ネンネン</t>
    </rPh>
    <rPh sb="37" eb="39">
      <t>シンコウ</t>
    </rPh>
    <rPh sb="49" eb="52">
      <t>ブンタンキン</t>
    </rPh>
    <rPh sb="53" eb="55">
      <t>ホウカ</t>
    </rPh>
    <rPh sb="55" eb="56">
      <t>ガク</t>
    </rPh>
    <rPh sb="57" eb="59">
      <t>ゾウカ</t>
    </rPh>
    <rPh sb="59" eb="61">
      <t>ケイコウ</t>
    </rPh>
    <rPh sb="66" eb="67">
      <t>クワ</t>
    </rPh>
    <rPh sb="70" eb="73">
      <t>ブンタンキン</t>
    </rPh>
    <rPh sb="127" eb="129">
      <t>コウセイ</t>
    </rPh>
    <rPh sb="132" eb="134">
      <t>ツイカ</t>
    </rPh>
    <rPh sb="134" eb="137">
      <t>ブンタンキン</t>
    </rPh>
    <rPh sb="138" eb="141">
      <t>ダイブブン</t>
    </rPh>
    <rPh sb="142" eb="143">
      <t>シ</t>
    </rPh>
    <rPh sb="148" eb="150">
      <t>キンネン</t>
    </rPh>
    <rPh sb="151" eb="152">
      <t>ワ</t>
    </rPh>
    <rPh sb="153" eb="154">
      <t>クニ</t>
    </rPh>
    <rPh sb="155" eb="157">
      <t>ホユウ</t>
    </rPh>
    <rPh sb="157" eb="159">
      <t>センプク</t>
    </rPh>
    <rPh sb="159" eb="160">
      <t>リョウ</t>
    </rPh>
    <rPh sb="161" eb="163">
      <t>ゾウカ</t>
    </rPh>
    <rPh sb="163" eb="165">
      <t>ケイコウ</t>
    </rPh>
    <rPh sb="169" eb="171">
      <t>ツイカ</t>
    </rPh>
    <rPh sb="171" eb="174">
      <t>ブンタンキン</t>
    </rPh>
    <rPh sb="175" eb="176">
      <t>ガク</t>
    </rPh>
    <rPh sb="177" eb="179">
      <t>マイトシ</t>
    </rPh>
    <rPh sb="179" eb="181">
      <t>ゾウガク</t>
    </rPh>
    <rPh sb="188" eb="189">
      <t>テン</t>
    </rPh>
    <rPh sb="193" eb="196">
      <t>ブンタンキン</t>
    </rPh>
    <rPh sb="197" eb="198">
      <t>ガク</t>
    </rPh>
    <rPh sb="199" eb="201">
      <t>ゾウガク</t>
    </rPh>
    <rPh sb="207" eb="209">
      <t>イジョウ</t>
    </rPh>
    <rPh sb="218" eb="220">
      <t>タンイ</t>
    </rPh>
    <rPh sb="220" eb="221">
      <t>ア</t>
    </rPh>
    <rPh sb="226" eb="227">
      <t>オヨ</t>
    </rPh>
    <rPh sb="228" eb="231">
      <t>ブンタンキン</t>
    </rPh>
    <rPh sb="232" eb="233">
      <t>ガク</t>
    </rPh>
    <rPh sb="235" eb="237">
      <t>ダトウ</t>
    </rPh>
    <phoneticPr fontId="5"/>
  </si>
  <si>
    <t xml:space="preserve">室長　浅井 俊隆 </t>
    <phoneticPr fontId="5"/>
  </si>
  <si>
    <t xml:space="preserve">国際海事機関（IMO）は、1958年に設立された、世界銀行グループ、国際通貨基金（IMF）と同様、海事に関する国連の専門機関である。本部はロンドンに置かれ、加盟国数174カ国（準加盟3地域を含む。）である。船舶の安全・環境に関する国際基準や規制の策定を主導し、国際海運の安全確保や船舶からの環境汚染の防止に貢献し、優れた技術を有する我が国海事産業の国際競争力の強化を図るため、IMOに加盟し、理事国を維持するとともに、主要会合に積極的に参加する。
</t>
    <rPh sb="0" eb="2">
      <t>コクサイ</t>
    </rPh>
    <rPh sb="2" eb="4">
      <t>カイジ</t>
    </rPh>
    <rPh sb="4" eb="6">
      <t>キカン</t>
    </rPh>
    <rPh sb="46" eb="48">
      <t>ドウヨウ</t>
    </rPh>
    <rPh sb="74" eb="75">
      <t>オ</t>
    </rPh>
    <rPh sb="88" eb="91">
      <t>ジュンカメイ</t>
    </rPh>
    <rPh sb="92" eb="94">
      <t>チイキ</t>
    </rPh>
    <rPh sb="95" eb="96">
      <t>フク</t>
    </rPh>
    <rPh sb="183" eb="184">
      <t>ハカ</t>
    </rPh>
    <rPh sb="192" eb="194">
      <t>カメイ</t>
    </rPh>
    <rPh sb="196" eb="199">
      <t>リジコク</t>
    </rPh>
    <rPh sb="200" eb="202">
      <t>イジ</t>
    </rPh>
    <rPh sb="209" eb="211">
      <t>シュヨウ</t>
    </rPh>
    <rPh sb="211" eb="213">
      <t>カイゴウ</t>
    </rPh>
    <rPh sb="214" eb="217">
      <t>セッキョクテキ</t>
    </rPh>
    <rPh sb="218" eb="220">
      <t>サンカ</t>
    </rPh>
    <phoneticPr fontId="5"/>
  </si>
  <si>
    <t>最近の為替相場は、英ポンドに対して円安が年々進行している。このため、分担金の邦貨額が増加傾向にある。単位あたりのコストについて、計算方法が明らかになるよう記載ぶりを修正した。</t>
    <phoneticPr fontId="5"/>
  </si>
  <si>
    <t>最近の為替相場は、英ポンドに対して円安が年々進行しているため、予算要求額が増加した。</t>
    <rPh sb="31" eb="33">
      <t>ヨサン</t>
    </rPh>
    <rPh sb="33" eb="36">
      <t>ヨウキュウガク</t>
    </rPh>
    <phoneticPr fontId="5"/>
  </si>
  <si>
    <t>執行額（ポンド×レート）（Ａ）／総会、理事会、委員会及び小委員会の開催件数（Ｂ）　</t>
    <phoneticPr fontId="5"/>
  </si>
  <si>
    <t>124（=0.96(百万ポンド)×129(円／ポンド)）／23</t>
    <rPh sb="10" eb="12">
      <t>ヒャクマン</t>
    </rPh>
    <phoneticPr fontId="5"/>
  </si>
  <si>
    <t>133（=1.01×132）／23</t>
    <phoneticPr fontId="5"/>
  </si>
  <si>
    <t>149（=0.99×150）／18</t>
    <phoneticPr fontId="5"/>
  </si>
  <si>
    <t>現状通り</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</si>
</sst>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3">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0"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3" fillId="5" borderId="14"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0"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20" xfId="0" applyFont="1" applyFill="1" applyBorder="1" applyAlignment="1" applyProtection="1">
      <alignment horizontal="center" vertical="center"/>
      <protection locked="0"/>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21</xdr:col>
      <xdr:colOff>112619</xdr:colOff>
      <xdr:row>141</xdr:row>
      <xdr:rowOff>22412</xdr:rowOff>
    </xdr:from>
    <xdr:to>
      <xdr:col>36</xdr:col>
      <xdr:colOff>84044</xdr:colOff>
      <xdr:row>157</xdr:row>
      <xdr:rowOff>193862</xdr:rowOff>
    </xdr:to>
    <xdr:grpSp>
      <xdr:nvGrpSpPr>
        <xdr:cNvPr id="13" name="グループ化 46"/>
        <xdr:cNvGrpSpPr>
          <a:grpSpLocks/>
        </xdr:cNvGrpSpPr>
      </xdr:nvGrpSpPr>
      <xdr:grpSpPr bwMode="auto">
        <a:xfrm>
          <a:off x="4363150" y="34741037"/>
          <a:ext cx="3007519" cy="5886450"/>
          <a:chOff x="3531015" y="14910692"/>
          <a:chExt cx="2503568" cy="5737631"/>
        </a:xfrm>
      </xdr:grpSpPr>
      <xdr:sp macro="" textlink="">
        <xdr:nvSpPr>
          <xdr:cNvPr id="14" name="Text Box 5"/>
          <xdr:cNvSpPr txBox="1">
            <a:spLocks noChangeArrowheads="1"/>
          </xdr:cNvSpPr>
        </xdr:nvSpPr>
        <xdr:spPr bwMode="auto">
          <a:xfrm>
            <a:off x="3539117" y="14910692"/>
            <a:ext cx="2479262" cy="625429"/>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国土交通省</a:t>
            </a:r>
          </a:p>
          <a:p>
            <a:pPr algn="ctr" rtl="0">
              <a:defRPr sz="1000"/>
            </a:pPr>
            <a:r>
              <a:rPr lang="en-US" altLang="ja-JP" sz="1400" b="0" i="0" u="none" strike="noStrike" baseline="0">
                <a:solidFill>
                  <a:schemeClr val="tx1"/>
                </a:solidFill>
                <a:latin typeface="ＭＳ Ｐゴシック"/>
                <a:ea typeface="+mn-ea"/>
              </a:rPr>
              <a:t>149</a:t>
            </a:r>
            <a:r>
              <a:rPr lang="ja-JP" altLang="en-US" sz="1400" b="0" i="0" u="none" strike="noStrike" baseline="0">
                <a:solidFill>
                  <a:schemeClr val="tx1"/>
                </a:solidFill>
                <a:latin typeface="ＭＳ Ｐゴシック"/>
                <a:ea typeface="ＭＳ Ｐゴシック"/>
              </a:rPr>
              <a:t>百万円</a:t>
            </a:r>
          </a:p>
        </xdr:txBody>
      </xdr:sp>
      <xdr:sp macro="" textlink="">
        <xdr:nvSpPr>
          <xdr:cNvPr id="15" name="Text Box 5"/>
          <xdr:cNvSpPr txBox="1">
            <a:spLocks noChangeArrowheads="1"/>
          </xdr:cNvSpPr>
        </xdr:nvSpPr>
        <xdr:spPr bwMode="auto">
          <a:xfrm>
            <a:off x="3555321" y="17829361"/>
            <a:ext cx="2463057" cy="707007"/>
          </a:xfrm>
          <a:prstGeom prst="rect">
            <a:avLst/>
          </a:prstGeom>
          <a:solidFill>
            <a:srgbClr val="FFFFFF"/>
          </a:solidFill>
          <a:ln w="9525">
            <a:solidFill>
              <a:srgbClr val="000000"/>
            </a:solidFill>
            <a:miter lim="800000"/>
            <a:headEnd/>
            <a:tailEnd/>
          </a:ln>
        </xdr:spPr>
        <xdr:txBody>
          <a:bodyPr vertOverflow="clip" wrap="square" lIns="27432" tIns="18288" rIns="27432" bIns="0" anchor="ctr" upright="1"/>
          <a:lstStyle/>
          <a:p>
            <a:pPr algn="ctr" rtl="0">
              <a:defRPr sz="1000"/>
            </a:pPr>
            <a:r>
              <a:rPr lang="ja-JP" altLang="en-US" sz="1400" b="0" i="0" u="none" strike="noStrike" baseline="0">
                <a:solidFill>
                  <a:srgbClr val="000000"/>
                </a:solidFill>
                <a:latin typeface="ＭＳ Ｐゴシック"/>
                <a:ea typeface="ＭＳ Ｐゴシック"/>
              </a:rPr>
              <a:t>Ａ．国際海事機関</a:t>
            </a:r>
          </a:p>
          <a:p>
            <a:pPr algn="ctr" rtl="0">
              <a:defRPr sz="1000"/>
            </a:pPr>
            <a:r>
              <a:rPr lang="en-US" altLang="ja-JP" sz="1400" b="0" i="0" u="none" strike="noStrike" baseline="0">
                <a:solidFill>
                  <a:schemeClr val="tx1"/>
                </a:solidFill>
                <a:latin typeface="ＭＳ Ｐゴシック"/>
                <a:ea typeface="+mn-ea"/>
              </a:rPr>
              <a:t>149</a:t>
            </a:r>
            <a:r>
              <a:rPr lang="ja-JP" altLang="en-US" sz="1400" b="0" i="0" u="none" strike="noStrike" baseline="0">
                <a:solidFill>
                  <a:schemeClr val="tx1"/>
                </a:solidFill>
                <a:latin typeface="ＭＳ Ｐゴシック"/>
                <a:ea typeface="ＭＳ Ｐゴシック"/>
              </a:rPr>
              <a:t>百万円</a:t>
            </a:r>
          </a:p>
        </xdr:txBody>
      </xdr:sp>
      <xdr:sp macro="" textlink="">
        <xdr:nvSpPr>
          <xdr:cNvPr id="16" name="Line 6"/>
          <xdr:cNvSpPr>
            <a:spLocks noChangeShapeType="1"/>
          </xdr:cNvSpPr>
        </xdr:nvSpPr>
        <xdr:spPr bwMode="auto">
          <a:xfrm>
            <a:off x="4786313" y="16630635"/>
            <a:ext cx="0" cy="800100"/>
          </a:xfrm>
          <a:prstGeom prst="line">
            <a:avLst/>
          </a:prstGeom>
          <a:noFill/>
          <a:ln w="19050">
            <a:solidFill>
              <a:srgbClr val="000000"/>
            </a:solidFill>
            <a:round/>
            <a:headEnd/>
            <a:tailEnd type="arrow" w="med" len="med"/>
          </a:ln>
        </xdr:spPr>
      </xdr:sp>
      <xdr:sp macro="" textlink="">
        <xdr:nvSpPr>
          <xdr:cNvPr id="17" name="AutoShape 14"/>
          <xdr:cNvSpPr>
            <a:spLocks noChangeArrowheads="1"/>
          </xdr:cNvSpPr>
        </xdr:nvSpPr>
        <xdr:spPr bwMode="auto">
          <a:xfrm>
            <a:off x="3531015" y="18650090"/>
            <a:ext cx="2485557" cy="1998233"/>
          </a:xfrm>
          <a:prstGeom prst="bracketPair">
            <a:avLst>
              <a:gd name="adj" fmla="val 16667"/>
            </a:avLst>
          </a:prstGeom>
          <a:noFill/>
          <a:ln w="9525">
            <a:solidFill>
              <a:srgbClr val="000000"/>
            </a:solidFill>
            <a:round/>
            <a:headEnd/>
            <a:tailEnd/>
          </a:ln>
        </xdr:spPr>
      </xdr:sp>
      <xdr:sp macro="" textlink="">
        <xdr:nvSpPr>
          <xdr:cNvPr id="18" name="AutoShape 18"/>
          <xdr:cNvSpPr>
            <a:spLocks noChangeArrowheads="1"/>
          </xdr:cNvSpPr>
        </xdr:nvSpPr>
        <xdr:spPr bwMode="auto">
          <a:xfrm>
            <a:off x="3531015" y="15618404"/>
            <a:ext cx="2503568" cy="965932"/>
          </a:xfrm>
          <a:prstGeom prst="bracketPair">
            <a:avLst>
              <a:gd name="adj" fmla="val 16667"/>
            </a:avLst>
          </a:prstGeom>
          <a:noFill/>
          <a:ln w="9525">
            <a:solidFill>
              <a:srgbClr val="000000"/>
            </a:solidFill>
            <a:round/>
            <a:headEnd/>
            <a:tailEnd/>
          </a:ln>
        </xdr:spPr>
      </xdr:sp>
    </xdr:grpSp>
    <xdr:clientData/>
  </xdr:twoCellAnchor>
  <xdr:twoCellAnchor>
    <xdr:from>
      <xdr:col>22</xdr:col>
      <xdr:colOff>139514</xdr:colOff>
      <xdr:row>143</xdr:row>
      <xdr:rowOff>184336</xdr:rowOff>
    </xdr:from>
    <xdr:to>
      <xdr:col>35</xdr:col>
      <xdr:colOff>35268</xdr:colOff>
      <xdr:row>145</xdr:row>
      <xdr:rowOff>123264</xdr:rowOff>
    </xdr:to>
    <xdr:sp macro="" textlink="">
      <xdr:nvSpPr>
        <xdr:cNvPr id="19" name="テキスト ボックス 18"/>
        <xdr:cNvSpPr txBox="1"/>
      </xdr:nvSpPr>
      <xdr:spPr>
        <a:xfrm>
          <a:off x="4083985" y="51955512"/>
          <a:ext cx="2226577" cy="633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000"/>
            <a:t>ＩＭＯ総会で決定された分担金総額に基づいて加盟国に課せられた金額を分担</a:t>
          </a:r>
        </a:p>
      </xdr:txBody>
    </xdr:sp>
    <xdr:clientData/>
  </xdr:twoCellAnchor>
  <xdr:twoCellAnchor>
    <xdr:from>
      <xdr:col>23</xdr:col>
      <xdr:colOff>11206</xdr:colOff>
      <xdr:row>152</xdr:row>
      <xdr:rowOff>110938</xdr:rowOff>
    </xdr:from>
    <xdr:to>
      <xdr:col>35</xdr:col>
      <xdr:colOff>28546</xdr:colOff>
      <xdr:row>156</xdr:row>
      <xdr:rowOff>302559</xdr:rowOff>
    </xdr:to>
    <xdr:sp macro="" textlink="">
      <xdr:nvSpPr>
        <xdr:cNvPr id="20" name="テキスト ボックス 19"/>
        <xdr:cNvSpPr txBox="1"/>
      </xdr:nvSpPr>
      <xdr:spPr>
        <a:xfrm>
          <a:off x="4134971" y="55008556"/>
          <a:ext cx="2168869" cy="1581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t>航行安全・保安及び船舶からの海洋汚染の防止等広く海事に関する技術的及び法的事項について政府間の協力を促進し、国際的に統一された措置の採用及び条約等の作成を目的としており、ＩＭＯ総会で決定された予算・事業計画を適正に執行</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80" zoomScaleNormal="80"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7" t="s">
        <v>379</v>
      </c>
      <c r="AR2" s="97"/>
      <c r="AS2" s="59" t="str">
        <f>IF(OR(AQ2="　", AQ2=""), "", "-")</f>
        <v/>
      </c>
      <c r="AT2" s="98">
        <v>161</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397</v>
      </c>
      <c r="AK3" s="290"/>
      <c r="AL3" s="290"/>
      <c r="AM3" s="290"/>
      <c r="AN3" s="290"/>
      <c r="AO3" s="290"/>
      <c r="AP3" s="290"/>
      <c r="AQ3" s="290"/>
      <c r="AR3" s="290"/>
      <c r="AS3" s="290"/>
      <c r="AT3" s="290"/>
      <c r="AU3" s="290"/>
      <c r="AV3" s="290"/>
      <c r="AW3" s="290"/>
      <c r="AX3" s="36" t="s">
        <v>91</v>
      </c>
    </row>
    <row r="4" spans="1:50" ht="24.75" customHeight="1" x14ac:dyDescent="0.15">
      <c r="A4" s="509" t="s">
        <v>30</v>
      </c>
      <c r="B4" s="510"/>
      <c r="C4" s="510"/>
      <c r="D4" s="510"/>
      <c r="E4" s="510"/>
      <c r="F4" s="510"/>
      <c r="G4" s="483" t="s">
        <v>380</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381</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6" t="s">
        <v>383</v>
      </c>
      <c r="H5" s="317"/>
      <c r="I5" s="317"/>
      <c r="J5" s="317"/>
      <c r="K5" s="317"/>
      <c r="L5" s="317"/>
      <c r="M5" s="318" t="s">
        <v>92</v>
      </c>
      <c r="N5" s="319"/>
      <c r="O5" s="319"/>
      <c r="P5" s="319"/>
      <c r="Q5" s="319"/>
      <c r="R5" s="320"/>
      <c r="S5" s="321" t="s">
        <v>157</v>
      </c>
      <c r="T5" s="317"/>
      <c r="U5" s="317"/>
      <c r="V5" s="317"/>
      <c r="W5" s="317"/>
      <c r="X5" s="322"/>
      <c r="Y5" s="500" t="s">
        <v>3</v>
      </c>
      <c r="Z5" s="501"/>
      <c r="AA5" s="501"/>
      <c r="AB5" s="501"/>
      <c r="AC5" s="501"/>
      <c r="AD5" s="502"/>
      <c r="AE5" s="503" t="s">
        <v>382</v>
      </c>
      <c r="AF5" s="504"/>
      <c r="AG5" s="504"/>
      <c r="AH5" s="504"/>
      <c r="AI5" s="504"/>
      <c r="AJ5" s="504"/>
      <c r="AK5" s="504"/>
      <c r="AL5" s="504"/>
      <c r="AM5" s="504"/>
      <c r="AN5" s="504"/>
      <c r="AO5" s="504"/>
      <c r="AP5" s="505"/>
      <c r="AQ5" s="506" t="s">
        <v>423</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385</v>
      </c>
      <c r="AF6" s="518"/>
      <c r="AG6" s="518"/>
      <c r="AH6" s="518"/>
      <c r="AI6" s="518"/>
      <c r="AJ6" s="518"/>
      <c r="AK6" s="518"/>
      <c r="AL6" s="518"/>
      <c r="AM6" s="518"/>
      <c r="AN6" s="518"/>
      <c r="AO6" s="518"/>
      <c r="AP6" s="518"/>
      <c r="AQ6" s="115"/>
      <c r="AR6" s="115"/>
      <c r="AS6" s="115"/>
      <c r="AT6" s="115"/>
      <c r="AU6" s="115"/>
      <c r="AV6" s="115"/>
      <c r="AW6" s="115"/>
      <c r="AX6" s="519"/>
    </row>
    <row r="7" spans="1:50" ht="49.5" customHeight="1" x14ac:dyDescent="0.15">
      <c r="A7" s="439" t="s">
        <v>25</v>
      </c>
      <c r="B7" s="440"/>
      <c r="C7" s="440"/>
      <c r="D7" s="440"/>
      <c r="E7" s="440"/>
      <c r="F7" s="440"/>
      <c r="G7" s="441" t="s">
        <v>386</v>
      </c>
      <c r="H7" s="442"/>
      <c r="I7" s="442"/>
      <c r="J7" s="442"/>
      <c r="K7" s="442"/>
      <c r="L7" s="442"/>
      <c r="M7" s="442"/>
      <c r="N7" s="442"/>
      <c r="O7" s="442"/>
      <c r="P7" s="442"/>
      <c r="Q7" s="442"/>
      <c r="R7" s="442"/>
      <c r="S7" s="442"/>
      <c r="T7" s="442"/>
      <c r="U7" s="442"/>
      <c r="V7" s="443"/>
      <c r="W7" s="443"/>
      <c r="X7" s="443"/>
      <c r="Y7" s="444" t="s">
        <v>5</v>
      </c>
      <c r="Z7" s="383"/>
      <c r="AA7" s="383"/>
      <c r="AB7" s="383"/>
      <c r="AC7" s="383"/>
      <c r="AD7" s="385"/>
      <c r="AE7" s="445" t="s">
        <v>412</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20" t="s">
        <v>79</v>
      </c>
      <c r="Z8" s="520"/>
      <c r="AA8" s="520"/>
      <c r="AB8" s="520"/>
      <c r="AC8" s="520"/>
      <c r="AD8" s="520"/>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9" customHeight="1" x14ac:dyDescent="0.15">
      <c r="A9" s="448" t="s">
        <v>26</v>
      </c>
      <c r="B9" s="449"/>
      <c r="C9" s="449"/>
      <c r="D9" s="449"/>
      <c r="E9" s="449"/>
      <c r="F9" s="449"/>
      <c r="G9" s="477" t="s">
        <v>424</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97.5" customHeight="1" x14ac:dyDescent="0.15">
      <c r="A10" s="448" t="s">
        <v>36</v>
      </c>
      <c r="B10" s="449"/>
      <c r="C10" s="449"/>
      <c r="D10" s="449"/>
      <c r="E10" s="449"/>
      <c r="F10" s="449"/>
      <c r="G10" s="477" t="s">
        <v>409</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42" customHeight="1" x14ac:dyDescent="0.15">
      <c r="A11" s="448" t="s">
        <v>6</v>
      </c>
      <c r="B11" s="449"/>
      <c r="C11" s="449"/>
      <c r="D11" s="449"/>
      <c r="E11" s="449"/>
      <c r="F11" s="450"/>
      <c r="G11" s="497" t="str">
        <f>入力規則等!P10</f>
        <v>その他</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4"/>
    </row>
    <row r="13" spans="1:50" ht="21" customHeight="1" x14ac:dyDescent="0.15">
      <c r="A13" s="454"/>
      <c r="B13" s="455"/>
      <c r="C13" s="455"/>
      <c r="D13" s="455"/>
      <c r="E13" s="455"/>
      <c r="F13" s="456"/>
      <c r="G13" s="465" t="s">
        <v>7</v>
      </c>
      <c r="H13" s="466"/>
      <c r="I13" s="471" t="s">
        <v>8</v>
      </c>
      <c r="J13" s="472"/>
      <c r="K13" s="472"/>
      <c r="L13" s="472"/>
      <c r="M13" s="472"/>
      <c r="N13" s="472"/>
      <c r="O13" s="473"/>
      <c r="P13" s="62">
        <v>138</v>
      </c>
      <c r="Q13" s="63"/>
      <c r="R13" s="63"/>
      <c r="S13" s="63"/>
      <c r="T13" s="63"/>
      <c r="U13" s="63"/>
      <c r="V13" s="64"/>
      <c r="W13" s="62">
        <v>133</v>
      </c>
      <c r="X13" s="63"/>
      <c r="Y13" s="63"/>
      <c r="Z13" s="63"/>
      <c r="AA13" s="63"/>
      <c r="AB13" s="63"/>
      <c r="AC13" s="64"/>
      <c r="AD13" s="62">
        <v>151</v>
      </c>
      <c r="AE13" s="63"/>
      <c r="AF13" s="63"/>
      <c r="AG13" s="63"/>
      <c r="AH13" s="63"/>
      <c r="AI13" s="63"/>
      <c r="AJ13" s="64"/>
      <c r="AK13" s="62">
        <v>176</v>
      </c>
      <c r="AL13" s="63"/>
      <c r="AM13" s="63"/>
      <c r="AN13" s="63"/>
      <c r="AO13" s="63"/>
      <c r="AP13" s="63"/>
      <c r="AQ13" s="64"/>
      <c r="AR13" s="659">
        <v>181</v>
      </c>
      <c r="AS13" s="660"/>
      <c r="AT13" s="660"/>
      <c r="AU13" s="660"/>
      <c r="AV13" s="660"/>
      <c r="AW13" s="660"/>
      <c r="AX13" s="661"/>
    </row>
    <row r="14" spans="1:50" ht="21" customHeight="1" x14ac:dyDescent="0.15">
      <c r="A14" s="454"/>
      <c r="B14" s="455"/>
      <c r="C14" s="455"/>
      <c r="D14" s="455"/>
      <c r="E14" s="455"/>
      <c r="F14" s="456"/>
      <c r="G14" s="467"/>
      <c r="H14" s="468"/>
      <c r="I14" s="333" t="s">
        <v>9</v>
      </c>
      <c r="J14" s="462"/>
      <c r="K14" s="462"/>
      <c r="L14" s="462"/>
      <c r="M14" s="462"/>
      <c r="N14" s="462"/>
      <c r="O14" s="463"/>
      <c r="P14" s="62">
        <v>-13</v>
      </c>
      <c r="Q14" s="63"/>
      <c r="R14" s="63"/>
      <c r="S14" s="63"/>
      <c r="T14" s="63"/>
      <c r="U14" s="63"/>
      <c r="V14" s="64"/>
      <c r="W14" s="62"/>
      <c r="X14" s="63"/>
      <c r="Y14" s="63"/>
      <c r="Z14" s="63"/>
      <c r="AA14" s="63"/>
      <c r="AB14" s="63"/>
      <c r="AC14" s="64"/>
      <c r="AD14" s="62"/>
      <c r="AE14" s="63"/>
      <c r="AF14" s="63"/>
      <c r="AG14" s="63"/>
      <c r="AH14" s="63"/>
      <c r="AI14" s="63"/>
      <c r="AJ14" s="64"/>
      <c r="AK14" s="62"/>
      <c r="AL14" s="63"/>
      <c r="AM14" s="63"/>
      <c r="AN14" s="63"/>
      <c r="AO14" s="63"/>
      <c r="AP14" s="63"/>
      <c r="AQ14" s="64"/>
      <c r="AR14" s="657"/>
      <c r="AS14" s="657"/>
      <c r="AT14" s="657"/>
      <c r="AU14" s="657"/>
      <c r="AV14" s="657"/>
      <c r="AW14" s="657"/>
      <c r="AX14" s="658"/>
    </row>
    <row r="15" spans="1:50" ht="21" customHeight="1" x14ac:dyDescent="0.15">
      <c r="A15" s="454"/>
      <c r="B15" s="455"/>
      <c r="C15" s="455"/>
      <c r="D15" s="455"/>
      <c r="E15" s="455"/>
      <c r="F15" s="456"/>
      <c r="G15" s="467"/>
      <c r="H15" s="468"/>
      <c r="I15" s="333" t="s">
        <v>62</v>
      </c>
      <c r="J15" s="334"/>
      <c r="K15" s="334"/>
      <c r="L15" s="334"/>
      <c r="M15" s="334"/>
      <c r="N15" s="334"/>
      <c r="O15" s="335"/>
      <c r="P15" s="62"/>
      <c r="Q15" s="63"/>
      <c r="R15" s="63"/>
      <c r="S15" s="63"/>
      <c r="T15" s="63"/>
      <c r="U15" s="63"/>
      <c r="V15" s="64"/>
      <c r="W15" s="62"/>
      <c r="X15" s="63"/>
      <c r="Y15" s="63"/>
      <c r="Z15" s="63"/>
      <c r="AA15" s="63"/>
      <c r="AB15" s="63"/>
      <c r="AC15" s="64"/>
      <c r="AD15" s="62"/>
      <c r="AE15" s="63"/>
      <c r="AF15" s="63"/>
      <c r="AG15" s="63"/>
      <c r="AH15" s="63"/>
      <c r="AI15" s="63"/>
      <c r="AJ15" s="64"/>
      <c r="AK15" s="62"/>
      <c r="AL15" s="63"/>
      <c r="AM15" s="63"/>
      <c r="AN15" s="63"/>
      <c r="AO15" s="63"/>
      <c r="AP15" s="63"/>
      <c r="AQ15" s="64"/>
      <c r="AR15" s="62"/>
      <c r="AS15" s="63"/>
      <c r="AT15" s="63"/>
      <c r="AU15" s="63"/>
      <c r="AV15" s="63"/>
      <c r="AW15" s="63"/>
      <c r="AX15" s="656"/>
    </row>
    <row r="16" spans="1:50" ht="21" customHeight="1" x14ac:dyDescent="0.15">
      <c r="A16" s="454"/>
      <c r="B16" s="455"/>
      <c r="C16" s="455"/>
      <c r="D16" s="455"/>
      <c r="E16" s="455"/>
      <c r="F16" s="456"/>
      <c r="G16" s="467"/>
      <c r="H16" s="468"/>
      <c r="I16" s="333" t="s">
        <v>63</v>
      </c>
      <c r="J16" s="334"/>
      <c r="K16" s="334"/>
      <c r="L16" s="334"/>
      <c r="M16" s="334"/>
      <c r="N16" s="334"/>
      <c r="O16" s="335"/>
      <c r="P16" s="62"/>
      <c r="Q16" s="63"/>
      <c r="R16" s="63"/>
      <c r="S16" s="63"/>
      <c r="T16" s="63"/>
      <c r="U16" s="63"/>
      <c r="V16" s="64"/>
      <c r="W16" s="62"/>
      <c r="X16" s="63"/>
      <c r="Y16" s="63"/>
      <c r="Z16" s="63"/>
      <c r="AA16" s="63"/>
      <c r="AB16" s="63"/>
      <c r="AC16" s="64"/>
      <c r="AD16" s="62"/>
      <c r="AE16" s="63"/>
      <c r="AF16" s="63"/>
      <c r="AG16" s="63"/>
      <c r="AH16" s="63"/>
      <c r="AI16" s="63"/>
      <c r="AJ16" s="64"/>
      <c r="AK16" s="62"/>
      <c r="AL16" s="63"/>
      <c r="AM16" s="63"/>
      <c r="AN16" s="63"/>
      <c r="AO16" s="63"/>
      <c r="AP16" s="63"/>
      <c r="AQ16" s="64"/>
      <c r="AR16" s="434"/>
      <c r="AS16" s="435"/>
      <c r="AT16" s="435"/>
      <c r="AU16" s="435"/>
      <c r="AV16" s="435"/>
      <c r="AW16" s="435"/>
      <c r="AX16" s="436"/>
    </row>
    <row r="17" spans="1:50" ht="24.75" customHeight="1" x14ac:dyDescent="0.15">
      <c r="A17" s="454"/>
      <c r="B17" s="455"/>
      <c r="C17" s="455"/>
      <c r="D17" s="455"/>
      <c r="E17" s="455"/>
      <c r="F17" s="456"/>
      <c r="G17" s="467"/>
      <c r="H17" s="468"/>
      <c r="I17" s="333" t="s">
        <v>61</v>
      </c>
      <c r="J17" s="462"/>
      <c r="K17" s="462"/>
      <c r="L17" s="462"/>
      <c r="M17" s="462"/>
      <c r="N17" s="462"/>
      <c r="O17" s="463"/>
      <c r="P17" s="62"/>
      <c r="Q17" s="63"/>
      <c r="R17" s="63"/>
      <c r="S17" s="63"/>
      <c r="T17" s="63"/>
      <c r="U17" s="63"/>
      <c r="V17" s="64"/>
      <c r="W17" s="62"/>
      <c r="X17" s="63"/>
      <c r="Y17" s="63"/>
      <c r="Z17" s="63"/>
      <c r="AA17" s="63"/>
      <c r="AB17" s="63"/>
      <c r="AC17" s="64"/>
      <c r="AD17" s="62"/>
      <c r="AE17" s="63"/>
      <c r="AF17" s="63"/>
      <c r="AG17" s="63"/>
      <c r="AH17" s="63"/>
      <c r="AI17" s="63"/>
      <c r="AJ17" s="64"/>
      <c r="AK17" s="62"/>
      <c r="AL17" s="63"/>
      <c r="AM17" s="63"/>
      <c r="AN17" s="63"/>
      <c r="AO17" s="63"/>
      <c r="AP17" s="63"/>
      <c r="AQ17" s="64"/>
      <c r="AR17" s="437"/>
      <c r="AS17" s="437"/>
      <c r="AT17" s="437"/>
      <c r="AU17" s="437"/>
      <c r="AV17" s="437"/>
      <c r="AW17" s="437"/>
      <c r="AX17" s="438"/>
    </row>
    <row r="18" spans="1:50" ht="24.75" customHeight="1" x14ac:dyDescent="0.15">
      <c r="A18" s="454"/>
      <c r="B18" s="455"/>
      <c r="C18" s="455"/>
      <c r="D18" s="455"/>
      <c r="E18" s="455"/>
      <c r="F18" s="456"/>
      <c r="G18" s="469"/>
      <c r="H18" s="470"/>
      <c r="I18" s="336" t="s">
        <v>22</v>
      </c>
      <c r="J18" s="337"/>
      <c r="K18" s="337"/>
      <c r="L18" s="337"/>
      <c r="M18" s="337"/>
      <c r="N18" s="337"/>
      <c r="O18" s="338"/>
      <c r="P18" s="306">
        <f>SUM(P13:V17)</f>
        <v>125</v>
      </c>
      <c r="Q18" s="307"/>
      <c r="R18" s="307"/>
      <c r="S18" s="307"/>
      <c r="T18" s="307"/>
      <c r="U18" s="307"/>
      <c r="V18" s="308"/>
      <c r="W18" s="306">
        <f>SUM(W13:AC17)</f>
        <v>133</v>
      </c>
      <c r="X18" s="307"/>
      <c r="Y18" s="307"/>
      <c r="Z18" s="307"/>
      <c r="AA18" s="307"/>
      <c r="AB18" s="307"/>
      <c r="AC18" s="308"/>
      <c r="AD18" s="306">
        <f t="shared" ref="AD18" si="0">SUM(AD13:AJ17)</f>
        <v>151</v>
      </c>
      <c r="AE18" s="307"/>
      <c r="AF18" s="307"/>
      <c r="AG18" s="307"/>
      <c r="AH18" s="307"/>
      <c r="AI18" s="307"/>
      <c r="AJ18" s="308"/>
      <c r="AK18" s="306">
        <f t="shared" ref="AK18" si="1">SUM(AK13:AQ17)</f>
        <v>176</v>
      </c>
      <c r="AL18" s="307"/>
      <c r="AM18" s="307"/>
      <c r="AN18" s="307"/>
      <c r="AO18" s="307"/>
      <c r="AP18" s="307"/>
      <c r="AQ18" s="308"/>
      <c r="AR18" s="306">
        <f t="shared" ref="AR18" si="2">SUM(AR13:AX17)</f>
        <v>181</v>
      </c>
      <c r="AS18" s="307"/>
      <c r="AT18" s="307"/>
      <c r="AU18" s="307"/>
      <c r="AV18" s="307"/>
      <c r="AW18" s="307"/>
      <c r="AX18" s="309"/>
    </row>
    <row r="19" spans="1:50" ht="24.75" customHeight="1" x14ac:dyDescent="0.15">
      <c r="A19" s="454"/>
      <c r="B19" s="455"/>
      <c r="C19" s="455"/>
      <c r="D19" s="455"/>
      <c r="E19" s="455"/>
      <c r="F19" s="456"/>
      <c r="G19" s="303" t="s">
        <v>10</v>
      </c>
      <c r="H19" s="304"/>
      <c r="I19" s="304"/>
      <c r="J19" s="304"/>
      <c r="K19" s="304"/>
      <c r="L19" s="304"/>
      <c r="M19" s="304"/>
      <c r="N19" s="304"/>
      <c r="O19" s="304"/>
      <c r="P19" s="62">
        <v>124</v>
      </c>
      <c r="Q19" s="63"/>
      <c r="R19" s="63"/>
      <c r="S19" s="63"/>
      <c r="T19" s="63"/>
      <c r="U19" s="63"/>
      <c r="V19" s="64"/>
      <c r="W19" s="62">
        <v>133</v>
      </c>
      <c r="X19" s="63"/>
      <c r="Y19" s="63"/>
      <c r="Z19" s="63"/>
      <c r="AA19" s="63"/>
      <c r="AB19" s="63"/>
      <c r="AC19" s="64"/>
      <c r="AD19" s="62">
        <v>149</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7"/>
      <c r="B20" s="458"/>
      <c r="C20" s="458"/>
      <c r="D20" s="458"/>
      <c r="E20" s="458"/>
      <c r="F20" s="459"/>
      <c r="G20" s="303" t="s">
        <v>11</v>
      </c>
      <c r="H20" s="304"/>
      <c r="I20" s="304"/>
      <c r="J20" s="304"/>
      <c r="K20" s="304"/>
      <c r="L20" s="304"/>
      <c r="M20" s="304"/>
      <c r="N20" s="304"/>
      <c r="O20" s="304"/>
      <c r="P20" s="311">
        <f>IF(P18=0, "-", P19/P18)</f>
        <v>0.99199999999999999</v>
      </c>
      <c r="Q20" s="311"/>
      <c r="R20" s="311"/>
      <c r="S20" s="311"/>
      <c r="T20" s="311"/>
      <c r="U20" s="311"/>
      <c r="V20" s="311"/>
      <c r="W20" s="311">
        <f>IF(W18=0, "-", W19/W18)</f>
        <v>1</v>
      </c>
      <c r="X20" s="311"/>
      <c r="Y20" s="311"/>
      <c r="Z20" s="311"/>
      <c r="AA20" s="311"/>
      <c r="AB20" s="311"/>
      <c r="AC20" s="311"/>
      <c r="AD20" s="311">
        <f>IF(AD18=0, "-", AD19/AD18)</f>
        <v>0.98675496688741726</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t="s">
        <v>406</v>
      </c>
      <c r="AV22" s="101"/>
      <c r="AW22" s="99" t="s">
        <v>355</v>
      </c>
      <c r="AX22" s="100"/>
    </row>
    <row r="23" spans="1:50" ht="22.5" customHeight="1" x14ac:dyDescent="0.15">
      <c r="A23" s="207"/>
      <c r="B23" s="205"/>
      <c r="C23" s="205"/>
      <c r="D23" s="205"/>
      <c r="E23" s="205"/>
      <c r="F23" s="206"/>
      <c r="G23" s="312" t="s">
        <v>403</v>
      </c>
      <c r="H23" s="279"/>
      <c r="I23" s="279"/>
      <c r="J23" s="279"/>
      <c r="K23" s="279"/>
      <c r="L23" s="279"/>
      <c r="M23" s="279"/>
      <c r="N23" s="279"/>
      <c r="O23" s="280"/>
      <c r="P23" s="245" t="s">
        <v>404</v>
      </c>
      <c r="Q23" s="186"/>
      <c r="R23" s="186"/>
      <c r="S23" s="186"/>
      <c r="T23" s="186"/>
      <c r="U23" s="186"/>
      <c r="V23" s="186"/>
      <c r="W23" s="186"/>
      <c r="X23" s="187"/>
      <c r="Y23" s="284" t="s">
        <v>14</v>
      </c>
      <c r="Z23" s="285"/>
      <c r="AA23" s="286"/>
      <c r="AB23" s="652" t="s">
        <v>405</v>
      </c>
      <c r="AC23" s="287"/>
      <c r="AD23" s="287"/>
      <c r="AE23" s="84">
        <v>23</v>
      </c>
      <c r="AF23" s="85"/>
      <c r="AG23" s="85"/>
      <c r="AH23" s="85"/>
      <c r="AI23" s="86"/>
      <c r="AJ23" s="84">
        <v>23</v>
      </c>
      <c r="AK23" s="85"/>
      <c r="AL23" s="85"/>
      <c r="AM23" s="85"/>
      <c r="AN23" s="86"/>
      <c r="AO23" s="84">
        <v>18</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405</v>
      </c>
      <c r="AC24" s="277"/>
      <c r="AD24" s="277"/>
      <c r="AE24" s="84">
        <v>23</v>
      </c>
      <c r="AF24" s="85"/>
      <c r="AG24" s="85"/>
      <c r="AH24" s="85"/>
      <c r="AI24" s="86"/>
      <c r="AJ24" s="84">
        <v>23</v>
      </c>
      <c r="AK24" s="85"/>
      <c r="AL24" s="85"/>
      <c r="AM24" s="85"/>
      <c r="AN24" s="86"/>
      <c r="AO24" s="84">
        <v>18</v>
      </c>
      <c r="AP24" s="85"/>
      <c r="AQ24" s="85"/>
      <c r="AR24" s="85"/>
      <c r="AS24" s="86"/>
      <c r="AT24" s="84" t="s">
        <v>407</v>
      </c>
      <c r="AU24" s="85"/>
      <c r="AV24" s="85"/>
      <c r="AW24" s="85"/>
      <c r="AX24" s="87"/>
    </row>
    <row r="25" spans="1:50" ht="22.5" customHeight="1" x14ac:dyDescent="0.15">
      <c r="A25" s="662"/>
      <c r="B25" s="663"/>
      <c r="C25" s="663"/>
      <c r="D25" s="663"/>
      <c r="E25" s="663"/>
      <c r="F25" s="664"/>
      <c r="G25" s="313"/>
      <c r="H25" s="314"/>
      <c r="I25" s="314"/>
      <c r="J25" s="314"/>
      <c r="K25" s="314"/>
      <c r="L25" s="314"/>
      <c r="M25" s="314"/>
      <c r="N25" s="314"/>
      <c r="O25" s="315"/>
      <c r="P25" s="188"/>
      <c r="Q25" s="188"/>
      <c r="R25" s="188"/>
      <c r="S25" s="188"/>
      <c r="T25" s="188"/>
      <c r="U25" s="188"/>
      <c r="V25" s="188"/>
      <c r="W25" s="188"/>
      <c r="X25" s="189"/>
      <c r="Y25" s="111" t="s">
        <v>15</v>
      </c>
      <c r="Z25" s="112"/>
      <c r="AA25" s="162"/>
      <c r="AB25" s="674" t="s">
        <v>359</v>
      </c>
      <c r="AC25" s="255"/>
      <c r="AD25" s="255"/>
      <c r="AE25" s="84">
        <f>+AE23/AE24*100</f>
        <v>100</v>
      </c>
      <c r="AF25" s="85"/>
      <c r="AG25" s="85"/>
      <c r="AH25" s="85"/>
      <c r="AI25" s="86"/>
      <c r="AJ25" s="84">
        <f t="shared" ref="AJ25" si="3">+AJ23/AJ24*100</f>
        <v>100</v>
      </c>
      <c r="AK25" s="85"/>
      <c r="AL25" s="85"/>
      <c r="AM25" s="85"/>
      <c r="AN25" s="86"/>
      <c r="AO25" s="84">
        <f t="shared" ref="AO25" si="4">+AO23/AO24*100</f>
        <v>100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53" t="s">
        <v>303</v>
      </c>
      <c r="AU26" s="654"/>
      <c r="AV26" s="654"/>
      <c r="AW26" s="654"/>
      <c r="AX26" s="655"/>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62"/>
      <c r="B30" s="663"/>
      <c r="C30" s="663"/>
      <c r="D30" s="663"/>
      <c r="E30" s="663"/>
      <c r="F30" s="664"/>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62"/>
      <c r="B35" s="663"/>
      <c r="C35" s="663"/>
      <c r="D35" s="663"/>
      <c r="E35" s="663"/>
      <c r="F35" s="664"/>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62"/>
      <c r="B40" s="663"/>
      <c r="C40" s="663"/>
      <c r="D40" s="663"/>
      <c r="E40" s="663"/>
      <c r="F40" s="664"/>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5" t="s">
        <v>322</v>
      </c>
      <c r="B46" s="676"/>
      <c r="C46" s="676"/>
      <c r="D46" s="676"/>
      <c r="E46" s="676"/>
      <c r="F46" s="676"/>
      <c r="G46" s="676"/>
      <c r="H46" s="676"/>
      <c r="I46" s="676"/>
      <c r="J46" s="676"/>
      <c r="K46" s="676"/>
      <c r="L46" s="676"/>
      <c r="M46" s="676"/>
      <c r="N46" s="676"/>
      <c r="O46" s="676"/>
      <c r="P46" s="676"/>
      <c r="Q46" s="676"/>
      <c r="R46" s="676"/>
      <c r="S46" s="676"/>
      <c r="T46" s="676"/>
      <c r="U46" s="676"/>
      <c r="V46" s="676"/>
      <c r="W46" s="676"/>
      <c r="X46" s="676"/>
      <c r="Y46" s="676"/>
      <c r="Z46" s="676"/>
      <c r="AA46" s="676"/>
      <c r="AB46" s="676"/>
      <c r="AC46" s="676"/>
      <c r="AD46" s="676"/>
      <c r="AE46" s="676"/>
      <c r="AF46" s="676"/>
      <c r="AG46" s="676"/>
      <c r="AH46" s="676"/>
      <c r="AI46" s="676"/>
      <c r="AJ46" s="676"/>
      <c r="AK46" s="676"/>
      <c r="AL46" s="676"/>
      <c r="AM46" s="676"/>
      <c r="AN46" s="676"/>
      <c r="AO46" s="30"/>
      <c r="AP46" s="30"/>
      <c r="AQ46" s="30"/>
      <c r="AR46" s="30"/>
      <c r="AS46" s="30"/>
      <c r="AT46" s="30"/>
      <c r="AU46" s="30"/>
      <c r="AV46" s="30"/>
      <c r="AW46" s="30"/>
      <c r="AX46" s="32"/>
    </row>
    <row r="47" spans="1:50" ht="18.75" hidden="1" customHeight="1" x14ac:dyDescent="0.15">
      <c r="A47" s="225" t="s">
        <v>320</v>
      </c>
      <c r="B47" s="677" t="s">
        <v>317</v>
      </c>
      <c r="C47" s="227"/>
      <c r="D47" s="227"/>
      <c r="E47" s="227"/>
      <c r="F47" s="228"/>
      <c r="G47" s="613" t="s">
        <v>311</v>
      </c>
      <c r="H47" s="613"/>
      <c r="I47" s="613"/>
      <c r="J47" s="613"/>
      <c r="K47" s="613"/>
      <c r="L47" s="613"/>
      <c r="M47" s="613"/>
      <c r="N47" s="613"/>
      <c r="O47" s="613"/>
      <c r="P47" s="613"/>
      <c r="Q47" s="613"/>
      <c r="R47" s="613"/>
      <c r="S47" s="613"/>
      <c r="T47" s="613"/>
      <c r="U47" s="613"/>
      <c r="V47" s="613"/>
      <c r="W47" s="613"/>
      <c r="X47" s="613"/>
      <c r="Y47" s="613"/>
      <c r="Z47" s="613"/>
      <c r="AA47" s="682"/>
      <c r="AB47" s="612" t="s">
        <v>310</v>
      </c>
      <c r="AC47" s="613"/>
      <c r="AD47" s="613"/>
      <c r="AE47" s="613"/>
      <c r="AF47" s="613"/>
      <c r="AG47" s="613"/>
      <c r="AH47" s="613"/>
      <c r="AI47" s="613"/>
      <c r="AJ47" s="613"/>
      <c r="AK47" s="613"/>
      <c r="AL47" s="613"/>
      <c r="AM47" s="613"/>
      <c r="AN47" s="613"/>
      <c r="AO47" s="613"/>
      <c r="AP47" s="613"/>
      <c r="AQ47" s="613"/>
      <c r="AR47" s="613"/>
      <c r="AS47" s="613"/>
      <c r="AT47" s="613"/>
      <c r="AU47" s="613"/>
      <c r="AV47" s="613"/>
      <c r="AW47" s="613"/>
      <c r="AX47" s="614"/>
    </row>
    <row r="48" spans="1:50" ht="18.75" hidden="1" customHeight="1" x14ac:dyDescent="0.15">
      <c r="A48" s="225"/>
      <c r="B48" s="677"/>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7"/>
      <c r="C49" s="227"/>
      <c r="D49" s="227"/>
      <c r="E49" s="227"/>
      <c r="F49" s="228"/>
      <c r="G49" s="327" t="s">
        <v>402</v>
      </c>
      <c r="H49" s="327"/>
      <c r="I49" s="327"/>
      <c r="J49" s="327"/>
      <c r="K49" s="327"/>
      <c r="L49" s="327"/>
      <c r="M49" s="327"/>
      <c r="N49" s="327"/>
      <c r="O49" s="327"/>
      <c r="P49" s="327"/>
      <c r="Q49" s="327"/>
      <c r="R49" s="327"/>
      <c r="S49" s="327"/>
      <c r="T49" s="327"/>
      <c r="U49" s="327"/>
      <c r="V49" s="327"/>
      <c r="W49" s="327"/>
      <c r="X49" s="327"/>
      <c r="Y49" s="327"/>
      <c r="Z49" s="327"/>
      <c r="AA49" s="328"/>
      <c r="AB49" s="606" t="s">
        <v>396</v>
      </c>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7"/>
    </row>
    <row r="50" spans="1:50" ht="22.5" hidden="1" customHeight="1" x14ac:dyDescent="0.15">
      <c r="A50" s="225"/>
      <c r="B50" s="677"/>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8"/>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9"/>
    </row>
    <row r="51" spans="1:50" ht="22.5" hidden="1" customHeight="1" x14ac:dyDescent="0.15">
      <c r="A51" s="225"/>
      <c r="B51" s="678"/>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10"/>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11"/>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t="s">
        <v>396</v>
      </c>
      <c r="H54" s="186"/>
      <c r="I54" s="186"/>
      <c r="J54" s="186"/>
      <c r="K54" s="186"/>
      <c r="L54" s="186"/>
      <c r="M54" s="186"/>
      <c r="N54" s="186"/>
      <c r="O54" s="187"/>
      <c r="P54" s="245" t="s">
        <v>396</v>
      </c>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50"/>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51" t="s">
        <v>69</v>
      </c>
      <c r="AF67" s="109"/>
      <c r="AG67" s="109"/>
      <c r="AH67" s="109"/>
      <c r="AI67" s="109"/>
      <c r="AJ67" s="651" t="s">
        <v>70</v>
      </c>
      <c r="AK67" s="109"/>
      <c r="AL67" s="109"/>
      <c r="AM67" s="109"/>
      <c r="AN67" s="109"/>
      <c r="AO67" s="651"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401</v>
      </c>
      <c r="H68" s="186"/>
      <c r="I68" s="186"/>
      <c r="J68" s="186"/>
      <c r="K68" s="186"/>
      <c r="L68" s="186"/>
      <c r="M68" s="186"/>
      <c r="N68" s="186"/>
      <c r="O68" s="186"/>
      <c r="P68" s="186"/>
      <c r="Q68" s="186"/>
      <c r="R68" s="186"/>
      <c r="S68" s="186"/>
      <c r="T68" s="186"/>
      <c r="U68" s="186"/>
      <c r="V68" s="186"/>
      <c r="W68" s="186"/>
      <c r="X68" s="187"/>
      <c r="Y68" s="323" t="s">
        <v>66</v>
      </c>
      <c r="Z68" s="324"/>
      <c r="AA68" s="325"/>
      <c r="AB68" s="193" t="s">
        <v>405</v>
      </c>
      <c r="AC68" s="194"/>
      <c r="AD68" s="195"/>
      <c r="AE68" s="84">
        <v>23</v>
      </c>
      <c r="AF68" s="85"/>
      <c r="AG68" s="85"/>
      <c r="AH68" s="85"/>
      <c r="AI68" s="86"/>
      <c r="AJ68" s="84">
        <v>23</v>
      </c>
      <c r="AK68" s="85"/>
      <c r="AL68" s="85"/>
      <c r="AM68" s="85"/>
      <c r="AN68" s="86"/>
      <c r="AO68" s="84">
        <v>18</v>
      </c>
      <c r="AP68" s="85"/>
      <c r="AQ68" s="85"/>
      <c r="AR68" s="85"/>
      <c r="AS68" s="86"/>
      <c r="AT68" s="196"/>
      <c r="AU68" s="196"/>
      <c r="AV68" s="196"/>
      <c r="AW68" s="196"/>
      <c r="AX68" s="197"/>
      <c r="AY68" s="10"/>
      <c r="AZ68" s="10"/>
      <c r="BA68" s="10"/>
      <c r="BB68" s="10"/>
      <c r="BC68" s="10"/>
    </row>
    <row r="69" spans="1:60" ht="51.7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405</v>
      </c>
      <c r="AC69" s="202"/>
      <c r="AD69" s="203"/>
      <c r="AE69" s="84">
        <v>23</v>
      </c>
      <c r="AF69" s="85"/>
      <c r="AG69" s="85"/>
      <c r="AH69" s="85"/>
      <c r="AI69" s="86"/>
      <c r="AJ69" s="84">
        <v>23</v>
      </c>
      <c r="AK69" s="85"/>
      <c r="AL69" s="85"/>
      <c r="AM69" s="85"/>
      <c r="AN69" s="86"/>
      <c r="AO69" s="84">
        <v>18</v>
      </c>
      <c r="AP69" s="85"/>
      <c r="AQ69" s="85"/>
      <c r="AR69" s="85"/>
      <c r="AS69" s="86"/>
      <c r="AT69" s="84">
        <v>15</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427</v>
      </c>
      <c r="H83" s="135"/>
      <c r="I83" s="135"/>
      <c r="J83" s="135"/>
      <c r="K83" s="135"/>
      <c r="L83" s="135"/>
      <c r="M83" s="135"/>
      <c r="N83" s="135"/>
      <c r="O83" s="135"/>
      <c r="P83" s="135"/>
      <c r="Q83" s="135"/>
      <c r="R83" s="135"/>
      <c r="S83" s="135"/>
      <c r="T83" s="135"/>
      <c r="U83" s="135"/>
      <c r="V83" s="135"/>
      <c r="W83" s="135"/>
      <c r="X83" s="135"/>
      <c r="Y83" s="137" t="s">
        <v>17</v>
      </c>
      <c r="Z83" s="138"/>
      <c r="AA83" s="139"/>
      <c r="AB83" s="172" t="s">
        <v>413</v>
      </c>
      <c r="AC83" s="141"/>
      <c r="AD83" s="142"/>
      <c r="AE83" s="143">
        <v>5.4</v>
      </c>
      <c r="AF83" s="144"/>
      <c r="AG83" s="144"/>
      <c r="AH83" s="144"/>
      <c r="AI83" s="144"/>
      <c r="AJ83" s="143">
        <v>5.8</v>
      </c>
      <c r="AK83" s="144"/>
      <c r="AL83" s="144"/>
      <c r="AM83" s="144"/>
      <c r="AN83" s="144"/>
      <c r="AO83" s="143">
        <v>8.3000000000000007</v>
      </c>
      <c r="AP83" s="144"/>
      <c r="AQ83" s="144"/>
      <c r="AR83" s="144"/>
      <c r="AS83" s="144"/>
      <c r="AT83" s="84" t="s">
        <v>412</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411</v>
      </c>
      <c r="AC84" s="149"/>
      <c r="AD84" s="150"/>
      <c r="AE84" s="148" t="s">
        <v>428</v>
      </c>
      <c r="AF84" s="149"/>
      <c r="AG84" s="149"/>
      <c r="AH84" s="149"/>
      <c r="AI84" s="150"/>
      <c r="AJ84" s="148" t="s">
        <v>429</v>
      </c>
      <c r="AK84" s="149"/>
      <c r="AL84" s="149"/>
      <c r="AM84" s="149"/>
      <c r="AN84" s="150"/>
      <c r="AO84" s="148" t="s">
        <v>430</v>
      </c>
      <c r="AP84" s="149"/>
      <c r="AQ84" s="149"/>
      <c r="AR84" s="149"/>
      <c r="AS84" s="150"/>
      <c r="AT84" s="148" t="s">
        <v>387</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39.75" customHeight="1" x14ac:dyDescent="0.15">
      <c r="A98" s="368"/>
      <c r="B98" s="369"/>
      <c r="C98" s="403" t="s">
        <v>388</v>
      </c>
      <c r="D98" s="404"/>
      <c r="E98" s="404"/>
      <c r="F98" s="404"/>
      <c r="G98" s="404"/>
      <c r="H98" s="404"/>
      <c r="I98" s="404"/>
      <c r="J98" s="404"/>
      <c r="K98" s="405"/>
      <c r="L98" s="62">
        <v>176</v>
      </c>
      <c r="M98" s="63"/>
      <c r="N98" s="63"/>
      <c r="O98" s="63"/>
      <c r="P98" s="63"/>
      <c r="Q98" s="64"/>
      <c r="R98" s="62">
        <v>181</v>
      </c>
      <c r="S98" s="63"/>
      <c r="T98" s="63"/>
      <c r="U98" s="63"/>
      <c r="V98" s="63"/>
      <c r="W98" s="64"/>
      <c r="X98" s="665" t="s">
        <v>426</v>
      </c>
      <c r="Y98" s="666"/>
      <c r="Z98" s="666"/>
      <c r="AA98" s="666"/>
      <c r="AB98" s="666"/>
      <c r="AC98" s="666"/>
      <c r="AD98" s="666"/>
      <c r="AE98" s="666"/>
      <c r="AF98" s="666"/>
      <c r="AG98" s="666"/>
      <c r="AH98" s="666"/>
      <c r="AI98" s="666"/>
      <c r="AJ98" s="666"/>
      <c r="AK98" s="666"/>
      <c r="AL98" s="666"/>
      <c r="AM98" s="666"/>
      <c r="AN98" s="666"/>
      <c r="AO98" s="666"/>
      <c r="AP98" s="666"/>
      <c r="AQ98" s="666"/>
      <c r="AR98" s="666"/>
      <c r="AS98" s="666"/>
      <c r="AT98" s="666"/>
      <c r="AU98" s="666"/>
      <c r="AV98" s="666"/>
      <c r="AW98" s="666"/>
      <c r="AX98" s="667"/>
    </row>
    <row r="99" spans="1:50" ht="23.1" customHeight="1" x14ac:dyDescent="0.15">
      <c r="A99" s="368"/>
      <c r="B99" s="369"/>
      <c r="C99" s="152"/>
      <c r="D99" s="153"/>
      <c r="E99" s="153"/>
      <c r="F99" s="153"/>
      <c r="G99" s="153"/>
      <c r="H99" s="153"/>
      <c r="I99" s="153"/>
      <c r="J99" s="153"/>
      <c r="K99" s="154"/>
      <c r="L99" s="62"/>
      <c r="M99" s="63"/>
      <c r="N99" s="63"/>
      <c r="O99" s="63"/>
      <c r="P99" s="63"/>
      <c r="Q99" s="64"/>
      <c r="R99" s="62"/>
      <c r="S99" s="63"/>
      <c r="T99" s="63"/>
      <c r="U99" s="63"/>
      <c r="V99" s="63"/>
      <c r="W99" s="64"/>
      <c r="X99" s="668"/>
      <c r="Y99" s="669"/>
      <c r="Z99" s="669"/>
      <c r="AA99" s="669"/>
      <c r="AB99" s="669"/>
      <c r="AC99" s="669"/>
      <c r="AD99" s="669"/>
      <c r="AE99" s="669"/>
      <c r="AF99" s="669"/>
      <c r="AG99" s="669"/>
      <c r="AH99" s="669"/>
      <c r="AI99" s="669"/>
      <c r="AJ99" s="669"/>
      <c r="AK99" s="669"/>
      <c r="AL99" s="669"/>
      <c r="AM99" s="669"/>
      <c r="AN99" s="669"/>
      <c r="AO99" s="669"/>
      <c r="AP99" s="669"/>
      <c r="AQ99" s="669"/>
      <c r="AR99" s="669"/>
      <c r="AS99" s="669"/>
      <c r="AT99" s="669"/>
      <c r="AU99" s="669"/>
      <c r="AV99" s="669"/>
      <c r="AW99" s="669"/>
      <c r="AX99" s="670"/>
    </row>
    <row r="100" spans="1:50" ht="22.5" hidden="1" customHeight="1" x14ac:dyDescent="0.15">
      <c r="A100" s="368"/>
      <c r="B100" s="369"/>
      <c r="C100" s="152"/>
      <c r="D100" s="153"/>
      <c r="E100" s="153"/>
      <c r="F100" s="153"/>
      <c r="G100" s="153"/>
      <c r="H100" s="153"/>
      <c r="I100" s="153"/>
      <c r="J100" s="153"/>
      <c r="K100" s="154"/>
      <c r="L100" s="62"/>
      <c r="M100" s="63"/>
      <c r="N100" s="63"/>
      <c r="O100" s="63"/>
      <c r="P100" s="63"/>
      <c r="Q100" s="64"/>
      <c r="R100" s="62"/>
      <c r="S100" s="63"/>
      <c r="T100" s="63"/>
      <c r="U100" s="63"/>
      <c r="V100" s="63"/>
      <c r="W100" s="64"/>
      <c r="X100" s="668"/>
      <c r="Y100" s="669"/>
      <c r="Z100" s="669"/>
      <c r="AA100" s="669"/>
      <c r="AB100" s="669"/>
      <c r="AC100" s="669"/>
      <c r="AD100" s="669"/>
      <c r="AE100" s="669"/>
      <c r="AF100" s="669"/>
      <c r="AG100" s="669"/>
      <c r="AH100" s="669"/>
      <c r="AI100" s="669"/>
      <c r="AJ100" s="669"/>
      <c r="AK100" s="669"/>
      <c r="AL100" s="669"/>
      <c r="AM100" s="669"/>
      <c r="AN100" s="669"/>
      <c r="AO100" s="669"/>
      <c r="AP100" s="669"/>
      <c r="AQ100" s="669"/>
      <c r="AR100" s="669"/>
      <c r="AS100" s="669"/>
      <c r="AT100" s="669"/>
      <c r="AU100" s="669"/>
      <c r="AV100" s="669"/>
      <c r="AW100" s="669"/>
      <c r="AX100" s="670"/>
    </row>
    <row r="101" spans="1:50" ht="23.1" customHeight="1" x14ac:dyDescent="0.15">
      <c r="A101" s="368"/>
      <c r="B101" s="369"/>
      <c r="C101" s="152"/>
      <c r="D101" s="153"/>
      <c r="E101" s="153"/>
      <c r="F101" s="153"/>
      <c r="G101" s="153"/>
      <c r="H101" s="153"/>
      <c r="I101" s="153"/>
      <c r="J101" s="153"/>
      <c r="K101" s="154"/>
      <c r="L101" s="62"/>
      <c r="M101" s="63"/>
      <c r="N101" s="63"/>
      <c r="O101" s="63"/>
      <c r="P101" s="63"/>
      <c r="Q101" s="64"/>
      <c r="R101" s="62"/>
      <c r="S101" s="63"/>
      <c r="T101" s="63"/>
      <c r="U101" s="63"/>
      <c r="V101" s="63"/>
      <c r="W101" s="64"/>
      <c r="X101" s="668"/>
      <c r="Y101" s="669"/>
      <c r="Z101" s="669"/>
      <c r="AA101" s="669"/>
      <c r="AB101" s="669"/>
      <c r="AC101" s="669"/>
      <c r="AD101" s="669"/>
      <c r="AE101" s="669"/>
      <c r="AF101" s="669"/>
      <c r="AG101" s="669"/>
      <c r="AH101" s="669"/>
      <c r="AI101" s="669"/>
      <c r="AJ101" s="669"/>
      <c r="AK101" s="669"/>
      <c r="AL101" s="669"/>
      <c r="AM101" s="669"/>
      <c r="AN101" s="669"/>
      <c r="AO101" s="669"/>
      <c r="AP101" s="669"/>
      <c r="AQ101" s="669"/>
      <c r="AR101" s="669"/>
      <c r="AS101" s="669"/>
      <c r="AT101" s="669"/>
      <c r="AU101" s="669"/>
      <c r="AV101" s="669"/>
      <c r="AW101" s="669"/>
      <c r="AX101" s="670"/>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8"/>
      <c r="Y102" s="669"/>
      <c r="Z102" s="669"/>
      <c r="AA102" s="669"/>
      <c r="AB102" s="669"/>
      <c r="AC102" s="669"/>
      <c r="AD102" s="669"/>
      <c r="AE102" s="669"/>
      <c r="AF102" s="669"/>
      <c r="AG102" s="669"/>
      <c r="AH102" s="669"/>
      <c r="AI102" s="669"/>
      <c r="AJ102" s="669"/>
      <c r="AK102" s="669"/>
      <c r="AL102" s="669"/>
      <c r="AM102" s="669"/>
      <c r="AN102" s="669"/>
      <c r="AO102" s="669"/>
      <c r="AP102" s="669"/>
      <c r="AQ102" s="669"/>
      <c r="AR102" s="669"/>
      <c r="AS102" s="669"/>
      <c r="AT102" s="669"/>
      <c r="AU102" s="669"/>
      <c r="AV102" s="669"/>
      <c r="AW102" s="669"/>
      <c r="AX102" s="670"/>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8"/>
      <c r="Y103" s="669"/>
      <c r="Z103" s="669"/>
      <c r="AA103" s="669"/>
      <c r="AB103" s="669"/>
      <c r="AC103" s="669"/>
      <c r="AD103" s="669"/>
      <c r="AE103" s="669"/>
      <c r="AF103" s="669"/>
      <c r="AG103" s="669"/>
      <c r="AH103" s="669"/>
      <c r="AI103" s="669"/>
      <c r="AJ103" s="669"/>
      <c r="AK103" s="669"/>
      <c r="AL103" s="669"/>
      <c r="AM103" s="669"/>
      <c r="AN103" s="669"/>
      <c r="AO103" s="669"/>
      <c r="AP103" s="669"/>
      <c r="AQ103" s="669"/>
      <c r="AR103" s="669"/>
      <c r="AS103" s="669"/>
      <c r="AT103" s="669"/>
      <c r="AU103" s="669"/>
      <c r="AV103" s="669"/>
      <c r="AW103" s="669"/>
      <c r="AX103" s="670"/>
    </row>
    <row r="104" spans="1:50" ht="21" customHeight="1" thickBot="1" x14ac:dyDescent="0.2">
      <c r="A104" s="370"/>
      <c r="B104" s="371"/>
      <c r="C104" s="360" t="s">
        <v>22</v>
      </c>
      <c r="D104" s="361"/>
      <c r="E104" s="361"/>
      <c r="F104" s="361"/>
      <c r="G104" s="361"/>
      <c r="H104" s="361"/>
      <c r="I104" s="361"/>
      <c r="J104" s="361"/>
      <c r="K104" s="362"/>
      <c r="L104" s="363">
        <f>SUM(L98:Q103)</f>
        <v>176</v>
      </c>
      <c r="M104" s="364"/>
      <c r="N104" s="364"/>
      <c r="O104" s="364"/>
      <c r="P104" s="364"/>
      <c r="Q104" s="365"/>
      <c r="R104" s="363">
        <f>SUM(R98:W103)</f>
        <v>181</v>
      </c>
      <c r="S104" s="364"/>
      <c r="T104" s="364"/>
      <c r="U104" s="364"/>
      <c r="V104" s="364"/>
      <c r="W104" s="365"/>
      <c r="X104" s="671"/>
      <c r="Y104" s="672"/>
      <c r="Z104" s="672"/>
      <c r="AA104" s="672"/>
      <c r="AB104" s="672"/>
      <c r="AC104" s="672"/>
      <c r="AD104" s="672"/>
      <c r="AE104" s="672"/>
      <c r="AF104" s="672"/>
      <c r="AG104" s="672"/>
      <c r="AH104" s="672"/>
      <c r="AI104" s="672"/>
      <c r="AJ104" s="672"/>
      <c r="AK104" s="672"/>
      <c r="AL104" s="672"/>
      <c r="AM104" s="672"/>
      <c r="AN104" s="672"/>
      <c r="AO104" s="672"/>
      <c r="AP104" s="672"/>
      <c r="AQ104" s="672"/>
      <c r="AR104" s="672"/>
      <c r="AS104" s="672"/>
      <c r="AT104" s="672"/>
      <c r="AU104" s="672"/>
      <c r="AV104" s="672"/>
      <c r="AW104" s="672"/>
      <c r="AX104" s="6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1" t="s">
        <v>38</v>
      </c>
      <c r="AH107" s="588"/>
      <c r="AI107" s="588"/>
      <c r="AJ107" s="588"/>
      <c r="AK107" s="588"/>
      <c r="AL107" s="588"/>
      <c r="AM107" s="588"/>
      <c r="AN107" s="588"/>
      <c r="AO107" s="588"/>
      <c r="AP107" s="588"/>
      <c r="AQ107" s="588"/>
      <c r="AR107" s="588"/>
      <c r="AS107" s="588"/>
      <c r="AT107" s="588"/>
      <c r="AU107" s="588"/>
      <c r="AV107" s="588"/>
      <c r="AW107" s="588"/>
      <c r="AX107" s="622"/>
    </row>
    <row r="108" spans="1:50" ht="86.25" customHeight="1" x14ac:dyDescent="0.15">
      <c r="A108" s="297" t="s">
        <v>312</v>
      </c>
      <c r="B108" s="298"/>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6" t="s">
        <v>384</v>
      </c>
      <c r="AE108" s="597"/>
      <c r="AF108" s="597"/>
      <c r="AG108" s="593" t="s">
        <v>420</v>
      </c>
      <c r="AH108" s="594"/>
      <c r="AI108" s="594"/>
      <c r="AJ108" s="594"/>
      <c r="AK108" s="594"/>
      <c r="AL108" s="594"/>
      <c r="AM108" s="594"/>
      <c r="AN108" s="594"/>
      <c r="AO108" s="594"/>
      <c r="AP108" s="594"/>
      <c r="AQ108" s="594"/>
      <c r="AR108" s="594"/>
      <c r="AS108" s="594"/>
      <c r="AT108" s="594"/>
      <c r="AU108" s="594"/>
      <c r="AV108" s="594"/>
      <c r="AW108" s="594"/>
      <c r="AX108" s="595"/>
    </row>
    <row r="109" spans="1:50" ht="83.2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390</v>
      </c>
      <c r="AE109" s="432"/>
      <c r="AF109" s="432"/>
      <c r="AG109" s="523" t="s">
        <v>421</v>
      </c>
      <c r="AH109" s="295"/>
      <c r="AI109" s="295"/>
      <c r="AJ109" s="295"/>
      <c r="AK109" s="295"/>
      <c r="AL109" s="295"/>
      <c r="AM109" s="295"/>
      <c r="AN109" s="295"/>
      <c r="AO109" s="295"/>
      <c r="AP109" s="295"/>
      <c r="AQ109" s="295"/>
      <c r="AR109" s="295"/>
      <c r="AS109" s="295"/>
      <c r="AT109" s="295"/>
      <c r="AU109" s="295"/>
      <c r="AV109" s="295"/>
      <c r="AW109" s="295"/>
      <c r="AX109" s="296"/>
    </row>
    <row r="110" spans="1:50" ht="78"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6" t="s">
        <v>417</v>
      </c>
      <c r="AE110" s="577"/>
      <c r="AF110" s="577"/>
      <c r="AG110" s="521" t="s">
        <v>419</v>
      </c>
      <c r="AH110" s="188"/>
      <c r="AI110" s="188"/>
      <c r="AJ110" s="188"/>
      <c r="AK110" s="188"/>
      <c r="AL110" s="188"/>
      <c r="AM110" s="188"/>
      <c r="AN110" s="188"/>
      <c r="AO110" s="188"/>
      <c r="AP110" s="188"/>
      <c r="AQ110" s="188"/>
      <c r="AR110" s="188"/>
      <c r="AS110" s="188"/>
      <c r="AT110" s="188"/>
      <c r="AU110" s="188"/>
      <c r="AV110" s="188"/>
      <c r="AW110" s="188"/>
      <c r="AX110" s="522"/>
    </row>
    <row r="111" spans="1:50" ht="19.350000000000001" customHeight="1" x14ac:dyDescent="0.15">
      <c r="A111" s="541" t="s">
        <v>46</v>
      </c>
      <c r="B111" s="578"/>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391</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9"/>
      <c r="B112" s="580"/>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3" t="s">
        <v>391</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50" customHeight="1" x14ac:dyDescent="0.15">
      <c r="A113" s="579"/>
      <c r="B113" s="580"/>
      <c r="C113" s="496"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417</v>
      </c>
      <c r="AE113" s="432"/>
      <c r="AF113" s="432"/>
      <c r="AG113" s="523" t="s">
        <v>422</v>
      </c>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9"/>
      <c r="B114" s="580"/>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3" t="s">
        <v>391</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51.75" customHeight="1" x14ac:dyDescent="0.15">
      <c r="A115" s="579"/>
      <c r="B115" s="580"/>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2"/>
      <c r="AD115" s="431" t="s">
        <v>390</v>
      </c>
      <c r="AE115" s="432"/>
      <c r="AF115" s="432"/>
      <c r="AG115" s="523" t="s">
        <v>398</v>
      </c>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9"/>
      <c r="B116" s="580"/>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2"/>
      <c r="AD116" s="625" t="s">
        <v>391</v>
      </c>
      <c r="AE116" s="626"/>
      <c r="AF116" s="626"/>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19.350000000000001" customHeight="1" x14ac:dyDescent="0.15">
      <c r="A117" s="581"/>
      <c r="B117" s="582"/>
      <c r="C117" s="583" t="s">
        <v>82</v>
      </c>
      <c r="D117" s="584"/>
      <c r="E117" s="584"/>
      <c r="F117" s="584"/>
      <c r="G117" s="584"/>
      <c r="H117" s="584"/>
      <c r="I117" s="584"/>
      <c r="J117" s="584"/>
      <c r="K117" s="584"/>
      <c r="L117" s="584"/>
      <c r="M117" s="584"/>
      <c r="N117" s="584"/>
      <c r="O117" s="584"/>
      <c r="P117" s="584"/>
      <c r="Q117" s="584"/>
      <c r="R117" s="584"/>
      <c r="S117" s="584"/>
      <c r="T117" s="584"/>
      <c r="U117" s="584"/>
      <c r="V117" s="584"/>
      <c r="W117" s="584"/>
      <c r="X117" s="584"/>
      <c r="Y117" s="584"/>
      <c r="Z117" s="584"/>
      <c r="AA117" s="584"/>
      <c r="AB117" s="584"/>
      <c r="AC117" s="585"/>
      <c r="AD117" s="586" t="s">
        <v>391</v>
      </c>
      <c r="AE117" s="577"/>
      <c r="AF117" s="587"/>
      <c r="AG117" s="591"/>
      <c r="AH117" s="425"/>
      <c r="AI117" s="425"/>
      <c r="AJ117" s="425"/>
      <c r="AK117" s="425"/>
      <c r="AL117" s="425"/>
      <c r="AM117" s="425"/>
      <c r="AN117" s="425"/>
      <c r="AO117" s="425"/>
      <c r="AP117" s="425"/>
      <c r="AQ117" s="425"/>
      <c r="AR117" s="425"/>
      <c r="AS117" s="425"/>
      <c r="AT117" s="425"/>
      <c r="AU117" s="425"/>
      <c r="AV117" s="425"/>
      <c r="AW117" s="425"/>
      <c r="AX117" s="592"/>
      <c r="BG117" s="10"/>
      <c r="BH117" s="10"/>
      <c r="BI117" s="10"/>
      <c r="BJ117" s="10"/>
    </row>
    <row r="118" spans="1:64" ht="62.25" customHeight="1" x14ac:dyDescent="0.15">
      <c r="A118" s="541" t="s">
        <v>47</v>
      </c>
      <c r="B118" s="578"/>
      <c r="C118" s="627" t="s">
        <v>81</v>
      </c>
      <c r="D118" s="628"/>
      <c r="E118" s="628"/>
      <c r="F118" s="628"/>
      <c r="G118" s="628"/>
      <c r="H118" s="628"/>
      <c r="I118" s="628"/>
      <c r="J118" s="628"/>
      <c r="K118" s="628"/>
      <c r="L118" s="628"/>
      <c r="M118" s="628"/>
      <c r="N118" s="628"/>
      <c r="O118" s="628"/>
      <c r="P118" s="628"/>
      <c r="Q118" s="628"/>
      <c r="R118" s="628"/>
      <c r="S118" s="628"/>
      <c r="T118" s="628"/>
      <c r="U118" s="628"/>
      <c r="V118" s="628"/>
      <c r="W118" s="628"/>
      <c r="X118" s="628"/>
      <c r="Y118" s="628"/>
      <c r="Z118" s="628"/>
      <c r="AA118" s="628"/>
      <c r="AB118" s="628"/>
      <c r="AC118" s="629"/>
      <c r="AD118" s="427" t="s">
        <v>384</v>
      </c>
      <c r="AE118" s="428"/>
      <c r="AF118" s="630"/>
      <c r="AG118" s="631" t="s">
        <v>418</v>
      </c>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9"/>
      <c r="B119" s="580"/>
      <c r="C119" s="573" t="s">
        <v>53</v>
      </c>
      <c r="D119" s="574"/>
      <c r="E119" s="574"/>
      <c r="F119" s="574"/>
      <c r="G119" s="574"/>
      <c r="H119" s="574"/>
      <c r="I119" s="574"/>
      <c r="J119" s="574"/>
      <c r="K119" s="574"/>
      <c r="L119" s="574"/>
      <c r="M119" s="574"/>
      <c r="N119" s="574"/>
      <c r="O119" s="574"/>
      <c r="P119" s="574"/>
      <c r="Q119" s="574"/>
      <c r="R119" s="574"/>
      <c r="S119" s="574"/>
      <c r="T119" s="574"/>
      <c r="U119" s="574"/>
      <c r="V119" s="574"/>
      <c r="W119" s="574"/>
      <c r="X119" s="574"/>
      <c r="Y119" s="574"/>
      <c r="Z119" s="574"/>
      <c r="AA119" s="574"/>
      <c r="AB119" s="574"/>
      <c r="AC119" s="575"/>
      <c r="AD119" s="598" t="s">
        <v>391</v>
      </c>
      <c r="AE119" s="599"/>
      <c r="AF119" s="599"/>
      <c r="AG119" s="294"/>
      <c r="AH119" s="295"/>
      <c r="AI119" s="295"/>
      <c r="AJ119" s="295"/>
      <c r="AK119" s="295"/>
      <c r="AL119" s="295"/>
      <c r="AM119" s="295"/>
      <c r="AN119" s="295"/>
      <c r="AO119" s="295"/>
      <c r="AP119" s="295"/>
      <c r="AQ119" s="295"/>
      <c r="AR119" s="295"/>
      <c r="AS119" s="295"/>
      <c r="AT119" s="295"/>
      <c r="AU119" s="295"/>
      <c r="AV119" s="295"/>
      <c r="AW119" s="295"/>
      <c r="AX119" s="296"/>
    </row>
    <row r="120" spans="1:64" ht="107.25" customHeight="1" x14ac:dyDescent="0.15">
      <c r="A120" s="579"/>
      <c r="B120" s="580"/>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3" t="s">
        <v>384</v>
      </c>
      <c r="AE120" s="432"/>
      <c r="AF120" s="432"/>
      <c r="AG120" s="523" t="s">
        <v>399</v>
      </c>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81"/>
      <c r="B121" s="582"/>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3" t="s">
        <v>384</v>
      </c>
      <c r="AE121" s="432"/>
      <c r="AF121" s="432"/>
      <c r="AG121" s="521" t="s">
        <v>400</v>
      </c>
      <c r="AH121" s="188"/>
      <c r="AI121" s="188"/>
      <c r="AJ121" s="188"/>
      <c r="AK121" s="188"/>
      <c r="AL121" s="188"/>
      <c r="AM121" s="188"/>
      <c r="AN121" s="188"/>
      <c r="AO121" s="188"/>
      <c r="AP121" s="188"/>
      <c r="AQ121" s="188"/>
      <c r="AR121" s="188"/>
      <c r="AS121" s="188"/>
      <c r="AT121" s="188"/>
      <c r="AU121" s="188"/>
      <c r="AV121" s="188"/>
      <c r="AW121" s="188"/>
      <c r="AX121" s="522"/>
    </row>
    <row r="122" spans="1:64" ht="33.6" customHeight="1" x14ac:dyDescent="0.15">
      <c r="A122" s="615" t="s">
        <v>80</v>
      </c>
      <c r="B122" s="616"/>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391</v>
      </c>
      <c r="AE122" s="428"/>
      <c r="AF122" s="428"/>
      <c r="AG122" s="568"/>
      <c r="AH122" s="186"/>
      <c r="AI122" s="186"/>
      <c r="AJ122" s="186"/>
      <c r="AK122" s="186"/>
      <c r="AL122" s="186"/>
      <c r="AM122" s="186"/>
      <c r="AN122" s="186"/>
      <c r="AO122" s="186"/>
      <c r="AP122" s="186"/>
      <c r="AQ122" s="186"/>
      <c r="AR122" s="186"/>
      <c r="AS122" s="186"/>
      <c r="AT122" s="186"/>
      <c r="AU122" s="186"/>
      <c r="AV122" s="186"/>
      <c r="AW122" s="186"/>
      <c r="AX122" s="569"/>
    </row>
    <row r="123" spans="1:64" ht="15.75" customHeight="1" x14ac:dyDescent="0.15">
      <c r="A123" s="617"/>
      <c r="B123" s="618"/>
      <c r="C123" s="645" t="s">
        <v>87</v>
      </c>
      <c r="D123" s="646"/>
      <c r="E123" s="646"/>
      <c r="F123" s="646"/>
      <c r="G123" s="646"/>
      <c r="H123" s="646"/>
      <c r="I123" s="646"/>
      <c r="J123" s="646"/>
      <c r="K123" s="646"/>
      <c r="L123" s="646"/>
      <c r="M123" s="646"/>
      <c r="N123" s="646"/>
      <c r="O123" s="647"/>
      <c r="P123" s="639" t="s">
        <v>0</v>
      </c>
      <c r="Q123" s="648"/>
      <c r="R123" s="648"/>
      <c r="S123" s="649"/>
      <c r="T123" s="638" t="s">
        <v>30</v>
      </c>
      <c r="U123" s="639"/>
      <c r="V123" s="639"/>
      <c r="W123" s="639"/>
      <c r="X123" s="639"/>
      <c r="Y123" s="639"/>
      <c r="Z123" s="639"/>
      <c r="AA123" s="639"/>
      <c r="AB123" s="639"/>
      <c r="AC123" s="639"/>
      <c r="AD123" s="639"/>
      <c r="AE123" s="639"/>
      <c r="AF123" s="640"/>
      <c r="AG123" s="570"/>
      <c r="AH123" s="267"/>
      <c r="AI123" s="267"/>
      <c r="AJ123" s="267"/>
      <c r="AK123" s="267"/>
      <c r="AL123" s="267"/>
      <c r="AM123" s="267"/>
      <c r="AN123" s="267"/>
      <c r="AO123" s="267"/>
      <c r="AP123" s="267"/>
      <c r="AQ123" s="267"/>
      <c r="AR123" s="267"/>
      <c r="AS123" s="267"/>
      <c r="AT123" s="267"/>
      <c r="AU123" s="267"/>
      <c r="AV123" s="267"/>
      <c r="AW123" s="267"/>
      <c r="AX123" s="571"/>
    </row>
    <row r="124" spans="1:64" ht="26.25" customHeight="1" x14ac:dyDescent="0.15">
      <c r="A124" s="617"/>
      <c r="B124" s="618"/>
      <c r="C124" s="632"/>
      <c r="D124" s="633"/>
      <c r="E124" s="633"/>
      <c r="F124" s="633"/>
      <c r="G124" s="633"/>
      <c r="H124" s="633"/>
      <c r="I124" s="633"/>
      <c r="J124" s="633"/>
      <c r="K124" s="633"/>
      <c r="L124" s="633"/>
      <c r="M124" s="633"/>
      <c r="N124" s="633"/>
      <c r="O124" s="634"/>
      <c r="P124" s="641"/>
      <c r="Q124" s="641"/>
      <c r="R124" s="641"/>
      <c r="S124" s="642"/>
      <c r="T124" s="623"/>
      <c r="U124" s="295"/>
      <c r="V124" s="295"/>
      <c r="W124" s="295"/>
      <c r="X124" s="295"/>
      <c r="Y124" s="295"/>
      <c r="Z124" s="295"/>
      <c r="AA124" s="295"/>
      <c r="AB124" s="295"/>
      <c r="AC124" s="295"/>
      <c r="AD124" s="295"/>
      <c r="AE124" s="295"/>
      <c r="AF124" s="624"/>
      <c r="AG124" s="570"/>
      <c r="AH124" s="267"/>
      <c r="AI124" s="267"/>
      <c r="AJ124" s="267"/>
      <c r="AK124" s="267"/>
      <c r="AL124" s="267"/>
      <c r="AM124" s="267"/>
      <c r="AN124" s="267"/>
      <c r="AO124" s="267"/>
      <c r="AP124" s="267"/>
      <c r="AQ124" s="267"/>
      <c r="AR124" s="267"/>
      <c r="AS124" s="267"/>
      <c r="AT124" s="267"/>
      <c r="AU124" s="267"/>
      <c r="AV124" s="267"/>
      <c r="AW124" s="267"/>
      <c r="AX124" s="571"/>
    </row>
    <row r="125" spans="1:64" ht="26.25" customHeight="1" x14ac:dyDescent="0.15">
      <c r="A125" s="619"/>
      <c r="B125" s="620"/>
      <c r="C125" s="635"/>
      <c r="D125" s="636"/>
      <c r="E125" s="636"/>
      <c r="F125" s="636"/>
      <c r="G125" s="636"/>
      <c r="H125" s="636"/>
      <c r="I125" s="636"/>
      <c r="J125" s="636"/>
      <c r="K125" s="636"/>
      <c r="L125" s="636"/>
      <c r="M125" s="636"/>
      <c r="N125" s="636"/>
      <c r="O125" s="637"/>
      <c r="P125" s="643"/>
      <c r="Q125" s="643"/>
      <c r="R125" s="643"/>
      <c r="S125" s="644"/>
      <c r="T125" s="424"/>
      <c r="U125" s="425"/>
      <c r="V125" s="425"/>
      <c r="W125" s="425"/>
      <c r="X125" s="425"/>
      <c r="Y125" s="425"/>
      <c r="Z125" s="425"/>
      <c r="AA125" s="425"/>
      <c r="AB125" s="425"/>
      <c r="AC125" s="425"/>
      <c r="AD125" s="425"/>
      <c r="AE125" s="425"/>
      <c r="AF125" s="426"/>
      <c r="AG125" s="572"/>
      <c r="AH125" s="188"/>
      <c r="AI125" s="188"/>
      <c r="AJ125" s="188"/>
      <c r="AK125" s="188"/>
      <c r="AL125" s="188"/>
      <c r="AM125" s="188"/>
      <c r="AN125" s="188"/>
      <c r="AO125" s="188"/>
      <c r="AP125" s="188"/>
      <c r="AQ125" s="188"/>
      <c r="AR125" s="188"/>
      <c r="AS125" s="188"/>
      <c r="AT125" s="188"/>
      <c r="AU125" s="188"/>
      <c r="AV125" s="188"/>
      <c r="AW125" s="188"/>
      <c r="AX125" s="522"/>
    </row>
    <row r="126" spans="1:64" ht="57" customHeight="1" x14ac:dyDescent="0.15">
      <c r="A126" s="541" t="s">
        <v>58</v>
      </c>
      <c r="B126" s="542"/>
      <c r="C126" s="382" t="s">
        <v>64</v>
      </c>
      <c r="D126" s="564"/>
      <c r="E126" s="564"/>
      <c r="F126" s="565"/>
      <c r="G126" s="535" t="s">
        <v>408</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66.75" customHeight="1" thickBot="1" x14ac:dyDescent="0.2">
      <c r="A127" s="543"/>
      <c r="B127" s="544"/>
      <c r="C127" s="351" t="s">
        <v>68</v>
      </c>
      <c r="D127" s="352"/>
      <c r="E127" s="352"/>
      <c r="F127" s="353"/>
      <c r="G127" s="354" t="s">
        <v>410</v>
      </c>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75" customHeight="1" thickBot="1" x14ac:dyDescent="0.2">
      <c r="A129" s="563" t="s">
        <v>415</v>
      </c>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95.25" customHeight="1" thickBot="1" x14ac:dyDescent="0.2">
      <c r="A131" s="538" t="s">
        <v>307</v>
      </c>
      <c r="B131" s="539"/>
      <c r="C131" s="539"/>
      <c r="D131" s="539"/>
      <c r="E131" s="540"/>
      <c r="F131" s="557" t="s">
        <v>416</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6.5" customHeight="1" thickBot="1" x14ac:dyDescent="0.2">
      <c r="A133" s="421" t="s">
        <v>431</v>
      </c>
      <c r="B133" s="422"/>
      <c r="C133" s="422"/>
      <c r="D133" s="422"/>
      <c r="E133" s="423"/>
      <c r="F133" s="560" t="s">
        <v>425</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60" customHeight="1" thickBot="1" x14ac:dyDescent="0.2">
      <c r="A135" s="600"/>
      <c r="B135" s="601"/>
      <c r="C135" s="601"/>
      <c r="D135" s="601"/>
      <c r="E135" s="601"/>
      <c r="F135" s="601"/>
      <c r="G135" s="601"/>
      <c r="H135" s="601"/>
      <c r="I135" s="601"/>
      <c r="J135" s="601"/>
      <c r="K135" s="601"/>
      <c r="L135" s="601"/>
      <c r="M135" s="601"/>
      <c r="N135" s="601"/>
      <c r="O135" s="601"/>
      <c r="P135" s="601"/>
      <c r="Q135" s="601"/>
      <c r="R135" s="601"/>
      <c r="S135" s="601"/>
      <c r="T135" s="601"/>
      <c r="U135" s="601"/>
      <c r="V135" s="601"/>
      <c r="W135" s="601"/>
      <c r="X135" s="601"/>
      <c r="Y135" s="601"/>
      <c r="Z135" s="601"/>
      <c r="AA135" s="601"/>
      <c r="AB135" s="601"/>
      <c r="AC135" s="601"/>
      <c r="AD135" s="601"/>
      <c r="AE135" s="601"/>
      <c r="AF135" s="601"/>
      <c r="AG135" s="601"/>
      <c r="AH135" s="601"/>
      <c r="AI135" s="601"/>
      <c r="AJ135" s="601"/>
      <c r="AK135" s="601"/>
      <c r="AL135" s="601"/>
      <c r="AM135" s="601"/>
      <c r="AN135" s="601"/>
      <c r="AO135" s="601"/>
      <c r="AP135" s="601"/>
      <c r="AQ135" s="601"/>
      <c r="AR135" s="601"/>
      <c r="AS135" s="601"/>
      <c r="AT135" s="601"/>
      <c r="AU135" s="601"/>
      <c r="AV135" s="601"/>
      <c r="AW135" s="601"/>
      <c r="AX135" s="602"/>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4" t="s">
        <v>224</v>
      </c>
      <c r="B137" s="395"/>
      <c r="C137" s="395"/>
      <c r="D137" s="395"/>
      <c r="E137" s="395"/>
      <c r="F137" s="395"/>
      <c r="G137" s="408"/>
      <c r="H137" s="409"/>
      <c r="I137" s="409"/>
      <c r="J137" s="409"/>
      <c r="K137" s="409"/>
      <c r="L137" s="409"/>
      <c r="M137" s="409"/>
      <c r="N137" s="409"/>
      <c r="O137" s="409"/>
      <c r="P137" s="410"/>
      <c r="Q137" s="395" t="s">
        <v>225</v>
      </c>
      <c r="R137" s="395"/>
      <c r="S137" s="395"/>
      <c r="T137" s="395"/>
      <c r="U137" s="395"/>
      <c r="V137" s="395"/>
      <c r="W137" s="408">
        <v>317</v>
      </c>
      <c r="X137" s="409"/>
      <c r="Y137" s="409"/>
      <c r="Z137" s="409"/>
      <c r="AA137" s="409"/>
      <c r="AB137" s="409"/>
      <c r="AC137" s="409"/>
      <c r="AD137" s="409"/>
      <c r="AE137" s="409"/>
      <c r="AF137" s="410"/>
      <c r="AG137" s="395" t="s">
        <v>226</v>
      </c>
      <c r="AH137" s="395"/>
      <c r="AI137" s="395"/>
      <c r="AJ137" s="395"/>
      <c r="AK137" s="395"/>
      <c r="AL137" s="395"/>
      <c r="AM137" s="391">
        <v>329</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v>162</v>
      </c>
      <c r="H138" s="412"/>
      <c r="I138" s="412"/>
      <c r="J138" s="412"/>
      <c r="K138" s="412"/>
      <c r="L138" s="412"/>
      <c r="M138" s="412"/>
      <c r="N138" s="412"/>
      <c r="O138" s="412"/>
      <c r="P138" s="413"/>
      <c r="Q138" s="397" t="s">
        <v>228</v>
      </c>
      <c r="R138" s="397"/>
      <c r="S138" s="397"/>
      <c r="T138" s="397"/>
      <c r="U138" s="397"/>
      <c r="V138" s="397"/>
      <c r="W138" s="411">
        <v>155</v>
      </c>
      <c r="X138" s="412"/>
      <c r="Y138" s="412"/>
      <c r="Z138" s="412"/>
      <c r="AA138" s="412"/>
      <c r="AB138" s="412"/>
      <c r="AC138" s="412"/>
      <c r="AD138" s="412"/>
      <c r="AE138" s="412"/>
      <c r="AF138" s="413"/>
      <c r="AG138" s="566"/>
      <c r="AH138" s="567"/>
      <c r="AI138" s="567"/>
      <c r="AJ138" s="567"/>
      <c r="AK138" s="567"/>
      <c r="AL138" s="567"/>
      <c r="AM138" s="603"/>
      <c r="AN138" s="604"/>
      <c r="AO138" s="604"/>
      <c r="AP138" s="604"/>
      <c r="AQ138" s="604"/>
      <c r="AR138" s="604"/>
      <c r="AS138" s="604"/>
      <c r="AT138" s="604"/>
      <c r="AU138" s="604"/>
      <c r="AV138" s="605"/>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8" t="s">
        <v>414</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customHeight="1" x14ac:dyDescent="0.15">
      <c r="A179" s="117"/>
      <c r="B179" s="530"/>
      <c r="C179" s="530"/>
      <c r="D179" s="530"/>
      <c r="E179" s="530"/>
      <c r="F179" s="531"/>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65.25" customHeight="1" x14ac:dyDescent="0.15">
      <c r="A180" s="117"/>
      <c r="B180" s="530"/>
      <c r="C180" s="530"/>
      <c r="D180" s="530"/>
      <c r="E180" s="530"/>
      <c r="F180" s="531"/>
      <c r="G180" s="88" t="s">
        <v>392</v>
      </c>
      <c r="H180" s="89"/>
      <c r="I180" s="89"/>
      <c r="J180" s="89"/>
      <c r="K180" s="90"/>
      <c r="L180" s="91" t="s">
        <v>393</v>
      </c>
      <c r="M180" s="92"/>
      <c r="N180" s="92"/>
      <c r="O180" s="92"/>
      <c r="P180" s="92"/>
      <c r="Q180" s="92"/>
      <c r="R180" s="92"/>
      <c r="S180" s="92"/>
      <c r="T180" s="92"/>
      <c r="U180" s="92"/>
      <c r="V180" s="92"/>
      <c r="W180" s="92"/>
      <c r="X180" s="93"/>
      <c r="Y180" s="94">
        <v>149</v>
      </c>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customHeight="1" x14ac:dyDescent="0.15">
      <c r="A181" s="117"/>
      <c r="B181" s="530"/>
      <c r="C181" s="530"/>
      <c r="D181" s="530"/>
      <c r="E181" s="530"/>
      <c r="F181" s="531"/>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customHeight="1" x14ac:dyDescent="0.15">
      <c r="A182" s="117"/>
      <c r="B182" s="530"/>
      <c r="C182" s="530"/>
      <c r="D182" s="530"/>
      <c r="E182" s="530"/>
      <c r="F182" s="531"/>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customHeight="1" x14ac:dyDescent="0.15">
      <c r="A183" s="117"/>
      <c r="B183" s="530"/>
      <c r="C183" s="530"/>
      <c r="D183" s="530"/>
      <c r="E183" s="530"/>
      <c r="F183" s="531"/>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customHeight="1" x14ac:dyDescent="0.15">
      <c r="A184" s="117"/>
      <c r="B184" s="530"/>
      <c r="C184" s="530"/>
      <c r="D184" s="530"/>
      <c r="E184" s="530"/>
      <c r="F184" s="531"/>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customHeight="1" x14ac:dyDescent="0.15">
      <c r="A185" s="117"/>
      <c r="B185" s="530"/>
      <c r="C185" s="530"/>
      <c r="D185" s="530"/>
      <c r="E185" s="530"/>
      <c r="F185" s="531"/>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customHeight="1" x14ac:dyDescent="0.15">
      <c r="A186" s="117"/>
      <c r="B186" s="530"/>
      <c r="C186" s="530"/>
      <c r="D186" s="530"/>
      <c r="E186" s="530"/>
      <c r="F186" s="531"/>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30"/>
      <c r="C187" s="530"/>
      <c r="D187" s="530"/>
      <c r="E187" s="530"/>
      <c r="F187" s="531"/>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customHeight="1" x14ac:dyDescent="0.15">
      <c r="A188" s="117"/>
      <c r="B188" s="530"/>
      <c r="C188" s="530"/>
      <c r="D188" s="530"/>
      <c r="E188" s="530"/>
      <c r="F188" s="531"/>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customHeight="1" x14ac:dyDescent="0.15">
      <c r="A189" s="117"/>
      <c r="B189" s="530"/>
      <c r="C189" s="530"/>
      <c r="D189" s="530"/>
      <c r="E189" s="530"/>
      <c r="F189" s="531"/>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customHeight="1" thickBot="1" x14ac:dyDescent="0.2">
      <c r="A190" s="117"/>
      <c r="B190" s="530"/>
      <c r="C190" s="530"/>
      <c r="D190" s="530"/>
      <c r="E190" s="530"/>
      <c r="F190" s="531"/>
      <c r="G190" s="74" t="s">
        <v>22</v>
      </c>
      <c r="H190" s="75"/>
      <c r="I190" s="75"/>
      <c r="J190" s="75"/>
      <c r="K190" s="75"/>
      <c r="L190" s="76"/>
      <c r="M190" s="77"/>
      <c r="N190" s="77"/>
      <c r="O190" s="77"/>
      <c r="P190" s="77"/>
      <c r="Q190" s="77"/>
      <c r="R190" s="77"/>
      <c r="S190" s="77"/>
      <c r="T190" s="77"/>
      <c r="U190" s="77"/>
      <c r="V190" s="77"/>
      <c r="W190" s="77"/>
      <c r="X190" s="78"/>
      <c r="Y190" s="79">
        <f>SUM(Y180:AB189)</f>
        <v>149</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customHeight="1" x14ac:dyDescent="0.15">
      <c r="A191" s="117"/>
      <c r="B191" s="530"/>
      <c r="C191" s="530"/>
      <c r="D191" s="530"/>
      <c r="E191" s="530"/>
      <c r="F191" s="531"/>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customHeight="1" x14ac:dyDescent="0.15">
      <c r="A192" s="117"/>
      <c r="B192" s="530"/>
      <c r="C192" s="530"/>
      <c r="D192" s="530"/>
      <c r="E192" s="530"/>
      <c r="F192" s="531"/>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customHeight="1" x14ac:dyDescent="0.15">
      <c r="A193" s="117"/>
      <c r="B193" s="530"/>
      <c r="C193" s="530"/>
      <c r="D193" s="530"/>
      <c r="E193" s="530"/>
      <c r="F193" s="531"/>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customHeight="1" x14ac:dyDescent="0.15">
      <c r="A194" s="117"/>
      <c r="B194" s="530"/>
      <c r="C194" s="530"/>
      <c r="D194" s="530"/>
      <c r="E194" s="530"/>
      <c r="F194" s="531"/>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customHeight="1" x14ac:dyDescent="0.15">
      <c r="A195" s="117"/>
      <c r="B195" s="530"/>
      <c r="C195" s="530"/>
      <c r="D195" s="530"/>
      <c r="E195" s="530"/>
      <c r="F195" s="531"/>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30"/>
      <c r="C196" s="530"/>
      <c r="D196" s="530"/>
      <c r="E196" s="530"/>
      <c r="F196" s="531"/>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30"/>
      <c r="C197" s="530"/>
      <c r="D197" s="530"/>
      <c r="E197" s="530"/>
      <c r="F197" s="531"/>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customHeight="1" x14ac:dyDescent="0.15">
      <c r="A198" s="117"/>
      <c r="B198" s="530"/>
      <c r="C198" s="530"/>
      <c r="D198" s="530"/>
      <c r="E198" s="530"/>
      <c r="F198" s="531"/>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customHeight="1" x14ac:dyDescent="0.15">
      <c r="A199" s="117"/>
      <c r="B199" s="530"/>
      <c r="C199" s="530"/>
      <c r="D199" s="530"/>
      <c r="E199" s="530"/>
      <c r="F199" s="531"/>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customHeight="1" x14ac:dyDescent="0.15">
      <c r="A200" s="117"/>
      <c r="B200" s="530"/>
      <c r="C200" s="530"/>
      <c r="D200" s="530"/>
      <c r="E200" s="530"/>
      <c r="F200" s="531"/>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customHeight="1" x14ac:dyDescent="0.15">
      <c r="A201" s="117"/>
      <c r="B201" s="530"/>
      <c r="C201" s="530"/>
      <c r="D201" s="530"/>
      <c r="E201" s="530"/>
      <c r="F201" s="531"/>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customHeight="1" x14ac:dyDescent="0.15">
      <c r="A202" s="117"/>
      <c r="B202" s="530"/>
      <c r="C202" s="530"/>
      <c r="D202" s="530"/>
      <c r="E202" s="530"/>
      <c r="F202" s="531"/>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customHeight="1" thickBot="1" x14ac:dyDescent="0.2">
      <c r="A203" s="117"/>
      <c r="B203" s="530"/>
      <c r="C203" s="530"/>
      <c r="D203" s="530"/>
      <c r="E203" s="530"/>
      <c r="F203" s="531"/>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customHeight="1" x14ac:dyDescent="0.15">
      <c r="A204" s="117"/>
      <c r="B204" s="530"/>
      <c r="C204" s="530"/>
      <c r="D204" s="530"/>
      <c r="E204" s="530"/>
      <c r="F204" s="531"/>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customHeight="1" x14ac:dyDescent="0.15">
      <c r="A205" s="117"/>
      <c r="B205" s="530"/>
      <c r="C205" s="530"/>
      <c r="D205" s="530"/>
      <c r="E205" s="530"/>
      <c r="F205" s="531"/>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customHeight="1" x14ac:dyDescent="0.15">
      <c r="A206" s="117"/>
      <c r="B206" s="530"/>
      <c r="C206" s="530"/>
      <c r="D206" s="530"/>
      <c r="E206" s="530"/>
      <c r="F206" s="531"/>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customHeight="1" x14ac:dyDescent="0.15">
      <c r="A207" s="117"/>
      <c r="B207" s="530"/>
      <c r="C207" s="530"/>
      <c r="D207" s="530"/>
      <c r="E207" s="530"/>
      <c r="F207" s="531"/>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customHeight="1" x14ac:dyDescent="0.15">
      <c r="A208" s="117"/>
      <c r="B208" s="530"/>
      <c r="C208" s="530"/>
      <c r="D208" s="530"/>
      <c r="E208" s="530"/>
      <c r="F208" s="531"/>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customHeight="1" x14ac:dyDescent="0.15">
      <c r="A209" s="117"/>
      <c r="B209" s="530"/>
      <c r="C209" s="530"/>
      <c r="D209" s="530"/>
      <c r="E209" s="530"/>
      <c r="F209" s="531"/>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customHeight="1" x14ac:dyDescent="0.15">
      <c r="A210" s="117"/>
      <c r="B210" s="530"/>
      <c r="C210" s="530"/>
      <c r="D210" s="530"/>
      <c r="E210" s="530"/>
      <c r="F210" s="531"/>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30"/>
      <c r="C211" s="530"/>
      <c r="D211" s="530"/>
      <c r="E211" s="530"/>
      <c r="F211" s="531"/>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30"/>
      <c r="C212" s="530"/>
      <c r="D212" s="530"/>
      <c r="E212" s="530"/>
      <c r="F212" s="531"/>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customHeight="1" x14ac:dyDescent="0.15">
      <c r="A213" s="117"/>
      <c r="B213" s="530"/>
      <c r="C213" s="530"/>
      <c r="D213" s="530"/>
      <c r="E213" s="530"/>
      <c r="F213" s="531"/>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customHeight="1" x14ac:dyDescent="0.15">
      <c r="A214" s="117"/>
      <c r="B214" s="530"/>
      <c r="C214" s="530"/>
      <c r="D214" s="530"/>
      <c r="E214" s="530"/>
      <c r="F214" s="531"/>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customHeight="1" x14ac:dyDescent="0.15">
      <c r="A215" s="117"/>
      <c r="B215" s="530"/>
      <c r="C215" s="530"/>
      <c r="D215" s="530"/>
      <c r="E215" s="530"/>
      <c r="F215" s="531"/>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customHeight="1" thickBot="1" x14ac:dyDescent="0.2">
      <c r="A216" s="117"/>
      <c r="B216" s="530"/>
      <c r="C216" s="530"/>
      <c r="D216" s="530"/>
      <c r="E216" s="530"/>
      <c r="F216" s="531"/>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customHeight="1" x14ac:dyDescent="0.15">
      <c r="A217" s="117"/>
      <c r="B217" s="530"/>
      <c r="C217" s="530"/>
      <c r="D217" s="530"/>
      <c r="E217" s="530"/>
      <c r="F217" s="531"/>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customHeight="1" x14ac:dyDescent="0.15">
      <c r="A218" s="117"/>
      <c r="B218" s="530"/>
      <c r="C218" s="530"/>
      <c r="D218" s="530"/>
      <c r="E218" s="530"/>
      <c r="F218" s="531"/>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customHeight="1" x14ac:dyDescent="0.15">
      <c r="A219" s="117"/>
      <c r="B219" s="530"/>
      <c r="C219" s="530"/>
      <c r="D219" s="530"/>
      <c r="E219" s="530"/>
      <c r="F219" s="531"/>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customHeight="1" x14ac:dyDescent="0.15">
      <c r="A220" s="117"/>
      <c r="B220" s="530"/>
      <c r="C220" s="530"/>
      <c r="D220" s="530"/>
      <c r="E220" s="530"/>
      <c r="F220" s="531"/>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customHeight="1" x14ac:dyDescent="0.15">
      <c r="A221" s="117"/>
      <c r="B221" s="530"/>
      <c r="C221" s="530"/>
      <c r="D221" s="530"/>
      <c r="E221" s="530"/>
      <c r="F221" s="531"/>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customHeight="1" x14ac:dyDescent="0.15">
      <c r="A222" s="117"/>
      <c r="B222" s="530"/>
      <c r="C222" s="530"/>
      <c r="D222" s="530"/>
      <c r="E222" s="530"/>
      <c r="F222" s="531"/>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30"/>
      <c r="C223" s="530"/>
      <c r="D223" s="530"/>
      <c r="E223" s="530"/>
      <c r="F223" s="531"/>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30"/>
      <c r="C224" s="530"/>
      <c r="D224" s="530"/>
      <c r="E224" s="530"/>
      <c r="F224" s="531"/>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customHeight="1" x14ac:dyDescent="0.15">
      <c r="A225" s="117"/>
      <c r="B225" s="530"/>
      <c r="C225" s="530"/>
      <c r="D225" s="530"/>
      <c r="E225" s="530"/>
      <c r="F225" s="531"/>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customHeight="1" x14ac:dyDescent="0.15">
      <c r="A226" s="117"/>
      <c r="B226" s="530"/>
      <c r="C226" s="530"/>
      <c r="D226" s="530"/>
      <c r="E226" s="530"/>
      <c r="F226" s="531"/>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customHeight="1" x14ac:dyDescent="0.15">
      <c r="A227" s="117"/>
      <c r="B227" s="530"/>
      <c r="C227" s="530"/>
      <c r="D227" s="530"/>
      <c r="E227" s="530"/>
      <c r="F227" s="531"/>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customHeight="1" x14ac:dyDescent="0.15">
      <c r="A228" s="117"/>
      <c r="B228" s="530"/>
      <c r="C228" s="530"/>
      <c r="D228" s="530"/>
      <c r="E228" s="530"/>
      <c r="F228" s="531"/>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customHeight="1" x14ac:dyDescent="0.15">
      <c r="A229" s="117"/>
      <c r="B229" s="530"/>
      <c r="C229" s="530"/>
      <c r="D229" s="530"/>
      <c r="E229" s="530"/>
      <c r="F229" s="531"/>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36" customHeight="1" x14ac:dyDescent="0.15">
      <c r="A236" s="103">
        <v>1</v>
      </c>
      <c r="B236" s="103">
        <v>1</v>
      </c>
      <c r="C236" s="108" t="s">
        <v>394</v>
      </c>
      <c r="D236" s="104"/>
      <c r="E236" s="104"/>
      <c r="F236" s="104"/>
      <c r="G236" s="104"/>
      <c r="H236" s="104"/>
      <c r="I236" s="104"/>
      <c r="J236" s="104"/>
      <c r="K236" s="104"/>
      <c r="L236" s="104"/>
      <c r="M236" s="108" t="s">
        <v>395</v>
      </c>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v>149</v>
      </c>
      <c r="AL236" s="106"/>
      <c r="AM236" s="106"/>
      <c r="AN236" s="106"/>
      <c r="AO236" s="106"/>
      <c r="AP236" s="107"/>
      <c r="AQ236" s="108" t="s">
        <v>389</v>
      </c>
      <c r="AR236" s="104"/>
      <c r="AS236" s="104"/>
      <c r="AT236" s="104"/>
      <c r="AU236" s="105" t="s">
        <v>387</v>
      </c>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customHeight="1" x14ac:dyDescent="0.15">
      <c r="A497" s="679" t="s">
        <v>323</v>
      </c>
      <c r="B497" s="680"/>
      <c r="C497" s="680"/>
      <c r="D497" s="680"/>
      <c r="E497" s="680"/>
      <c r="F497" s="680"/>
      <c r="G497" s="680"/>
      <c r="H497" s="680"/>
      <c r="I497" s="680"/>
      <c r="J497" s="680"/>
      <c r="K497" s="680"/>
      <c r="L497" s="680"/>
      <c r="M497" s="680"/>
      <c r="N497" s="680"/>
      <c r="O497" s="680"/>
      <c r="P497" s="680"/>
      <c r="Q497" s="680"/>
      <c r="R497" s="680"/>
      <c r="S497" s="680"/>
      <c r="T497" s="680"/>
      <c r="U497" s="680"/>
      <c r="V497" s="680"/>
      <c r="W497" s="680"/>
      <c r="X497" s="680"/>
      <c r="Y497" s="680"/>
      <c r="Z497" s="680"/>
      <c r="AA497" s="680"/>
      <c r="AB497" s="680"/>
      <c r="AC497" s="680"/>
      <c r="AD497" s="680"/>
      <c r="AE497" s="680"/>
      <c r="AF497" s="680"/>
      <c r="AG497" s="680"/>
      <c r="AH497" s="680"/>
      <c r="AI497" s="680"/>
      <c r="AJ497" s="680"/>
      <c r="AK497" s="681"/>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1" priority="547">
      <formula>IF(RIGHT(TEXT(P14,"0.#"),1)=".",FALSE,TRUE)</formula>
    </cfRule>
    <cfRule type="expression" dxfId="200" priority="548">
      <formula>IF(RIGHT(TEXT(P14,"0.#"),1)=".",TRUE,FALSE)</formula>
    </cfRule>
  </conditionalFormatting>
  <conditionalFormatting sqref="AE69:AX69">
    <cfRule type="expression" dxfId="199" priority="469">
      <formula>IF(RIGHT(TEXT(AE69,"0.#"),1)=".",FALSE,TRUE)</formula>
    </cfRule>
    <cfRule type="expression" dxfId="198" priority="470">
      <formula>IF(RIGHT(TEXT(AE69,"0.#"),1)=".",TRUE,FALSE)</formula>
    </cfRule>
  </conditionalFormatting>
  <conditionalFormatting sqref="AE83:AI83">
    <cfRule type="expression" dxfId="197" priority="451">
      <formula>IF(RIGHT(TEXT(AE83,"0.#"),1)=".",FALSE,TRUE)</formula>
    </cfRule>
    <cfRule type="expression" dxfId="196" priority="452">
      <formula>IF(RIGHT(TEXT(AE83,"0.#"),1)=".",TRUE,FALSE)</formula>
    </cfRule>
  </conditionalFormatting>
  <conditionalFormatting sqref="AJ83:AX83">
    <cfRule type="expression" dxfId="195" priority="449">
      <formula>IF(RIGHT(TEXT(AJ83,"0.#"),1)=".",FALSE,TRUE)</formula>
    </cfRule>
    <cfRule type="expression" dxfId="194" priority="450">
      <formula>IF(RIGHT(TEXT(AJ83,"0.#"),1)=".",TRUE,FALSE)</formula>
    </cfRule>
  </conditionalFormatting>
  <conditionalFormatting sqref="L99">
    <cfRule type="expression" dxfId="193" priority="429">
      <formula>IF(RIGHT(TEXT(L99,"0.#"),1)=".",FALSE,TRUE)</formula>
    </cfRule>
    <cfRule type="expression" dxfId="192" priority="430">
      <formula>IF(RIGHT(TEXT(L99,"0.#"),1)=".",TRUE,FALSE)</formula>
    </cfRule>
  </conditionalFormatting>
  <conditionalFormatting sqref="L104">
    <cfRule type="expression" dxfId="191" priority="427">
      <formula>IF(RIGHT(TEXT(L104,"0.#"),1)=".",FALSE,TRUE)</formula>
    </cfRule>
    <cfRule type="expression" dxfId="190" priority="428">
      <formula>IF(RIGHT(TEXT(L104,"0.#"),1)=".",TRUE,FALSE)</formula>
    </cfRule>
  </conditionalFormatting>
  <conditionalFormatting sqref="R104">
    <cfRule type="expression" dxfId="189" priority="425">
      <formula>IF(RIGHT(TEXT(R104,"0.#"),1)=".",FALSE,TRUE)</formula>
    </cfRule>
    <cfRule type="expression" dxfId="188" priority="426">
      <formula>IF(RIGHT(TEXT(R104,"0.#"),1)=".",TRUE,FALSE)</formula>
    </cfRule>
  </conditionalFormatting>
  <conditionalFormatting sqref="P18:AX18">
    <cfRule type="expression" dxfId="187" priority="423">
      <formula>IF(RIGHT(TEXT(P18,"0.#"),1)=".",FALSE,TRUE)</formula>
    </cfRule>
    <cfRule type="expression" dxfId="186" priority="424">
      <formula>IF(RIGHT(TEXT(P18,"0.#"),1)=".",TRUE,FALSE)</formula>
    </cfRule>
  </conditionalFormatting>
  <conditionalFormatting sqref="Y181">
    <cfRule type="expression" dxfId="185" priority="419">
      <formula>IF(RIGHT(TEXT(Y181,"0.#"),1)=".",FALSE,TRUE)</formula>
    </cfRule>
    <cfRule type="expression" dxfId="184" priority="420">
      <formula>IF(RIGHT(TEXT(Y181,"0.#"),1)=".",TRUE,FALSE)</formula>
    </cfRule>
  </conditionalFormatting>
  <conditionalFormatting sqref="Y190">
    <cfRule type="expression" dxfId="183" priority="415">
      <formula>IF(RIGHT(TEXT(Y190,"0.#"),1)=".",FALSE,TRUE)</formula>
    </cfRule>
    <cfRule type="expression" dxfId="182" priority="416">
      <formula>IF(RIGHT(TEXT(Y190,"0.#"),1)=".",TRUE,FALSE)</formula>
    </cfRule>
  </conditionalFormatting>
  <conditionalFormatting sqref="AK236">
    <cfRule type="expression" dxfId="181" priority="337">
      <formula>IF(RIGHT(TEXT(AK236,"0.#"),1)=".",FALSE,TRUE)</formula>
    </cfRule>
    <cfRule type="expression" dxfId="180" priority="338">
      <formula>IF(RIGHT(TEXT(AK236,"0.#"),1)=".",TRUE,FALSE)</formula>
    </cfRule>
  </conditionalFormatting>
  <conditionalFormatting sqref="AE54:AI54">
    <cfRule type="expression" dxfId="179" priority="287">
      <formula>IF(RIGHT(TEXT(AE54,"0.#"),1)=".",FALSE,TRUE)</formula>
    </cfRule>
    <cfRule type="expression" dxfId="178" priority="288">
      <formula>IF(RIGHT(TEXT(AE54,"0.#"),1)=".",TRUE,FALSE)</formula>
    </cfRule>
  </conditionalFormatting>
  <conditionalFormatting sqref="P16:AQ17 P15:AX15 P13:AX13">
    <cfRule type="expression" dxfId="177" priority="245">
      <formula>IF(RIGHT(TEXT(P13,"0.#"),1)=".",FALSE,TRUE)</formula>
    </cfRule>
    <cfRule type="expression" dxfId="176" priority="246">
      <formula>IF(RIGHT(TEXT(P13,"0.#"),1)=".",TRUE,FALSE)</formula>
    </cfRule>
  </conditionalFormatting>
  <conditionalFormatting sqref="P19:AJ19">
    <cfRule type="expression" dxfId="175" priority="243">
      <formula>IF(RIGHT(TEXT(P19,"0.#"),1)=".",FALSE,TRUE)</formula>
    </cfRule>
    <cfRule type="expression" dxfId="174" priority="244">
      <formula>IF(RIGHT(TEXT(P19,"0.#"),1)=".",TRUE,FALSE)</formula>
    </cfRule>
  </conditionalFormatting>
  <conditionalFormatting sqref="AE55:AX55 AJ54:AS54">
    <cfRule type="expression" dxfId="173" priority="239">
      <formula>IF(RIGHT(TEXT(AE54,"0.#"),1)=".",FALSE,TRUE)</formula>
    </cfRule>
    <cfRule type="expression" dxfId="172" priority="240">
      <formula>IF(RIGHT(TEXT(AE54,"0.#"),1)=".",TRUE,FALSE)</formula>
    </cfRule>
  </conditionalFormatting>
  <conditionalFormatting sqref="AE95:AI95 AE92:AI92 AE89:AI89 AE86:AI86">
    <cfRule type="expression" dxfId="171" priority="233">
      <formula>IF(RIGHT(TEXT(AE86,"0.#"),1)=".",FALSE,TRUE)</formula>
    </cfRule>
    <cfRule type="expression" dxfId="170" priority="234">
      <formula>IF(RIGHT(TEXT(AE86,"0.#"),1)=".",TRUE,FALSE)</formula>
    </cfRule>
  </conditionalFormatting>
  <conditionalFormatting sqref="AJ95:AX95 AJ92:AX92 AJ89:AX89 AJ86:AX86">
    <cfRule type="expression" dxfId="169" priority="231">
      <formula>IF(RIGHT(TEXT(AJ86,"0.#"),1)=".",FALSE,TRUE)</formula>
    </cfRule>
    <cfRule type="expression" dxfId="168" priority="232">
      <formula>IF(RIGHT(TEXT(AJ86,"0.#"),1)=".",TRUE,FALSE)</formula>
    </cfRule>
  </conditionalFormatting>
  <conditionalFormatting sqref="L100:L103 L98">
    <cfRule type="expression" dxfId="167" priority="229">
      <formula>IF(RIGHT(TEXT(L98,"0.#"),1)=".",FALSE,TRUE)</formula>
    </cfRule>
    <cfRule type="expression" dxfId="166" priority="230">
      <formula>IF(RIGHT(TEXT(L98,"0.#"),1)=".",TRUE,FALSE)</formula>
    </cfRule>
  </conditionalFormatting>
  <conditionalFormatting sqref="R98">
    <cfRule type="expression" dxfId="165" priority="225">
      <formula>IF(RIGHT(TEXT(R98,"0.#"),1)=".",FALSE,TRUE)</formula>
    </cfRule>
    <cfRule type="expression" dxfId="164" priority="226">
      <formula>IF(RIGHT(TEXT(R98,"0.#"),1)=".",TRUE,FALSE)</formula>
    </cfRule>
  </conditionalFormatting>
  <conditionalFormatting sqref="R99:R103">
    <cfRule type="expression" dxfId="163" priority="223">
      <formula>IF(RIGHT(TEXT(R99,"0.#"),1)=".",FALSE,TRUE)</formula>
    </cfRule>
    <cfRule type="expression" dxfId="162" priority="224">
      <formula>IF(RIGHT(TEXT(R99,"0.#"),1)=".",TRUE,FALSE)</formula>
    </cfRule>
  </conditionalFormatting>
  <conditionalFormatting sqref="Y182:Y189 Y180">
    <cfRule type="expression" dxfId="161" priority="221">
      <formula>IF(RIGHT(TEXT(Y180,"0.#"),1)=".",FALSE,TRUE)</formula>
    </cfRule>
    <cfRule type="expression" dxfId="160" priority="222">
      <formula>IF(RIGHT(TEXT(Y180,"0.#"),1)=".",TRUE,FALSE)</formula>
    </cfRule>
  </conditionalFormatting>
  <conditionalFormatting sqref="AU181">
    <cfRule type="expression" dxfId="159" priority="219">
      <formula>IF(RIGHT(TEXT(AU181,"0.#"),1)=".",FALSE,TRUE)</formula>
    </cfRule>
    <cfRule type="expression" dxfId="158" priority="220">
      <formula>IF(RIGHT(TEXT(AU181,"0.#"),1)=".",TRUE,FALSE)</formula>
    </cfRule>
  </conditionalFormatting>
  <conditionalFormatting sqref="AU190">
    <cfRule type="expression" dxfId="157" priority="217">
      <formula>IF(RIGHT(TEXT(AU190,"0.#"),1)=".",FALSE,TRUE)</formula>
    </cfRule>
    <cfRule type="expression" dxfId="156" priority="218">
      <formula>IF(RIGHT(TEXT(AU190,"0.#"),1)=".",TRUE,FALSE)</formula>
    </cfRule>
  </conditionalFormatting>
  <conditionalFormatting sqref="AU182:AU189 AU180">
    <cfRule type="expression" dxfId="155" priority="215">
      <formula>IF(RIGHT(TEXT(AU180,"0.#"),1)=".",FALSE,TRUE)</formula>
    </cfRule>
    <cfRule type="expression" dxfId="154" priority="216">
      <formula>IF(RIGHT(TEXT(AU180,"0.#"),1)=".",TRUE,FALSE)</formula>
    </cfRule>
  </conditionalFormatting>
  <conditionalFormatting sqref="Y220 Y207 Y194">
    <cfRule type="expression" dxfId="153" priority="201">
      <formula>IF(RIGHT(TEXT(Y194,"0.#"),1)=".",FALSE,TRUE)</formula>
    </cfRule>
    <cfRule type="expression" dxfId="152" priority="202">
      <formula>IF(RIGHT(TEXT(Y194,"0.#"),1)=".",TRUE,FALSE)</formula>
    </cfRule>
  </conditionalFormatting>
  <conditionalFormatting sqref="Y229 Y216 Y203">
    <cfRule type="expression" dxfId="151" priority="199">
      <formula>IF(RIGHT(TEXT(Y203,"0.#"),1)=".",FALSE,TRUE)</formula>
    </cfRule>
    <cfRule type="expression" dxfId="150" priority="200">
      <formula>IF(RIGHT(TEXT(Y203,"0.#"),1)=".",TRUE,FALSE)</formula>
    </cfRule>
  </conditionalFormatting>
  <conditionalFormatting sqref="Y221:Y228 Y219 Y208:Y215 Y206 Y195:Y202 Y193">
    <cfRule type="expression" dxfId="149" priority="197">
      <formula>IF(RIGHT(TEXT(Y193,"0.#"),1)=".",FALSE,TRUE)</formula>
    </cfRule>
    <cfRule type="expression" dxfId="148" priority="198">
      <formula>IF(RIGHT(TEXT(Y193,"0.#"),1)=".",TRUE,FALSE)</formula>
    </cfRule>
  </conditionalFormatting>
  <conditionalFormatting sqref="AU220 AU207 AU194">
    <cfRule type="expression" dxfId="147" priority="195">
      <formula>IF(RIGHT(TEXT(AU194,"0.#"),1)=".",FALSE,TRUE)</formula>
    </cfRule>
    <cfRule type="expression" dxfId="146" priority="196">
      <formula>IF(RIGHT(TEXT(AU194,"0.#"),1)=".",TRUE,FALSE)</formula>
    </cfRule>
  </conditionalFormatting>
  <conditionalFormatting sqref="AU229 AU216 AU203">
    <cfRule type="expression" dxfId="145" priority="193">
      <formula>IF(RIGHT(TEXT(AU203,"0.#"),1)=".",FALSE,TRUE)</formula>
    </cfRule>
    <cfRule type="expression" dxfId="144" priority="194">
      <formula>IF(RIGHT(TEXT(AU203,"0.#"),1)=".",TRUE,FALSE)</formula>
    </cfRule>
  </conditionalFormatting>
  <conditionalFormatting sqref="AU221:AU228 AU219 AU208:AU215 AU206 AU195:AU202 AU193">
    <cfRule type="expression" dxfId="143" priority="191">
      <formula>IF(RIGHT(TEXT(AU193,"0.#"),1)=".",FALSE,TRUE)</formula>
    </cfRule>
    <cfRule type="expression" dxfId="142" priority="192">
      <formula>IF(RIGHT(TEXT(AU193,"0.#"),1)=".",TRUE,FALSE)</formula>
    </cfRule>
  </conditionalFormatting>
  <conditionalFormatting sqref="AE56:AI56">
    <cfRule type="expression" dxfId="141" priority="165">
      <formula>IF(AND(AE56&gt;=0, RIGHT(TEXT(AE56,"0.#"),1)&lt;&gt;"."),TRUE,FALSE)</formula>
    </cfRule>
    <cfRule type="expression" dxfId="140" priority="166">
      <formula>IF(AND(AE56&gt;=0, RIGHT(TEXT(AE56,"0.#"),1)="."),TRUE,FALSE)</formula>
    </cfRule>
    <cfRule type="expression" dxfId="139" priority="167">
      <formula>IF(AND(AE56&lt;0, RIGHT(TEXT(AE56,"0.#"),1)&lt;&gt;"."),TRUE,FALSE)</formula>
    </cfRule>
    <cfRule type="expression" dxfId="138" priority="168">
      <formula>IF(AND(AE56&lt;0, RIGHT(TEXT(AE56,"0.#"),1)="."),TRUE,FALSE)</formula>
    </cfRule>
  </conditionalFormatting>
  <conditionalFormatting sqref="AJ56:AS56">
    <cfRule type="expression" dxfId="137" priority="161">
      <formula>IF(AND(AJ56&gt;=0, RIGHT(TEXT(AJ56,"0.#"),1)&lt;&gt;"."),TRUE,FALSE)</formula>
    </cfRule>
    <cfRule type="expression" dxfId="136" priority="162">
      <formula>IF(AND(AJ56&gt;=0, RIGHT(TEXT(AJ56,"0.#"),1)="."),TRUE,FALSE)</formula>
    </cfRule>
    <cfRule type="expression" dxfId="135" priority="163">
      <formula>IF(AND(AJ56&lt;0, RIGHT(TEXT(AJ56,"0.#"),1)&lt;&gt;"."),TRUE,FALSE)</formula>
    </cfRule>
    <cfRule type="expression" dxfId="134" priority="164">
      <formula>IF(AND(AJ56&lt;0, RIGHT(TEXT(AJ56,"0.#"),1)="."),TRUE,FALSE)</formula>
    </cfRule>
  </conditionalFormatting>
  <conditionalFormatting sqref="AK237:AK265">
    <cfRule type="expression" dxfId="133" priority="149">
      <formula>IF(RIGHT(TEXT(AK237,"0.#"),1)=".",FALSE,TRUE)</formula>
    </cfRule>
    <cfRule type="expression" dxfId="132" priority="150">
      <formula>IF(RIGHT(TEXT(AK237,"0.#"),1)=".",TRUE,FALSE)</formula>
    </cfRule>
  </conditionalFormatting>
  <conditionalFormatting sqref="AU237:AX265">
    <cfRule type="expression" dxfId="131" priority="145">
      <formula>IF(AND(AU237&gt;=0, RIGHT(TEXT(AU237,"0.#"),1)&lt;&gt;"."),TRUE,FALSE)</formula>
    </cfRule>
    <cfRule type="expression" dxfId="130" priority="146">
      <formula>IF(AND(AU237&gt;=0, RIGHT(TEXT(AU237,"0.#"),1)="."),TRUE,FALSE)</formula>
    </cfRule>
    <cfRule type="expression" dxfId="129" priority="147">
      <formula>IF(AND(AU237&lt;0, RIGHT(TEXT(AU237,"0.#"),1)&lt;&gt;"."),TRUE,FALSE)</formula>
    </cfRule>
    <cfRule type="expression" dxfId="128" priority="148">
      <formula>IF(AND(AU237&lt;0, RIGHT(TEXT(AU237,"0.#"),1)="."),TRUE,FALSE)</formula>
    </cfRule>
  </conditionalFormatting>
  <conditionalFormatting sqref="AK269">
    <cfRule type="expression" dxfId="127" priority="143">
      <formula>IF(RIGHT(TEXT(AK269,"0.#"),1)=".",FALSE,TRUE)</formula>
    </cfRule>
    <cfRule type="expression" dxfId="126" priority="144">
      <formula>IF(RIGHT(TEXT(AK269,"0.#"),1)=".",TRUE,FALSE)</formula>
    </cfRule>
  </conditionalFormatting>
  <conditionalFormatting sqref="AU269:AX269">
    <cfRule type="expression" dxfId="125" priority="139">
      <formula>IF(AND(AU269&gt;=0, RIGHT(TEXT(AU269,"0.#"),1)&lt;&gt;"."),TRUE,FALSE)</formula>
    </cfRule>
    <cfRule type="expression" dxfId="124" priority="140">
      <formula>IF(AND(AU269&gt;=0, RIGHT(TEXT(AU269,"0.#"),1)="."),TRUE,FALSE)</formula>
    </cfRule>
    <cfRule type="expression" dxfId="123" priority="141">
      <formula>IF(AND(AU269&lt;0, RIGHT(TEXT(AU269,"0.#"),1)&lt;&gt;"."),TRUE,FALSE)</formula>
    </cfRule>
    <cfRule type="expression" dxfId="122" priority="142">
      <formula>IF(AND(AU269&lt;0, RIGHT(TEXT(AU269,"0.#"),1)="."),TRUE,FALSE)</formula>
    </cfRule>
  </conditionalFormatting>
  <conditionalFormatting sqref="AK270:AK298">
    <cfRule type="expression" dxfId="121" priority="137">
      <formula>IF(RIGHT(TEXT(AK270,"0.#"),1)=".",FALSE,TRUE)</formula>
    </cfRule>
    <cfRule type="expression" dxfId="120" priority="138">
      <formula>IF(RIGHT(TEXT(AK270,"0.#"),1)=".",TRUE,FALSE)</formula>
    </cfRule>
  </conditionalFormatting>
  <conditionalFormatting sqref="AU270:AX298">
    <cfRule type="expression" dxfId="119" priority="133">
      <formula>IF(AND(AU270&gt;=0, RIGHT(TEXT(AU270,"0.#"),1)&lt;&gt;"."),TRUE,FALSE)</formula>
    </cfRule>
    <cfRule type="expression" dxfId="118" priority="134">
      <formula>IF(AND(AU270&gt;=0, RIGHT(TEXT(AU270,"0.#"),1)="."),TRUE,FALSE)</formula>
    </cfRule>
    <cfRule type="expression" dxfId="117" priority="135">
      <formula>IF(AND(AU270&lt;0, RIGHT(TEXT(AU270,"0.#"),1)&lt;&gt;"."),TRUE,FALSE)</formula>
    </cfRule>
    <cfRule type="expression" dxfId="116" priority="136">
      <formula>IF(AND(AU270&lt;0, RIGHT(TEXT(AU270,"0.#"),1)="."),TRUE,FALSE)</formula>
    </cfRule>
  </conditionalFormatting>
  <conditionalFormatting sqref="AK302">
    <cfRule type="expression" dxfId="115" priority="131">
      <formula>IF(RIGHT(TEXT(AK302,"0.#"),1)=".",FALSE,TRUE)</formula>
    </cfRule>
    <cfRule type="expression" dxfId="114" priority="132">
      <formula>IF(RIGHT(TEXT(AK302,"0.#"),1)=".",TRUE,FALSE)</formula>
    </cfRule>
  </conditionalFormatting>
  <conditionalFormatting sqref="AU302:AX302">
    <cfRule type="expression" dxfId="113" priority="127">
      <formula>IF(AND(AU302&gt;=0, RIGHT(TEXT(AU302,"0.#"),1)&lt;&gt;"."),TRUE,FALSE)</formula>
    </cfRule>
    <cfRule type="expression" dxfId="112" priority="128">
      <formula>IF(AND(AU302&gt;=0, RIGHT(TEXT(AU302,"0.#"),1)="."),TRUE,FALSE)</formula>
    </cfRule>
    <cfRule type="expression" dxfId="111" priority="129">
      <formula>IF(AND(AU302&lt;0, RIGHT(TEXT(AU302,"0.#"),1)&lt;&gt;"."),TRUE,FALSE)</formula>
    </cfRule>
    <cfRule type="expression" dxfId="110" priority="130">
      <formula>IF(AND(AU302&lt;0, RIGHT(TEXT(AU302,"0.#"),1)="."),TRUE,FALSE)</formula>
    </cfRule>
  </conditionalFormatting>
  <conditionalFormatting sqref="AK303:AK331">
    <cfRule type="expression" dxfId="109" priority="125">
      <formula>IF(RIGHT(TEXT(AK303,"0.#"),1)=".",FALSE,TRUE)</formula>
    </cfRule>
    <cfRule type="expression" dxfId="108" priority="126">
      <formula>IF(RIGHT(TEXT(AK303,"0.#"),1)=".",TRUE,FALSE)</formula>
    </cfRule>
  </conditionalFormatting>
  <conditionalFormatting sqref="AU303:AX331">
    <cfRule type="expression" dxfId="107" priority="121">
      <formula>IF(AND(AU303&gt;=0, RIGHT(TEXT(AU303,"0.#"),1)&lt;&gt;"."),TRUE,FALSE)</formula>
    </cfRule>
    <cfRule type="expression" dxfId="106" priority="122">
      <formula>IF(AND(AU303&gt;=0, RIGHT(TEXT(AU303,"0.#"),1)="."),TRUE,FALSE)</formula>
    </cfRule>
    <cfRule type="expression" dxfId="105" priority="123">
      <formula>IF(AND(AU303&lt;0, RIGHT(TEXT(AU303,"0.#"),1)&lt;&gt;"."),TRUE,FALSE)</formula>
    </cfRule>
    <cfRule type="expression" dxfId="104" priority="124">
      <formula>IF(AND(AU303&lt;0, RIGHT(TEXT(AU303,"0.#"),1)="."),TRUE,FALSE)</formula>
    </cfRule>
  </conditionalFormatting>
  <conditionalFormatting sqref="AK335">
    <cfRule type="expression" dxfId="103" priority="119">
      <formula>IF(RIGHT(TEXT(AK335,"0.#"),1)=".",FALSE,TRUE)</formula>
    </cfRule>
    <cfRule type="expression" dxfId="102" priority="120">
      <formula>IF(RIGHT(TEXT(AK335,"0.#"),1)=".",TRUE,FALSE)</formula>
    </cfRule>
  </conditionalFormatting>
  <conditionalFormatting sqref="AU335:AX335">
    <cfRule type="expression" dxfId="101" priority="115">
      <formula>IF(AND(AU335&gt;=0, RIGHT(TEXT(AU335,"0.#"),1)&lt;&gt;"."),TRUE,FALSE)</formula>
    </cfRule>
    <cfRule type="expression" dxfId="100" priority="116">
      <formula>IF(AND(AU335&gt;=0, RIGHT(TEXT(AU335,"0.#"),1)="."),TRUE,FALSE)</formula>
    </cfRule>
    <cfRule type="expression" dxfId="99" priority="117">
      <formula>IF(AND(AU335&lt;0, RIGHT(TEXT(AU335,"0.#"),1)&lt;&gt;"."),TRUE,FALSE)</formula>
    </cfRule>
    <cfRule type="expression" dxfId="98" priority="118">
      <formula>IF(AND(AU335&lt;0, RIGHT(TEXT(AU335,"0.#"),1)="."),TRUE,FALSE)</formula>
    </cfRule>
  </conditionalFormatting>
  <conditionalFormatting sqref="AK336:AK364">
    <cfRule type="expression" dxfId="97" priority="113">
      <formula>IF(RIGHT(TEXT(AK336,"0.#"),1)=".",FALSE,TRUE)</formula>
    </cfRule>
    <cfRule type="expression" dxfId="96" priority="114">
      <formula>IF(RIGHT(TEXT(AK336,"0.#"),1)=".",TRUE,FALSE)</formula>
    </cfRule>
  </conditionalFormatting>
  <conditionalFormatting sqref="AU336:AX364">
    <cfRule type="expression" dxfId="95" priority="109">
      <formula>IF(AND(AU336&gt;=0, RIGHT(TEXT(AU336,"0.#"),1)&lt;&gt;"."),TRUE,FALSE)</formula>
    </cfRule>
    <cfRule type="expression" dxfId="94" priority="110">
      <formula>IF(AND(AU336&gt;=0, RIGHT(TEXT(AU336,"0.#"),1)="."),TRUE,FALSE)</formula>
    </cfRule>
    <cfRule type="expression" dxfId="93" priority="111">
      <formula>IF(AND(AU336&lt;0, RIGHT(TEXT(AU336,"0.#"),1)&lt;&gt;"."),TRUE,FALSE)</formula>
    </cfRule>
    <cfRule type="expression" dxfId="92" priority="112">
      <formula>IF(AND(AU336&lt;0, RIGHT(TEXT(AU336,"0.#"),1)="."),TRUE,FALSE)</formula>
    </cfRule>
  </conditionalFormatting>
  <conditionalFormatting sqref="AK368">
    <cfRule type="expression" dxfId="91" priority="107">
      <formula>IF(RIGHT(TEXT(AK368,"0.#"),1)=".",FALSE,TRUE)</formula>
    </cfRule>
    <cfRule type="expression" dxfId="90" priority="108">
      <formula>IF(RIGHT(TEXT(AK368,"0.#"),1)=".",TRUE,FALSE)</formula>
    </cfRule>
  </conditionalFormatting>
  <conditionalFormatting sqref="AU368:AX368">
    <cfRule type="expression" dxfId="89" priority="103">
      <formula>IF(AND(AU368&gt;=0, RIGHT(TEXT(AU368,"0.#"),1)&lt;&gt;"."),TRUE,FALSE)</formula>
    </cfRule>
    <cfRule type="expression" dxfId="88" priority="104">
      <formula>IF(AND(AU368&gt;=0, RIGHT(TEXT(AU368,"0.#"),1)="."),TRUE,FALSE)</formula>
    </cfRule>
    <cfRule type="expression" dxfId="87" priority="105">
      <formula>IF(AND(AU368&lt;0, RIGHT(TEXT(AU368,"0.#"),1)&lt;&gt;"."),TRUE,FALSE)</formula>
    </cfRule>
    <cfRule type="expression" dxfId="86" priority="106">
      <formula>IF(AND(AU368&lt;0, RIGHT(TEXT(AU368,"0.#"),1)="."),TRUE,FALSE)</formula>
    </cfRule>
  </conditionalFormatting>
  <conditionalFormatting sqref="AK369:AK397">
    <cfRule type="expression" dxfId="85" priority="101">
      <formula>IF(RIGHT(TEXT(AK369,"0.#"),1)=".",FALSE,TRUE)</formula>
    </cfRule>
    <cfRule type="expression" dxfId="84" priority="102">
      <formula>IF(RIGHT(TEXT(AK369,"0.#"),1)=".",TRUE,FALSE)</formula>
    </cfRule>
  </conditionalFormatting>
  <conditionalFormatting sqref="AU369:AX397">
    <cfRule type="expression" dxfId="83" priority="97">
      <formula>IF(AND(AU369&gt;=0, RIGHT(TEXT(AU369,"0.#"),1)&lt;&gt;"."),TRUE,FALSE)</formula>
    </cfRule>
    <cfRule type="expression" dxfId="82" priority="98">
      <formula>IF(AND(AU369&gt;=0, RIGHT(TEXT(AU369,"0.#"),1)="."),TRUE,FALSE)</formula>
    </cfRule>
    <cfRule type="expression" dxfId="81" priority="99">
      <formula>IF(AND(AU369&lt;0, RIGHT(TEXT(AU369,"0.#"),1)&lt;&gt;"."),TRUE,FALSE)</formula>
    </cfRule>
    <cfRule type="expression" dxfId="80" priority="100">
      <formula>IF(AND(AU369&lt;0, RIGHT(TEXT(AU369,"0.#"),1)="."),TRUE,FALSE)</formula>
    </cfRule>
  </conditionalFormatting>
  <conditionalFormatting sqref="AK401">
    <cfRule type="expression" dxfId="79" priority="95">
      <formula>IF(RIGHT(TEXT(AK401,"0.#"),1)=".",FALSE,TRUE)</formula>
    </cfRule>
    <cfRule type="expression" dxfId="78" priority="96">
      <formula>IF(RIGHT(TEXT(AK401,"0.#"),1)=".",TRUE,FALSE)</formula>
    </cfRule>
  </conditionalFormatting>
  <conditionalFormatting sqref="AU401:AX401">
    <cfRule type="expression" dxfId="77" priority="91">
      <formula>IF(AND(AU401&gt;=0, RIGHT(TEXT(AU401,"0.#"),1)&lt;&gt;"."),TRUE,FALSE)</formula>
    </cfRule>
    <cfRule type="expression" dxfId="76" priority="92">
      <formula>IF(AND(AU401&gt;=0, RIGHT(TEXT(AU401,"0.#"),1)="."),TRUE,FALSE)</formula>
    </cfRule>
    <cfRule type="expression" dxfId="75" priority="93">
      <formula>IF(AND(AU401&lt;0, RIGHT(TEXT(AU401,"0.#"),1)&lt;&gt;"."),TRUE,FALSE)</formula>
    </cfRule>
    <cfRule type="expression" dxfId="74" priority="94">
      <formula>IF(AND(AU401&lt;0, RIGHT(TEXT(AU401,"0.#"),1)="."),TRUE,FALSE)</formula>
    </cfRule>
  </conditionalFormatting>
  <conditionalFormatting sqref="AK402:AK430">
    <cfRule type="expression" dxfId="73" priority="89">
      <formula>IF(RIGHT(TEXT(AK402,"0.#"),1)=".",FALSE,TRUE)</formula>
    </cfRule>
    <cfRule type="expression" dxfId="72" priority="90">
      <formula>IF(RIGHT(TEXT(AK402,"0.#"),1)=".",TRUE,FALSE)</formula>
    </cfRule>
  </conditionalFormatting>
  <conditionalFormatting sqref="AU402:AX430">
    <cfRule type="expression" dxfId="71" priority="85">
      <formula>IF(AND(AU402&gt;=0, RIGHT(TEXT(AU402,"0.#"),1)&lt;&gt;"."),TRUE,FALSE)</formula>
    </cfRule>
    <cfRule type="expression" dxfId="70" priority="86">
      <formula>IF(AND(AU402&gt;=0, RIGHT(TEXT(AU402,"0.#"),1)="."),TRUE,FALSE)</formula>
    </cfRule>
    <cfRule type="expression" dxfId="69" priority="87">
      <formula>IF(AND(AU402&lt;0, RIGHT(TEXT(AU402,"0.#"),1)&lt;&gt;"."),TRUE,FALSE)</formula>
    </cfRule>
    <cfRule type="expression" dxfId="68" priority="88">
      <formula>IF(AND(AU402&lt;0, RIGHT(TEXT(AU402,"0.#"),1)="."),TRUE,FALSE)</formula>
    </cfRule>
  </conditionalFormatting>
  <conditionalFormatting sqref="AK434">
    <cfRule type="expression" dxfId="67" priority="83">
      <formula>IF(RIGHT(TEXT(AK434,"0.#"),1)=".",FALSE,TRUE)</formula>
    </cfRule>
    <cfRule type="expression" dxfId="66" priority="84">
      <formula>IF(RIGHT(TEXT(AK434,"0.#"),1)=".",TRUE,FALSE)</formula>
    </cfRule>
  </conditionalFormatting>
  <conditionalFormatting sqref="AU434:AX434">
    <cfRule type="expression" dxfId="65" priority="79">
      <formula>IF(AND(AU434&gt;=0, RIGHT(TEXT(AU434,"0.#"),1)&lt;&gt;"."),TRUE,FALSE)</formula>
    </cfRule>
    <cfRule type="expression" dxfId="64" priority="80">
      <formula>IF(AND(AU434&gt;=0, RIGHT(TEXT(AU434,"0.#"),1)="."),TRUE,FALSE)</formula>
    </cfRule>
    <cfRule type="expression" dxfId="63" priority="81">
      <formula>IF(AND(AU434&lt;0, RIGHT(TEXT(AU434,"0.#"),1)&lt;&gt;"."),TRUE,FALSE)</formula>
    </cfRule>
    <cfRule type="expression" dxfId="62" priority="82">
      <formula>IF(AND(AU434&lt;0, RIGHT(TEXT(AU434,"0.#"),1)="."),TRUE,FALSE)</formula>
    </cfRule>
  </conditionalFormatting>
  <conditionalFormatting sqref="AK435:AK463">
    <cfRule type="expression" dxfId="61" priority="77">
      <formula>IF(RIGHT(TEXT(AK435,"0.#"),1)=".",FALSE,TRUE)</formula>
    </cfRule>
    <cfRule type="expression" dxfId="60" priority="78">
      <formula>IF(RIGHT(TEXT(AK435,"0.#"),1)=".",TRUE,FALSE)</formula>
    </cfRule>
  </conditionalFormatting>
  <conditionalFormatting sqref="AU435:AX463">
    <cfRule type="expression" dxfId="59" priority="73">
      <formula>IF(AND(AU435&gt;=0, RIGHT(TEXT(AU435,"0.#"),1)&lt;&gt;"."),TRUE,FALSE)</formula>
    </cfRule>
    <cfRule type="expression" dxfId="58" priority="74">
      <formula>IF(AND(AU435&gt;=0, RIGHT(TEXT(AU435,"0.#"),1)="."),TRUE,FALSE)</formula>
    </cfRule>
    <cfRule type="expression" dxfId="57" priority="75">
      <formula>IF(AND(AU435&lt;0, RIGHT(TEXT(AU435,"0.#"),1)&lt;&gt;"."),TRUE,FALSE)</formula>
    </cfRule>
    <cfRule type="expression" dxfId="56" priority="76">
      <formula>IF(AND(AU435&lt;0, RIGHT(TEXT(AU435,"0.#"),1)="."),TRUE,FALSE)</formula>
    </cfRule>
  </conditionalFormatting>
  <conditionalFormatting sqref="AK467">
    <cfRule type="expression" dxfId="55" priority="71">
      <formula>IF(RIGHT(TEXT(AK467,"0.#"),1)=".",FALSE,TRUE)</formula>
    </cfRule>
    <cfRule type="expression" dxfId="54" priority="72">
      <formula>IF(RIGHT(TEXT(AK467,"0.#"),1)=".",TRUE,FALSE)</formula>
    </cfRule>
  </conditionalFormatting>
  <conditionalFormatting sqref="AU467:AX467">
    <cfRule type="expression" dxfId="53" priority="67">
      <formula>IF(AND(AU467&gt;=0, RIGHT(TEXT(AU467,"0.#"),1)&lt;&gt;"."),TRUE,FALSE)</formula>
    </cfRule>
    <cfRule type="expression" dxfId="52" priority="68">
      <formula>IF(AND(AU467&gt;=0, RIGHT(TEXT(AU467,"0.#"),1)="."),TRUE,FALSE)</formula>
    </cfRule>
    <cfRule type="expression" dxfId="51" priority="69">
      <formula>IF(AND(AU467&lt;0, RIGHT(TEXT(AU467,"0.#"),1)&lt;&gt;"."),TRUE,FALSE)</formula>
    </cfRule>
    <cfRule type="expression" dxfId="50" priority="70">
      <formula>IF(AND(AU467&lt;0, RIGHT(TEXT(AU467,"0.#"),1)="."),TRUE,FALSE)</formula>
    </cfRule>
  </conditionalFormatting>
  <conditionalFormatting sqref="AK468:AK496">
    <cfRule type="expression" dxfId="49" priority="65">
      <formula>IF(RIGHT(TEXT(AK468,"0.#"),1)=".",FALSE,TRUE)</formula>
    </cfRule>
    <cfRule type="expression" dxfId="48" priority="66">
      <formula>IF(RIGHT(TEXT(AK468,"0.#"),1)=".",TRUE,FALSE)</formula>
    </cfRule>
  </conditionalFormatting>
  <conditionalFormatting sqref="AU468:AX496">
    <cfRule type="expression" dxfId="47" priority="61">
      <formula>IF(AND(AU468&gt;=0, RIGHT(TEXT(AU468,"0.#"),1)&lt;&gt;"."),TRUE,FALSE)</formula>
    </cfRule>
    <cfRule type="expression" dxfId="46" priority="62">
      <formula>IF(AND(AU468&gt;=0, RIGHT(TEXT(AU468,"0.#"),1)="."),TRUE,FALSE)</formula>
    </cfRule>
    <cfRule type="expression" dxfId="45" priority="63">
      <formula>IF(AND(AU468&lt;0, RIGHT(TEXT(AU468,"0.#"),1)&lt;&gt;"."),TRUE,FALSE)</formula>
    </cfRule>
    <cfRule type="expression" dxfId="44" priority="64">
      <formula>IF(AND(AU468&lt;0, RIGHT(TEXT(AU468,"0.#"),1)="."),TRUE,FALSE)</formula>
    </cfRule>
  </conditionalFormatting>
  <conditionalFormatting sqref="AT24:AX24">
    <cfRule type="expression" dxfId="43" priority="59">
      <formula>IF(RIGHT(TEXT(AT24,"0.#"),1)=".",FALSE,TRUE)</formula>
    </cfRule>
    <cfRule type="expression" dxfId="42" priority="60">
      <formula>IF(RIGHT(TEXT(AT24,"0.#"),1)=".",TRUE,FALSE)</formula>
    </cfRule>
  </conditionalFormatting>
  <conditionalFormatting sqref="AE25:AS25">
    <cfRule type="expression" dxfId="41" priority="51">
      <formula>IF(AND(AE25&gt;=0, RIGHT(TEXT(AE25,"0.#"),1)&lt;&gt;"."),TRUE,FALSE)</formula>
    </cfRule>
    <cfRule type="expression" dxfId="40" priority="52">
      <formula>IF(AND(AE25&gt;=0, RIGHT(TEXT(AE25,"0.#"),1)="."),TRUE,FALSE)</formula>
    </cfRule>
    <cfRule type="expression" dxfId="39" priority="53">
      <formula>IF(AND(AE25&lt;0, RIGHT(TEXT(AE25,"0.#"),1)&lt;&gt;"."),TRUE,FALSE)</formula>
    </cfRule>
    <cfRule type="expression" dxfId="38" priority="54">
      <formula>IF(AND(AE25&lt;0, RIGHT(TEXT(AE25,"0.#"),1)="."),TRUE,FALSE)</formula>
    </cfRule>
  </conditionalFormatting>
  <conditionalFormatting sqref="AU236:AX236">
    <cfRule type="expression" dxfId="37" priority="35">
      <formula>IF(AND(AU236&gt;=0, RIGHT(TEXT(AU236,"0.#"),1)&lt;&gt;"."),TRUE,FALSE)</formula>
    </cfRule>
    <cfRule type="expression" dxfId="36" priority="36">
      <formula>IF(AND(AU236&gt;=0, RIGHT(TEXT(AU236,"0.#"),1)="."),TRUE,FALSE)</formula>
    </cfRule>
    <cfRule type="expression" dxfId="35" priority="37">
      <formula>IF(AND(AU236&lt;0, RIGHT(TEXT(AU236,"0.#"),1)&lt;&gt;"."),TRUE,FALSE)</formula>
    </cfRule>
    <cfRule type="expression" dxfId="34" priority="38">
      <formula>IF(AND(AU236&lt;0, RIGHT(TEXT(AU236,"0.#"),1)="."),TRUE,FALSE)</formula>
    </cfRule>
  </conditionalFormatting>
  <conditionalFormatting sqref="AE43:AI43 AE38:AI38 AE33:AI33 AE28:AI28">
    <cfRule type="expression" dxfId="33" priority="33">
      <formula>IF(RIGHT(TEXT(AE28,"0.#"),1)=".",FALSE,TRUE)</formula>
    </cfRule>
    <cfRule type="expression" dxfId="32" priority="34">
      <formula>IF(RIGHT(TEXT(AE28,"0.#"),1)=".",TRUE,FALSE)</formula>
    </cfRule>
  </conditionalFormatting>
  <conditionalFormatting sqref="AE44:AX44 AJ43:AS43 AE39:AX39 AJ38:AS38 AE34:AX34 AJ33:AS33 AE29:AX29 AJ28:AS28">
    <cfRule type="expression" dxfId="31" priority="31">
      <formula>IF(RIGHT(TEXT(AE28,"0.#"),1)=".",FALSE,TRUE)</formula>
    </cfRule>
    <cfRule type="expression" dxfId="30" priority="32">
      <formula>IF(RIGHT(TEXT(AE28,"0.#"),1)=".",TRUE,FALSE)</formula>
    </cfRule>
  </conditionalFormatting>
  <conditionalFormatting sqref="AE45:AI45 AE40:AI40 AE35:AI35 AE30:AI30">
    <cfRule type="expression" dxfId="29" priority="27">
      <formula>IF(AND(AE30&gt;=0, RIGHT(TEXT(AE30,"0.#"),1)&lt;&gt;"."),TRUE,FALSE)</formula>
    </cfRule>
    <cfRule type="expression" dxfId="28" priority="28">
      <formula>IF(AND(AE30&gt;=0, RIGHT(TEXT(AE30,"0.#"),1)="."),TRUE,FALSE)</formula>
    </cfRule>
    <cfRule type="expression" dxfId="27" priority="29">
      <formula>IF(AND(AE30&lt;0, RIGHT(TEXT(AE30,"0.#"),1)&lt;&gt;"."),TRUE,FALSE)</formula>
    </cfRule>
    <cfRule type="expression" dxfId="26" priority="30">
      <formula>IF(AND(AE30&lt;0, RIGHT(TEXT(AE30,"0.#"),1)="."),TRUE,FALSE)</formula>
    </cfRule>
  </conditionalFormatting>
  <conditionalFormatting sqref="AJ45:AS45 AJ40:AS40 AJ35:AS35 AJ30:AS30">
    <cfRule type="expression" dxfId="25" priority="23">
      <formula>IF(AND(AJ30&gt;=0, RIGHT(TEXT(AJ30,"0.#"),1)&lt;&gt;"."),TRUE,FALSE)</formula>
    </cfRule>
    <cfRule type="expression" dxfId="24" priority="24">
      <formula>IF(AND(AJ30&gt;=0, RIGHT(TEXT(AJ30,"0.#"),1)="."),TRUE,FALSE)</formula>
    </cfRule>
    <cfRule type="expression" dxfId="23" priority="25">
      <formula>IF(AND(AJ30&lt;0, RIGHT(TEXT(AJ30,"0.#"),1)&lt;&gt;"."),TRUE,FALSE)</formula>
    </cfRule>
    <cfRule type="expression" dxfId="22" priority="26">
      <formula>IF(AND(AJ30&lt;0, RIGHT(TEXT(AJ30,"0.#"),1)="."),TRUE,FALSE)</formula>
    </cfRule>
  </conditionalFormatting>
  <conditionalFormatting sqref="AE64:AI64 AE59:AI59">
    <cfRule type="expression" dxfId="21" priority="21">
      <formula>IF(RIGHT(TEXT(AE59,"0.#"),1)=".",FALSE,TRUE)</formula>
    </cfRule>
    <cfRule type="expression" dxfId="20" priority="22">
      <formula>IF(RIGHT(TEXT(AE59,"0.#"),1)=".",TRUE,FALSE)</formula>
    </cfRule>
  </conditionalFormatting>
  <conditionalFormatting sqref="AE65:AX65 AJ64:AS64 AE60:AX60 AJ59:AS59">
    <cfRule type="expression" dxfId="19" priority="19">
      <formula>IF(RIGHT(TEXT(AE59,"0.#"),1)=".",FALSE,TRUE)</formula>
    </cfRule>
    <cfRule type="expression" dxfId="18" priority="20">
      <formula>IF(RIGHT(TEXT(AE59,"0.#"),1)=".",TRUE,FALSE)</formula>
    </cfRule>
  </conditionalFormatting>
  <conditionalFormatting sqref="AE66:AI66 AE61:AI61">
    <cfRule type="expression" dxfId="17" priority="15">
      <formula>IF(AND(AE61&gt;=0, RIGHT(TEXT(AE61,"0.#"),1)&lt;&gt;"."),TRUE,FALSE)</formula>
    </cfRule>
    <cfRule type="expression" dxfId="16" priority="16">
      <formula>IF(AND(AE61&gt;=0, RIGHT(TEXT(AE61,"0.#"),1)="."),TRUE,FALSE)</formula>
    </cfRule>
    <cfRule type="expression" dxfId="15" priority="17">
      <formula>IF(AND(AE61&lt;0, RIGHT(TEXT(AE61,"0.#"),1)&lt;&gt;"."),TRUE,FALSE)</formula>
    </cfRule>
    <cfRule type="expression" dxfId="14" priority="18">
      <formula>IF(AND(AE61&lt;0, RIGHT(TEXT(AE61,"0.#"),1)="."),TRUE,FALSE)</formula>
    </cfRule>
  </conditionalFormatting>
  <conditionalFormatting sqref="AJ66:AS66 AJ61:AS61">
    <cfRule type="expression" dxfId="13" priority="11">
      <formula>IF(AND(AJ61&gt;=0, RIGHT(TEXT(AJ61,"0.#"),1)&lt;&gt;"."),TRUE,FALSE)</formula>
    </cfRule>
    <cfRule type="expression" dxfId="12" priority="12">
      <formula>IF(AND(AJ61&gt;=0, RIGHT(TEXT(AJ61,"0.#"),1)="."),TRUE,FALSE)</formula>
    </cfRule>
    <cfRule type="expression" dxfId="11" priority="13">
      <formula>IF(AND(AJ61&lt;0, RIGHT(TEXT(AJ61,"0.#"),1)&lt;&gt;"."),TRUE,FALSE)</formula>
    </cfRule>
    <cfRule type="expression" dxfId="10" priority="14">
      <formula>IF(AND(AJ61&lt;0, RIGHT(TEXT(AJ61,"0.#"),1)="."),TRUE,FALSE)</formula>
    </cfRule>
  </conditionalFormatting>
  <conditionalFormatting sqref="AE81:AX81 AE78:AX78 AE75:AX75 AE72:AX72">
    <cfRule type="expression" dxfId="9" priority="9">
      <formula>IF(RIGHT(TEXT(AE72,"0.#"),1)=".",FALSE,TRUE)</formula>
    </cfRule>
    <cfRule type="expression" dxfId="8" priority="10">
      <formula>IF(RIGHT(TEXT(AE72,"0.#"),1)=".",TRUE,FALSE)</formula>
    </cfRule>
  </conditionalFormatting>
  <conditionalFormatting sqref="AE80:AS80 AE77:AS77 AE74:AS74 AE71:AS71">
    <cfRule type="expression" dxfId="7" priority="7">
      <formula>IF(RIGHT(TEXT(AE71,"0.#"),1)=".",FALSE,TRUE)</formula>
    </cfRule>
    <cfRule type="expression" dxfId="6" priority="8">
      <formula>IF(RIGHT(TEXT(AE71,"0.#"),1)=".",TRUE,FALSE)</formula>
    </cfRule>
  </conditionalFormatting>
  <conditionalFormatting sqref="AE68:AS68">
    <cfRule type="expression" dxfId="5" priority="5">
      <formula>IF(RIGHT(TEXT(AE68,"0.#"),1)=".",FALSE,TRUE)</formula>
    </cfRule>
    <cfRule type="expression" dxfId="4" priority="6">
      <formula>IF(RIGHT(TEXT(AE68,"0.#"),1)=".",TRUE,FALSE)</formula>
    </cfRule>
  </conditionalFormatting>
  <conditionalFormatting sqref="AE24:AS24">
    <cfRule type="expression" dxfId="3" priority="3">
      <formula>IF(RIGHT(TEXT(AE24,"0.#"),1)=".",FALSE,TRUE)</formula>
    </cfRule>
    <cfRule type="expression" dxfId="2" priority="4">
      <formula>IF(RIGHT(TEXT(AE24,"0.#"),1)=".",TRUE,FALSE)</formula>
    </cfRule>
  </conditionalFormatting>
  <conditionalFormatting sqref="AE23:AS23">
    <cfRule type="expression" dxfId="1" priority="1">
      <formula>IF(RIGHT(TEXT(AE23,"0.#"),1)=".",FALSE,TRUE)</formula>
    </cfRule>
    <cfRule type="expression" dxfId="0" priority="2">
      <formula>IF(RIGHT(TEXT(AE23,"0.#"),1)=".",TRUE,FALSE)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4"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t="s">
        <v>384</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t="s">
        <v>384</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2015-08-20T12:40:36Z</cp:lastPrinted>
  <dcterms:created xsi:type="dcterms:W3CDTF">2012-03-13T00:50:25Z</dcterms:created>
  <dcterms:modified xsi:type="dcterms:W3CDTF">2015-09-04T16:53:28Z</dcterms:modified>
</cp:coreProperties>
</file>