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②＜海事局＞\"/>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N3" i="4" s="1"/>
  <c r="N4" i="4" s="1"/>
  <c r="N5" i="4" s="1"/>
  <c r="N6" i="4" s="1"/>
  <c r="N7" i="4" s="1"/>
  <c r="N8" i="4" s="1"/>
  <c r="N9" i="4" s="1"/>
  <c r="N10" i="4" s="1"/>
  <c r="H3" i="4"/>
  <c r="C3" i="4"/>
  <c r="R2" i="4"/>
  <c r="S2" i="4"/>
  <c r="M2" i="4"/>
  <c r="N2" i="4"/>
  <c r="H2" i="4"/>
  <c r="I2" i="4"/>
  <c r="C2" i="4"/>
  <c r="D2" i="4"/>
  <c r="AU229" i="3"/>
  <c r="Y229" i="3"/>
  <c r="AU216" i="3"/>
  <c r="Y216" i="3"/>
  <c r="AU203" i="3"/>
  <c r="Y203" i="3"/>
  <c r="AU190" i="3"/>
  <c r="Y190" i="3"/>
  <c r="R104" i="3"/>
  <c r="L104" i="3"/>
  <c r="W20" i="3"/>
  <c r="P20" i="3"/>
  <c r="AV2"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S3" i="4"/>
  <c r="S4" i="4"/>
  <c r="S5" i="4"/>
  <c r="S6" i="4"/>
  <c r="S7" i="4"/>
  <c r="S8" i="4"/>
  <c r="D3" i="4"/>
  <c r="D4" i="4"/>
  <c r="D5" i="4"/>
  <c r="D6" i="4"/>
  <c r="D7" i="4" s="1"/>
  <c r="D8" i="4" s="1"/>
  <c r="D9" i="4" s="1"/>
  <c r="D10" i="4" s="1"/>
  <c r="D11" i="4" s="1"/>
  <c r="D12" i="4" s="1"/>
  <c r="D13" i="4" s="1"/>
  <c r="D14" i="4" s="1"/>
  <c r="D15" i="4" s="1"/>
  <c r="D16" i="4" s="1"/>
  <c r="D17" i="4" s="1"/>
  <c r="D18" i="4" s="1"/>
  <c r="D19" i="4" s="1"/>
  <c r="D20" i="4" s="1"/>
  <c r="D21" i="4" s="1"/>
  <c r="D22" i="4" s="1"/>
  <c r="D23" i="4" s="1"/>
  <c r="D24" i="4" s="1"/>
  <c r="A26" i="4" s="1"/>
  <c r="G8" i="3" s="1"/>
  <c r="P10" i="4"/>
  <c r="G11" i="3"/>
  <c r="F39" i="4"/>
  <c r="G6" i="3"/>
  <c r="N11" i="4" l="1"/>
  <c r="K13" i="4" s="1"/>
  <c r="AE8" i="3" s="1"/>
</calcChain>
</file>

<file path=xl/sharedStrings.xml><?xml version="1.0" encoding="utf-8"?>
<sst xmlns="http://schemas.openxmlformats.org/spreadsheetml/2006/main" count="917" uniqueCount="545">
  <si>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</si>
  <si>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</si>
  <si>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</si>
  <si>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</si>
  <si>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</si>
  <si>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</si>
  <si>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</si>
  <si>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</si>
  <si>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</si>
  <si>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</si>
  <si>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</si>
  <si>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</si>
  <si>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</si>
  <si>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</si>
  <si>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</si>
  <si>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</si>
  <si>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</si>
  <si>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</si>
  <si>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</si>
  <si>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</si>
  <si>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</si>
  <si>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</si>
  <si>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</si>
  <si>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</si>
  <si>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</si>
  <si>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</si>
  <si>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</si>
  <si>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</si>
  <si>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</si>
  <si>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</si>
  <si>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</si>
  <si>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</si>
  <si>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</si>
  <si>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</si>
  <si>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</si>
  <si>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</si>
  <si>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</si>
  <si>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</si>
  <si>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</si>
  <si>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</si>
  <si>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</si>
  <si>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</si>
  <si>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</si>
  <si>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</si>
  <si>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</si>
  <si>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</si>
  <si>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</si>
  <si>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</si>
  <si>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</si>
  <si>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</si>
  <si>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</si>
  <si>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</si>
  <si>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</si>
  <si>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</si>
  <si>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</si>
  <si>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</si>
  <si>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</si>
  <si>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</si>
  <si>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</si>
  <si>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</si>
  <si>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</si>
  <si>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</si>
  <si>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</si>
  <si>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</si>
  <si>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</si>
  <si>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</si>
  <si>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</si>
  <si>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</si>
  <si>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</si>
  <si>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</si>
  <si>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</si>
  <si>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</si>
  <si>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</si>
  <si>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</si>
  <si>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</si>
  <si>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</si>
  <si>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</si>
  <si>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</si>
  <si>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</si>
  <si>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</si>
  <si>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</si>
  <si>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</si>
  <si>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</si>
  <si>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</si>
  <si>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</si>
  <si>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</si>
  <si>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</si>
  <si>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</si>
  <si>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</si>
  <si>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</si>
  <si>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</si>
  <si>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</si>
  <si>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</si>
  <si>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</si>
  <si>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</si>
  <si>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</si>
  <si>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</si>
  <si>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</si>
  <si>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</si>
  <si>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</si>
  <si>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</si>
  <si>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</si>
  <si>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</si>
  <si>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</si>
  <si>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</si>
  <si>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</si>
  <si>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</si>
  <si>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</si>
  <si>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</si>
  <si>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</si>
  <si>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</si>
  <si>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</si>
  <si>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</si>
  <si>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</si>
  <si>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</si>
  <si>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</si>
  <si>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</si>
  <si>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</si>
  <si>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</si>
  <si>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</si>
  <si>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</si>
  <si>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</si>
  <si>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</si>
  <si>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</si>
  <si>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</si>
  <si>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</si>
  <si>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</si>
  <si>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</si>
  <si>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</si>
  <si>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</si>
  <si>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</si>
  <si>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</si>
  <si>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</si>
  <si>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</si>
  <si>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</si>
  <si>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</si>
  <si>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</si>
  <si>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</si>
  <si>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</si>
  <si>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</si>
  <si>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</si>
  <si>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</si>
  <si>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</si>
  <si>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</si>
  <si>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</si>
  <si>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</si>
  <si>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</si>
  <si>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</si>
  <si>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</si>
  <si>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</si>
  <si>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</si>
  <si>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</si>
  <si>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</si>
  <si>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</si>
  <si>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</si>
  <si>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</si>
  <si>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</si>
  <si>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</si>
  <si>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</si>
  <si>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</si>
  <si>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</si>
  <si>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</si>
  <si>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</si>
  <si>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</si>
  <si>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</si>
  <si>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</si>
  <si>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</si>
  <si>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</si>
  <si>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</si>
  <si>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</si>
  <si>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</si>
  <si>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</si>
  <si>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</si>
  <si>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</si>
  <si>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</si>
  <si>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</si>
  <si>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</si>
  <si>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</si>
  <si>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</si>
  <si>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</si>
  <si>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</si>
  <si>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</si>
  <si>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</si>
  <si>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</si>
  <si>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</si>
  <si>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</si>
  <si>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</si>
  <si>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</si>
  <si>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</si>
  <si>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</si>
  <si>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</si>
  <si>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</si>
  <si>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</si>
  <si>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</si>
  <si>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</si>
  <si>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</si>
  <si>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</si>
  <si>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</si>
  <si>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</si>
  <si>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</si>
  <si>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</si>
  <si>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</si>
  <si>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</si>
  <si>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</si>
  <si>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</si>
  <si>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</si>
  <si>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</si>
  <si>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</si>
  <si>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</si>
  <si>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</si>
  <si>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</si>
  <si>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</si>
  <si>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</si>
  <si>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</si>
  <si>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</si>
  <si>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</si>
  <si>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</si>
  <si>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</si>
  <si>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</si>
  <si>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</si>
  <si>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</si>
  <si>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</si>
  <si>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</si>
  <si>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</si>
  <si>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</si>
  <si>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</si>
  <si>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</si>
  <si>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</si>
  <si>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</si>
  <si>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</si>
  <si>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</si>
  <si>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</si>
  <si>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</si>
  <si>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</si>
  <si>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</si>
  <si>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</si>
  <si>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</si>
  <si>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</si>
  <si>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</si>
  <si>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</si>
  <si>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</si>
  <si>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</si>
  <si>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</si>
  <si>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</si>
  <si>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</si>
  <si>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</si>
  <si>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</si>
  <si>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</si>
  <si>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</si>
  <si>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</si>
  <si>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</si>
  <si>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</si>
  <si>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</si>
  <si>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</si>
  <si>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</si>
  <si>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</si>
  <si>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</si>
  <si>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</si>
  <si>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</si>
  <si>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</si>
  <si>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</si>
  <si>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</si>
  <si>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</si>
  <si>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</si>
  <si>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</si>
  <si>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</si>
  <si>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</si>
  <si>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</si>
  <si>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</si>
  <si>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</si>
  <si>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</si>
  <si>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</si>
  <si>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</si>
  <si>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</si>
  <si>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</si>
  <si>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</si>
  <si>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</si>
  <si>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</si>
  <si>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</si>
  <si>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</si>
  <si>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</si>
  <si>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</si>
  <si>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</si>
  <si>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</si>
  <si>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</si>
  <si>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</si>
  <si>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</si>
  <si>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</si>
  <si>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</si>
  <si>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</si>
  <si>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</si>
  <si>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</si>
  <si>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</si>
  <si>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</si>
  <si>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</si>
  <si>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</si>
  <si>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</si>
  <si>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</si>
  <si>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</si>
  <si>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</si>
  <si>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</si>
  <si>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</si>
  <si>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</si>
  <si>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</si>
  <si>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</si>
  <si>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</si>
  <si>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</si>
  <si>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</si>
  <si>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</si>
  <si>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</si>
  <si>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</si>
  <si>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</si>
  <si>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</si>
  <si>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</si>
  <si>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</si>
  <si>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</si>
  <si>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</si>
  <si>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</si>
  <si>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</si>
  <si>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</si>
  <si>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</si>
  <si>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</si>
  <si>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</si>
  <si>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</si>
  <si>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</si>
  <si>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</si>
  <si>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</si>
  <si>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</si>
  <si>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</si>
  <si>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</si>
  <si>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</si>
  <si>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</si>
  <si>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</si>
  <si>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</si>
  <si>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</si>
  <si>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</si>
  <si>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</si>
  <si>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</si>
  <si>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</si>
  <si>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</si>
  <si>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</si>
  <si>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</si>
  <si>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</si>
  <si>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</si>
  <si>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</si>
  <si>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</si>
  <si>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</si>
  <si>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</si>
  <si>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</si>
  <si>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</si>
  <si>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</si>
  <si>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</si>
  <si>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</si>
  <si>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</si>
  <si>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</si>
  <si>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</si>
  <si>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</si>
  <si>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</si>
  <si>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</si>
  <si>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</si>
  <si>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</si>
  <si>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</si>
  <si>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</si>
  <si>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</si>
  <si>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</si>
  <si>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</si>
  <si>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</si>
  <si>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</si>
  <si>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</si>
  <si>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</si>
  <si>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</si>
  <si>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</si>
  <si>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</si>
  <si>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</si>
  <si>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</si>
  <si>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</si>
  <si>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海事局</t>
    <rPh sb="0" eb="3">
      <t>カイジキョク</t>
    </rPh>
    <phoneticPr fontId="5"/>
  </si>
  <si>
    <t>海洋・環境政策課
船舶産業課</t>
    <rPh sb="0" eb="2">
      <t>カイヨウ</t>
    </rPh>
    <rPh sb="3" eb="5">
      <t>カンキョウ</t>
    </rPh>
    <rPh sb="5" eb="8">
      <t>セイサクカ</t>
    </rPh>
    <rPh sb="9" eb="11">
      <t>センパク</t>
    </rPh>
    <rPh sb="11" eb="14">
      <t>サンギョウカ</t>
    </rPh>
    <phoneticPr fontId="5"/>
  </si>
  <si>
    <t>○</t>
  </si>
  <si>
    <t>－</t>
    <phoneticPr fontId="5"/>
  </si>
  <si>
    <t>海洋基本計画等</t>
    <rPh sb="0" eb="2">
      <t>カイヨウ</t>
    </rPh>
    <rPh sb="2" eb="4">
      <t>キホン</t>
    </rPh>
    <rPh sb="4" eb="6">
      <t>ケイカク</t>
    </rPh>
    <rPh sb="6" eb="7">
      <t>トウ</t>
    </rPh>
    <phoneticPr fontId="5"/>
  </si>
  <si>
    <t>課長　大谷　雅実
課長　大坪　新一郎</t>
    <phoneticPr fontId="5"/>
  </si>
  <si>
    <t>‐</t>
  </si>
  <si>
    <t>9　市場環境の整備、産業の生産性向上、消費者利益の保護
　36　海事産業の市場環境整備・活性化及び人材の
      確保等を図る</t>
    <phoneticPr fontId="5"/>
  </si>
  <si>
    <t>人件費</t>
    <phoneticPr fontId="5"/>
  </si>
  <si>
    <t>物品購入費</t>
    <phoneticPr fontId="5"/>
  </si>
  <si>
    <t>外部委託費</t>
    <phoneticPr fontId="5"/>
  </si>
  <si>
    <t>その他</t>
    <rPh sb="2" eb="3">
      <t>タ</t>
    </rPh>
    <phoneticPr fontId="5"/>
  </si>
  <si>
    <t>調査研究人件費</t>
    <rPh sb="0" eb="2">
      <t>チョウサ</t>
    </rPh>
    <rPh sb="2" eb="4">
      <t>ケンキュウ</t>
    </rPh>
    <rPh sb="4" eb="7">
      <t>ジンケンヒ</t>
    </rPh>
    <phoneticPr fontId="5"/>
  </si>
  <si>
    <t>材料費等</t>
    <rPh sb="0" eb="3">
      <t>ザイリョウヒ</t>
    </rPh>
    <rPh sb="3" eb="4">
      <t>トウ</t>
    </rPh>
    <phoneticPr fontId="5"/>
  </si>
  <si>
    <t>（独）海上技術安全研究所
FLNGモデルを使用した数値解析業務等</t>
    <phoneticPr fontId="5"/>
  </si>
  <si>
    <t>旅費等</t>
    <rPh sb="0" eb="2">
      <t>リョヒ</t>
    </rPh>
    <rPh sb="2" eb="3">
      <t>トウ</t>
    </rPh>
    <phoneticPr fontId="5"/>
  </si>
  <si>
    <t>（株）日本海洋科学､（株）IHI及び（一財）日本海事協会</t>
    <phoneticPr fontId="5"/>
  </si>
  <si>
    <t>FLNG（浮体式液化天然ガス生産貯蔵積出設備）の安全に関するガイドライン策定のための調査研究</t>
    <phoneticPr fontId="5"/>
  </si>
  <si>
    <t>FLNGモデルを使用した数値解析業務等</t>
    <phoneticPr fontId="5"/>
  </si>
  <si>
    <t>－</t>
    <phoneticPr fontId="5"/>
  </si>
  <si>
    <t>-</t>
    <phoneticPr fontId="5"/>
  </si>
  <si>
    <t>エネルギー需要の増加に伴い、拡大する世界の海洋開発市場を取り込み、成長エンジンの１つとするため、我が国海洋産業の国際競争力を強化し、戦略的に育成するための総合対策を実施する。</t>
    <rPh sb="5" eb="7">
      <t>ジュヨウ</t>
    </rPh>
    <rPh sb="8" eb="10">
      <t>ゾウカ</t>
    </rPh>
    <rPh sb="11" eb="12">
      <t>トモナ</t>
    </rPh>
    <rPh sb="14" eb="16">
      <t>カクダイ</t>
    </rPh>
    <rPh sb="18" eb="20">
      <t>セカイ</t>
    </rPh>
    <rPh sb="21" eb="23">
      <t>カイヨウ</t>
    </rPh>
    <rPh sb="23" eb="25">
      <t>カイハツ</t>
    </rPh>
    <rPh sb="25" eb="27">
      <t>シジョウ</t>
    </rPh>
    <rPh sb="28" eb="29">
      <t>ト</t>
    </rPh>
    <rPh sb="30" eb="31">
      <t>コ</t>
    </rPh>
    <rPh sb="33" eb="35">
      <t>セイチョウ</t>
    </rPh>
    <rPh sb="48" eb="49">
      <t>ワ</t>
    </rPh>
    <rPh sb="50" eb="51">
      <t>クニ</t>
    </rPh>
    <rPh sb="51" eb="53">
      <t>カイヨウ</t>
    </rPh>
    <rPh sb="53" eb="55">
      <t>サンギョウ</t>
    </rPh>
    <rPh sb="56" eb="58">
      <t>コクサイ</t>
    </rPh>
    <rPh sb="58" eb="61">
      <t>キョウソウリョク</t>
    </rPh>
    <rPh sb="62" eb="64">
      <t>キョウカ</t>
    </rPh>
    <rPh sb="66" eb="69">
      <t>センリャクテキ</t>
    </rPh>
    <rPh sb="70" eb="72">
      <t>イクセイ</t>
    </rPh>
    <rPh sb="77" eb="79">
      <t>ソウゴウ</t>
    </rPh>
    <rPh sb="79" eb="81">
      <t>タイサク</t>
    </rPh>
    <rPh sb="82" eb="84">
      <t>ジッシ</t>
    </rPh>
    <phoneticPr fontId="5"/>
  </si>
  <si>
    <t>-</t>
    <phoneticPr fontId="5"/>
  </si>
  <si>
    <t>技術研究開発謝金</t>
    <rPh sb="0" eb="2">
      <t>ギジュツ</t>
    </rPh>
    <rPh sb="2" eb="4">
      <t>ケンキュウ</t>
    </rPh>
    <rPh sb="4" eb="6">
      <t>カイハツ</t>
    </rPh>
    <rPh sb="6" eb="8">
      <t>シャキン</t>
    </rPh>
    <phoneticPr fontId="5"/>
  </si>
  <si>
    <t>技術研究開発調査旅費</t>
    <rPh sb="0" eb="2">
      <t>ギジュツ</t>
    </rPh>
    <rPh sb="2" eb="4">
      <t>ケンキュウ</t>
    </rPh>
    <rPh sb="4" eb="6">
      <t>カイハツ</t>
    </rPh>
    <rPh sb="6" eb="8">
      <t>チョウサ</t>
    </rPh>
    <rPh sb="8" eb="10">
      <t>リョヒ</t>
    </rPh>
    <phoneticPr fontId="5"/>
  </si>
  <si>
    <t>技術研究開発委員等旅費</t>
    <rPh sb="0" eb="2">
      <t>ギジュツ</t>
    </rPh>
    <rPh sb="2" eb="4">
      <t>ケンキュウ</t>
    </rPh>
    <rPh sb="4" eb="6">
      <t>カイハツ</t>
    </rPh>
    <rPh sb="6" eb="8">
      <t>イイン</t>
    </rPh>
    <rPh sb="8" eb="9">
      <t>トウ</t>
    </rPh>
    <rPh sb="9" eb="11">
      <t>リョヒ</t>
    </rPh>
    <phoneticPr fontId="5"/>
  </si>
  <si>
    <t>技術研究開発委託費</t>
    <rPh sb="0" eb="2">
      <t>ギジュツ</t>
    </rPh>
    <rPh sb="2" eb="4">
      <t>ケンキュウ</t>
    </rPh>
    <rPh sb="4" eb="6">
      <t>カイハツ</t>
    </rPh>
    <rPh sb="6" eb="9">
      <t>イタクヒ</t>
    </rPh>
    <phoneticPr fontId="5"/>
  </si>
  <si>
    <t>三井造船(株）</t>
    <rPh sb="0" eb="2">
      <t>ミツイ</t>
    </rPh>
    <rPh sb="2" eb="4">
      <t>ゾウセン</t>
    </rPh>
    <rPh sb="5" eb="6">
      <t>カブ</t>
    </rPh>
    <phoneticPr fontId="5"/>
  </si>
  <si>
    <t>舶用大型ディーゼル機関のCO2及びNOX削減技術開発等</t>
    <rPh sb="0" eb="2">
      <t>ハクヨウ</t>
    </rPh>
    <rPh sb="2" eb="4">
      <t>オオガタ</t>
    </rPh>
    <rPh sb="9" eb="11">
      <t>キカン</t>
    </rPh>
    <rPh sb="15" eb="16">
      <t>オヨ</t>
    </rPh>
    <rPh sb="20" eb="22">
      <t>サクゲン</t>
    </rPh>
    <rPh sb="22" eb="24">
      <t>ギジュツ</t>
    </rPh>
    <rPh sb="24" eb="26">
      <t>カイハツ</t>
    </rPh>
    <rPh sb="26" eb="27">
      <t>トウ</t>
    </rPh>
    <phoneticPr fontId="5"/>
  </si>
  <si>
    <t>多種燃料対応舶用機関の研究開発等</t>
    <rPh sb="0" eb="2">
      <t>タシュ</t>
    </rPh>
    <rPh sb="2" eb="4">
      <t>ネンリョウ</t>
    </rPh>
    <rPh sb="4" eb="6">
      <t>タイオウ</t>
    </rPh>
    <rPh sb="6" eb="8">
      <t>ハクヨウ</t>
    </rPh>
    <rPh sb="8" eb="10">
      <t>キカン</t>
    </rPh>
    <rPh sb="11" eb="13">
      <t>ケンキュウ</t>
    </rPh>
    <rPh sb="13" eb="15">
      <t>カイハツ</t>
    </rPh>
    <rPh sb="15" eb="16">
      <t>トウ</t>
    </rPh>
    <phoneticPr fontId="5"/>
  </si>
  <si>
    <t>(株)マリタイムイノベーション</t>
    <rPh sb="1" eb="2">
      <t>カブ</t>
    </rPh>
    <phoneticPr fontId="5"/>
  </si>
  <si>
    <t>空気潤滑法の既存船装備技術に関する研究</t>
    <rPh sb="0" eb="2">
      <t>クウキ</t>
    </rPh>
    <rPh sb="2" eb="4">
      <t>ジュンカツ</t>
    </rPh>
    <rPh sb="4" eb="5">
      <t>ホウ</t>
    </rPh>
    <rPh sb="6" eb="8">
      <t>キゾン</t>
    </rPh>
    <rPh sb="8" eb="9">
      <t>セン</t>
    </rPh>
    <rPh sb="9" eb="11">
      <t>ソウビ</t>
    </rPh>
    <rPh sb="11" eb="13">
      <t>ギジュツ</t>
    </rPh>
    <rPh sb="14" eb="15">
      <t>カン</t>
    </rPh>
    <rPh sb="17" eb="19">
      <t>ケンキュウ</t>
    </rPh>
    <phoneticPr fontId="5"/>
  </si>
  <si>
    <t>三菱重工業(株)</t>
    <rPh sb="0" eb="2">
      <t>ミツビシ</t>
    </rPh>
    <rPh sb="2" eb="5">
      <t>ジュウコウギョウ</t>
    </rPh>
    <rPh sb="6" eb="7">
      <t>カブ</t>
    </rPh>
    <phoneticPr fontId="5"/>
  </si>
  <si>
    <t>シェールガス対応LNG運搬船に搭載するハイブリッド2軸推進プラント開発</t>
    <rPh sb="6" eb="8">
      <t>タイオウ</t>
    </rPh>
    <rPh sb="11" eb="14">
      <t>ウンパンセン</t>
    </rPh>
    <rPh sb="15" eb="17">
      <t>トウサイ</t>
    </rPh>
    <rPh sb="26" eb="27">
      <t>ジク</t>
    </rPh>
    <rPh sb="27" eb="29">
      <t>スイシン</t>
    </rPh>
    <rPh sb="33" eb="35">
      <t>カイハツ</t>
    </rPh>
    <phoneticPr fontId="5"/>
  </si>
  <si>
    <t>低圧ガス噴射式２ストロークガスエンジンの研究開発</t>
    <rPh sb="0" eb="2">
      <t>テイアツ</t>
    </rPh>
    <rPh sb="4" eb="6">
      <t>フンシャ</t>
    </rPh>
    <rPh sb="6" eb="7">
      <t>シキ</t>
    </rPh>
    <rPh sb="20" eb="22">
      <t>ケンキュウ</t>
    </rPh>
    <rPh sb="22" eb="24">
      <t>カイハツ</t>
    </rPh>
    <phoneticPr fontId="5"/>
  </si>
  <si>
    <t>機械装置費</t>
    <rPh sb="0" eb="2">
      <t>キカイ</t>
    </rPh>
    <rPh sb="2" eb="4">
      <t>ソウチ</t>
    </rPh>
    <rPh sb="4" eb="5">
      <t>ヒ</t>
    </rPh>
    <phoneticPr fontId="5"/>
  </si>
  <si>
    <t>試験装置、試験材料</t>
    <rPh sb="0" eb="2">
      <t>シケン</t>
    </rPh>
    <rPh sb="2" eb="4">
      <t>ソウチ</t>
    </rPh>
    <rPh sb="5" eb="7">
      <t>シケン</t>
    </rPh>
    <rPh sb="7" eb="9">
      <t>ザイリョウ</t>
    </rPh>
    <phoneticPr fontId="5"/>
  </si>
  <si>
    <t>外注費</t>
    <rPh sb="0" eb="3">
      <t>ガイチュウヒ</t>
    </rPh>
    <phoneticPr fontId="5"/>
  </si>
  <si>
    <t>人件費</t>
    <rPh sb="0" eb="3">
      <t>ジンケンヒ</t>
    </rPh>
    <phoneticPr fontId="5"/>
  </si>
  <si>
    <t>研究者及び研究補助者</t>
    <rPh sb="0" eb="3">
      <t>ケンキュウシャ</t>
    </rPh>
    <rPh sb="3" eb="4">
      <t>オヨ</t>
    </rPh>
    <rPh sb="5" eb="7">
      <t>ケンキュウ</t>
    </rPh>
    <rPh sb="7" eb="10">
      <t>ホジョシャ</t>
    </rPh>
    <phoneticPr fontId="5"/>
  </si>
  <si>
    <t>旅費</t>
    <rPh sb="0" eb="2">
      <t>リョヒ</t>
    </rPh>
    <phoneticPr fontId="5"/>
  </si>
  <si>
    <t>計測作業</t>
    <rPh sb="0" eb="2">
      <t>ケイソク</t>
    </rPh>
    <rPh sb="2" eb="4">
      <t>サギョウ</t>
    </rPh>
    <phoneticPr fontId="5"/>
  </si>
  <si>
    <t>施設費</t>
    <rPh sb="0" eb="3">
      <t>シセツヒ</t>
    </rPh>
    <phoneticPr fontId="5"/>
  </si>
  <si>
    <t>機械装置費</t>
    <rPh sb="0" eb="2">
      <t>キカイ</t>
    </rPh>
    <rPh sb="2" eb="4">
      <t>ソウチ</t>
    </rPh>
    <rPh sb="4" eb="5">
      <t>ヒ</t>
    </rPh>
    <phoneticPr fontId="5"/>
  </si>
  <si>
    <t>試験装置</t>
    <phoneticPr fontId="5"/>
  </si>
  <si>
    <t>研究者及び研究補助者</t>
    <phoneticPr fontId="5"/>
  </si>
  <si>
    <t>川崎重工業㈱</t>
    <rPh sb="0" eb="2">
      <t>カワサキ</t>
    </rPh>
    <rPh sb="2" eb="5">
      <t>ジュウコウギョウ</t>
    </rPh>
    <phoneticPr fontId="5"/>
  </si>
  <si>
    <t>ジャパンマリンユナイテッド㈱</t>
    <phoneticPr fontId="5"/>
  </si>
  <si>
    <t>大型サプライボート向け電気推進システムの開発</t>
    <phoneticPr fontId="5"/>
  </si>
  <si>
    <t>オフショア向け大出力、高電圧発電システムの開発</t>
    <phoneticPr fontId="5"/>
  </si>
  <si>
    <t>高強度アルミニウムを用いたLNG用高性能低温貯蔵技術の開発</t>
    <phoneticPr fontId="5"/>
  </si>
  <si>
    <t>次世代船体位置保持技術の開発</t>
    <phoneticPr fontId="5"/>
  </si>
  <si>
    <t>オフショア支援船等向け船体位置保持技術の開発</t>
    <phoneticPr fontId="5"/>
  </si>
  <si>
    <t>新たな通信バンド（Ka帯）を利用した衛星通信装置の開発</t>
    <phoneticPr fontId="5"/>
  </si>
  <si>
    <t>-</t>
    <phoneticPr fontId="5"/>
  </si>
  <si>
    <t>新潟原動機㈱</t>
    <rPh sb="0" eb="2">
      <t>ニイガタ</t>
    </rPh>
    <rPh sb="2" eb="5">
      <t>ゲンドウキ</t>
    </rPh>
    <phoneticPr fontId="5"/>
  </si>
  <si>
    <t>ダイハツディーゼル㈱</t>
    <phoneticPr fontId="5"/>
  </si>
  <si>
    <t>その他</t>
    <phoneticPr fontId="5"/>
  </si>
  <si>
    <t>旅費等</t>
    <phoneticPr fontId="5"/>
  </si>
  <si>
    <t>外注費</t>
    <phoneticPr fontId="5"/>
  </si>
  <si>
    <t>要素試験</t>
    <phoneticPr fontId="5"/>
  </si>
  <si>
    <t>人件費</t>
    <phoneticPr fontId="5"/>
  </si>
  <si>
    <t>材料費</t>
    <phoneticPr fontId="5"/>
  </si>
  <si>
    <t>試験材料</t>
    <phoneticPr fontId="5"/>
  </si>
  <si>
    <t>工具器具備品費</t>
    <rPh sb="0" eb="2">
      <t>コウグ</t>
    </rPh>
    <rPh sb="2" eb="4">
      <t>キグ</t>
    </rPh>
    <rPh sb="4" eb="6">
      <t>ビヒン</t>
    </rPh>
    <rPh sb="6" eb="7">
      <t>ヒ</t>
    </rPh>
    <phoneticPr fontId="5"/>
  </si>
  <si>
    <t>工具</t>
    <rPh sb="0" eb="2">
      <t>コウグ</t>
    </rPh>
    <phoneticPr fontId="5"/>
  </si>
  <si>
    <t>オフショア支援船等向け舶用推進機器のシステム化技術の開発・自律潜水型海中設備保守整備技術の開発</t>
    <phoneticPr fontId="5"/>
  </si>
  <si>
    <t>㈱IHI</t>
    <phoneticPr fontId="5"/>
  </si>
  <si>
    <t>次世代大水深用半潜水型掘削リグの開発・高強度アルミニウムを用いたLNG用高性能低温貯蔵技術の開発</t>
    <phoneticPr fontId="5"/>
  </si>
  <si>
    <t>三井造船㈱</t>
    <phoneticPr fontId="5"/>
  </si>
  <si>
    <t>渦潮電機㈱</t>
    <phoneticPr fontId="5"/>
  </si>
  <si>
    <t>日本無線㈱</t>
    <phoneticPr fontId="5"/>
  </si>
  <si>
    <t>LPG及びコンデンセート用長軸カーゴポンプ及びストリッピングポンプの開発</t>
    <phoneticPr fontId="5"/>
  </si>
  <si>
    <t>㈱シンコー</t>
    <phoneticPr fontId="5"/>
  </si>
  <si>
    <t>膜厚自己診断塗料を使用したオフショア向け高耐久性塗料の開発</t>
    <phoneticPr fontId="5"/>
  </si>
  <si>
    <t>日本ペイントマリン㈱</t>
    <rPh sb="0" eb="2">
      <t>ニホン</t>
    </rPh>
    <phoneticPr fontId="5"/>
  </si>
  <si>
    <t>材料費</t>
    <rPh sb="0" eb="2">
      <t>ザイリョウ</t>
    </rPh>
    <rPh sb="2" eb="3">
      <t>ヒ</t>
    </rPh>
    <phoneticPr fontId="5"/>
  </si>
  <si>
    <t>-</t>
  </si>
  <si>
    <t>国立研究開発法人 海上技術安全研究所</t>
    <rPh sb="0" eb="2">
      <t>コクリツ</t>
    </rPh>
    <rPh sb="2" eb="4">
      <t>ケンキュウ</t>
    </rPh>
    <rPh sb="4" eb="6">
      <t>カイハツ</t>
    </rPh>
    <rPh sb="6" eb="8">
      <t>ホウジン</t>
    </rPh>
    <rPh sb="9" eb="11">
      <t>カイジョウ</t>
    </rPh>
    <rPh sb="11" eb="13">
      <t>ギジュツ</t>
    </rPh>
    <rPh sb="13" eb="15">
      <t>アンゼン</t>
    </rPh>
    <rPh sb="15" eb="18">
      <t>ケンキュウジョ</t>
    </rPh>
    <phoneticPr fontId="5"/>
  </si>
  <si>
    <t>株式会社 A</t>
    <rPh sb="0" eb="4">
      <t>カブシキガイシャ</t>
    </rPh>
    <phoneticPr fontId="5"/>
  </si>
  <si>
    <t>株式会社 B</t>
  </si>
  <si>
    <t>株式会社 C</t>
  </si>
  <si>
    <t>株式会社 D</t>
  </si>
  <si>
    <t>株式会社 E</t>
    <rPh sb="0" eb="4">
      <t>カブシキガイシャ</t>
    </rPh>
    <phoneticPr fontId="5"/>
  </si>
  <si>
    <t>株式会社 F</t>
  </si>
  <si>
    <t>株式会社 G</t>
  </si>
  <si>
    <t>公立大学法人 大阪府立大学</t>
    <phoneticPr fontId="5"/>
  </si>
  <si>
    <t>ロジスティックハブシステムに関する各種調査</t>
    <rPh sb="14" eb="15">
      <t>カン</t>
    </rPh>
    <rPh sb="17" eb="19">
      <t>カクシュ</t>
    </rPh>
    <rPh sb="19" eb="21">
      <t>チョウサ</t>
    </rPh>
    <phoneticPr fontId="5"/>
  </si>
  <si>
    <t>安全・環境リスクの評価</t>
    <rPh sb="0" eb="2">
      <t>アンゼン</t>
    </rPh>
    <rPh sb="3" eb="5">
      <t>カンキョウ</t>
    </rPh>
    <rPh sb="9" eb="11">
      <t>ヒョウカ</t>
    </rPh>
    <phoneticPr fontId="5"/>
  </si>
  <si>
    <t>解析用ソフトウェア</t>
    <rPh sb="0" eb="3">
      <t>カイセキヨウ</t>
    </rPh>
    <phoneticPr fontId="5"/>
  </si>
  <si>
    <t>A.川崎重工業（株）</t>
    <rPh sb="2" eb="4">
      <t>カワサキ</t>
    </rPh>
    <rPh sb="4" eb="7">
      <t>ジュウコウギョウ</t>
    </rPh>
    <rPh sb="7" eb="10">
      <t>カブ</t>
    </rPh>
    <phoneticPr fontId="5"/>
  </si>
  <si>
    <t>B.三井造船(株)</t>
    <rPh sb="2" eb="4">
      <t>ミツイ</t>
    </rPh>
    <rPh sb="4" eb="6">
      <t>ゾウセン</t>
    </rPh>
    <rPh sb="7" eb="8">
      <t>カブ</t>
    </rPh>
    <phoneticPr fontId="5"/>
  </si>
  <si>
    <t>費目・用途は海洋産業を戦略的に育成していく上で必要なものに限定されている。</t>
    <rPh sb="0" eb="2">
      <t>ヒモク</t>
    </rPh>
    <rPh sb="3" eb="5">
      <t>ヨウト</t>
    </rPh>
    <rPh sb="6" eb="8">
      <t>カイヨウ</t>
    </rPh>
    <rPh sb="8" eb="10">
      <t>サンギョウ</t>
    </rPh>
    <rPh sb="11" eb="14">
      <t>センリャクテキ</t>
    </rPh>
    <rPh sb="15" eb="17">
      <t>イクセイ</t>
    </rPh>
    <rPh sb="21" eb="22">
      <t>ウエ</t>
    </rPh>
    <rPh sb="23" eb="25">
      <t>ヒツヨウ</t>
    </rPh>
    <rPh sb="29" eb="31">
      <t>ゲンテイ</t>
    </rPh>
    <phoneticPr fontId="5"/>
  </si>
  <si>
    <t>-</t>
    <phoneticPr fontId="5"/>
  </si>
  <si>
    <t>海洋産業の振興は海洋基本計画等で実施すべき施策として定められている。</t>
    <rPh sb="0" eb="2">
      <t>カイヨウ</t>
    </rPh>
    <rPh sb="2" eb="4">
      <t>サンギョウ</t>
    </rPh>
    <rPh sb="5" eb="7">
      <t>シンコウ</t>
    </rPh>
    <rPh sb="8" eb="10">
      <t>カイヨウ</t>
    </rPh>
    <rPh sb="10" eb="12">
      <t>キホン</t>
    </rPh>
    <rPh sb="12" eb="14">
      <t>ケイカク</t>
    </rPh>
    <rPh sb="14" eb="15">
      <t>トウ</t>
    </rPh>
    <rPh sb="16" eb="18">
      <t>ジッシ</t>
    </rPh>
    <rPh sb="21" eb="23">
      <t>セサク</t>
    </rPh>
    <rPh sb="26" eb="27">
      <t>サダ</t>
    </rPh>
    <phoneticPr fontId="5"/>
  </si>
  <si>
    <t>本事業は、我が国海洋産業の国際競争力を強化するために実施するものであり、広く国民に裨益するものである。</t>
    <rPh sb="0" eb="1">
      <t>ホン</t>
    </rPh>
    <rPh sb="1" eb="3">
      <t>ジギョウ</t>
    </rPh>
    <rPh sb="5" eb="6">
      <t>ワ</t>
    </rPh>
    <rPh sb="7" eb="8">
      <t>クニ</t>
    </rPh>
    <rPh sb="8" eb="10">
      <t>カイヨウ</t>
    </rPh>
    <rPh sb="10" eb="12">
      <t>サンギョウ</t>
    </rPh>
    <rPh sb="13" eb="15">
      <t>コクサイ</t>
    </rPh>
    <rPh sb="15" eb="18">
      <t>キョウソウリョク</t>
    </rPh>
    <rPh sb="19" eb="21">
      <t>キョウカ</t>
    </rPh>
    <rPh sb="26" eb="28">
      <t>ジッシ</t>
    </rPh>
    <phoneticPr fontId="5"/>
  </si>
  <si>
    <t>企画競争入札を実施するとともに、補助金交付にあたっては有識者による検討結果により決定するなど競争性が確保されている。また公募の際、応募要件は基本的事項のみを設定し、特殊な資格等の要件を設定していない。</t>
    <rPh sb="0" eb="2">
      <t>キカク</t>
    </rPh>
    <rPh sb="2" eb="4">
      <t>キョウソウ</t>
    </rPh>
    <rPh sb="4" eb="6">
      <t>ニュウサツ</t>
    </rPh>
    <rPh sb="7" eb="9">
      <t>ジッシ</t>
    </rPh>
    <rPh sb="16" eb="19">
      <t>ホジョキン</t>
    </rPh>
    <rPh sb="19" eb="21">
      <t>コウフ</t>
    </rPh>
    <rPh sb="27" eb="30">
      <t>ユウシキシャ</t>
    </rPh>
    <rPh sb="33" eb="35">
      <t>ケントウ</t>
    </rPh>
    <rPh sb="35" eb="37">
      <t>ケッカ</t>
    </rPh>
    <rPh sb="40" eb="42">
      <t>ケッテイ</t>
    </rPh>
    <rPh sb="46" eb="49">
      <t>キョウソウセイ</t>
    </rPh>
    <rPh sb="50" eb="52">
      <t>カクホ</t>
    </rPh>
    <rPh sb="60" eb="62">
      <t>コウボ</t>
    </rPh>
    <rPh sb="63" eb="64">
      <t>サイ</t>
    </rPh>
    <rPh sb="65" eb="67">
      <t>オウボ</t>
    </rPh>
    <rPh sb="67" eb="69">
      <t>ヨウケン</t>
    </rPh>
    <rPh sb="70" eb="73">
      <t>キホンテキ</t>
    </rPh>
    <rPh sb="73" eb="75">
      <t>ジコウ</t>
    </rPh>
    <rPh sb="78" eb="80">
      <t>セッテイ</t>
    </rPh>
    <rPh sb="82" eb="84">
      <t>トクシュ</t>
    </rPh>
    <rPh sb="85" eb="87">
      <t>シカク</t>
    </rPh>
    <rPh sb="87" eb="88">
      <t>トウ</t>
    </rPh>
    <rPh sb="89" eb="91">
      <t>ヨウケン</t>
    </rPh>
    <rPh sb="92" eb="94">
      <t>セッテイ</t>
    </rPh>
    <phoneticPr fontId="5"/>
  </si>
  <si>
    <t>人件費</t>
  </si>
  <si>
    <t>外部委託費</t>
    <phoneticPr fontId="5"/>
  </si>
  <si>
    <t>ロジスティックハブシステムの概念設計、模型試験等</t>
    <phoneticPr fontId="5"/>
  </si>
  <si>
    <t>物品購入費</t>
    <phoneticPr fontId="5"/>
  </si>
  <si>
    <t>材料費等</t>
    <phoneticPr fontId="5"/>
  </si>
  <si>
    <t>調査研究人件費</t>
    <phoneticPr fontId="5"/>
  </si>
  <si>
    <t>模型製作</t>
    <phoneticPr fontId="5"/>
  </si>
  <si>
    <t>その他</t>
    <phoneticPr fontId="5"/>
  </si>
  <si>
    <t>旅費等</t>
    <phoneticPr fontId="5"/>
  </si>
  <si>
    <t>D. (研) 海上技術安全研究所</t>
    <rPh sb="4" eb="5">
      <t>ケン</t>
    </rPh>
    <rPh sb="7" eb="9">
      <t>カイジョウ</t>
    </rPh>
    <rPh sb="9" eb="11">
      <t>ギジュツ</t>
    </rPh>
    <rPh sb="11" eb="13">
      <t>アンゼン</t>
    </rPh>
    <rPh sb="13" eb="16">
      <t>ケンキュウジョ</t>
    </rPh>
    <phoneticPr fontId="5"/>
  </si>
  <si>
    <t>F.(研) 海上技術安全研究所</t>
    <rPh sb="3" eb="4">
      <t>ケン</t>
    </rPh>
    <phoneticPr fontId="5"/>
  </si>
  <si>
    <t>J-DeEP技術研究組合、株式会社X及び株式会社Y</t>
    <rPh sb="14" eb="15">
      <t>シキ</t>
    </rPh>
    <rPh sb="15" eb="17">
      <t>ガイシャ</t>
    </rPh>
    <rPh sb="20" eb="24">
      <t>カブシキガイシャ</t>
    </rPh>
    <phoneticPr fontId="5"/>
  </si>
  <si>
    <t>ロジスティックハブシステムの安全要件策定のための総合的調査</t>
    <phoneticPr fontId="5"/>
  </si>
  <si>
    <t>模型試験及び数値シミュレーション</t>
    <rPh sb="0" eb="2">
      <t>モケイ</t>
    </rPh>
    <rPh sb="2" eb="4">
      <t>シケン</t>
    </rPh>
    <rPh sb="4" eb="5">
      <t>オヨ</t>
    </rPh>
    <rPh sb="6" eb="8">
      <t>スウチ</t>
    </rPh>
    <phoneticPr fontId="5"/>
  </si>
  <si>
    <t>-</t>
    <phoneticPr fontId="5"/>
  </si>
  <si>
    <t>海事関連基準等に関する情報収集</t>
    <rPh sb="0" eb="2">
      <t>カイジ</t>
    </rPh>
    <rPh sb="2" eb="4">
      <t>カンレン</t>
    </rPh>
    <rPh sb="4" eb="6">
      <t>キジュン</t>
    </rPh>
    <rPh sb="6" eb="7">
      <t>トウ</t>
    </rPh>
    <rPh sb="8" eb="9">
      <t>カン</t>
    </rPh>
    <rPh sb="11" eb="13">
      <t>ジョウホウ</t>
    </rPh>
    <rPh sb="13" eb="15">
      <t>シュウシュウ</t>
    </rPh>
    <phoneticPr fontId="5"/>
  </si>
  <si>
    <t>法規に係る検討</t>
    <rPh sb="0" eb="2">
      <t>ホウキ</t>
    </rPh>
    <rPh sb="3" eb="4">
      <t>カカ</t>
    </rPh>
    <rPh sb="5" eb="7">
      <t>ケントウ</t>
    </rPh>
    <phoneticPr fontId="5"/>
  </si>
  <si>
    <t>システム全体の信頼性評価</t>
    <rPh sb="4" eb="6">
      <t>ゼンタイ</t>
    </rPh>
    <rPh sb="7" eb="10">
      <t>シンライセイ</t>
    </rPh>
    <rPh sb="10" eb="12">
      <t>ヒョウカ</t>
    </rPh>
    <phoneticPr fontId="5"/>
  </si>
  <si>
    <t>輸送に係る検討</t>
    <rPh sb="0" eb="2">
      <t>ユソウ</t>
    </rPh>
    <rPh sb="3" eb="4">
      <t>カカ</t>
    </rPh>
    <rPh sb="5" eb="7">
      <t>ケントウ</t>
    </rPh>
    <phoneticPr fontId="5"/>
  </si>
  <si>
    <t>試設計等</t>
    <rPh sb="0" eb="1">
      <t>タメシ</t>
    </rPh>
    <rPh sb="1" eb="3">
      <t>セッケイ</t>
    </rPh>
    <rPh sb="3" eb="4">
      <t>トウ</t>
    </rPh>
    <phoneticPr fontId="5"/>
  </si>
  <si>
    <t>船体動揺に係る検討</t>
    <rPh sb="0" eb="2">
      <t>センタイ</t>
    </rPh>
    <rPh sb="2" eb="4">
      <t>ドウヨウ</t>
    </rPh>
    <rPh sb="5" eb="6">
      <t>カカ</t>
    </rPh>
    <rPh sb="7" eb="9">
      <t>ケントウ</t>
    </rPh>
    <phoneticPr fontId="5"/>
  </si>
  <si>
    <t>株式会社 H</t>
    <phoneticPr fontId="5"/>
  </si>
  <si>
    <t>船体の概略検討</t>
    <phoneticPr fontId="5"/>
  </si>
  <si>
    <t>海洋開発分野における我が国産業界のビジネス拡大を図り、海洋産業の国際競争力を推進するため、海洋資源開発関連技術及び次世代海洋環境技術の開発を支援するとともに、洋上ロジスティックハブやFLNG（浮体式液化天然ガス生産貯蔵積出設備）の安全性評価要件策定のための調査研究を行う。</t>
    <phoneticPr fontId="5"/>
  </si>
  <si>
    <t>-</t>
    <phoneticPr fontId="5"/>
  </si>
  <si>
    <t>当該事業に係る補助金は、補助金等に係る予算の執行の適正化に関する法律及び補助金交付要綱等により交付されており、同法令等に基づき、事業計画、事業遂行状況等の報告を受けることにより、使途及び実施状況を十分に把握できる制度となっており、適正に予算が執行されていることを確認している。また、公募の際には企画競争入札を行うとともに、入札するにあたっての応募要件は必要最小限とするなど競争性の確保するとともに、適切な予算の執行を行っている。</t>
    <rPh sb="12" eb="15">
      <t>ホジョキン</t>
    </rPh>
    <rPh sb="15" eb="16">
      <t>トウ</t>
    </rPh>
    <rPh sb="17" eb="18">
      <t>カカ</t>
    </rPh>
    <rPh sb="19" eb="21">
      <t>ヨサン</t>
    </rPh>
    <rPh sb="22" eb="24">
      <t>シッコウ</t>
    </rPh>
    <rPh sb="25" eb="28">
      <t>テキセイカ</t>
    </rPh>
    <rPh sb="29" eb="30">
      <t>カン</t>
    </rPh>
    <rPh sb="32" eb="34">
      <t>ホウリツ</t>
    </rPh>
    <rPh sb="36" eb="38">
      <t>ホジョ</t>
    </rPh>
    <rPh sb="141" eb="143">
      <t>コウボ</t>
    </rPh>
    <rPh sb="144" eb="145">
      <t>サイ</t>
    </rPh>
    <rPh sb="147" eb="149">
      <t>キカク</t>
    </rPh>
    <rPh sb="149" eb="151">
      <t>キョウソウ</t>
    </rPh>
    <rPh sb="151" eb="153">
      <t>ニュウサツ</t>
    </rPh>
    <rPh sb="154" eb="155">
      <t>オコナ</t>
    </rPh>
    <rPh sb="161" eb="163">
      <t>ニュウサツ</t>
    </rPh>
    <rPh sb="171" eb="173">
      <t>オウボ</t>
    </rPh>
    <rPh sb="173" eb="175">
      <t>ヨウケン</t>
    </rPh>
    <rPh sb="176" eb="178">
      <t>ヒツヨウ</t>
    </rPh>
    <rPh sb="178" eb="181">
      <t>サイショウゲン</t>
    </rPh>
    <rPh sb="186" eb="189">
      <t>キョウソウセイ</t>
    </rPh>
    <rPh sb="190" eb="192">
      <t>カクホ</t>
    </rPh>
    <rPh sb="199" eb="201">
      <t>テキセツ</t>
    </rPh>
    <rPh sb="202" eb="204">
      <t>ヨサン</t>
    </rPh>
    <rPh sb="205" eb="207">
      <t>シッコウ</t>
    </rPh>
    <rPh sb="208" eb="209">
      <t>オコナ</t>
    </rPh>
    <phoneticPr fontId="5"/>
  </si>
  <si>
    <t>-</t>
    <phoneticPr fontId="5"/>
  </si>
  <si>
    <t>日本郵船(株)</t>
    <phoneticPr fontId="5"/>
  </si>
  <si>
    <t>スマートフリートオペレーションの研究開発</t>
    <phoneticPr fontId="5"/>
  </si>
  <si>
    <t>川崎重工業(株)</t>
    <rPh sb="0" eb="2">
      <t>カワサキ</t>
    </rPh>
    <rPh sb="2" eb="5">
      <t>ジュウコウギョウ</t>
    </rPh>
    <rPh sb="5" eb="8">
      <t>カブ</t>
    </rPh>
    <phoneticPr fontId="5"/>
  </si>
  <si>
    <t>舶用ディーゼル主機の複合低環境負荷システムの開発</t>
    <phoneticPr fontId="5"/>
  </si>
  <si>
    <t>泉鋼業(株）</t>
    <rPh sb="0" eb="1">
      <t>イズミ</t>
    </rPh>
    <rPh sb="1" eb="3">
      <t>コウギョウ</t>
    </rPh>
    <rPh sb="4" eb="5">
      <t>カブ</t>
    </rPh>
    <phoneticPr fontId="5"/>
  </si>
  <si>
    <t>船舶に搭載可能なLNG燃料タンク及び気化システムの研究開発</t>
    <rPh sb="0" eb="2">
      <t>センパク</t>
    </rPh>
    <rPh sb="3" eb="5">
      <t>トウサイ</t>
    </rPh>
    <rPh sb="5" eb="7">
      <t>カノウ</t>
    </rPh>
    <rPh sb="11" eb="13">
      <t>ネンリョウ</t>
    </rPh>
    <rPh sb="16" eb="17">
      <t>オヨ</t>
    </rPh>
    <rPh sb="18" eb="20">
      <t>キカ</t>
    </rPh>
    <rPh sb="25" eb="27">
      <t>ケンキュウ</t>
    </rPh>
    <rPh sb="27" eb="29">
      <t>カイハツ</t>
    </rPh>
    <phoneticPr fontId="5"/>
  </si>
  <si>
    <t>ヤンマー(株)</t>
    <rPh sb="4" eb="7">
      <t>カブ</t>
    </rPh>
    <phoneticPr fontId="5"/>
  </si>
  <si>
    <t>(株)ディーゼルユナイテッド</t>
    <phoneticPr fontId="5"/>
  </si>
  <si>
    <t>日本ペイント（株）</t>
    <rPh sb="0" eb="2">
      <t>ニホン</t>
    </rPh>
    <rPh sb="7" eb="8">
      <t>カブ</t>
    </rPh>
    <phoneticPr fontId="5"/>
  </si>
  <si>
    <t>防汚材フリー超低燃費防汚塗料の研究開発</t>
    <rPh sb="0" eb="2">
      <t>ボウオ</t>
    </rPh>
    <rPh sb="2" eb="3">
      <t>ザイ</t>
    </rPh>
    <rPh sb="6" eb="7">
      <t>チョウ</t>
    </rPh>
    <rPh sb="7" eb="10">
      <t>テイネンピ</t>
    </rPh>
    <rPh sb="10" eb="12">
      <t>ボウオ</t>
    </rPh>
    <rPh sb="12" eb="14">
      <t>トリョウ</t>
    </rPh>
    <rPh sb="15" eb="17">
      <t>ケンキュウ</t>
    </rPh>
    <rPh sb="17" eb="19">
      <t>カイハツ</t>
    </rPh>
    <phoneticPr fontId="5"/>
  </si>
  <si>
    <t>カモメプロペラ（株）</t>
    <rPh sb="8" eb="9">
      <t>カブ</t>
    </rPh>
    <phoneticPr fontId="5"/>
  </si>
  <si>
    <t>CPP回転数・翼角同時制御による船舶の省エネ技術開発</t>
    <rPh sb="3" eb="6">
      <t>カイテンスウ</t>
    </rPh>
    <rPh sb="7" eb="8">
      <t>ヨク</t>
    </rPh>
    <rPh sb="8" eb="9">
      <t>カク</t>
    </rPh>
    <rPh sb="9" eb="11">
      <t>ドウジ</t>
    </rPh>
    <rPh sb="11" eb="13">
      <t>セイギョ</t>
    </rPh>
    <rPh sb="16" eb="18">
      <t>センパク</t>
    </rPh>
    <rPh sb="19" eb="20">
      <t>ショウ</t>
    </rPh>
    <rPh sb="22" eb="24">
      <t>ギジュツ</t>
    </rPh>
    <rPh sb="24" eb="26">
      <t>カイハツ</t>
    </rPh>
    <phoneticPr fontId="5"/>
  </si>
  <si>
    <t>－</t>
    <phoneticPr fontId="5"/>
  </si>
  <si>
    <t>日本経済団体連合会が、海洋産業の振興について提言している。</t>
    <rPh sb="0" eb="2">
      <t>ニッポン</t>
    </rPh>
    <rPh sb="2" eb="4">
      <t>ケイザイ</t>
    </rPh>
    <rPh sb="4" eb="6">
      <t>ダンタイ</t>
    </rPh>
    <rPh sb="6" eb="9">
      <t>レンゴウカイ</t>
    </rPh>
    <phoneticPr fontId="5"/>
  </si>
  <si>
    <t>業務発注を計画するにあたっては、あらかじめ検討項目、調査対象範囲等について十分検討を行い、効率的な執行に努めている。</t>
    <rPh sb="0" eb="2">
      <t>ギョウム</t>
    </rPh>
    <rPh sb="2" eb="4">
      <t>ハッチュウ</t>
    </rPh>
    <rPh sb="5" eb="7">
      <t>ケイカク</t>
    </rPh>
    <rPh sb="21" eb="23">
      <t>ケントウ</t>
    </rPh>
    <rPh sb="23" eb="25">
      <t>コウモク</t>
    </rPh>
    <rPh sb="26" eb="28">
      <t>チョウサ</t>
    </rPh>
    <rPh sb="28" eb="30">
      <t>タイショウ</t>
    </rPh>
    <rPh sb="30" eb="32">
      <t>ハンイ</t>
    </rPh>
    <rPh sb="32" eb="33">
      <t>トウ</t>
    </rPh>
    <rPh sb="37" eb="39">
      <t>ジュウブン</t>
    </rPh>
    <rPh sb="39" eb="41">
      <t>ケントウ</t>
    </rPh>
    <rPh sb="42" eb="43">
      <t>オコナ</t>
    </rPh>
    <rPh sb="45" eb="48">
      <t>コウリツテキ</t>
    </rPh>
    <rPh sb="49" eb="51">
      <t>シッコウ</t>
    </rPh>
    <rPh sb="52" eb="53">
      <t>ツト</t>
    </rPh>
    <phoneticPr fontId="5"/>
  </si>
  <si>
    <t>再委託を行う場合は事前に主要な業務を外部委託していないか等を確認している。</t>
    <rPh sb="0" eb="1">
      <t>サイ</t>
    </rPh>
    <rPh sb="1" eb="3">
      <t>イタク</t>
    </rPh>
    <rPh sb="4" eb="5">
      <t>オコナ</t>
    </rPh>
    <rPh sb="6" eb="8">
      <t>バアイ</t>
    </rPh>
    <rPh sb="9" eb="11">
      <t>ジゼン</t>
    </rPh>
    <rPh sb="12" eb="14">
      <t>シュヨウ</t>
    </rPh>
    <rPh sb="15" eb="17">
      <t>ギョウム</t>
    </rPh>
    <rPh sb="18" eb="20">
      <t>ガイブ</t>
    </rPh>
    <rPh sb="20" eb="22">
      <t>イタク</t>
    </rPh>
    <rPh sb="28" eb="29">
      <t>トウ</t>
    </rPh>
    <rPh sb="30" eb="32">
      <t>カクニン</t>
    </rPh>
    <phoneticPr fontId="5"/>
  </si>
  <si>
    <t>○</t>
    <phoneticPr fontId="5"/>
  </si>
  <si>
    <t>-</t>
    <phoneticPr fontId="5"/>
  </si>
  <si>
    <t>優れた知見を有する民間事業者を活用することで、より効率的に業務を行っている。</t>
    <rPh sb="0" eb="1">
      <t>スグ</t>
    </rPh>
    <rPh sb="3" eb="5">
      <t>チケン</t>
    </rPh>
    <rPh sb="6" eb="7">
      <t>ユウ</t>
    </rPh>
    <rPh sb="9" eb="11">
      <t>ミンカン</t>
    </rPh>
    <rPh sb="11" eb="14">
      <t>ジギョウシャ</t>
    </rPh>
    <rPh sb="15" eb="17">
      <t>カツヨウ</t>
    </rPh>
    <rPh sb="25" eb="28">
      <t>コウリツテキ</t>
    </rPh>
    <rPh sb="29" eb="31">
      <t>ギョウム</t>
    </rPh>
    <rPh sb="32" eb="33">
      <t>オコナ</t>
    </rPh>
    <phoneticPr fontId="5"/>
  </si>
  <si>
    <t>有識者による事業の進捗状況等の評価を行い、活動実績について確認を行っている。</t>
    <rPh sb="0" eb="3">
      <t>ユウシキシャ</t>
    </rPh>
    <rPh sb="6" eb="8">
      <t>ジギョウ</t>
    </rPh>
    <rPh sb="9" eb="11">
      <t>シンチョク</t>
    </rPh>
    <rPh sb="11" eb="13">
      <t>ジョウキョウ</t>
    </rPh>
    <rPh sb="13" eb="14">
      <t>ナド</t>
    </rPh>
    <rPh sb="15" eb="17">
      <t>ヒョウカ</t>
    </rPh>
    <rPh sb="18" eb="19">
      <t>オコナ</t>
    </rPh>
    <rPh sb="21" eb="23">
      <t>カツドウ</t>
    </rPh>
    <rPh sb="23" eb="25">
      <t>ジッセキ</t>
    </rPh>
    <rPh sb="29" eb="31">
      <t>カクニン</t>
    </rPh>
    <rPh sb="32" eb="33">
      <t>オコナ</t>
    </rPh>
    <phoneticPr fontId="5"/>
  </si>
  <si>
    <t>海洋資源開発関連技術及び次世代海洋環境技術の開発が進展するとともに、洋上ロジスティックハブ及びFLNGに関する安全ガイドラインを策定しており、成果目標に見合ったものとなっている。</t>
    <rPh sb="0" eb="2">
      <t>カイヨウ</t>
    </rPh>
    <rPh sb="2" eb="4">
      <t>シゲン</t>
    </rPh>
    <rPh sb="4" eb="6">
      <t>カイハツ</t>
    </rPh>
    <rPh sb="6" eb="8">
      <t>カンレン</t>
    </rPh>
    <rPh sb="8" eb="10">
      <t>ギジュツ</t>
    </rPh>
    <rPh sb="10" eb="11">
      <t>オヨ</t>
    </rPh>
    <rPh sb="12" eb="15">
      <t>ジセダイ</t>
    </rPh>
    <rPh sb="15" eb="17">
      <t>カイヨウ</t>
    </rPh>
    <rPh sb="17" eb="19">
      <t>カンキョウ</t>
    </rPh>
    <rPh sb="19" eb="21">
      <t>ギジュツ</t>
    </rPh>
    <rPh sb="22" eb="24">
      <t>カイハツ</t>
    </rPh>
    <rPh sb="25" eb="27">
      <t>シンテン</t>
    </rPh>
    <rPh sb="34" eb="36">
      <t>ヨウジョウ</t>
    </rPh>
    <rPh sb="45" eb="46">
      <t>オヨ</t>
    </rPh>
    <rPh sb="52" eb="53">
      <t>カン</t>
    </rPh>
    <rPh sb="55" eb="57">
      <t>アンゼン</t>
    </rPh>
    <rPh sb="64" eb="66">
      <t>サクテイ</t>
    </rPh>
    <rPh sb="71" eb="73">
      <t>セイカ</t>
    </rPh>
    <rPh sb="73" eb="75">
      <t>モクヒョウ</t>
    </rPh>
    <rPh sb="76" eb="78">
      <t>ミア</t>
    </rPh>
    <phoneticPr fontId="5"/>
  </si>
  <si>
    <t>引き続き適切な予算執行の確保を図るとともに、海洋産業を戦略的に育成するために適切な成果を出すべく効果的な事業の実行に努める。</t>
    <rPh sb="22" eb="24">
      <t>カイヨウ</t>
    </rPh>
    <rPh sb="24" eb="26">
      <t>サンギョウ</t>
    </rPh>
    <rPh sb="27" eb="29">
      <t>センリャク</t>
    </rPh>
    <rPh sb="29" eb="30">
      <t>テキ</t>
    </rPh>
    <rPh sb="31" eb="33">
      <t>イクセイ</t>
    </rPh>
    <rPh sb="38" eb="40">
      <t>テキセツ</t>
    </rPh>
    <rPh sb="41" eb="43">
      <t>セイカ</t>
    </rPh>
    <rPh sb="44" eb="45">
      <t>ダ</t>
    </rPh>
    <rPh sb="48" eb="51">
      <t>コウカテキ</t>
    </rPh>
    <rPh sb="52" eb="54">
      <t>ジギョウ</t>
    </rPh>
    <rPh sb="55" eb="57">
      <t>ジッコウ</t>
    </rPh>
    <rPh sb="58" eb="59">
      <t>ツト</t>
    </rPh>
    <phoneticPr fontId="5"/>
  </si>
  <si>
    <t>調査の進展に伴い、論文公表等が行われている。</t>
    <rPh sb="0" eb="2">
      <t>チョウサ</t>
    </rPh>
    <rPh sb="3" eb="5">
      <t>シンテン</t>
    </rPh>
    <rPh sb="6" eb="7">
      <t>トモナ</t>
    </rPh>
    <rPh sb="9" eb="11">
      <t>ロンブン</t>
    </rPh>
    <rPh sb="11" eb="13">
      <t>コウヒョウ</t>
    </rPh>
    <rPh sb="13" eb="14">
      <t>トウ</t>
    </rPh>
    <rPh sb="15" eb="16">
      <t>オコナ</t>
    </rPh>
    <phoneticPr fontId="5"/>
  </si>
  <si>
    <t>E. 共同提案体（3法人）</t>
    <rPh sb="3" eb="5">
      <t>キョウドウ</t>
    </rPh>
    <rPh sb="5" eb="7">
      <t>テイアン</t>
    </rPh>
    <rPh sb="7" eb="8">
      <t>カラダ</t>
    </rPh>
    <rPh sb="10" eb="12">
      <t>ホウジン</t>
    </rPh>
    <phoneticPr fontId="5"/>
  </si>
  <si>
    <t>C. 共同提案体（3法人）</t>
    <rPh sb="3" eb="5">
      <t>キョウドウ</t>
    </rPh>
    <rPh sb="5" eb="7">
      <t>テイアン</t>
    </rPh>
    <rPh sb="7" eb="8">
      <t>カラダ</t>
    </rPh>
    <rPh sb="10" eb="12">
      <t>ホウジン</t>
    </rPh>
    <phoneticPr fontId="5"/>
  </si>
  <si>
    <t>試験施設</t>
    <rPh sb="2" eb="4">
      <t>シセツ</t>
    </rPh>
    <phoneticPr fontId="5"/>
  </si>
  <si>
    <t>海洋産業の戦略的育成のための総合対策</t>
    <rPh sb="0" eb="2">
      <t>カイヨウ</t>
    </rPh>
    <rPh sb="2" eb="4">
      <t>サンギョウ</t>
    </rPh>
    <rPh sb="5" eb="8">
      <t>センリャクテキ</t>
    </rPh>
    <rPh sb="8" eb="10">
      <t>イクセイ</t>
    </rPh>
    <rPh sb="14" eb="16">
      <t>ソウゴウ</t>
    </rPh>
    <rPh sb="16" eb="18">
      <t>タイサク</t>
    </rPh>
    <phoneticPr fontId="5"/>
  </si>
  <si>
    <t>海洋産業関連技術研究開発費補助金</t>
    <rPh sb="0" eb="2">
      <t>カイヨウ</t>
    </rPh>
    <rPh sb="2" eb="4">
      <t>サンギョウ</t>
    </rPh>
    <rPh sb="4" eb="6">
      <t>カンレン</t>
    </rPh>
    <rPh sb="6" eb="8">
      <t>ギジュツ</t>
    </rPh>
    <rPh sb="8" eb="10">
      <t>ケンキュウ</t>
    </rPh>
    <rPh sb="10" eb="12">
      <t>カイハツ</t>
    </rPh>
    <rPh sb="12" eb="13">
      <t>ヒ</t>
    </rPh>
    <rPh sb="13" eb="15">
      <t>ホジョ</t>
    </rPh>
    <rPh sb="15" eb="16">
      <t>キン</t>
    </rPh>
    <phoneticPr fontId="5"/>
  </si>
  <si>
    <t>海洋開発関連産業に専従する技術者数を32年度までに2400人とする。</t>
    <rPh sb="29" eb="30">
      <t>ニン</t>
    </rPh>
    <phoneticPr fontId="5"/>
  </si>
  <si>
    <t>海洋開発関連産業に専従する技術者数</t>
    <phoneticPr fontId="5"/>
  </si>
  <si>
    <t>-</t>
    <phoneticPr fontId="5"/>
  </si>
  <si>
    <t>-</t>
    <phoneticPr fontId="5"/>
  </si>
  <si>
    <t>支出先の使途を把握した上で、効率的な予算執行を図るべきである。</t>
    <phoneticPr fontId="5"/>
  </si>
  <si>
    <t>執行等改善</t>
  </si>
  <si>
    <t>効率的な予算執行となるように、支出先と定例の会議を開催し、進捗状況等を定期的に把握することとした。</t>
    <phoneticPr fontId="5"/>
  </si>
  <si>
    <t>-</t>
    <phoneticPr fontId="5"/>
  </si>
  <si>
    <t>支援対象の決定にあたっては、外部有識者委員会において、事業内容の効率性についても評価を実施している。</t>
    <rPh sb="0" eb="2">
      <t>シエン</t>
    </rPh>
    <rPh sb="2" eb="4">
      <t>タイショウ</t>
    </rPh>
    <rPh sb="5" eb="7">
      <t>ケッテイ</t>
    </rPh>
    <rPh sb="14" eb="16">
      <t>ガイブ</t>
    </rPh>
    <rPh sb="16" eb="19">
      <t>ユウシキシャ</t>
    </rPh>
    <rPh sb="19" eb="22">
      <t>イインカイ</t>
    </rPh>
    <rPh sb="27" eb="29">
      <t>ジギョウ</t>
    </rPh>
    <rPh sb="29" eb="31">
      <t>ナイヨウ</t>
    </rPh>
    <rPh sb="32" eb="35">
      <t>コウリツセイ</t>
    </rPh>
    <rPh sb="40" eb="42">
      <t>ヒョウカ</t>
    </rPh>
    <rPh sb="43" eb="45">
      <t>ジッシ</t>
    </rPh>
    <phoneticPr fontId="5"/>
  </si>
  <si>
    <t>154/5</t>
    <phoneticPr fontId="5"/>
  </si>
  <si>
    <t>905/13</t>
    <phoneticPr fontId="5"/>
  </si>
  <si>
    <t>百万円</t>
    <phoneticPr fontId="5"/>
  </si>
  <si>
    <t>a/b</t>
    <phoneticPr fontId="5"/>
  </si>
  <si>
    <t>海洋資源開発関連技術及び次世代海洋環境技術の
開発支援における当該年度までの累積開発完了件数</t>
    <rPh sb="38" eb="40">
      <t>ルイセキ</t>
    </rPh>
    <phoneticPr fontId="5"/>
  </si>
  <si>
    <t>当該年度までに開発が完了した案件に対して支払った累計補助金額[a]/当該年度までの累積開発完了件数[b]</t>
    <rPh sb="41" eb="43">
      <t>ルイセキ</t>
    </rPh>
    <phoneticPr fontId="5"/>
  </si>
  <si>
    <t xml:space="preserve">・「日本再興戦略」改訂2015などで、民間事業者の海洋資源開発関連分野への参入促進のための環境整備の基盤となる技術者の育成を進めるため、来年度から人材育成システムの運用を開始することとされたことを受けて、海洋開発関連技術者の育成に向けた環境整備を着実に推進するため。
「新しい日本のための優先課題推進枠」300百万
・『「日本再興戦略」改訂2015』などで、民間事業者の海洋資源開発関連分野への参入促進のための環境整備に向けて、海洋資源開発関連産業に係る技術の開発支援を行うこととされたことを受けて、海洋開発分野における我が国産業界のビジネス拡大を図り、海洋産業の国際競争力を強化するために、海洋資源開発関連技術の開発支援を着実に実施するため。
「新しい日本のための優先課題推進枠」580百万
※百万円未満を四捨五入しているため、「予算額･執行額」欄と誤差が生じている。
</t>
    <rPh sb="155" eb="157">
      <t>ヒャクマン</t>
    </rPh>
    <rPh sb="325" eb="326">
      <t>アタラ</t>
    </rPh>
    <rPh sb="328" eb="330">
      <t>ニホン</t>
    </rPh>
    <rPh sb="334" eb="336">
      <t>ユウセン</t>
    </rPh>
    <rPh sb="336" eb="338">
      <t>カダイ</t>
    </rPh>
    <rPh sb="338" eb="340">
      <t>スイシン</t>
    </rPh>
    <rPh sb="340" eb="341">
      <t>ワク</t>
    </rPh>
    <rPh sb="345" eb="347">
      <t>ヒャクマン</t>
    </rPh>
    <rPh sb="350" eb="352">
      <t>ヒャクマン</t>
    </rPh>
    <rPh sb="352" eb="353">
      <t>エン</t>
    </rPh>
    <rPh sb="353" eb="355">
      <t>ミマン</t>
    </rPh>
    <rPh sb="356" eb="360">
      <t>シシャゴニュウ</t>
    </rPh>
    <rPh sb="368" eb="371">
      <t>ヨサンガク</t>
    </rPh>
    <rPh sb="372" eb="374">
      <t>シッコウ</t>
    </rPh>
    <rPh sb="374" eb="375">
      <t>ガク</t>
    </rPh>
    <rPh sb="376" eb="377">
      <t>ラン</t>
    </rPh>
    <rPh sb="378" eb="380">
      <t>ゴサ</t>
    </rPh>
    <rPh sb="381" eb="382">
      <t>ショウ</t>
    </rPh>
    <phoneticPr fontId="5"/>
  </si>
  <si>
    <t>技術研究開発調査費</t>
    <rPh sb="0" eb="2">
      <t>ギジュツ</t>
    </rPh>
    <rPh sb="2" eb="4">
      <t>ケンキュウ</t>
    </rPh>
    <rPh sb="4" eb="6">
      <t>カイハツ</t>
    </rPh>
    <rPh sb="6" eb="8">
      <t>チョウサ</t>
    </rPh>
    <rPh sb="8" eb="9">
      <t>ヒ</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</si>
</sst>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9" fillId="0" borderId="86" xfId="0" applyFont="1" applyFill="1" applyBorder="1" applyAlignment="1" applyProtection="1">
      <alignment horizontal="center" vertical="center" wrapText="1"/>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0">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31</xdr:col>
      <xdr:colOff>161925</xdr:colOff>
      <xdr:row>141</xdr:row>
      <xdr:rowOff>348824</xdr:rowOff>
    </xdr:from>
    <xdr:to>
      <xdr:col>31</xdr:col>
      <xdr:colOff>164592</xdr:colOff>
      <xdr:row>146</xdr:row>
      <xdr:rowOff>180975</xdr:rowOff>
    </xdr:to>
    <xdr:cxnSp macro="">
      <xdr:nvCxnSpPr>
        <xdr:cNvPr id="5" name="直線コネクタ 4"/>
        <xdr:cNvCxnSpPr/>
      </xdr:nvCxnSpPr>
      <xdr:spPr>
        <a:xfrm flipH="1">
          <a:off x="5772150" y="51136124"/>
          <a:ext cx="2667" cy="159427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11391</xdr:colOff>
      <xdr:row>139</xdr:row>
      <xdr:rowOff>295275</xdr:rowOff>
    </xdr:from>
    <xdr:to>
      <xdr:col>33</xdr:col>
      <xdr:colOff>179107</xdr:colOff>
      <xdr:row>141</xdr:row>
      <xdr:rowOff>350184</xdr:rowOff>
    </xdr:to>
    <xdr:sp macro="" textlink="">
      <xdr:nvSpPr>
        <xdr:cNvPr id="6" name="正方形/長方形 5"/>
        <xdr:cNvSpPr/>
      </xdr:nvSpPr>
      <xdr:spPr>
        <a:xfrm>
          <a:off x="3811866" y="50377725"/>
          <a:ext cx="2339416" cy="75975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国土交通省</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en-US" altLang="ja-JP" sz="1050">
              <a:solidFill>
                <a:sysClr val="windowText" lastClr="000000"/>
              </a:solidFill>
              <a:latin typeface="HG丸ｺﾞｼｯｸM-PRO" pitchFamily="50" charset="-128"/>
              <a:ea typeface="HG丸ｺﾞｼｯｸM-PRO" pitchFamily="50" charset="-128"/>
            </a:rPr>
            <a:t>【</a:t>
          </a:r>
          <a:r>
            <a:rPr kumimoji="1" lang="ja-JP" altLang="en-US" sz="1050">
              <a:solidFill>
                <a:sysClr val="windowText" lastClr="000000"/>
              </a:solidFill>
              <a:latin typeface="HG丸ｺﾞｼｯｸM-PRO" pitchFamily="50" charset="-128"/>
              <a:ea typeface="HG丸ｺﾞｼｯｸM-PRO" pitchFamily="50" charset="-128"/>
            </a:rPr>
            <a:t>執行額</a:t>
          </a:r>
          <a:r>
            <a:rPr kumimoji="1" lang="en-US" altLang="ja-JP" sz="1050">
              <a:solidFill>
                <a:sysClr val="windowText" lastClr="000000"/>
              </a:solidFill>
              <a:latin typeface="HG丸ｺﾞｼｯｸM-PRO" pitchFamily="50" charset="-128"/>
              <a:ea typeface="HG丸ｺﾞｼｯｸM-PRO" pitchFamily="50" charset="-128"/>
            </a:rPr>
            <a:t>】1.674</a:t>
          </a:r>
          <a:r>
            <a:rPr kumimoji="1" lang="ja-JP" altLang="en-US" sz="1050">
              <a:solidFill>
                <a:sysClr val="windowText" lastClr="000000"/>
              </a:solidFill>
              <a:latin typeface="HG丸ｺﾞｼｯｸM-PRO" pitchFamily="50" charset="-128"/>
              <a:ea typeface="HG丸ｺﾞｼｯｸM-PRO" pitchFamily="50" charset="-128"/>
            </a:rPr>
            <a:t>百万円</a:t>
          </a:r>
          <a:endParaRPr kumimoji="1" lang="en-US" altLang="ja-JP" sz="1050">
            <a:solidFill>
              <a:sysClr val="windowText" lastClr="000000"/>
            </a:solidFill>
            <a:latin typeface="HG丸ｺﾞｼｯｸM-PRO" pitchFamily="50" charset="-128"/>
            <a:ea typeface="HG丸ｺﾞｼｯｸM-PRO" pitchFamily="50" charset="-128"/>
          </a:endParaRPr>
        </a:p>
        <a:p>
          <a:pPr algn="ctr"/>
          <a:r>
            <a:rPr kumimoji="1" lang="ja-JP" altLang="en-US" sz="800">
              <a:solidFill>
                <a:sysClr val="windowText" lastClr="000000"/>
              </a:solidFill>
              <a:latin typeface="HG丸ｺﾞｼｯｸM-PRO" pitchFamily="50" charset="-128"/>
              <a:ea typeface="HG丸ｺﾞｼｯｸM-PRO" pitchFamily="50" charset="-128"/>
            </a:rPr>
            <a:t>（うち２５度からの繰越６６６百万円含む）</a:t>
          </a:r>
          <a:endParaRPr kumimoji="1" lang="en-US" altLang="ja-JP" sz="8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18</xdr:col>
      <xdr:colOff>95250</xdr:colOff>
      <xdr:row>142</xdr:row>
      <xdr:rowOff>85725</xdr:rowOff>
    </xdr:from>
    <xdr:to>
      <xdr:col>35</xdr:col>
      <xdr:colOff>9525</xdr:colOff>
      <xdr:row>146</xdr:row>
      <xdr:rowOff>57150</xdr:rowOff>
    </xdr:to>
    <xdr:sp macro="" textlink="">
      <xdr:nvSpPr>
        <xdr:cNvPr id="7" name="大かっこ 6"/>
        <xdr:cNvSpPr/>
      </xdr:nvSpPr>
      <xdr:spPr>
        <a:xfrm>
          <a:off x="3352800" y="52959000"/>
          <a:ext cx="2990850" cy="138112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solidFill>
                <a:sysClr val="windowText" lastClr="000000"/>
              </a:solidFill>
              <a:latin typeface="HG丸ｺﾞｼｯｸM-PRO" pitchFamily="50" charset="-128"/>
              <a:ea typeface="HG丸ｺﾞｼｯｸM-PRO" pitchFamily="50" charset="-128"/>
            </a:rPr>
            <a:t>・海洋産業の戦略的育成に必要な調査を実施</a:t>
          </a:r>
          <a:endParaRPr kumimoji="1" lang="en-US" altLang="ja-JP" sz="1000">
            <a:solidFill>
              <a:sysClr val="windowText" lastClr="000000"/>
            </a:solidFill>
            <a:latin typeface="HG丸ｺﾞｼｯｸM-PRO" pitchFamily="50" charset="-128"/>
            <a:ea typeface="HG丸ｺﾞｼｯｸM-PRO" pitchFamily="50" charset="-128"/>
          </a:endParaRPr>
        </a:p>
        <a:p>
          <a:pPr algn="l"/>
          <a:r>
            <a:rPr kumimoji="1" lang="ja-JP" altLang="en-US" sz="1000">
              <a:solidFill>
                <a:sysClr val="windowText" lastClr="000000"/>
              </a:solidFill>
              <a:latin typeface="HG丸ｺﾞｼｯｸM-PRO" pitchFamily="50" charset="-128"/>
              <a:ea typeface="HG丸ｺﾞｼｯｸM-PRO" pitchFamily="50" charset="-128"/>
            </a:rPr>
            <a:t>・海洋資源開発に関連する技術の研究開発を支援（１／２補助）。また、次世代海洋環境関連技術の研究開発を支援（１／３補助）。いずれも支援対象は、外部有識者の評価を経て決定。</a:t>
          </a:r>
        </a:p>
      </xdr:txBody>
    </xdr:sp>
    <xdr:clientData/>
  </xdr:twoCellAnchor>
  <xdr:twoCellAnchor>
    <xdr:from>
      <xdr:col>19</xdr:col>
      <xdr:colOff>175847</xdr:colOff>
      <xdr:row>146</xdr:row>
      <xdr:rowOff>183175</xdr:rowOff>
    </xdr:from>
    <xdr:to>
      <xdr:col>37</xdr:col>
      <xdr:colOff>78828</xdr:colOff>
      <xdr:row>146</xdr:row>
      <xdr:rowOff>183932</xdr:rowOff>
    </xdr:to>
    <xdr:cxnSp macro="">
      <xdr:nvCxnSpPr>
        <xdr:cNvPr id="8" name="直線コネクタ 7"/>
        <xdr:cNvCxnSpPr/>
      </xdr:nvCxnSpPr>
      <xdr:spPr>
        <a:xfrm>
          <a:off x="3976322" y="34349350"/>
          <a:ext cx="3503431" cy="75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81802</xdr:colOff>
      <xdr:row>139</xdr:row>
      <xdr:rowOff>285750</xdr:rowOff>
    </xdr:from>
    <xdr:to>
      <xdr:col>45</xdr:col>
      <xdr:colOff>132522</xdr:colOff>
      <xdr:row>141</xdr:row>
      <xdr:rowOff>350185</xdr:rowOff>
    </xdr:to>
    <xdr:sp macro="" textlink="">
      <xdr:nvSpPr>
        <xdr:cNvPr id="9" name="正方形/長方形 8"/>
        <xdr:cNvSpPr/>
      </xdr:nvSpPr>
      <xdr:spPr>
        <a:xfrm>
          <a:off x="6415927" y="50368200"/>
          <a:ext cx="1860470" cy="76928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b="1">
              <a:solidFill>
                <a:sysClr val="windowText" lastClr="000000"/>
              </a:solidFill>
              <a:latin typeface="HG丸ｺﾞｼｯｸM-PRO" pitchFamily="50" charset="-128"/>
              <a:ea typeface="HG丸ｺﾞｼｯｸM-PRO" pitchFamily="50" charset="-128"/>
            </a:rPr>
            <a:t>旅費・委員等旅費・謝金等</a:t>
          </a:r>
          <a:endParaRPr kumimoji="1" lang="en-US" altLang="ja-JP" sz="1050" b="1">
            <a:solidFill>
              <a:sysClr val="windowText" lastClr="000000"/>
            </a:solidFill>
            <a:latin typeface="HG丸ｺﾞｼｯｸM-PRO" pitchFamily="50" charset="-128"/>
            <a:ea typeface="HG丸ｺﾞｼｯｸM-PRO" pitchFamily="50" charset="-128"/>
          </a:endParaRPr>
        </a:p>
        <a:p>
          <a:pPr algn="ctr"/>
          <a:r>
            <a:rPr kumimoji="1" lang="en-US" altLang="ja-JP" sz="1050">
              <a:solidFill>
                <a:sysClr val="windowText" lastClr="000000"/>
              </a:solidFill>
              <a:latin typeface="HG丸ｺﾞｼｯｸM-PRO" pitchFamily="50" charset="-128"/>
              <a:ea typeface="HG丸ｺﾞｼｯｸM-PRO" pitchFamily="50" charset="-128"/>
            </a:rPr>
            <a:t>【</a:t>
          </a:r>
          <a:r>
            <a:rPr kumimoji="1" lang="ja-JP" altLang="en-US" sz="1050">
              <a:solidFill>
                <a:sysClr val="windowText" lastClr="000000"/>
              </a:solidFill>
              <a:latin typeface="HG丸ｺﾞｼｯｸM-PRO" pitchFamily="50" charset="-128"/>
              <a:ea typeface="HG丸ｺﾞｼｯｸM-PRO" pitchFamily="50" charset="-128"/>
            </a:rPr>
            <a:t>執行額</a:t>
          </a:r>
          <a:r>
            <a:rPr kumimoji="1" lang="en-US" altLang="ja-JP" sz="1050">
              <a:solidFill>
                <a:sysClr val="windowText" lastClr="000000"/>
              </a:solidFill>
              <a:latin typeface="HG丸ｺﾞｼｯｸM-PRO" pitchFamily="50" charset="-128"/>
              <a:ea typeface="HG丸ｺﾞｼｯｸM-PRO" pitchFamily="50" charset="-128"/>
            </a:rPr>
            <a:t>】1</a:t>
          </a:r>
          <a:r>
            <a:rPr kumimoji="1" lang="ja-JP" altLang="en-US" sz="1050">
              <a:solidFill>
                <a:sysClr val="windowText" lastClr="000000"/>
              </a:solidFill>
              <a:latin typeface="HG丸ｺﾞｼｯｸM-PRO" pitchFamily="50" charset="-128"/>
              <a:ea typeface="HG丸ｺﾞｼｯｸM-PRO" pitchFamily="50" charset="-128"/>
            </a:rPr>
            <a:t>百万円</a:t>
          </a:r>
          <a:endParaRPr kumimoji="1" lang="ja-JP" altLang="en-US" sz="1100">
            <a:solidFill>
              <a:sysClr val="windowText" lastClr="000000"/>
            </a:solidFill>
          </a:endParaRPr>
        </a:p>
      </xdr:txBody>
    </xdr:sp>
    <xdr:clientData/>
  </xdr:twoCellAnchor>
  <xdr:twoCellAnchor>
    <xdr:from>
      <xdr:col>19</xdr:col>
      <xdr:colOff>91069</xdr:colOff>
      <xdr:row>151</xdr:row>
      <xdr:rowOff>321609</xdr:rowOff>
    </xdr:from>
    <xdr:to>
      <xdr:col>49</xdr:col>
      <xdr:colOff>243834</xdr:colOff>
      <xdr:row>157</xdr:row>
      <xdr:rowOff>209553</xdr:rowOff>
    </xdr:to>
    <xdr:grpSp>
      <xdr:nvGrpSpPr>
        <xdr:cNvPr id="11" name="グループ化 41"/>
        <xdr:cNvGrpSpPr>
          <a:grpSpLocks/>
        </xdr:cNvGrpSpPr>
      </xdr:nvGrpSpPr>
      <xdr:grpSpPr bwMode="auto">
        <a:xfrm>
          <a:off x="3936788" y="35754609"/>
          <a:ext cx="6224952" cy="2031069"/>
          <a:chOff x="3535417" y="36647391"/>
          <a:chExt cx="5499984" cy="3443797"/>
        </a:xfrm>
      </xdr:grpSpPr>
      <xdr:grpSp>
        <xdr:nvGrpSpPr>
          <xdr:cNvPr id="12" name="グループ化 32"/>
          <xdr:cNvGrpSpPr>
            <a:grpSpLocks/>
          </xdr:cNvGrpSpPr>
        </xdr:nvGrpSpPr>
        <xdr:grpSpPr bwMode="auto">
          <a:xfrm>
            <a:off x="3535417" y="36647391"/>
            <a:ext cx="5499984" cy="3443797"/>
            <a:chOff x="3255034" y="33431329"/>
            <a:chExt cx="5438582" cy="3405363"/>
          </a:xfrm>
        </xdr:grpSpPr>
        <xdr:sp macro="" textlink="">
          <xdr:nvSpPr>
            <xdr:cNvPr id="14" name="正方形/長方形 13"/>
            <xdr:cNvSpPr/>
          </xdr:nvSpPr>
          <xdr:spPr>
            <a:xfrm>
              <a:off x="3342628" y="33912127"/>
              <a:ext cx="2676606" cy="124710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1">
                  <a:solidFill>
                    <a:sysClr val="windowText" lastClr="000000"/>
                  </a:solidFill>
                  <a:latin typeface="HG丸ｺﾞｼｯｸM-PRO" pitchFamily="50" charset="-128"/>
                  <a:ea typeface="HG丸ｺﾞｼｯｸM-PRO" pitchFamily="50" charset="-128"/>
                </a:rPr>
                <a:t>C</a:t>
              </a:r>
              <a:r>
                <a:rPr kumimoji="1" lang="ja-JP" altLang="en-US" sz="1200" b="1">
                  <a:solidFill>
                    <a:sysClr val="windowText" lastClr="000000"/>
                  </a:solidFill>
                  <a:latin typeface="HG丸ｺﾞｼｯｸM-PRO" pitchFamily="50" charset="-128"/>
                  <a:ea typeface="HG丸ｺﾞｼｯｸM-PRO" pitchFamily="50" charset="-128"/>
                </a:rPr>
                <a:t>．共同提案体（</a:t>
              </a:r>
              <a:r>
                <a:rPr kumimoji="1" lang="en-US" altLang="ja-JP" sz="1200" b="1">
                  <a:solidFill>
                    <a:sysClr val="windowText" lastClr="000000"/>
                  </a:solidFill>
                  <a:latin typeface="HG丸ｺﾞｼｯｸM-PRO" pitchFamily="50" charset="-128"/>
                  <a:ea typeface="HG丸ｺﾞｼｯｸM-PRO" pitchFamily="50" charset="-128"/>
                </a:rPr>
                <a:t>3</a:t>
              </a:r>
              <a:r>
                <a:rPr kumimoji="1" lang="ja-JP" altLang="en-US" sz="1200" b="1">
                  <a:solidFill>
                    <a:sysClr val="windowText" lastClr="000000"/>
                  </a:solidFill>
                  <a:latin typeface="HG丸ｺﾞｼｯｸM-PRO" pitchFamily="50" charset="-128"/>
                  <a:ea typeface="HG丸ｺﾞｼｯｸM-PRO" pitchFamily="50" charset="-128"/>
                </a:rPr>
                <a:t>法人）</a:t>
              </a:r>
            </a:p>
            <a:p>
              <a:pPr marL="0" indent="0" algn="ctr"/>
              <a:r>
                <a:rPr kumimoji="1" lang="ja-JP" altLang="en-US" sz="1100">
                  <a:solidFill>
                    <a:sysClr val="windowText" lastClr="000000"/>
                  </a:solidFill>
                  <a:latin typeface="HG丸ｺﾞｼｯｸM-PRO" pitchFamily="50" charset="-128"/>
                  <a:ea typeface="HG丸ｺﾞｼｯｸM-PRO" pitchFamily="50" charset="-128"/>
                  <a:cs typeface="+mn-cs"/>
                </a:rPr>
                <a:t>４２７百万円</a:t>
              </a:r>
            </a:p>
          </xdr:txBody>
        </xdr:sp>
        <xdr:sp macro="" textlink="">
          <xdr:nvSpPr>
            <xdr:cNvPr id="15" name="テキスト ボックス 14"/>
            <xdr:cNvSpPr txBox="1"/>
          </xdr:nvSpPr>
          <xdr:spPr>
            <a:xfrm>
              <a:off x="3255034" y="33431329"/>
              <a:ext cx="1421607" cy="45635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企画競争入札</a:t>
              </a:r>
              <a:r>
                <a:rPr kumimoji="1" lang="en-US" altLang="ja-JP" sz="1200" b="1">
                  <a:solidFill>
                    <a:sysClr val="windowText" lastClr="000000"/>
                  </a:solidFill>
                  <a:latin typeface="HG丸ｺﾞｼｯｸM-PRO" pitchFamily="50" charset="-128"/>
                  <a:ea typeface="HG丸ｺﾞｼｯｸM-PRO" pitchFamily="50" charset="-128"/>
                </a:rPr>
                <a:t>】</a:t>
              </a:r>
              <a:endParaRPr kumimoji="1" lang="ja-JP" altLang="en-US" sz="1200" b="1">
                <a:solidFill>
                  <a:sysClr val="windowText" lastClr="000000"/>
                </a:solidFill>
                <a:latin typeface="HG丸ｺﾞｼｯｸM-PRO" pitchFamily="50" charset="-128"/>
                <a:ea typeface="HG丸ｺﾞｼｯｸM-PRO" pitchFamily="50" charset="-128"/>
              </a:endParaRPr>
            </a:p>
          </xdr:txBody>
        </xdr:sp>
        <xdr:cxnSp macro="">
          <xdr:nvCxnSpPr>
            <xdr:cNvPr id="16" name="直線矢印コネクタ 15"/>
            <xdr:cNvCxnSpPr/>
          </xdr:nvCxnSpPr>
          <xdr:spPr>
            <a:xfrm flipH="1">
              <a:off x="5203280" y="33476302"/>
              <a:ext cx="0" cy="42635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7" name="大かっこ 16"/>
            <xdr:cNvSpPr/>
          </xdr:nvSpPr>
          <xdr:spPr>
            <a:xfrm>
              <a:off x="3333347" y="35224353"/>
              <a:ext cx="2635418" cy="1612339"/>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solidFill>
                    <a:sysClr val="windowText" lastClr="000000"/>
                  </a:solidFill>
                  <a:latin typeface="HG丸ｺﾞｼｯｸM-PRO" pitchFamily="50" charset="-128"/>
                  <a:ea typeface="HG丸ｺﾞｼｯｸM-PRO" pitchFamily="50" charset="-128"/>
                </a:rPr>
                <a:t>ロジスティックハブシステムの安全要件策定のための総合的調査</a:t>
              </a:r>
              <a:endParaRPr kumimoji="1" lang="en-US" altLang="ja-JP" sz="1000">
                <a:solidFill>
                  <a:sysClr val="windowText" lastClr="000000"/>
                </a:solidFill>
                <a:latin typeface="HG丸ｺﾞｼｯｸM-PRO" pitchFamily="50" charset="-128"/>
                <a:ea typeface="HG丸ｺﾞｼｯｸM-PRO" pitchFamily="50" charset="-128"/>
              </a:endParaRPr>
            </a:p>
          </xdr:txBody>
        </xdr:sp>
        <xdr:sp macro="" textlink="">
          <xdr:nvSpPr>
            <xdr:cNvPr id="19" name="テキスト ボックス 18"/>
            <xdr:cNvSpPr txBox="1"/>
          </xdr:nvSpPr>
          <xdr:spPr>
            <a:xfrm>
              <a:off x="6065083" y="33443136"/>
              <a:ext cx="1421607" cy="478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企画競争入札</a:t>
              </a:r>
              <a:r>
                <a:rPr kumimoji="1" lang="en-US" altLang="ja-JP" sz="1200" b="1">
                  <a:solidFill>
                    <a:sysClr val="windowText" lastClr="000000"/>
                  </a:solidFill>
                  <a:latin typeface="HG丸ｺﾞｼｯｸM-PRO" pitchFamily="50" charset="-128"/>
                  <a:ea typeface="HG丸ｺﾞｼｯｸM-PRO" pitchFamily="50" charset="-128"/>
                </a:rPr>
                <a:t>】</a:t>
              </a:r>
              <a:endParaRPr kumimoji="1" lang="ja-JP" altLang="en-US" sz="1200" b="1">
                <a:solidFill>
                  <a:sysClr val="windowText" lastClr="000000"/>
                </a:solidFill>
                <a:latin typeface="HG丸ｺﾞｼｯｸM-PRO" pitchFamily="50" charset="-128"/>
                <a:ea typeface="HG丸ｺﾞｼｯｸM-PRO" pitchFamily="50" charset="-128"/>
              </a:endParaRPr>
            </a:p>
          </xdr:txBody>
        </xdr:sp>
        <xdr:sp macro="" textlink="">
          <xdr:nvSpPr>
            <xdr:cNvPr id="20" name="大かっこ 19"/>
            <xdr:cNvSpPr/>
          </xdr:nvSpPr>
          <xdr:spPr>
            <a:xfrm>
              <a:off x="6102758" y="35226321"/>
              <a:ext cx="2590858" cy="1610368"/>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en-US" altLang="ja-JP" sz="1000">
                  <a:solidFill>
                    <a:sysClr val="windowText" lastClr="000000"/>
                  </a:solidFill>
                  <a:latin typeface="HG丸ｺﾞｼｯｸM-PRO" pitchFamily="50" charset="-128"/>
                  <a:ea typeface="HG丸ｺﾞｼｯｸM-PRO" pitchFamily="50" charset="-128"/>
                </a:rPr>
                <a:t>FLNG</a:t>
              </a:r>
              <a:r>
                <a:rPr kumimoji="1" lang="ja-JP" altLang="en-US" sz="1000">
                  <a:solidFill>
                    <a:sysClr val="windowText" lastClr="000000"/>
                  </a:solidFill>
                  <a:latin typeface="HG丸ｺﾞｼｯｸM-PRO" pitchFamily="50" charset="-128"/>
                  <a:ea typeface="HG丸ｺﾞｼｯｸM-PRO" pitchFamily="50" charset="-128"/>
                </a:rPr>
                <a:t>（浮体式液化天然ガス生産貯蔵積出設備）の安全に関するガイドライン策定のための調査研究</a:t>
              </a:r>
              <a:endParaRPr kumimoji="1" lang="en-US" altLang="ja-JP" sz="1000">
                <a:solidFill>
                  <a:sysClr val="windowText" lastClr="000000"/>
                </a:solidFill>
                <a:latin typeface="HG丸ｺﾞｼｯｸM-PRO" pitchFamily="50" charset="-128"/>
                <a:ea typeface="HG丸ｺﾞｼｯｸM-PRO" pitchFamily="50" charset="-128"/>
              </a:endParaRPr>
            </a:p>
          </xdr:txBody>
        </xdr:sp>
        <xdr:cxnSp macro="">
          <xdr:nvCxnSpPr>
            <xdr:cNvPr id="21" name="直線矢印コネクタ 20"/>
            <xdr:cNvCxnSpPr/>
          </xdr:nvCxnSpPr>
          <xdr:spPr>
            <a:xfrm>
              <a:off x="7466075" y="33485777"/>
              <a:ext cx="8412" cy="42635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8" name="正方形/長方形 17"/>
            <xdr:cNvSpPr/>
          </xdr:nvSpPr>
          <xdr:spPr>
            <a:xfrm>
              <a:off x="6069703" y="33904869"/>
              <a:ext cx="2616094" cy="123502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1">
                  <a:solidFill>
                    <a:sysClr val="windowText" lastClr="000000"/>
                  </a:solidFill>
                  <a:latin typeface="HG丸ｺﾞｼｯｸM-PRO" pitchFamily="50" charset="-128"/>
                  <a:ea typeface="HG丸ｺﾞｼｯｸM-PRO" pitchFamily="50" charset="-128"/>
                </a:rPr>
                <a:t>E</a:t>
              </a:r>
              <a:r>
                <a:rPr kumimoji="1" lang="ja-JP" altLang="en-US"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cs typeface="+mn-cs"/>
                </a:rPr>
                <a:t>共同提案体（</a:t>
              </a:r>
              <a:r>
                <a:rPr kumimoji="1" lang="en-US" altLang="ja-JP" sz="1200" b="1">
                  <a:solidFill>
                    <a:sysClr val="windowText" lastClr="000000"/>
                  </a:solidFill>
                  <a:latin typeface="HG丸ｺﾞｼｯｸM-PRO" pitchFamily="50" charset="-128"/>
                  <a:ea typeface="HG丸ｺﾞｼｯｸM-PRO" pitchFamily="50" charset="-128"/>
                  <a:cs typeface="+mn-cs"/>
                </a:rPr>
                <a:t>3</a:t>
              </a:r>
              <a:r>
                <a:rPr kumimoji="1" lang="ja-JP" altLang="en-US" sz="1200" b="1">
                  <a:solidFill>
                    <a:sysClr val="windowText" lastClr="000000"/>
                  </a:solidFill>
                  <a:latin typeface="HG丸ｺﾞｼｯｸM-PRO" pitchFamily="50" charset="-128"/>
                  <a:ea typeface="HG丸ｺﾞｼｯｸM-PRO" pitchFamily="50" charset="-128"/>
                  <a:cs typeface="+mn-cs"/>
                </a:rPr>
                <a:t>法人）</a:t>
              </a:r>
            </a:p>
            <a:p>
              <a:pPr algn="ctr"/>
              <a:r>
                <a:rPr kumimoji="1" lang="ja-JP" altLang="en-US" sz="1100">
                  <a:solidFill>
                    <a:sysClr val="windowText" lastClr="000000"/>
                  </a:solidFill>
                  <a:latin typeface="HG丸ｺﾞｼｯｸM-PRO" pitchFamily="50" charset="-128"/>
                  <a:ea typeface="HG丸ｺﾞｼｯｸM-PRO" pitchFamily="50" charset="-128"/>
                </a:rPr>
                <a:t>　</a:t>
              </a:r>
              <a:r>
                <a:rPr kumimoji="1" lang="en-US" altLang="ja-JP" sz="1100">
                  <a:solidFill>
                    <a:sysClr val="windowText" lastClr="000000"/>
                  </a:solidFill>
                  <a:latin typeface="HG丸ｺﾞｼｯｸM-PRO" pitchFamily="50" charset="-128"/>
                  <a:ea typeface="HG丸ｺﾞｼｯｸM-PRO" pitchFamily="50" charset="-128"/>
                </a:rPr>
                <a:t>70</a:t>
              </a:r>
              <a:r>
                <a:rPr kumimoji="1" lang="ja-JP" altLang="en-US" sz="1100">
                  <a:solidFill>
                    <a:sysClr val="windowText" lastClr="000000"/>
                  </a:solidFill>
                  <a:latin typeface="HG丸ｺﾞｼｯｸM-PRO" pitchFamily="50" charset="-128"/>
                  <a:ea typeface="HG丸ｺﾞｼｯｸM-PRO" pitchFamily="50" charset="-128"/>
                </a:rPr>
                <a:t>百万円</a:t>
              </a:r>
              <a:endParaRPr kumimoji="1" lang="ja-JP" altLang="en-US" sz="1100">
                <a:solidFill>
                  <a:sysClr val="windowText" lastClr="000000"/>
                </a:solidFill>
              </a:endParaRPr>
            </a:p>
          </xdr:txBody>
        </xdr:sp>
      </xdr:grpSp>
      <xdr:cxnSp macro="">
        <xdr:nvCxnSpPr>
          <xdr:cNvPr id="13" name="直線コネクタ 12"/>
          <xdr:cNvCxnSpPr/>
        </xdr:nvCxnSpPr>
        <xdr:spPr>
          <a:xfrm>
            <a:off x="5505659" y="36692858"/>
            <a:ext cx="2305356"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81642</xdr:colOff>
      <xdr:row>146</xdr:row>
      <xdr:rowOff>190500</xdr:rowOff>
    </xdr:from>
    <xdr:to>
      <xdr:col>37</xdr:col>
      <xdr:colOff>104775</xdr:colOff>
      <xdr:row>152</xdr:row>
      <xdr:rowOff>28575</xdr:rowOff>
    </xdr:to>
    <xdr:cxnSp macro="">
      <xdr:nvCxnSpPr>
        <xdr:cNvPr id="22" name="直線コネクタ 21"/>
        <xdr:cNvCxnSpPr/>
      </xdr:nvCxnSpPr>
      <xdr:spPr>
        <a:xfrm>
          <a:off x="6777717" y="52035075"/>
          <a:ext cx="23133" cy="19526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165956</xdr:colOff>
      <xdr:row>147</xdr:row>
      <xdr:rowOff>33067</xdr:rowOff>
    </xdr:from>
    <xdr:to>
      <xdr:col>33</xdr:col>
      <xdr:colOff>161925</xdr:colOff>
      <xdr:row>151</xdr:row>
      <xdr:rowOff>304803</xdr:rowOff>
    </xdr:to>
    <xdr:grpSp>
      <xdr:nvGrpSpPr>
        <xdr:cNvPr id="23" name="グループ化 48"/>
        <xdr:cNvGrpSpPr>
          <a:grpSpLocks/>
        </xdr:cNvGrpSpPr>
      </xdr:nvGrpSpPr>
      <xdr:grpSpPr bwMode="auto">
        <a:xfrm>
          <a:off x="1582800" y="34037317"/>
          <a:ext cx="5258531" cy="1700486"/>
          <a:chOff x="1687516" y="33220705"/>
          <a:chExt cx="4596637" cy="3580602"/>
        </a:xfrm>
      </xdr:grpSpPr>
      <xdr:sp macro="" textlink="">
        <xdr:nvSpPr>
          <xdr:cNvPr id="24" name="正方形/長方形 23"/>
          <xdr:cNvSpPr/>
        </xdr:nvSpPr>
        <xdr:spPr>
          <a:xfrm>
            <a:off x="1728348" y="33903179"/>
            <a:ext cx="2199638" cy="172168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200" b="1">
                <a:solidFill>
                  <a:sysClr val="windowText" lastClr="000000"/>
                </a:solidFill>
                <a:latin typeface="HG丸ｺﾞｼｯｸM-PRO" pitchFamily="50" charset="-128"/>
                <a:ea typeface="HG丸ｺﾞｼｯｸM-PRO" pitchFamily="50" charset="-128"/>
              </a:rPr>
              <a:t>Ａ．</a:t>
            </a:r>
            <a:r>
              <a:rPr kumimoji="1" lang="ja-JP" altLang="ja-JP" sz="1200" b="1">
                <a:solidFill>
                  <a:sysClr val="windowText" lastClr="000000"/>
                </a:solidFill>
                <a:latin typeface="HG丸ｺﾞｼｯｸM-PRO" pitchFamily="50" charset="-128"/>
                <a:ea typeface="HG丸ｺﾞｼｯｸM-PRO" pitchFamily="50" charset="-128"/>
                <a:cs typeface="+mn-cs"/>
              </a:rPr>
              <a:t>民間事業者（</a:t>
            </a:r>
            <a:r>
              <a:rPr kumimoji="1" lang="ja-JP" altLang="en-US" sz="1200" b="1">
                <a:solidFill>
                  <a:sysClr val="windowText" lastClr="000000"/>
                </a:solidFill>
                <a:latin typeface="HG丸ｺﾞｼｯｸM-PRO" pitchFamily="50" charset="-128"/>
                <a:ea typeface="HG丸ｺﾞｼｯｸM-PRO" pitchFamily="50" charset="-128"/>
                <a:cs typeface="+mn-cs"/>
              </a:rPr>
              <a:t>２０法人</a:t>
            </a:r>
            <a:r>
              <a:rPr kumimoji="1" lang="ja-JP" altLang="ja-JP" sz="1200" b="1">
                <a:solidFill>
                  <a:sysClr val="windowText" lastClr="000000"/>
                </a:solidFill>
                <a:latin typeface="HG丸ｺﾞｼｯｸM-PRO" pitchFamily="50" charset="-128"/>
                <a:ea typeface="HG丸ｺﾞｼｯｸM-PRO" pitchFamily="50" charset="-128"/>
                <a:cs typeface="+mn-cs"/>
              </a:rPr>
              <a:t>）</a:t>
            </a:r>
            <a:endParaRPr kumimoji="1" lang="en-US" altLang="ja-JP" sz="1200" b="1">
              <a:solidFill>
                <a:sysClr val="windowText" lastClr="000000"/>
              </a:solidFill>
              <a:latin typeface="HG丸ｺﾞｼｯｸM-PRO" pitchFamily="50" charset="-128"/>
              <a:ea typeface="HG丸ｺﾞｼｯｸM-PRO" pitchFamily="50" charset="-128"/>
              <a:cs typeface="+mn-cs"/>
            </a:endParaRPr>
          </a:p>
          <a:p>
            <a:pPr algn="ctr"/>
            <a:r>
              <a:rPr kumimoji="1" lang="ja-JP" altLang="ja-JP" sz="1050">
                <a:solidFill>
                  <a:sysClr val="windowText" lastClr="000000"/>
                </a:solidFill>
                <a:latin typeface="HG丸ｺﾞｼｯｸM-PRO" pitchFamily="50" charset="-128"/>
                <a:ea typeface="HG丸ｺﾞｼｯｸM-PRO" pitchFamily="50" charset="-128"/>
                <a:cs typeface="+mn-cs"/>
              </a:rPr>
              <a:t>　</a:t>
            </a:r>
            <a:r>
              <a:rPr kumimoji="1" lang="ja-JP" altLang="en-US" sz="1050">
                <a:solidFill>
                  <a:sysClr val="windowText" lastClr="000000"/>
                </a:solidFill>
                <a:latin typeface="HG丸ｺﾞｼｯｸM-PRO" pitchFamily="50" charset="-128"/>
                <a:ea typeface="HG丸ｺﾞｼｯｸM-PRO" pitchFamily="50" charset="-128"/>
                <a:cs typeface="+mn-cs"/>
              </a:rPr>
              <a:t>７３２</a:t>
            </a:r>
            <a:r>
              <a:rPr kumimoji="1" lang="ja-JP" altLang="ja-JP" sz="1050">
                <a:solidFill>
                  <a:sysClr val="windowText" lastClr="000000"/>
                </a:solidFill>
                <a:latin typeface="HG丸ｺﾞｼｯｸM-PRO" pitchFamily="50" charset="-128"/>
                <a:ea typeface="HG丸ｺﾞｼｯｸM-PRO" pitchFamily="50" charset="-128"/>
                <a:cs typeface="+mn-cs"/>
              </a:rPr>
              <a:t>百万円</a:t>
            </a:r>
            <a:endParaRPr kumimoji="1" lang="ja-JP" altLang="en-US" sz="1050">
              <a:solidFill>
                <a:sysClr val="windowText" lastClr="000000"/>
              </a:solidFill>
              <a:latin typeface="HG丸ｺﾞｼｯｸM-PRO" pitchFamily="50" charset="-128"/>
              <a:ea typeface="HG丸ｺﾞｼｯｸM-PRO" pitchFamily="50" charset="-128"/>
            </a:endParaRPr>
          </a:p>
        </xdr:txBody>
      </xdr:sp>
      <xdr:sp macro="" textlink="">
        <xdr:nvSpPr>
          <xdr:cNvPr id="25" name="テキスト ボックス 24"/>
          <xdr:cNvSpPr txBox="1"/>
        </xdr:nvSpPr>
        <xdr:spPr>
          <a:xfrm>
            <a:off x="1687516" y="33231444"/>
            <a:ext cx="799657" cy="6084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補助</a:t>
            </a:r>
            <a:r>
              <a:rPr kumimoji="1" lang="en-US" altLang="ja-JP" sz="1200" b="1">
                <a:solidFill>
                  <a:sysClr val="windowText" lastClr="000000"/>
                </a:solidFill>
                <a:latin typeface="HG丸ｺﾞｼｯｸM-PRO" pitchFamily="50" charset="-128"/>
                <a:ea typeface="HG丸ｺﾞｼｯｸM-PRO" pitchFamily="50" charset="-128"/>
              </a:rPr>
              <a:t>】</a:t>
            </a:r>
            <a:endParaRPr kumimoji="1" lang="ja-JP" altLang="en-US" sz="1200" b="1">
              <a:solidFill>
                <a:sysClr val="windowText" lastClr="000000"/>
              </a:solidFill>
              <a:latin typeface="HG丸ｺﾞｼｯｸM-PRO" pitchFamily="50" charset="-128"/>
              <a:ea typeface="HG丸ｺﾞｼｯｸM-PRO" pitchFamily="50" charset="-128"/>
            </a:endParaRPr>
          </a:p>
        </xdr:txBody>
      </xdr:sp>
      <xdr:sp macro="" textlink="">
        <xdr:nvSpPr>
          <xdr:cNvPr id="26" name="大かっこ 25"/>
          <xdr:cNvSpPr/>
        </xdr:nvSpPr>
        <xdr:spPr>
          <a:xfrm>
            <a:off x="1730139" y="35696476"/>
            <a:ext cx="2216472" cy="1104831"/>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latin typeface="HG丸ｺﾞｼｯｸM-PRO" pitchFamily="50" charset="-128"/>
                <a:ea typeface="HG丸ｺﾞｼｯｸM-PRO" pitchFamily="50" charset="-128"/>
                <a:cs typeface="+mn-cs"/>
              </a:rPr>
              <a:t>海洋資源開発に関連する技術開発を実施</a:t>
            </a:r>
            <a:endParaRPr kumimoji="1" lang="en-US" altLang="ja-JP" sz="1000">
              <a:solidFill>
                <a:sysClr val="windowText" lastClr="000000"/>
              </a:solidFill>
              <a:latin typeface="HG丸ｺﾞｼｯｸM-PRO" pitchFamily="50" charset="-128"/>
              <a:ea typeface="HG丸ｺﾞｼｯｸM-PRO" pitchFamily="50" charset="-128"/>
              <a:cs typeface="+mn-cs"/>
            </a:endParaRPr>
          </a:p>
        </xdr:txBody>
      </xdr:sp>
      <xdr:sp macro="" textlink="">
        <xdr:nvSpPr>
          <xdr:cNvPr id="27" name="正方形/長方形 26"/>
          <xdr:cNvSpPr/>
        </xdr:nvSpPr>
        <xdr:spPr>
          <a:xfrm>
            <a:off x="4024519" y="33903181"/>
            <a:ext cx="2259634" cy="172168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1">
                <a:solidFill>
                  <a:sysClr val="windowText" lastClr="000000"/>
                </a:solidFill>
                <a:latin typeface="HG丸ｺﾞｼｯｸM-PRO" pitchFamily="50" charset="-128"/>
                <a:ea typeface="HG丸ｺﾞｼｯｸM-PRO" pitchFamily="50" charset="-128"/>
              </a:rPr>
              <a:t>B</a:t>
            </a:r>
            <a:r>
              <a:rPr kumimoji="1" lang="ja-JP" altLang="en-US" sz="1200" b="1">
                <a:solidFill>
                  <a:sysClr val="windowText" lastClr="000000"/>
                </a:solidFill>
                <a:latin typeface="HG丸ｺﾞｼｯｸM-PRO" pitchFamily="50" charset="-128"/>
                <a:ea typeface="HG丸ｺﾞｼｯｸM-PRO" pitchFamily="50" charset="-128"/>
              </a:rPr>
              <a:t>．民間事業者</a:t>
            </a:r>
            <a:r>
              <a:rPr kumimoji="1" lang="ja-JP" altLang="ja-JP" sz="1100" b="1">
                <a:solidFill>
                  <a:sysClr val="windowText" lastClr="000000"/>
                </a:solidFill>
                <a:latin typeface="+mn-lt"/>
                <a:ea typeface="+mn-ea"/>
                <a:cs typeface="+mn-cs"/>
              </a:rPr>
              <a:t>、国立大学法人</a:t>
            </a:r>
            <a:r>
              <a:rPr kumimoji="1" lang="ja-JP" altLang="en-US" sz="1200" b="1">
                <a:solidFill>
                  <a:sysClr val="windowText" lastClr="000000"/>
                </a:solidFill>
                <a:latin typeface="HG丸ｺﾞｼｯｸM-PRO" pitchFamily="50" charset="-128"/>
                <a:ea typeface="HG丸ｺﾞｼｯｸM-PRO" pitchFamily="50" charset="-128"/>
              </a:rPr>
              <a:t>（</a:t>
            </a:r>
            <a:r>
              <a:rPr kumimoji="1" lang="en-US" altLang="ja-JP" sz="1200" b="1">
                <a:solidFill>
                  <a:sysClr val="windowText" lastClr="000000"/>
                </a:solidFill>
                <a:latin typeface="HG丸ｺﾞｼｯｸM-PRO" pitchFamily="50" charset="-128"/>
                <a:ea typeface="HG丸ｺﾞｼｯｸM-PRO" pitchFamily="50" charset="-128"/>
              </a:rPr>
              <a:t>15</a:t>
            </a:r>
            <a:r>
              <a:rPr kumimoji="1" lang="ja-JP" altLang="ja-JP" sz="1100" b="1">
                <a:solidFill>
                  <a:sysClr val="windowText" lastClr="000000"/>
                </a:solidFill>
                <a:latin typeface="+mn-lt"/>
                <a:ea typeface="+mn-ea"/>
                <a:cs typeface="+mn-cs"/>
              </a:rPr>
              <a:t>法人</a:t>
            </a:r>
            <a:r>
              <a:rPr kumimoji="1" lang="ja-JP" altLang="en-US" sz="1200" b="1">
                <a:solidFill>
                  <a:sysClr val="windowText" lastClr="000000"/>
                </a:solidFill>
                <a:latin typeface="HG丸ｺﾞｼｯｸM-PRO" pitchFamily="50" charset="-128"/>
                <a:ea typeface="HG丸ｺﾞｼｯｸM-PRO" pitchFamily="50" charset="-128"/>
              </a:rPr>
              <a:t>）</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　</a:t>
            </a:r>
            <a:r>
              <a:rPr kumimoji="1" lang="en-US" altLang="ja-JP" sz="1050">
                <a:solidFill>
                  <a:sysClr val="windowText" lastClr="000000"/>
                </a:solidFill>
                <a:latin typeface="HG丸ｺﾞｼｯｸM-PRO" pitchFamily="50" charset="-128"/>
                <a:ea typeface="HG丸ｺﾞｼｯｸM-PRO" pitchFamily="50" charset="-128"/>
              </a:rPr>
              <a:t>443</a:t>
            </a:r>
            <a:r>
              <a:rPr kumimoji="1" lang="ja-JP" altLang="en-US" sz="1050">
                <a:solidFill>
                  <a:sysClr val="windowText" lastClr="000000"/>
                </a:solidFill>
                <a:latin typeface="HG丸ｺﾞｼｯｸM-PRO" pitchFamily="50" charset="-128"/>
                <a:ea typeface="HG丸ｺﾞｼｯｸM-PRO" pitchFamily="50" charset="-128"/>
              </a:rPr>
              <a:t>百万円</a:t>
            </a:r>
          </a:p>
        </xdr:txBody>
      </xdr:sp>
      <xdr:sp macro="" textlink="">
        <xdr:nvSpPr>
          <xdr:cNvPr id="28" name="テキスト ボックス 27"/>
          <xdr:cNvSpPr txBox="1"/>
        </xdr:nvSpPr>
        <xdr:spPr>
          <a:xfrm>
            <a:off x="3955388" y="33220705"/>
            <a:ext cx="799657" cy="53808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補助</a:t>
            </a:r>
            <a:r>
              <a:rPr kumimoji="1" lang="en-US" altLang="ja-JP" sz="1200" b="1">
                <a:solidFill>
                  <a:sysClr val="windowText" lastClr="000000"/>
                </a:solidFill>
                <a:latin typeface="HG丸ｺﾞｼｯｸM-PRO" pitchFamily="50" charset="-128"/>
                <a:ea typeface="HG丸ｺﾞｼｯｸM-PRO" pitchFamily="50" charset="-128"/>
              </a:rPr>
              <a:t>】</a:t>
            </a:r>
            <a:endParaRPr kumimoji="1" lang="ja-JP" altLang="en-US" sz="1200" b="1">
              <a:solidFill>
                <a:sysClr val="windowText" lastClr="000000"/>
              </a:solidFill>
              <a:latin typeface="HG丸ｺﾞｼｯｸM-PRO" pitchFamily="50" charset="-128"/>
              <a:ea typeface="HG丸ｺﾞｼｯｸM-PRO" pitchFamily="50" charset="-128"/>
            </a:endParaRPr>
          </a:p>
        </xdr:txBody>
      </xdr:sp>
      <xdr:sp macro="" textlink="">
        <xdr:nvSpPr>
          <xdr:cNvPr id="29" name="大かっこ 28"/>
          <xdr:cNvSpPr/>
        </xdr:nvSpPr>
        <xdr:spPr>
          <a:xfrm>
            <a:off x="4033832" y="35635624"/>
            <a:ext cx="2250321" cy="1125114"/>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ja-JP" sz="1000">
                <a:solidFill>
                  <a:sysClr val="windowText" lastClr="000000"/>
                </a:solidFill>
                <a:latin typeface="HG丸ｺﾞｼｯｸM-PRO" pitchFamily="50" charset="-128"/>
                <a:ea typeface="HG丸ｺﾞｼｯｸM-PRO" pitchFamily="50" charset="-128"/>
                <a:cs typeface="+mn-cs"/>
              </a:rPr>
              <a:t>次世代海洋環境に関連する技術開発を実施</a:t>
            </a:r>
            <a:endParaRPr kumimoji="1" lang="ja-JP" altLang="en-US" sz="1000">
              <a:solidFill>
                <a:sysClr val="windowText" lastClr="000000"/>
              </a:solidFill>
              <a:latin typeface="HG丸ｺﾞｼｯｸM-PRO" pitchFamily="50" charset="-128"/>
              <a:ea typeface="HG丸ｺﾞｼｯｸM-PRO" pitchFamily="50" charset="-128"/>
            </a:endParaRPr>
          </a:p>
        </xdr:txBody>
      </xdr:sp>
    </xdr:grpSp>
    <xdr:clientData/>
  </xdr:twoCellAnchor>
  <xdr:twoCellAnchor>
    <xdr:from>
      <xdr:col>26</xdr:col>
      <xdr:colOff>0</xdr:colOff>
      <xdr:row>147</xdr:row>
      <xdr:rowOff>0</xdr:rowOff>
    </xdr:from>
    <xdr:to>
      <xdr:col>26</xdr:col>
      <xdr:colOff>0</xdr:colOff>
      <xdr:row>147</xdr:row>
      <xdr:rowOff>534601</xdr:rowOff>
    </xdr:to>
    <xdr:cxnSp macro="">
      <xdr:nvCxnSpPr>
        <xdr:cNvPr id="30" name="直線矢印コネクタ 29"/>
        <xdr:cNvCxnSpPr/>
      </xdr:nvCxnSpPr>
      <xdr:spPr>
        <a:xfrm>
          <a:off x="5200650" y="34832925"/>
          <a:ext cx="0" cy="53460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149679</xdr:colOff>
      <xdr:row>147</xdr:row>
      <xdr:rowOff>0</xdr:rowOff>
    </xdr:from>
    <xdr:to>
      <xdr:col>26</xdr:col>
      <xdr:colOff>0</xdr:colOff>
      <xdr:row>147</xdr:row>
      <xdr:rowOff>0</xdr:rowOff>
    </xdr:to>
    <xdr:cxnSp macro="">
      <xdr:nvCxnSpPr>
        <xdr:cNvPr id="31" name="直線コネクタ 30"/>
        <xdr:cNvCxnSpPr/>
      </xdr:nvCxnSpPr>
      <xdr:spPr>
        <a:xfrm>
          <a:off x="2750004" y="34832925"/>
          <a:ext cx="2450646"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156883</xdr:colOff>
      <xdr:row>147</xdr:row>
      <xdr:rowOff>11206</xdr:rowOff>
    </xdr:from>
    <xdr:to>
      <xdr:col>13</xdr:col>
      <xdr:colOff>156883</xdr:colOff>
      <xdr:row>147</xdr:row>
      <xdr:rowOff>545807</xdr:rowOff>
    </xdr:to>
    <xdr:cxnSp macro="">
      <xdr:nvCxnSpPr>
        <xdr:cNvPr id="32" name="直線矢印コネクタ 31"/>
        <xdr:cNvCxnSpPr/>
      </xdr:nvCxnSpPr>
      <xdr:spPr>
        <a:xfrm>
          <a:off x="2757208" y="34844131"/>
          <a:ext cx="0" cy="53460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146</xdr:row>
      <xdr:rowOff>175846</xdr:rowOff>
    </xdr:from>
    <xdr:to>
      <xdr:col>20</xdr:col>
      <xdr:colOff>0</xdr:colOff>
      <xdr:row>147</xdr:row>
      <xdr:rowOff>11206</xdr:rowOff>
    </xdr:to>
    <xdr:cxnSp macro="">
      <xdr:nvCxnSpPr>
        <xdr:cNvPr id="33" name="直線コネクタ 32"/>
        <xdr:cNvCxnSpPr/>
      </xdr:nvCxnSpPr>
      <xdr:spPr>
        <a:xfrm>
          <a:off x="4000500" y="34342021"/>
          <a:ext cx="0" cy="50211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146797</xdr:colOff>
      <xdr:row>157</xdr:row>
      <xdr:rowOff>271179</xdr:rowOff>
    </xdr:from>
    <xdr:to>
      <xdr:col>27</xdr:col>
      <xdr:colOff>150057</xdr:colOff>
      <xdr:row>158</xdr:row>
      <xdr:rowOff>304800</xdr:rowOff>
    </xdr:to>
    <xdr:sp macro="" textlink="">
      <xdr:nvSpPr>
        <xdr:cNvPr id="34" name="テキスト ボックス 33"/>
        <xdr:cNvSpPr txBox="1"/>
      </xdr:nvSpPr>
      <xdr:spPr bwMode="auto">
        <a:xfrm>
          <a:off x="3585322" y="58764204"/>
          <a:ext cx="1451060" cy="38604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外部委託</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twoCellAnchor>
  <xdr:twoCellAnchor>
    <xdr:from>
      <xdr:col>20</xdr:col>
      <xdr:colOff>19050</xdr:colOff>
      <xdr:row>160</xdr:row>
      <xdr:rowOff>350484</xdr:rowOff>
    </xdr:from>
    <xdr:to>
      <xdr:col>34</xdr:col>
      <xdr:colOff>157738</xdr:colOff>
      <xdr:row>162</xdr:row>
      <xdr:rowOff>276225</xdr:rowOff>
    </xdr:to>
    <xdr:sp macro="" textlink="">
      <xdr:nvSpPr>
        <xdr:cNvPr id="35" name="大かっこ 34"/>
        <xdr:cNvSpPr/>
      </xdr:nvSpPr>
      <xdr:spPr bwMode="auto">
        <a:xfrm>
          <a:off x="3638550" y="59900784"/>
          <a:ext cx="2672338" cy="630591"/>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solidFill>
                <a:sysClr val="windowText" lastClr="000000"/>
              </a:solidFill>
              <a:latin typeface="HG丸ｺﾞｼｯｸM-PRO" pitchFamily="50" charset="-128"/>
              <a:ea typeface="HG丸ｺﾞｼｯｸM-PRO" pitchFamily="50" charset="-128"/>
            </a:rPr>
            <a:t>ロジスティックハブシステムの概念設計、模型試験等</a:t>
          </a:r>
        </a:p>
      </xdr:txBody>
    </xdr:sp>
    <xdr:clientData/>
  </xdr:twoCellAnchor>
  <xdr:twoCellAnchor>
    <xdr:from>
      <xdr:col>30</xdr:col>
      <xdr:colOff>91936</xdr:colOff>
      <xdr:row>157</xdr:row>
      <xdr:rowOff>236224</xdr:rowOff>
    </xdr:from>
    <xdr:to>
      <xdr:col>30</xdr:col>
      <xdr:colOff>93735</xdr:colOff>
      <xdr:row>158</xdr:row>
      <xdr:rowOff>174349</xdr:rowOff>
    </xdr:to>
    <xdr:cxnSp macro="">
      <xdr:nvCxnSpPr>
        <xdr:cNvPr id="36" name="直線矢印コネクタ 35"/>
        <xdr:cNvCxnSpPr/>
      </xdr:nvCxnSpPr>
      <xdr:spPr>
        <a:xfrm flipH="1">
          <a:off x="5521186" y="58729249"/>
          <a:ext cx="1799" cy="2905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158</xdr:row>
      <xdr:rowOff>219074</xdr:rowOff>
    </xdr:from>
    <xdr:to>
      <xdr:col>34</xdr:col>
      <xdr:colOff>129479</xdr:colOff>
      <xdr:row>160</xdr:row>
      <xdr:rowOff>272497</xdr:rowOff>
    </xdr:to>
    <xdr:sp macro="" textlink="">
      <xdr:nvSpPr>
        <xdr:cNvPr id="37" name="正方形/長方形 36"/>
        <xdr:cNvSpPr/>
      </xdr:nvSpPr>
      <xdr:spPr bwMode="auto">
        <a:xfrm>
          <a:off x="3629025" y="59064524"/>
          <a:ext cx="2653604" cy="75827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1">
              <a:solidFill>
                <a:sysClr val="windowText" lastClr="000000"/>
              </a:solidFill>
              <a:latin typeface="HG丸ｺﾞｼｯｸM-PRO" pitchFamily="50" charset="-128"/>
              <a:ea typeface="HG丸ｺﾞｼｯｸM-PRO" pitchFamily="50" charset="-128"/>
            </a:rPr>
            <a:t>D</a:t>
          </a:r>
          <a:r>
            <a:rPr kumimoji="1" lang="ja-JP" altLang="en-US" sz="1200" b="1">
              <a:solidFill>
                <a:sysClr val="windowText" lastClr="000000"/>
              </a:solidFill>
              <a:latin typeface="HG丸ｺﾞｼｯｸM-PRO" pitchFamily="50" charset="-128"/>
              <a:ea typeface="HG丸ｺﾞｼｯｸM-PRO" pitchFamily="50" charset="-128"/>
            </a:rPr>
            <a:t>．民間事業者、国立研究開発法人、公立大学法人（１</a:t>
          </a:r>
          <a:r>
            <a:rPr kumimoji="1" lang="en-US" altLang="ja-JP" sz="1200" b="1">
              <a:solidFill>
                <a:sysClr val="windowText" lastClr="000000"/>
              </a:solidFill>
              <a:latin typeface="HG丸ｺﾞｼｯｸM-PRO" pitchFamily="50" charset="-128"/>
              <a:ea typeface="HG丸ｺﾞｼｯｸM-PRO" pitchFamily="50" charset="-128"/>
            </a:rPr>
            <a:t>3</a:t>
          </a:r>
          <a:r>
            <a:rPr kumimoji="1" lang="ja-JP" altLang="en-US" sz="1200" b="1">
              <a:solidFill>
                <a:sysClr val="windowText" lastClr="000000"/>
              </a:solidFill>
              <a:latin typeface="HG丸ｺﾞｼｯｸM-PRO" pitchFamily="50" charset="-128"/>
              <a:ea typeface="HG丸ｺﾞｼｯｸM-PRO" pitchFamily="50" charset="-128"/>
            </a:rPr>
            <a:t>法人）</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100">
              <a:solidFill>
                <a:sysClr val="windowText" lastClr="000000"/>
              </a:solidFill>
              <a:latin typeface="HG丸ｺﾞｼｯｸM-PRO" pitchFamily="50" charset="-128"/>
              <a:ea typeface="HG丸ｺﾞｼｯｸM-PRO" pitchFamily="50" charset="-128"/>
            </a:rPr>
            <a:t>１７６百万円</a:t>
          </a:r>
          <a:endParaRPr kumimoji="1" lang="ja-JP" altLang="en-US" sz="1100">
            <a:solidFill>
              <a:sysClr val="windowText" lastClr="000000"/>
            </a:solidFill>
          </a:endParaRPr>
        </a:p>
      </xdr:txBody>
    </xdr:sp>
    <xdr:clientData/>
  </xdr:twoCellAnchor>
  <xdr:twoCellAnchor>
    <xdr:from>
      <xdr:col>43</xdr:col>
      <xdr:colOff>125067</xdr:colOff>
      <xdr:row>157</xdr:row>
      <xdr:rowOff>221730</xdr:rowOff>
    </xdr:from>
    <xdr:to>
      <xdr:col>43</xdr:col>
      <xdr:colOff>126866</xdr:colOff>
      <xdr:row>158</xdr:row>
      <xdr:rowOff>159855</xdr:rowOff>
    </xdr:to>
    <xdr:cxnSp macro="">
      <xdr:nvCxnSpPr>
        <xdr:cNvPr id="47" name="直線矢印コネクタ 46"/>
        <xdr:cNvCxnSpPr/>
      </xdr:nvCxnSpPr>
      <xdr:spPr>
        <a:xfrm flipH="1">
          <a:off x="7906992" y="58714755"/>
          <a:ext cx="1799" cy="2905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88623</xdr:colOff>
      <xdr:row>157</xdr:row>
      <xdr:rowOff>297346</xdr:rowOff>
    </xdr:from>
    <xdr:to>
      <xdr:col>43</xdr:col>
      <xdr:colOff>91883</xdr:colOff>
      <xdr:row>158</xdr:row>
      <xdr:rowOff>330967</xdr:rowOff>
    </xdr:to>
    <xdr:sp macro="" textlink="">
      <xdr:nvSpPr>
        <xdr:cNvPr id="48" name="テキスト ボックス 47"/>
        <xdr:cNvSpPr txBox="1"/>
      </xdr:nvSpPr>
      <xdr:spPr bwMode="auto">
        <a:xfrm>
          <a:off x="6422748" y="58790371"/>
          <a:ext cx="1451060" cy="38604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外部委託</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twoCellAnchor>
  <xdr:twoCellAnchor>
    <xdr:from>
      <xdr:col>35</xdr:col>
      <xdr:colOff>111707</xdr:colOff>
      <xdr:row>158</xdr:row>
      <xdr:rowOff>197181</xdr:rowOff>
    </xdr:from>
    <xdr:to>
      <xdr:col>49</xdr:col>
      <xdr:colOff>221146</xdr:colOff>
      <xdr:row>160</xdr:row>
      <xdr:rowOff>266700</xdr:rowOff>
    </xdr:to>
    <xdr:sp macro="" textlink="">
      <xdr:nvSpPr>
        <xdr:cNvPr id="49" name="正方形/長方形 48"/>
        <xdr:cNvSpPr/>
      </xdr:nvSpPr>
      <xdr:spPr bwMode="auto">
        <a:xfrm>
          <a:off x="6445832" y="59042631"/>
          <a:ext cx="2643089" cy="77436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1">
              <a:solidFill>
                <a:sysClr val="windowText" lastClr="000000"/>
              </a:solidFill>
              <a:latin typeface="HG丸ｺﾞｼｯｸM-PRO" pitchFamily="50" charset="-128"/>
              <a:ea typeface="HG丸ｺﾞｼｯｸM-PRO" pitchFamily="50" charset="-128"/>
            </a:rPr>
            <a:t>F</a:t>
          </a:r>
          <a:r>
            <a:rPr kumimoji="1" lang="ja-JP" altLang="en-US" sz="1200" b="1">
              <a:solidFill>
                <a:sysClr val="windowText" lastClr="000000"/>
              </a:solidFill>
              <a:latin typeface="HG丸ｺﾞｼｯｸM-PRO" pitchFamily="50" charset="-128"/>
              <a:ea typeface="HG丸ｺﾞｼｯｸM-PRO" pitchFamily="50" charset="-128"/>
            </a:rPr>
            <a:t>．国立研究開発法人 海上技術安全研究所</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en-US" altLang="ja-JP" sz="1100">
              <a:solidFill>
                <a:sysClr val="windowText" lastClr="000000"/>
              </a:solidFill>
              <a:latin typeface="HG丸ｺﾞｼｯｸM-PRO" pitchFamily="50" charset="-128"/>
              <a:ea typeface="HG丸ｺﾞｼｯｸM-PRO" pitchFamily="50" charset="-128"/>
            </a:rPr>
            <a:t>13</a:t>
          </a:r>
          <a:r>
            <a:rPr kumimoji="1" lang="ja-JP" altLang="en-US" sz="1100">
              <a:solidFill>
                <a:sysClr val="windowText" lastClr="000000"/>
              </a:solidFill>
              <a:latin typeface="HG丸ｺﾞｼｯｸM-PRO" pitchFamily="50" charset="-128"/>
              <a:ea typeface="HG丸ｺﾞｼｯｸM-PRO" pitchFamily="50" charset="-128"/>
            </a:rPr>
            <a:t>百万円</a:t>
          </a:r>
          <a:endParaRPr kumimoji="1" lang="ja-JP" altLang="en-US" sz="1100">
            <a:solidFill>
              <a:sysClr val="windowText" lastClr="000000"/>
            </a:solidFill>
          </a:endParaRPr>
        </a:p>
      </xdr:txBody>
    </xdr:sp>
    <xdr:clientData/>
  </xdr:twoCellAnchor>
  <xdr:twoCellAnchor>
    <xdr:from>
      <xdr:col>35</xdr:col>
      <xdr:colOff>163166</xdr:colOff>
      <xdr:row>161</xdr:row>
      <xdr:rowOff>11182</xdr:rowOff>
    </xdr:from>
    <xdr:to>
      <xdr:col>49</xdr:col>
      <xdr:colOff>204580</xdr:colOff>
      <xdr:row>162</xdr:row>
      <xdr:rowOff>276225</xdr:rowOff>
    </xdr:to>
    <xdr:sp macro="" textlink="">
      <xdr:nvSpPr>
        <xdr:cNvPr id="50" name="大かっこ 49"/>
        <xdr:cNvSpPr/>
      </xdr:nvSpPr>
      <xdr:spPr bwMode="auto">
        <a:xfrm>
          <a:off x="6497291" y="59913907"/>
          <a:ext cx="2575064" cy="617468"/>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en-US" altLang="ja-JP" sz="1000">
              <a:solidFill>
                <a:sysClr val="windowText" lastClr="000000"/>
              </a:solidFill>
              <a:latin typeface="HG丸ｺﾞｼｯｸM-PRO" pitchFamily="50" charset="-128"/>
              <a:ea typeface="HG丸ｺﾞｼｯｸM-PRO" pitchFamily="50" charset="-128"/>
            </a:rPr>
            <a:t>FLNG</a:t>
          </a:r>
          <a:r>
            <a:rPr kumimoji="1" lang="ja-JP" altLang="en-US" sz="1000">
              <a:solidFill>
                <a:sysClr val="windowText" lastClr="000000"/>
              </a:solidFill>
              <a:latin typeface="HG丸ｺﾞｼｯｸM-PRO" pitchFamily="50" charset="-128"/>
              <a:ea typeface="HG丸ｺﾞｼｯｸM-PRO" pitchFamily="50" charset="-128"/>
            </a:rPr>
            <a:t>モデルを使用した数値解析業務等</a:t>
          </a:r>
          <a:endParaRPr kumimoji="1" lang="en-US" altLang="ja-JP" sz="1000">
            <a:solidFill>
              <a:sysClr val="windowText" lastClr="000000"/>
            </a:solidFill>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75" workbookViewId="0">
      <selection activeCell="BA7" sqref="BA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2" t="s">
        <v>0</v>
      </c>
      <c r="AK2" s="492"/>
      <c r="AL2" s="492"/>
      <c r="AM2" s="492"/>
      <c r="AN2" s="492"/>
      <c r="AO2" s="492"/>
      <c r="AP2" s="492"/>
      <c r="AQ2" s="98" t="s">
        <v>374</v>
      </c>
      <c r="AR2" s="98"/>
      <c r="AS2" s="59" t="str">
        <f>IF(OR(AQ2="　", AQ2=""), "", "-")</f>
        <v/>
      </c>
      <c r="AT2" s="99">
        <v>361</v>
      </c>
      <c r="AU2" s="99"/>
      <c r="AV2" s="60" t="str">
        <f>IF(AW2="", "", "-")</f>
        <v/>
      </c>
      <c r="AW2" s="103"/>
      <c r="AX2" s="103"/>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375</v>
      </c>
      <c r="AK3" s="293"/>
      <c r="AL3" s="293"/>
      <c r="AM3" s="293"/>
      <c r="AN3" s="293"/>
      <c r="AO3" s="293"/>
      <c r="AP3" s="293"/>
      <c r="AQ3" s="293"/>
      <c r="AR3" s="293"/>
      <c r="AS3" s="293"/>
      <c r="AT3" s="293"/>
      <c r="AU3" s="293"/>
      <c r="AV3" s="293"/>
      <c r="AW3" s="293"/>
      <c r="AX3" s="36" t="s">
        <v>91</v>
      </c>
    </row>
    <row r="4" spans="1:50" ht="24.75" customHeight="1" x14ac:dyDescent="0.15">
      <c r="A4" s="520" t="s">
        <v>30</v>
      </c>
      <c r="B4" s="521"/>
      <c r="C4" s="521"/>
      <c r="D4" s="521"/>
      <c r="E4" s="521"/>
      <c r="F4" s="521"/>
      <c r="G4" s="494" t="s">
        <v>526</v>
      </c>
      <c r="H4" s="495"/>
      <c r="I4" s="495"/>
      <c r="J4" s="495"/>
      <c r="K4" s="495"/>
      <c r="L4" s="495"/>
      <c r="M4" s="495"/>
      <c r="N4" s="495"/>
      <c r="O4" s="495"/>
      <c r="P4" s="495"/>
      <c r="Q4" s="495"/>
      <c r="R4" s="495"/>
      <c r="S4" s="495"/>
      <c r="T4" s="495"/>
      <c r="U4" s="495"/>
      <c r="V4" s="495"/>
      <c r="W4" s="495"/>
      <c r="X4" s="495"/>
      <c r="Y4" s="496" t="s">
        <v>1</v>
      </c>
      <c r="Z4" s="497"/>
      <c r="AA4" s="497"/>
      <c r="AB4" s="497"/>
      <c r="AC4" s="497"/>
      <c r="AD4" s="498"/>
      <c r="AE4" s="499" t="s">
        <v>376</v>
      </c>
      <c r="AF4" s="500"/>
      <c r="AG4" s="500"/>
      <c r="AH4" s="500"/>
      <c r="AI4" s="500"/>
      <c r="AJ4" s="500"/>
      <c r="AK4" s="500"/>
      <c r="AL4" s="500"/>
      <c r="AM4" s="500"/>
      <c r="AN4" s="500"/>
      <c r="AO4" s="500"/>
      <c r="AP4" s="501"/>
      <c r="AQ4" s="502" t="s">
        <v>2</v>
      </c>
      <c r="AR4" s="497"/>
      <c r="AS4" s="497"/>
      <c r="AT4" s="497"/>
      <c r="AU4" s="497"/>
      <c r="AV4" s="497"/>
      <c r="AW4" s="497"/>
      <c r="AX4" s="503"/>
    </row>
    <row r="5" spans="1:50" ht="30" customHeight="1" x14ac:dyDescent="0.15">
      <c r="A5" s="504" t="s">
        <v>93</v>
      </c>
      <c r="B5" s="505"/>
      <c r="C5" s="505"/>
      <c r="D5" s="505"/>
      <c r="E5" s="505"/>
      <c r="F5" s="506"/>
      <c r="G5" s="319" t="s">
        <v>213</v>
      </c>
      <c r="H5" s="320"/>
      <c r="I5" s="320"/>
      <c r="J5" s="320"/>
      <c r="K5" s="320"/>
      <c r="L5" s="320"/>
      <c r="M5" s="321" t="s">
        <v>92</v>
      </c>
      <c r="N5" s="322"/>
      <c r="O5" s="322"/>
      <c r="P5" s="322"/>
      <c r="Q5" s="322"/>
      <c r="R5" s="323"/>
      <c r="S5" s="324" t="s">
        <v>103</v>
      </c>
      <c r="T5" s="320"/>
      <c r="U5" s="320"/>
      <c r="V5" s="320"/>
      <c r="W5" s="320"/>
      <c r="X5" s="325"/>
      <c r="Y5" s="511" t="s">
        <v>3</v>
      </c>
      <c r="Z5" s="512"/>
      <c r="AA5" s="512"/>
      <c r="AB5" s="512"/>
      <c r="AC5" s="512"/>
      <c r="AD5" s="513"/>
      <c r="AE5" s="514" t="s">
        <v>377</v>
      </c>
      <c r="AF5" s="515"/>
      <c r="AG5" s="515"/>
      <c r="AH5" s="515"/>
      <c r="AI5" s="515"/>
      <c r="AJ5" s="515"/>
      <c r="AK5" s="515"/>
      <c r="AL5" s="515"/>
      <c r="AM5" s="515"/>
      <c r="AN5" s="515"/>
      <c r="AO5" s="515"/>
      <c r="AP5" s="516"/>
      <c r="AQ5" s="517" t="s">
        <v>381</v>
      </c>
      <c r="AR5" s="518"/>
      <c r="AS5" s="518"/>
      <c r="AT5" s="518"/>
      <c r="AU5" s="518"/>
      <c r="AV5" s="518"/>
      <c r="AW5" s="518"/>
      <c r="AX5" s="519"/>
    </row>
    <row r="6" spans="1:50" ht="39" customHeight="1" x14ac:dyDescent="0.15">
      <c r="A6" s="522" t="s">
        <v>4</v>
      </c>
      <c r="B6" s="523"/>
      <c r="C6" s="523"/>
      <c r="D6" s="523"/>
      <c r="E6" s="523"/>
      <c r="F6" s="523"/>
      <c r="G6" s="524" t="str">
        <f>入力規則等!F39</f>
        <v>一般会計</v>
      </c>
      <c r="H6" s="525"/>
      <c r="I6" s="525"/>
      <c r="J6" s="525"/>
      <c r="K6" s="525"/>
      <c r="L6" s="525"/>
      <c r="M6" s="525"/>
      <c r="N6" s="525"/>
      <c r="O6" s="525"/>
      <c r="P6" s="525"/>
      <c r="Q6" s="525"/>
      <c r="R6" s="525"/>
      <c r="S6" s="525"/>
      <c r="T6" s="525"/>
      <c r="U6" s="525"/>
      <c r="V6" s="525"/>
      <c r="W6" s="525"/>
      <c r="X6" s="525"/>
      <c r="Y6" s="526" t="s">
        <v>56</v>
      </c>
      <c r="Z6" s="527"/>
      <c r="AA6" s="527"/>
      <c r="AB6" s="527"/>
      <c r="AC6" s="527"/>
      <c r="AD6" s="528"/>
      <c r="AE6" s="529" t="s">
        <v>383</v>
      </c>
      <c r="AF6" s="529"/>
      <c r="AG6" s="529"/>
      <c r="AH6" s="529"/>
      <c r="AI6" s="529"/>
      <c r="AJ6" s="529"/>
      <c r="AK6" s="529"/>
      <c r="AL6" s="529"/>
      <c r="AM6" s="529"/>
      <c r="AN6" s="529"/>
      <c r="AO6" s="529"/>
      <c r="AP6" s="529"/>
      <c r="AQ6" s="118"/>
      <c r="AR6" s="118"/>
      <c r="AS6" s="118"/>
      <c r="AT6" s="118"/>
      <c r="AU6" s="118"/>
      <c r="AV6" s="118"/>
      <c r="AW6" s="118"/>
      <c r="AX6" s="530"/>
    </row>
    <row r="7" spans="1:50" ht="49.5" customHeight="1" x14ac:dyDescent="0.15">
      <c r="A7" s="450" t="s">
        <v>25</v>
      </c>
      <c r="B7" s="451"/>
      <c r="C7" s="451"/>
      <c r="D7" s="451"/>
      <c r="E7" s="451"/>
      <c r="F7" s="451"/>
      <c r="G7" s="452" t="s">
        <v>379</v>
      </c>
      <c r="H7" s="453"/>
      <c r="I7" s="453"/>
      <c r="J7" s="453"/>
      <c r="K7" s="453"/>
      <c r="L7" s="453"/>
      <c r="M7" s="453"/>
      <c r="N7" s="453"/>
      <c r="O7" s="453"/>
      <c r="P7" s="453"/>
      <c r="Q7" s="453"/>
      <c r="R7" s="453"/>
      <c r="S7" s="453"/>
      <c r="T7" s="453"/>
      <c r="U7" s="453"/>
      <c r="V7" s="454"/>
      <c r="W7" s="454"/>
      <c r="X7" s="454"/>
      <c r="Y7" s="455" t="s">
        <v>5</v>
      </c>
      <c r="Z7" s="386"/>
      <c r="AA7" s="386"/>
      <c r="AB7" s="386"/>
      <c r="AC7" s="386"/>
      <c r="AD7" s="388"/>
      <c r="AE7" s="456" t="s">
        <v>380</v>
      </c>
      <c r="AF7" s="457"/>
      <c r="AG7" s="457"/>
      <c r="AH7" s="457"/>
      <c r="AI7" s="457"/>
      <c r="AJ7" s="457"/>
      <c r="AK7" s="457"/>
      <c r="AL7" s="457"/>
      <c r="AM7" s="457"/>
      <c r="AN7" s="457"/>
      <c r="AO7" s="457"/>
      <c r="AP7" s="457"/>
      <c r="AQ7" s="457"/>
      <c r="AR7" s="457"/>
      <c r="AS7" s="457"/>
      <c r="AT7" s="457"/>
      <c r="AU7" s="457"/>
      <c r="AV7" s="457"/>
      <c r="AW7" s="457"/>
      <c r="AX7" s="458"/>
    </row>
    <row r="8" spans="1:50" ht="52.5" customHeight="1" x14ac:dyDescent="0.15">
      <c r="A8" s="348" t="s">
        <v>308</v>
      </c>
      <c r="B8" s="349"/>
      <c r="C8" s="349"/>
      <c r="D8" s="349"/>
      <c r="E8" s="349"/>
      <c r="F8" s="350"/>
      <c r="G8" s="345" t="str">
        <f>入力規則等!A26</f>
        <v>海洋政策、科学技術・イノベーション、地球温暖化対策</v>
      </c>
      <c r="H8" s="346"/>
      <c r="I8" s="346"/>
      <c r="J8" s="346"/>
      <c r="K8" s="346"/>
      <c r="L8" s="346"/>
      <c r="M8" s="346"/>
      <c r="N8" s="346"/>
      <c r="O8" s="346"/>
      <c r="P8" s="346"/>
      <c r="Q8" s="346"/>
      <c r="R8" s="346"/>
      <c r="S8" s="346"/>
      <c r="T8" s="346"/>
      <c r="U8" s="346"/>
      <c r="V8" s="346"/>
      <c r="W8" s="346"/>
      <c r="X8" s="347"/>
      <c r="Y8" s="531" t="s">
        <v>79</v>
      </c>
      <c r="Z8" s="531"/>
      <c r="AA8" s="531"/>
      <c r="AB8" s="531"/>
      <c r="AC8" s="531"/>
      <c r="AD8" s="531"/>
      <c r="AE8" s="485" t="str">
        <f>入力規則等!K13</f>
        <v>文教及び科学振興</v>
      </c>
      <c r="AF8" s="486"/>
      <c r="AG8" s="486"/>
      <c r="AH8" s="486"/>
      <c r="AI8" s="486"/>
      <c r="AJ8" s="486"/>
      <c r="AK8" s="486"/>
      <c r="AL8" s="486"/>
      <c r="AM8" s="486"/>
      <c r="AN8" s="486"/>
      <c r="AO8" s="486"/>
      <c r="AP8" s="486"/>
      <c r="AQ8" s="486"/>
      <c r="AR8" s="486"/>
      <c r="AS8" s="486"/>
      <c r="AT8" s="486"/>
      <c r="AU8" s="486"/>
      <c r="AV8" s="486"/>
      <c r="AW8" s="486"/>
      <c r="AX8" s="487"/>
    </row>
    <row r="9" spans="1:50" ht="69" customHeight="1" x14ac:dyDescent="0.15">
      <c r="A9" s="459" t="s">
        <v>26</v>
      </c>
      <c r="B9" s="460"/>
      <c r="C9" s="460"/>
      <c r="D9" s="460"/>
      <c r="E9" s="460"/>
      <c r="F9" s="460"/>
      <c r="G9" s="488" t="s">
        <v>397</v>
      </c>
      <c r="H9" s="489"/>
      <c r="I9" s="489"/>
      <c r="J9" s="489"/>
      <c r="K9" s="489"/>
      <c r="L9" s="489"/>
      <c r="M9" s="489"/>
      <c r="N9" s="489"/>
      <c r="O9" s="489"/>
      <c r="P9" s="489"/>
      <c r="Q9" s="489"/>
      <c r="R9" s="489"/>
      <c r="S9" s="489"/>
      <c r="T9" s="489"/>
      <c r="U9" s="489"/>
      <c r="V9" s="489"/>
      <c r="W9" s="489"/>
      <c r="X9" s="489"/>
      <c r="Y9" s="490"/>
      <c r="Z9" s="490"/>
      <c r="AA9" s="490"/>
      <c r="AB9" s="490"/>
      <c r="AC9" s="490"/>
      <c r="AD9" s="490"/>
      <c r="AE9" s="489"/>
      <c r="AF9" s="489"/>
      <c r="AG9" s="489"/>
      <c r="AH9" s="489"/>
      <c r="AI9" s="489"/>
      <c r="AJ9" s="489"/>
      <c r="AK9" s="489"/>
      <c r="AL9" s="489"/>
      <c r="AM9" s="489"/>
      <c r="AN9" s="489"/>
      <c r="AO9" s="489"/>
      <c r="AP9" s="489"/>
      <c r="AQ9" s="489"/>
      <c r="AR9" s="489"/>
      <c r="AS9" s="489"/>
      <c r="AT9" s="489"/>
      <c r="AU9" s="489"/>
      <c r="AV9" s="489"/>
      <c r="AW9" s="489"/>
      <c r="AX9" s="491"/>
    </row>
    <row r="10" spans="1:50" ht="97.5" customHeight="1" x14ac:dyDescent="0.15">
      <c r="A10" s="459" t="s">
        <v>36</v>
      </c>
      <c r="B10" s="460"/>
      <c r="C10" s="460"/>
      <c r="D10" s="460"/>
      <c r="E10" s="460"/>
      <c r="F10" s="460"/>
      <c r="G10" s="488" t="s">
        <v>496</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91"/>
    </row>
    <row r="11" spans="1:50" ht="42" customHeight="1" x14ac:dyDescent="0.15">
      <c r="A11" s="459" t="s">
        <v>6</v>
      </c>
      <c r="B11" s="460"/>
      <c r="C11" s="460"/>
      <c r="D11" s="460"/>
      <c r="E11" s="460"/>
      <c r="F11" s="461"/>
      <c r="G11" s="508" t="str">
        <f>入力規則等!P10</f>
        <v>直接実施、委託・請負、補助</v>
      </c>
      <c r="H11" s="509"/>
      <c r="I11" s="509"/>
      <c r="J11" s="509"/>
      <c r="K11" s="509"/>
      <c r="L11" s="509"/>
      <c r="M11" s="509"/>
      <c r="N11" s="509"/>
      <c r="O11" s="509"/>
      <c r="P11" s="509"/>
      <c r="Q11" s="509"/>
      <c r="R11" s="509"/>
      <c r="S11" s="509"/>
      <c r="T11" s="509"/>
      <c r="U11" s="509"/>
      <c r="V11" s="509"/>
      <c r="W11" s="509"/>
      <c r="X11" s="509"/>
      <c r="Y11" s="509"/>
      <c r="Z11" s="509"/>
      <c r="AA11" s="509"/>
      <c r="AB11" s="509"/>
      <c r="AC11" s="509"/>
      <c r="AD11" s="509"/>
      <c r="AE11" s="509"/>
      <c r="AF11" s="509"/>
      <c r="AG11" s="509"/>
      <c r="AH11" s="509"/>
      <c r="AI11" s="509"/>
      <c r="AJ11" s="509"/>
      <c r="AK11" s="509"/>
      <c r="AL11" s="509"/>
      <c r="AM11" s="509"/>
      <c r="AN11" s="509"/>
      <c r="AO11" s="509"/>
      <c r="AP11" s="509"/>
      <c r="AQ11" s="509"/>
      <c r="AR11" s="509"/>
      <c r="AS11" s="509"/>
      <c r="AT11" s="509"/>
      <c r="AU11" s="509"/>
      <c r="AV11" s="509"/>
      <c r="AW11" s="509"/>
      <c r="AX11" s="510"/>
    </row>
    <row r="12" spans="1:50" ht="21" customHeight="1" x14ac:dyDescent="0.15">
      <c r="A12" s="462" t="s">
        <v>27</v>
      </c>
      <c r="B12" s="463"/>
      <c r="C12" s="463"/>
      <c r="D12" s="463"/>
      <c r="E12" s="463"/>
      <c r="F12" s="464"/>
      <c r="G12" s="471"/>
      <c r="H12" s="472"/>
      <c r="I12" s="472"/>
      <c r="J12" s="472"/>
      <c r="K12" s="472"/>
      <c r="L12" s="472"/>
      <c r="M12" s="472"/>
      <c r="N12" s="472"/>
      <c r="O12" s="472"/>
      <c r="P12" s="169" t="s">
        <v>69</v>
      </c>
      <c r="Q12" s="113"/>
      <c r="R12" s="113"/>
      <c r="S12" s="113"/>
      <c r="T12" s="113"/>
      <c r="U12" s="113"/>
      <c r="V12" s="165"/>
      <c r="W12" s="169" t="s">
        <v>70</v>
      </c>
      <c r="X12" s="113"/>
      <c r="Y12" s="113"/>
      <c r="Z12" s="113"/>
      <c r="AA12" s="113"/>
      <c r="AB12" s="113"/>
      <c r="AC12" s="165"/>
      <c r="AD12" s="169" t="s">
        <v>71</v>
      </c>
      <c r="AE12" s="113"/>
      <c r="AF12" s="113"/>
      <c r="AG12" s="113"/>
      <c r="AH12" s="113"/>
      <c r="AI12" s="113"/>
      <c r="AJ12" s="165"/>
      <c r="AK12" s="169" t="s">
        <v>72</v>
      </c>
      <c r="AL12" s="113"/>
      <c r="AM12" s="113"/>
      <c r="AN12" s="113"/>
      <c r="AO12" s="113"/>
      <c r="AP12" s="113"/>
      <c r="AQ12" s="165"/>
      <c r="AR12" s="169" t="s">
        <v>73</v>
      </c>
      <c r="AS12" s="113"/>
      <c r="AT12" s="113"/>
      <c r="AU12" s="113"/>
      <c r="AV12" s="113"/>
      <c r="AW12" s="113"/>
      <c r="AX12" s="475"/>
    </row>
    <row r="13" spans="1:50" ht="21" customHeight="1" x14ac:dyDescent="0.15">
      <c r="A13" s="465"/>
      <c r="B13" s="466"/>
      <c r="C13" s="466"/>
      <c r="D13" s="466"/>
      <c r="E13" s="466"/>
      <c r="F13" s="467"/>
      <c r="G13" s="476" t="s">
        <v>7</v>
      </c>
      <c r="H13" s="477"/>
      <c r="I13" s="482" t="s">
        <v>8</v>
      </c>
      <c r="J13" s="483"/>
      <c r="K13" s="483"/>
      <c r="L13" s="483"/>
      <c r="M13" s="483"/>
      <c r="N13" s="483"/>
      <c r="O13" s="484"/>
      <c r="P13" s="63" t="s">
        <v>398</v>
      </c>
      <c r="Q13" s="64"/>
      <c r="R13" s="64"/>
      <c r="S13" s="64"/>
      <c r="T13" s="64"/>
      <c r="U13" s="64"/>
      <c r="V13" s="65"/>
      <c r="W13" s="63">
        <v>1215</v>
      </c>
      <c r="X13" s="64"/>
      <c r="Y13" s="64"/>
      <c r="Z13" s="64"/>
      <c r="AA13" s="64"/>
      <c r="AB13" s="64"/>
      <c r="AC13" s="65"/>
      <c r="AD13" s="63">
        <v>1402</v>
      </c>
      <c r="AE13" s="64"/>
      <c r="AF13" s="64"/>
      <c r="AG13" s="64"/>
      <c r="AH13" s="64"/>
      <c r="AI13" s="64"/>
      <c r="AJ13" s="65"/>
      <c r="AK13" s="63">
        <v>964</v>
      </c>
      <c r="AL13" s="64"/>
      <c r="AM13" s="64"/>
      <c r="AN13" s="64"/>
      <c r="AO13" s="64"/>
      <c r="AP13" s="64"/>
      <c r="AQ13" s="65"/>
      <c r="AR13" s="670">
        <v>1244</v>
      </c>
      <c r="AS13" s="671"/>
      <c r="AT13" s="671"/>
      <c r="AU13" s="671"/>
      <c r="AV13" s="671"/>
      <c r="AW13" s="671"/>
      <c r="AX13" s="672"/>
    </row>
    <row r="14" spans="1:50" ht="21" customHeight="1" x14ac:dyDescent="0.15">
      <c r="A14" s="465"/>
      <c r="B14" s="466"/>
      <c r="C14" s="466"/>
      <c r="D14" s="466"/>
      <c r="E14" s="466"/>
      <c r="F14" s="467"/>
      <c r="G14" s="478"/>
      <c r="H14" s="479"/>
      <c r="I14" s="336" t="s">
        <v>9</v>
      </c>
      <c r="J14" s="473"/>
      <c r="K14" s="473"/>
      <c r="L14" s="473"/>
      <c r="M14" s="473"/>
      <c r="N14" s="473"/>
      <c r="O14" s="474"/>
      <c r="P14" s="63">
        <v>703</v>
      </c>
      <c r="Q14" s="64"/>
      <c r="R14" s="64"/>
      <c r="S14" s="64"/>
      <c r="T14" s="64"/>
      <c r="U14" s="64"/>
      <c r="V14" s="65"/>
      <c r="W14" s="63">
        <v>231</v>
      </c>
      <c r="X14" s="64"/>
      <c r="Y14" s="64"/>
      <c r="Z14" s="64"/>
      <c r="AA14" s="64"/>
      <c r="AB14" s="64"/>
      <c r="AC14" s="65"/>
      <c r="AD14" s="63">
        <v>50</v>
      </c>
      <c r="AE14" s="64"/>
      <c r="AF14" s="64"/>
      <c r="AG14" s="64"/>
      <c r="AH14" s="64"/>
      <c r="AI14" s="64"/>
      <c r="AJ14" s="65"/>
      <c r="AK14" s="63"/>
      <c r="AL14" s="64"/>
      <c r="AM14" s="64"/>
      <c r="AN14" s="64"/>
      <c r="AO14" s="64"/>
      <c r="AP14" s="64"/>
      <c r="AQ14" s="65"/>
      <c r="AR14" s="668"/>
      <c r="AS14" s="668"/>
      <c r="AT14" s="668"/>
      <c r="AU14" s="668"/>
      <c r="AV14" s="668"/>
      <c r="AW14" s="668"/>
      <c r="AX14" s="669"/>
    </row>
    <row r="15" spans="1:50" ht="21" customHeight="1" x14ac:dyDescent="0.15">
      <c r="A15" s="465"/>
      <c r="B15" s="466"/>
      <c r="C15" s="466"/>
      <c r="D15" s="466"/>
      <c r="E15" s="466"/>
      <c r="F15" s="467"/>
      <c r="G15" s="478"/>
      <c r="H15" s="479"/>
      <c r="I15" s="336" t="s">
        <v>62</v>
      </c>
      <c r="J15" s="337"/>
      <c r="K15" s="337"/>
      <c r="L15" s="337"/>
      <c r="M15" s="337"/>
      <c r="N15" s="337"/>
      <c r="O15" s="338"/>
      <c r="P15" s="63" t="s">
        <v>398</v>
      </c>
      <c r="Q15" s="64"/>
      <c r="R15" s="64"/>
      <c r="S15" s="64"/>
      <c r="T15" s="64"/>
      <c r="U15" s="64"/>
      <c r="V15" s="65"/>
      <c r="W15" s="63">
        <v>703</v>
      </c>
      <c r="X15" s="64"/>
      <c r="Y15" s="64"/>
      <c r="Z15" s="64"/>
      <c r="AA15" s="64"/>
      <c r="AB15" s="64"/>
      <c r="AC15" s="65"/>
      <c r="AD15" s="63">
        <v>666</v>
      </c>
      <c r="AE15" s="64"/>
      <c r="AF15" s="64"/>
      <c r="AG15" s="64"/>
      <c r="AH15" s="64"/>
      <c r="AI15" s="64"/>
      <c r="AJ15" s="65"/>
      <c r="AK15" s="63">
        <v>256</v>
      </c>
      <c r="AL15" s="64"/>
      <c r="AM15" s="64"/>
      <c r="AN15" s="64"/>
      <c r="AO15" s="64"/>
      <c r="AP15" s="64"/>
      <c r="AQ15" s="65"/>
      <c r="AR15" s="63"/>
      <c r="AS15" s="64"/>
      <c r="AT15" s="64"/>
      <c r="AU15" s="64"/>
      <c r="AV15" s="64"/>
      <c r="AW15" s="64"/>
      <c r="AX15" s="667"/>
    </row>
    <row r="16" spans="1:50" ht="21" customHeight="1" x14ac:dyDescent="0.15">
      <c r="A16" s="465"/>
      <c r="B16" s="466"/>
      <c r="C16" s="466"/>
      <c r="D16" s="466"/>
      <c r="E16" s="466"/>
      <c r="F16" s="467"/>
      <c r="G16" s="478"/>
      <c r="H16" s="479"/>
      <c r="I16" s="336" t="s">
        <v>63</v>
      </c>
      <c r="J16" s="337"/>
      <c r="K16" s="337"/>
      <c r="L16" s="337"/>
      <c r="M16" s="337"/>
      <c r="N16" s="337"/>
      <c r="O16" s="338"/>
      <c r="P16" s="63">
        <v>-703</v>
      </c>
      <c r="Q16" s="64"/>
      <c r="R16" s="64"/>
      <c r="S16" s="64"/>
      <c r="T16" s="64"/>
      <c r="U16" s="64"/>
      <c r="V16" s="65"/>
      <c r="W16" s="63">
        <v>-666</v>
      </c>
      <c r="X16" s="64"/>
      <c r="Y16" s="64"/>
      <c r="Z16" s="64"/>
      <c r="AA16" s="64"/>
      <c r="AB16" s="64"/>
      <c r="AC16" s="65"/>
      <c r="AD16" s="63">
        <v>-256</v>
      </c>
      <c r="AE16" s="64"/>
      <c r="AF16" s="64"/>
      <c r="AG16" s="64"/>
      <c r="AH16" s="64"/>
      <c r="AI16" s="64"/>
      <c r="AJ16" s="65"/>
      <c r="AK16" s="63"/>
      <c r="AL16" s="64"/>
      <c r="AM16" s="64"/>
      <c r="AN16" s="64"/>
      <c r="AO16" s="64"/>
      <c r="AP16" s="64"/>
      <c r="AQ16" s="65"/>
      <c r="AR16" s="445"/>
      <c r="AS16" s="446"/>
      <c r="AT16" s="446"/>
      <c r="AU16" s="446"/>
      <c r="AV16" s="446"/>
      <c r="AW16" s="446"/>
      <c r="AX16" s="447"/>
    </row>
    <row r="17" spans="1:50" ht="24.75" customHeight="1" x14ac:dyDescent="0.15">
      <c r="A17" s="465"/>
      <c r="B17" s="466"/>
      <c r="C17" s="466"/>
      <c r="D17" s="466"/>
      <c r="E17" s="466"/>
      <c r="F17" s="467"/>
      <c r="G17" s="478"/>
      <c r="H17" s="479"/>
      <c r="I17" s="336" t="s">
        <v>61</v>
      </c>
      <c r="J17" s="473"/>
      <c r="K17" s="473"/>
      <c r="L17" s="473"/>
      <c r="M17" s="473"/>
      <c r="N17" s="473"/>
      <c r="O17" s="474"/>
      <c r="P17" s="63" t="s">
        <v>398</v>
      </c>
      <c r="Q17" s="64"/>
      <c r="R17" s="64"/>
      <c r="S17" s="64"/>
      <c r="T17" s="64"/>
      <c r="U17" s="64"/>
      <c r="V17" s="65"/>
      <c r="W17" s="63" t="s">
        <v>398</v>
      </c>
      <c r="X17" s="64"/>
      <c r="Y17" s="64"/>
      <c r="Z17" s="64"/>
      <c r="AA17" s="64"/>
      <c r="AB17" s="64"/>
      <c r="AC17" s="65"/>
      <c r="AD17" s="63" t="s">
        <v>398</v>
      </c>
      <c r="AE17" s="64"/>
      <c r="AF17" s="64"/>
      <c r="AG17" s="64"/>
      <c r="AH17" s="64"/>
      <c r="AI17" s="64"/>
      <c r="AJ17" s="65"/>
      <c r="AK17" s="63"/>
      <c r="AL17" s="64"/>
      <c r="AM17" s="64"/>
      <c r="AN17" s="64"/>
      <c r="AO17" s="64"/>
      <c r="AP17" s="64"/>
      <c r="AQ17" s="65"/>
      <c r="AR17" s="448"/>
      <c r="AS17" s="448"/>
      <c r="AT17" s="448"/>
      <c r="AU17" s="448"/>
      <c r="AV17" s="448"/>
      <c r="AW17" s="448"/>
      <c r="AX17" s="449"/>
    </row>
    <row r="18" spans="1:50" ht="24.75" customHeight="1" x14ac:dyDescent="0.15">
      <c r="A18" s="465"/>
      <c r="B18" s="466"/>
      <c r="C18" s="466"/>
      <c r="D18" s="466"/>
      <c r="E18" s="466"/>
      <c r="F18" s="467"/>
      <c r="G18" s="480"/>
      <c r="H18" s="481"/>
      <c r="I18" s="339" t="s">
        <v>22</v>
      </c>
      <c r="J18" s="340"/>
      <c r="K18" s="340"/>
      <c r="L18" s="340"/>
      <c r="M18" s="340"/>
      <c r="N18" s="340"/>
      <c r="O18" s="341"/>
      <c r="P18" s="309">
        <f>SUM(P13:V17)</f>
        <v>0</v>
      </c>
      <c r="Q18" s="310"/>
      <c r="R18" s="310"/>
      <c r="S18" s="310"/>
      <c r="T18" s="310"/>
      <c r="U18" s="310"/>
      <c r="V18" s="311"/>
      <c r="W18" s="309">
        <f>SUM(W13:AC17)</f>
        <v>1483</v>
      </c>
      <c r="X18" s="310"/>
      <c r="Y18" s="310"/>
      <c r="Z18" s="310"/>
      <c r="AA18" s="310"/>
      <c r="AB18" s="310"/>
      <c r="AC18" s="311"/>
      <c r="AD18" s="309">
        <f t="shared" ref="AD18" si="0">SUM(AD13:AJ17)</f>
        <v>1862</v>
      </c>
      <c r="AE18" s="310"/>
      <c r="AF18" s="310"/>
      <c r="AG18" s="310"/>
      <c r="AH18" s="310"/>
      <c r="AI18" s="310"/>
      <c r="AJ18" s="311"/>
      <c r="AK18" s="309">
        <f t="shared" ref="AK18" si="1">SUM(AK13:AQ17)</f>
        <v>1220</v>
      </c>
      <c r="AL18" s="310"/>
      <c r="AM18" s="310"/>
      <c r="AN18" s="310"/>
      <c r="AO18" s="310"/>
      <c r="AP18" s="310"/>
      <c r="AQ18" s="311"/>
      <c r="AR18" s="309">
        <f t="shared" ref="AR18" si="2">SUM(AR13:AX17)</f>
        <v>1244</v>
      </c>
      <c r="AS18" s="310"/>
      <c r="AT18" s="310"/>
      <c r="AU18" s="310"/>
      <c r="AV18" s="310"/>
      <c r="AW18" s="310"/>
      <c r="AX18" s="312"/>
    </row>
    <row r="19" spans="1:50" ht="24.75" customHeight="1" x14ac:dyDescent="0.15">
      <c r="A19" s="465"/>
      <c r="B19" s="466"/>
      <c r="C19" s="466"/>
      <c r="D19" s="466"/>
      <c r="E19" s="466"/>
      <c r="F19" s="467"/>
      <c r="G19" s="306" t="s">
        <v>10</v>
      </c>
      <c r="H19" s="307"/>
      <c r="I19" s="307"/>
      <c r="J19" s="307"/>
      <c r="K19" s="307"/>
      <c r="L19" s="307"/>
      <c r="M19" s="307"/>
      <c r="N19" s="307"/>
      <c r="O19" s="307"/>
      <c r="P19" s="63">
        <v>0</v>
      </c>
      <c r="Q19" s="64"/>
      <c r="R19" s="64"/>
      <c r="S19" s="64"/>
      <c r="T19" s="64"/>
      <c r="U19" s="64"/>
      <c r="V19" s="65"/>
      <c r="W19" s="63">
        <v>1385</v>
      </c>
      <c r="X19" s="64"/>
      <c r="Y19" s="64"/>
      <c r="Z19" s="64"/>
      <c r="AA19" s="64"/>
      <c r="AB19" s="64"/>
      <c r="AC19" s="65"/>
      <c r="AD19" s="63">
        <v>1674</v>
      </c>
      <c r="AE19" s="64"/>
      <c r="AF19" s="64"/>
      <c r="AG19" s="64"/>
      <c r="AH19" s="64"/>
      <c r="AI19" s="64"/>
      <c r="AJ19" s="65"/>
      <c r="AK19" s="308"/>
      <c r="AL19" s="308"/>
      <c r="AM19" s="308"/>
      <c r="AN19" s="308"/>
      <c r="AO19" s="308"/>
      <c r="AP19" s="308"/>
      <c r="AQ19" s="308"/>
      <c r="AR19" s="308"/>
      <c r="AS19" s="308"/>
      <c r="AT19" s="308"/>
      <c r="AU19" s="308"/>
      <c r="AV19" s="308"/>
      <c r="AW19" s="308"/>
      <c r="AX19" s="313"/>
    </row>
    <row r="20" spans="1:50" ht="24.75" customHeight="1" x14ac:dyDescent="0.15">
      <c r="A20" s="468"/>
      <c r="B20" s="469"/>
      <c r="C20" s="469"/>
      <c r="D20" s="469"/>
      <c r="E20" s="469"/>
      <c r="F20" s="470"/>
      <c r="G20" s="306" t="s">
        <v>11</v>
      </c>
      <c r="H20" s="307"/>
      <c r="I20" s="307"/>
      <c r="J20" s="307"/>
      <c r="K20" s="307"/>
      <c r="L20" s="307"/>
      <c r="M20" s="307"/>
      <c r="N20" s="307"/>
      <c r="O20" s="307"/>
      <c r="P20" s="314" t="str">
        <f>IF(P18=0, "-", P19/P18)</f>
        <v>-</v>
      </c>
      <c r="Q20" s="314"/>
      <c r="R20" s="314"/>
      <c r="S20" s="314"/>
      <c r="T20" s="314"/>
      <c r="U20" s="314"/>
      <c r="V20" s="314"/>
      <c r="W20" s="314">
        <f>IF(W18=0, "-", W19/W18)</f>
        <v>0.93391773432231961</v>
      </c>
      <c r="X20" s="314"/>
      <c r="Y20" s="314"/>
      <c r="Z20" s="314"/>
      <c r="AA20" s="314"/>
      <c r="AB20" s="314"/>
      <c r="AC20" s="314"/>
      <c r="AD20" s="314">
        <f>IF(AD18=0, "-", AD19/AD18)</f>
        <v>0.89903329752953809</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92"/>
      <c r="Z21" s="78"/>
      <c r="AA21" s="79"/>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8"/>
      <c r="B22" s="209"/>
      <c r="C22" s="209"/>
      <c r="D22" s="209"/>
      <c r="E22" s="209"/>
      <c r="F22" s="210"/>
      <c r="G22" s="218"/>
      <c r="H22" s="100"/>
      <c r="I22" s="100"/>
      <c r="J22" s="100"/>
      <c r="K22" s="100"/>
      <c r="L22" s="100"/>
      <c r="M22" s="100"/>
      <c r="N22" s="100"/>
      <c r="O22" s="219"/>
      <c r="P22" s="236"/>
      <c r="Q22" s="100"/>
      <c r="R22" s="100"/>
      <c r="S22" s="100"/>
      <c r="T22" s="100"/>
      <c r="U22" s="100"/>
      <c r="V22" s="100"/>
      <c r="W22" s="100"/>
      <c r="X22" s="219"/>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2">
        <v>32</v>
      </c>
      <c r="AV22" s="102"/>
      <c r="AW22" s="100" t="s">
        <v>355</v>
      </c>
      <c r="AX22" s="101"/>
    </row>
    <row r="23" spans="1:50" ht="22.5" customHeight="1" x14ac:dyDescent="0.15">
      <c r="A23" s="211"/>
      <c r="B23" s="209"/>
      <c r="C23" s="209"/>
      <c r="D23" s="209"/>
      <c r="E23" s="209"/>
      <c r="F23" s="210"/>
      <c r="G23" s="315" t="s">
        <v>528</v>
      </c>
      <c r="H23" s="282"/>
      <c r="I23" s="282"/>
      <c r="J23" s="282"/>
      <c r="K23" s="282"/>
      <c r="L23" s="282"/>
      <c r="M23" s="282"/>
      <c r="N23" s="282"/>
      <c r="O23" s="283"/>
      <c r="P23" s="175" t="s">
        <v>529</v>
      </c>
      <c r="Q23" s="176"/>
      <c r="R23" s="176"/>
      <c r="S23" s="176"/>
      <c r="T23" s="176"/>
      <c r="U23" s="176"/>
      <c r="V23" s="176"/>
      <c r="W23" s="176"/>
      <c r="X23" s="177"/>
      <c r="Y23" s="287" t="s">
        <v>14</v>
      </c>
      <c r="Z23" s="288"/>
      <c r="AA23" s="289"/>
      <c r="AB23" s="663" t="s">
        <v>469</v>
      </c>
      <c r="AC23" s="290"/>
      <c r="AD23" s="290"/>
      <c r="AE23" s="85" t="s">
        <v>469</v>
      </c>
      <c r="AF23" s="86"/>
      <c r="AG23" s="86"/>
      <c r="AH23" s="86"/>
      <c r="AI23" s="87"/>
      <c r="AJ23" s="85">
        <v>560</v>
      </c>
      <c r="AK23" s="86"/>
      <c r="AL23" s="86"/>
      <c r="AM23" s="86"/>
      <c r="AN23" s="87"/>
      <c r="AO23" s="85" t="s">
        <v>469</v>
      </c>
      <c r="AP23" s="86"/>
      <c r="AQ23" s="86"/>
      <c r="AR23" s="86"/>
      <c r="AS23" s="87"/>
      <c r="AT23" s="221"/>
      <c r="AU23" s="221"/>
      <c r="AV23" s="221"/>
      <c r="AW23" s="221"/>
      <c r="AX23" s="222"/>
    </row>
    <row r="24" spans="1:50" ht="22.5" customHeight="1" x14ac:dyDescent="0.15">
      <c r="A24" s="212"/>
      <c r="B24" s="213"/>
      <c r="C24" s="213"/>
      <c r="D24" s="213"/>
      <c r="E24" s="213"/>
      <c r="F24" s="214"/>
      <c r="G24" s="284"/>
      <c r="H24" s="285"/>
      <c r="I24" s="285"/>
      <c r="J24" s="285"/>
      <c r="K24" s="285"/>
      <c r="L24" s="285"/>
      <c r="M24" s="285"/>
      <c r="N24" s="285"/>
      <c r="O24" s="286"/>
      <c r="P24" s="270"/>
      <c r="Q24" s="270"/>
      <c r="R24" s="270"/>
      <c r="S24" s="270"/>
      <c r="T24" s="270"/>
      <c r="U24" s="270"/>
      <c r="V24" s="270"/>
      <c r="W24" s="270"/>
      <c r="X24" s="271"/>
      <c r="Y24" s="169" t="s">
        <v>65</v>
      </c>
      <c r="Z24" s="113"/>
      <c r="AA24" s="165"/>
      <c r="AB24" s="329" t="s">
        <v>469</v>
      </c>
      <c r="AC24" s="280"/>
      <c r="AD24" s="280"/>
      <c r="AE24" s="85" t="s">
        <v>469</v>
      </c>
      <c r="AF24" s="86"/>
      <c r="AG24" s="86"/>
      <c r="AH24" s="86"/>
      <c r="AI24" s="87"/>
      <c r="AJ24" s="85" t="s">
        <v>530</v>
      </c>
      <c r="AK24" s="86"/>
      <c r="AL24" s="86"/>
      <c r="AM24" s="86"/>
      <c r="AN24" s="87"/>
      <c r="AO24" s="85" t="s">
        <v>469</v>
      </c>
      <c r="AP24" s="86"/>
      <c r="AQ24" s="86"/>
      <c r="AR24" s="86"/>
      <c r="AS24" s="87"/>
      <c r="AT24" s="85">
        <v>2400</v>
      </c>
      <c r="AU24" s="86"/>
      <c r="AV24" s="86"/>
      <c r="AW24" s="86"/>
      <c r="AX24" s="88"/>
    </row>
    <row r="25" spans="1:50" ht="22.5" customHeight="1" x14ac:dyDescent="0.15">
      <c r="A25" s="673"/>
      <c r="B25" s="674"/>
      <c r="C25" s="674"/>
      <c r="D25" s="674"/>
      <c r="E25" s="674"/>
      <c r="F25" s="675"/>
      <c r="G25" s="316"/>
      <c r="H25" s="317"/>
      <c r="I25" s="317"/>
      <c r="J25" s="317"/>
      <c r="K25" s="317"/>
      <c r="L25" s="317"/>
      <c r="M25" s="317"/>
      <c r="N25" s="317"/>
      <c r="O25" s="318"/>
      <c r="P25" s="178"/>
      <c r="Q25" s="178"/>
      <c r="R25" s="178"/>
      <c r="S25" s="178"/>
      <c r="T25" s="178"/>
      <c r="U25" s="178"/>
      <c r="V25" s="178"/>
      <c r="W25" s="178"/>
      <c r="X25" s="179"/>
      <c r="Y25" s="112" t="s">
        <v>15</v>
      </c>
      <c r="Z25" s="113"/>
      <c r="AA25" s="165"/>
      <c r="AB25" s="685" t="s">
        <v>359</v>
      </c>
      <c r="AC25" s="258"/>
      <c r="AD25" s="258"/>
      <c r="AE25" s="85" t="s">
        <v>469</v>
      </c>
      <c r="AF25" s="86"/>
      <c r="AG25" s="86"/>
      <c r="AH25" s="86"/>
      <c r="AI25" s="87"/>
      <c r="AJ25" s="85">
        <f>AJ23/AT24*100</f>
        <v>23.333333333333332</v>
      </c>
      <c r="AK25" s="86"/>
      <c r="AL25" s="86"/>
      <c r="AM25" s="86"/>
      <c r="AN25" s="87"/>
      <c r="AO25" s="85" t="s">
        <v>469</v>
      </c>
      <c r="AP25" s="86"/>
      <c r="AQ25" s="86"/>
      <c r="AR25" s="86"/>
      <c r="AS25" s="87"/>
      <c r="AT25" s="262"/>
      <c r="AU25" s="263"/>
      <c r="AV25" s="263"/>
      <c r="AW25" s="263"/>
      <c r="AX25" s="264"/>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92"/>
      <c r="Z26" s="78"/>
      <c r="AA26" s="79"/>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64" t="s">
        <v>303</v>
      </c>
      <c r="AU26" s="665"/>
      <c r="AV26" s="665"/>
      <c r="AW26" s="665"/>
      <c r="AX26" s="666"/>
    </row>
    <row r="27" spans="1:50" ht="18.75" hidden="1" customHeight="1" x14ac:dyDescent="0.15">
      <c r="A27" s="208"/>
      <c r="B27" s="209"/>
      <c r="C27" s="209"/>
      <c r="D27" s="209"/>
      <c r="E27" s="209"/>
      <c r="F27" s="210"/>
      <c r="G27" s="218"/>
      <c r="H27" s="100"/>
      <c r="I27" s="100"/>
      <c r="J27" s="100"/>
      <c r="K27" s="100"/>
      <c r="L27" s="100"/>
      <c r="M27" s="100"/>
      <c r="N27" s="100"/>
      <c r="O27" s="219"/>
      <c r="P27" s="236"/>
      <c r="Q27" s="100"/>
      <c r="R27" s="100"/>
      <c r="S27" s="100"/>
      <c r="T27" s="100"/>
      <c r="U27" s="100"/>
      <c r="V27" s="100"/>
      <c r="W27" s="100"/>
      <c r="X27" s="219"/>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2"/>
      <c r="AV27" s="102"/>
      <c r="AW27" s="100" t="s">
        <v>355</v>
      </c>
      <c r="AX27" s="101"/>
    </row>
    <row r="28" spans="1:50" ht="22.5" hidden="1" customHeight="1" x14ac:dyDescent="0.15">
      <c r="A28" s="211"/>
      <c r="B28" s="209"/>
      <c r="C28" s="209"/>
      <c r="D28" s="209"/>
      <c r="E28" s="209"/>
      <c r="F28" s="210"/>
      <c r="G28" s="315"/>
      <c r="H28" s="282"/>
      <c r="I28" s="282"/>
      <c r="J28" s="282"/>
      <c r="K28" s="282"/>
      <c r="L28" s="282"/>
      <c r="M28" s="282"/>
      <c r="N28" s="282"/>
      <c r="O28" s="283"/>
      <c r="P28" s="175"/>
      <c r="Q28" s="176"/>
      <c r="R28" s="176"/>
      <c r="S28" s="176"/>
      <c r="T28" s="176"/>
      <c r="U28" s="176"/>
      <c r="V28" s="176"/>
      <c r="W28" s="176"/>
      <c r="X28" s="177"/>
      <c r="Y28" s="287" t="s">
        <v>14</v>
      </c>
      <c r="Z28" s="288"/>
      <c r="AA28" s="289"/>
      <c r="AB28" s="290"/>
      <c r="AC28" s="290"/>
      <c r="AD28" s="290"/>
      <c r="AE28" s="85"/>
      <c r="AF28" s="86"/>
      <c r="AG28" s="86"/>
      <c r="AH28" s="86"/>
      <c r="AI28" s="87"/>
      <c r="AJ28" s="85"/>
      <c r="AK28" s="86"/>
      <c r="AL28" s="86"/>
      <c r="AM28" s="86"/>
      <c r="AN28" s="87"/>
      <c r="AO28" s="85"/>
      <c r="AP28" s="86"/>
      <c r="AQ28" s="86"/>
      <c r="AR28" s="86"/>
      <c r="AS28" s="87"/>
      <c r="AT28" s="221"/>
      <c r="AU28" s="221"/>
      <c r="AV28" s="221"/>
      <c r="AW28" s="221"/>
      <c r="AX28" s="222"/>
    </row>
    <row r="29" spans="1:50" ht="22.5" hidden="1" customHeight="1" x14ac:dyDescent="0.15">
      <c r="A29" s="212"/>
      <c r="B29" s="213"/>
      <c r="C29" s="213"/>
      <c r="D29" s="213"/>
      <c r="E29" s="213"/>
      <c r="F29" s="214"/>
      <c r="G29" s="284"/>
      <c r="H29" s="285"/>
      <c r="I29" s="285"/>
      <c r="J29" s="285"/>
      <c r="K29" s="285"/>
      <c r="L29" s="285"/>
      <c r="M29" s="285"/>
      <c r="N29" s="285"/>
      <c r="O29" s="286"/>
      <c r="P29" s="270"/>
      <c r="Q29" s="270"/>
      <c r="R29" s="270"/>
      <c r="S29" s="270"/>
      <c r="T29" s="270"/>
      <c r="U29" s="270"/>
      <c r="V29" s="270"/>
      <c r="W29" s="270"/>
      <c r="X29" s="271"/>
      <c r="Y29" s="169" t="s">
        <v>65</v>
      </c>
      <c r="Z29" s="113"/>
      <c r="AA29" s="165"/>
      <c r="AB29" s="280"/>
      <c r="AC29" s="280"/>
      <c r="AD29" s="280"/>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73"/>
      <c r="B30" s="674"/>
      <c r="C30" s="674"/>
      <c r="D30" s="674"/>
      <c r="E30" s="674"/>
      <c r="F30" s="675"/>
      <c r="G30" s="316"/>
      <c r="H30" s="317"/>
      <c r="I30" s="317"/>
      <c r="J30" s="317"/>
      <c r="K30" s="317"/>
      <c r="L30" s="317"/>
      <c r="M30" s="317"/>
      <c r="N30" s="317"/>
      <c r="O30" s="318"/>
      <c r="P30" s="178"/>
      <c r="Q30" s="178"/>
      <c r="R30" s="178"/>
      <c r="S30" s="178"/>
      <c r="T30" s="178"/>
      <c r="U30" s="178"/>
      <c r="V30" s="178"/>
      <c r="W30" s="178"/>
      <c r="X30" s="179"/>
      <c r="Y30" s="112" t="s">
        <v>15</v>
      </c>
      <c r="Z30" s="113"/>
      <c r="AA30" s="165"/>
      <c r="AB30" s="258" t="s">
        <v>16</v>
      </c>
      <c r="AC30" s="258"/>
      <c r="AD30" s="258"/>
      <c r="AE30" s="85"/>
      <c r="AF30" s="86"/>
      <c r="AG30" s="86"/>
      <c r="AH30" s="86"/>
      <c r="AI30" s="87"/>
      <c r="AJ30" s="85"/>
      <c r="AK30" s="86"/>
      <c r="AL30" s="86"/>
      <c r="AM30" s="86"/>
      <c r="AN30" s="87"/>
      <c r="AO30" s="85"/>
      <c r="AP30" s="86"/>
      <c r="AQ30" s="86"/>
      <c r="AR30" s="86"/>
      <c r="AS30" s="87"/>
      <c r="AT30" s="262"/>
      <c r="AU30" s="263"/>
      <c r="AV30" s="263"/>
      <c r="AW30" s="263"/>
      <c r="AX30" s="264"/>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92"/>
      <c r="Z31" s="78"/>
      <c r="AA31" s="79"/>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8"/>
      <c r="B32" s="209"/>
      <c r="C32" s="209"/>
      <c r="D32" s="209"/>
      <c r="E32" s="209"/>
      <c r="F32" s="210"/>
      <c r="G32" s="218"/>
      <c r="H32" s="100"/>
      <c r="I32" s="100"/>
      <c r="J32" s="100"/>
      <c r="K32" s="100"/>
      <c r="L32" s="100"/>
      <c r="M32" s="100"/>
      <c r="N32" s="100"/>
      <c r="O32" s="219"/>
      <c r="P32" s="236"/>
      <c r="Q32" s="100"/>
      <c r="R32" s="100"/>
      <c r="S32" s="100"/>
      <c r="T32" s="100"/>
      <c r="U32" s="100"/>
      <c r="V32" s="100"/>
      <c r="W32" s="100"/>
      <c r="X32" s="219"/>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2"/>
      <c r="AV32" s="102"/>
      <c r="AW32" s="100" t="s">
        <v>355</v>
      </c>
      <c r="AX32" s="101"/>
    </row>
    <row r="33" spans="1:50" ht="22.5" hidden="1" customHeight="1" x14ac:dyDescent="0.15">
      <c r="A33" s="211"/>
      <c r="B33" s="209"/>
      <c r="C33" s="209"/>
      <c r="D33" s="209"/>
      <c r="E33" s="209"/>
      <c r="F33" s="210"/>
      <c r="G33" s="281"/>
      <c r="H33" s="282"/>
      <c r="I33" s="282"/>
      <c r="J33" s="282"/>
      <c r="K33" s="282"/>
      <c r="L33" s="282"/>
      <c r="M33" s="282"/>
      <c r="N33" s="282"/>
      <c r="O33" s="283"/>
      <c r="P33" s="175"/>
      <c r="Q33" s="176"/>
      <c r="R33" s="176"/>
      <c r="S33" s="176"/>
      <c r="T33" s="176"/>
      <c r="U33" s="176"/>
      <c r="V33" s="176"/>
      <c r="W33" s="176"/>
      <c r="X33" s="177"/>
      <c r="Y33" s="287" t="s">
        <v>14</v>
      </c>
      <c r="Z33" s="288"/>
      <c r="AA33" s="289"/>
      <c r="AB33" s="290"/>
      <c r="AC33" s="290"/>
      <c r="AD33" s="290"/>
      <c r="AE33" s="85"/>
      <c r="AF33" s="86"/>
      <c r="AG33" s="86"/>
      <c r="AH33" s="86"/>
      <c r="AI33" s="87"/>
      <c r="AJ33" s="85"/>
      <c r="AK33" s="86"/>
      <c r="AL33" s="86"/>
      <c r="AM33" s="86"/>
      <c r="AN33" s="87"/>
      <c r="AO33" s="85"/>
      <c r="AP33" s="86"/>
      <c r="AQ33" s="86"/>
      <c r="AR33" s="86"/>
      <c r="AS33" s="87"/>
      <c r="AT33" s="221"/>
      <c r="AU33" s="221"/>
      <c r="AV33" s="221"/>
      <c r="AW33" s="221"/>
      <c r="AX33" s="222"/>
    </row>
    <row r="34" spans="1:50" ht="22.5" hidden="1" customHeight="1" x14ac:dyDescent="0.15">
      <c r="A34" s="212"/>
      <c r="B34" s="213"/>
      <c r="C34" s="213"/>
      <c r="D34" s="213"/>
      <c r="E34" s="213"/>
      <c r="F34" s="214"/>
      <c r="G34" s="284"/>
      <c r="H34" s="285"/>
      <c r="I34" s="285"/>
      <c r="J34" s="285"/>
      <c r="K34" s="285"/>
      <c r="L34" s="285"/>
      <c r="M34" s="285"/>
      <c r="N34" s="285"/>
      <c r="O34" s="286"/>
      <c r="P34" s="270"/>
      <c r="Q34" s="270"/>
      <c r="R34" s="270"/>
      <c r="S34" s="270"/>
      <c r="T34" s="270"/>
      <c r="U34" s="270"/>
      <c r="V34" s="270"/>
      <c r="W34" s="270"/>
      <c r="X34" s="271"/>
      <c r="Y34" s="169" t="s">
        <v>65</v>
      </c>
      <c r="Z34" s="113"/>
      <c r="AA34" s="165"/>
      <c r="AB34" s="280"/>
      <c r="AC34" s="280"/>
      <c r="AD34" s="280"/>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73"/>
      <c r="B35" s="674"/>
      <c r="C35" s="674"/>
      <c r="D35" s="674"/>
      <c r="E35" s="674"/>
      <c r="F35" s="675"/>
      <c r="G35" s="316"/>
      <c r="H35" s="317"/>
      <c r="I35" s="317"/>
      <c r="J35" s="317"/>
      <c r="K35" s="317"/>
      <c r="L35" s="317"/>
      <c r="M35" s="317"/>
      <c r="N35" s="317"/>
      <c r="O35" s="318"/>
      <c r="P35" s="178"/>
      <c r="Q35" s="178"/>
      <c r="R35" s="178"/>
      <c r="S35" s="178"/>
      <c r="T35" s="178"/>
      <c r="U35" s="178"/>
      <c r="V35" s="178"/>
      <c r="W35" s="178"/>
      <c r="X35" s="179"/>
      <c r="Y35" s="112" t="s">
        <v>15</v>
      </c>
      <c r="Z35" s="113"/>
      <c r="AA35" s="165"/>
      <c r="AB35" s="258" t="s">
        <v>16</v>
      </c>
      <c r="AC35" s="258"/>
      <c r="AD35" s="258"/>
      <c r="AE35" s="85"/>
      <c r="AF35" s="86"/>
      <c r="AG35" s="86"/>
      <c r="AH35" s="86"/>
      <c r="AI35" s="87"/>
      <c r="AJ35" s="85"/>
      <c r="AK35" s="86"/>
      <c r="AL35" s="86"/>
      <c r="AM35" s="86"/>
      <c r="AN35" s="87"/>
      <c r="AO35" s="85"/>
      <c r="AP35" s="86"/>
      <c r="AQ35" s="86"/>
      <c r="AR35" s="86"/>
      <c r="AS35" s="87"/>
      <c r="AT35" s="262"/>
      <c r="AU35" s="263"/>
      <c r="AV35" s="263"/>
      <c r="AW35" s="263"/>
      <c r="AX35" s="264"/>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92"/>
      <c r="Z36" s="78"/>
      <c r="AA36" s="79"/>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8"/>
      <c r="B37" s="209"/>
      <c r="C37" s="209"/>
      <c r="D37" s="209"/>
      <c r="E37" s="209"/>
      <c r="F37" s="210"/>
      <c r="G37" s="218"/>
      <c r="H37" s="100"/>
      <c r="I37" s="100"/>
      <c r="J37" s="100"/>
      <c r="K37" s="100"/>
      <c r="L37" s="100"/>
      <c r="M37" s="100"/>
      <c r="N37" s="100"/>
      <c r="O37" s="219"/>
      <c r="P37" s="236"/>
      <c r="Q37" s="100"/>
      <c r="R37" s="100"/>
      <c r="S37" s="100"/>
      <c r="T37" s="100"/>
      <c r="U37" s="100"/>
      <c r="V37" s="100"/>
      <c r="W37" s="100"/>
      <c r="X37" s="219"/>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2"/>
      <c r="AV37" s="102"/>
      <c r="AW37" s="100" t="s">
        <v>355</v>
      </c>
      <c r="AX37" s="101"/>
    </row>
    <row r="38" spans="1:50" ht="22.5" hidden="1" customHeight="1" x14ac:dyDescent="0.15">
      <c r="A38" s="211"/>
      <c r="B38" s="209"/>
      <c r="C38" s="209"/>
      <c r="D38" s="209"/>
      <c r="E38" s="209"/>
      <c r="F38" s="210"/>
      <c r="G38" s="281"/>
      <c r="H38" s="282"/>
      <c r="I38" s="282"/>
      <c r="J38" s="282"/>
      <c r="K38" s="282"/>
      <c r="L38" s="282"/>
      <c r="M38" s="282"/>
      <c r="N38" s="282"/>
      <c r="O38" s="283"/>
      <c r="P38" s="176"/>
      <c r="Q38" s="176"/>
      <c r="R38" s="176"/>
      <c r="S38" s="176"/>
      <c r="T38" s="176"/>
      <c r="U38" s="176"/>
      <c r="V38" s="176"/>
      <c r="W38" s="176"/>
      <c r="X38" s="177"/>
      <c r="Y38" s="287" t="s">
        <v>14</v>
      </c>
      <c r="Z38" s="288"/>
      <c r="AA38" s="289"/>
      <c r="AB38" s="290"/>
      <c r="AC38" s="290"/>
      <c r="AD38" s="290"/>
      <c r="AE38" s="85"/>
      <c r="AF38" s="86"/>
      <c r="AG38" s="86"/>
      <c r="AH38" s="86"/>
      <c r="AI38" s="87"/>
      <c r="AJ38" s="85"/>
      <c r="AK38" s="86"/>
      <c r="AL38" s="86"/>
      <c r="AM38" s="86"/>
      <c r="AN38" s="87"/>
      <c r="AO38" s="85"/>
      <c r="AP38" s="86"/>
      <c r="AQ38" s="86"/>
      <c r="AR38" s="86"/>
      <c r="AS38" s="87"/>
      <c r="AT38" s="221"/>
      <c r="AU38" s="221"/>
      <c r="AV38" s="221"/>
      <c r="AW38" s="221"/>
      <c r="AX38" s="222"/>
    </row>
    <row r="39" spans="1:50" ht="22.5" hidden="1" customHeight="1" x14ac:dyDescent="0.15">
      <c r="A39" s="212"/>
      <c r="B39" s="213"/>
      <c r="C39" s="213"/>
      <c r="D39" s="213"/>
      <c r="E39" s="213"/>
      <c r="F39" s="214"/>
      <c r="G39" s="284"/>
      <c r="H39" s="285"/>
      <c r="I39" s="285"/>
      <c r="J39" s="285"/>
      <c r="K39" s="285"/>
      <c r="L39" s="285"/>
      <c r="M39" s="285"/>
      <c r="N39" s="285"/>
      <c r="O39" s="286"/>
      <c r="P39" s="270"/>
      <c r="Q39" s="270"/>
      <c r="R39" s="270"/>
      <c r="S39" s="270"/>
      <c r="T39" s="270"/>
      <c r="U39" s="270"/>
      <c r="V39" s="270"/>
      <c r="W39" s="270"/>
      <c r="X39" s="271"/>
      <c r="Y39" s="169" t="s">
        <v>65</v>
      </c>
      <c r="Z39" s="113"/>
      <c r="AA39" s="165"/>
      <c r="AB39" s="280"/>
      <c r="AC39" s="280"/>
      <c r="AD39" s="280"/>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73"/>
      <c r="B40" s="674"/>
      <c r="C40" s="674"/>
      <c r="D40" s="674"/>
      <c r="E40" s="674"/>
      <c r="F40" s="675"/>
      <c r="G40" s="316"/>
      <c r="H40" s="317"/>
      <c r="I40" s="317"/>
      <c r="J40" s="317"/>
      <c r="K40" s="317"/>
      <c r="L40" s="317"/>
      <c r="M40" s="317"/>
      <c r="N40" s="317"/>
      <c r="O40" s="318"/>
      <c r="P40" s="178"/>
      <c r="Q40" s="178"/>
      <c r="R40" s="178"/>
      <c r="S40" s="178"/>
      <c r="T40" s="178"/>
      <c r="U40" s="178"/>
      <c r="V40" s="178"/>
      <c r="W40" s="178"/>
      <c r="X40" s="179"/>
      <c r="Y40" s="112" t="s">
        <v>15</v>
      </c>
      <c r="Z40" s="113"/>
      <c r="AA40" s="165"/>
      <c r="AB40" s="258" t="s">
        <v>16</v>
      </c>
      <c r="AC40" s="258"/>
      <c r="AD40" s="258"/>
      <c r="AE40" s="85"/>
      <c r="AF40" s="86"/>
      <c r="AG40" s="86"/>
      <c r="AH40" s="86"/>
      <c r="AI40" s="87"/>
      <c r="AJ40" s="85"/>
      <c r="AK40" s="86"/>
      <c r="AL40" s="86"/>
      <c r="AM40" s="86"/>
      <c r="AN40" s="87"/>
      <c r="AO40" s="85"/>
      <c r="AP40" s="86"/>
      <c r="AQ40" s="86"/>
      <c r="AR40" s="86"/>
      <c r="AS40" s="87"/>
      <c r="AT40" s="262"/>
      <c r="AU40" s="263"/>
      <c r="AV40" s="263"/>
      <c r="AW40" s="263"/>
      <c r="AX40" s="264"/>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92"/>
      <c r="Z41" s="78"/>
      <c r="AA41" s="79"/>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8"/>
      <c r="B42" s="209"/>
      <c r="C42" s="209"/>
      <c r="D42" s="209"/>
      <c r="E42" s="209"/>
      <c r="F42" s="210"/>
      <c r="G42" s="218"/>
      <c r="H42" s="100"/>
      <c r="I42" s="100"/>
      <c r="J42" s="100"/>
      <c r="K42" s="100"/>
      <c r="L42" s="100"/>
      <c r="M42" s="100"/>
      <c r="N42" s="100"/>
      <c r="O42" s="219"/>
      <c r="P42" s="236"/>
      <c r="Q42" s="100"/>
      <c r="R42" s="100"/>
      <c r="S42" s="100"/>
      <c r="T42" s="100"/>
      <c r="U42" s="100"/>
      <c r="V42" s="100"/>
      <c r="W42" s="100"/>
      <c r="X42" s="219"/>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2"/>
      <c r="AV42" s="102"/>
      <c r="AW42" s="100" t="s">
        <v>355</v>
      </c>
      <c r="AX42" s="101"/>
    </row>
    <row r="43" spans="1:50" ht="22.5" hidden="1" customHeight="1" x14ac:dyDescent="0.15">
      <c r="A43" s="211"/>
      <c r="B43" s="209"/>
      <c r="C43" s="209"/>
      <c r="D43" s="209"/>
      <c r="E43" s="209"/>
      <c r="F43" s="210"/>
      <c r="G43" s="281"/>
      <c r="H43" s="282"/>
      <c r="I43" s="282"/>
      <c r="J43" s="282"/>
      <c r="K43" s="282"/>
      <c r="L43" s="282"/>
      <c r="M43" s="282"/>
      <c r="N43" s="282"/>
      <c r="O43" s="283"/>
      <c r="P43" s="176"/>
      <c r="Q43" s="176"/>
      <c r="R43" s="176"/>
      <c r="S43" s="176"/>
      <c r="T43" s="176"/>
      <c r="U43" s="176"/>
      <c r="V43" s="176"/>
      <c r="W43" s="176"/>
      <c r="X43" s="177"/>
      <c r="Y43" s="287" t="s">
        <v>14</v>
      </c>
      <c r="Z43" s="288"/>
      <c r="AA43" s="289"/>
      <c r="AB43" s="290"/>
      <c r="AC43" s="290"/>
      <c r="AD43" s="290"/>
      <c r="AE43" s="85"/>
      <c r="AF43" s="86"/>
      <c r="AG43" s="86"/>
      <c r="AH43" s="86"/>
      <c r="AI43" s="87"/>
      <c r="AJ43" s="85"/>
      <c r="AK43" s="86"/>
      <c r="AL43" s="86"/>
      <c r="AM43" s="86"/>
      <c r="AN43" s="87"/>
      <c r="AO43" s="85"/>
      <c r="AP43" s="86"/>
      <c r="AQ43" s="86"/>
      <c r="AR43" s="86"/>
      <c r="AS43" s="87"/>
      <c r="AT43" s="221"/>
      <c r="AU43" s="221"/>
      <c r="AV43" s="221"/>
      <c r="AW43" s="221"/>
      <c r="AX43" s="222"/>
    </row>
    <row r="44" spans="1:50" ht="22.5" hidden="1" customHeight="1" x14ac:dyDescent="0.15">
      <c r="A44" s="212"/>
      <c r="B44" s="213"/>
      <c r="C44" s="213"/>
      <c r="D44" s="213"/>
      <c r="E44" s="213"/>
      <c r="F44" s="214"/>
      <c r="G44" s="284"/>
      <c r="H44" s="285"/>
      <c r="I44" s="285"/>
      <c r="J44" s="285"/>
      <c r="K44" s="285"/>
      <c r="L44" s="285"/>
      <c r="M44" s="285"/>
      <c r="N44" s="285"/>
      <c r="O44" s="286"/>
      <c r="P44" s="270"/>
      <c r="Q44" s="270"/>
      <c r="R44" s="270"/>
      <c r="S44" s="270"/>
      <c r="T44" s="270"/>
      <c r="U44" s="270"/>
      <c r="V44" s="270"/>
      <c r="W44" s="270"/>
      <c r="X44" s="271"/>
      <c r="Y44" s="169" t="s">
        <v>65</v>
      </c>
      <c r="Z44" s="113"/>
      <c r="AA44" s="165"/>
      <c r="AB44" s="280"/>
      <c r="AC44" s="280"/>
      <c r="AD44" s="280"/>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2"/>
      <c r="B45" s="213"/>
      <c r="C45" s="213"/>
      <c r="D45" s="213"/>
      <c r="E45" s="213"/>
      <c r="F45" s="214"/>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5"/>
      <c r="AF45" s="86"/>
      <c r="AG45" s="86"/>
      <c r="AH45" s="86"/>
      <c r="AI45" s="87"/>
      <c r="AJ45" s="85"/>
      <c r="AK45" s="86"/>
      <c r="AL45" s="86"/>
      <c r="AM45" s="86"/>
      <c r="AN45" s="87"/>
      <c r="AO45" s="85"/>
      <c r="AP45" s="86"/>
      <c r="AQ45" s="86"/>
      <c r="AR45" s="86"/>
      <c r="AS45" s="87"/>
      <c r="AT45" s="262"/>
      <c r="AU45" s="263"/>
      <c r="AV45" s="263"/>
      <c r="AW45" s="263"/>
      <c r="AX45" s="264"/>
    </row>
    <row r="46" spans="1:50" ht="22.5" customHeight="1" x14ac:dyDescent="0.15">
      <c r="A46" s="686" t="s">
        <v>322</v>
      </c>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30"/>
      <c r="AP46" s="30"/>
      <c r="AQ46" s="30"/>
      <c r="AR46" s="30"/>
      <c r="AS46" s="30"/>
      <c r="AT46" s="30"/>
      <c r="AU46" s="30"/>
      <c r="AV46" s="30"/>
      <c r="AW46" s="30"/>
      <c r="AX46" s="32"/>
    </row>
    <row r="47" spans="1:50" ht="18.75" hidden="1" customHeight="1" x14ac:dyDescent="0.15">
      <c r="A47" s="229" t="s">
        <v>320</v>
      </c>
      <c r="B47" s="688" t="s">
        <v>317</v>
      </c>
      <c r="C47" s="231"/>
      <c r="D47" s="231"/>
      <c r="E47" s="231"/>
      <c r="F47" s="232"/>
      <c r="G47" s="623" t="s">
        <v>311</v>
      </c>
      <c r="H47" s="623"/>
      <c r="I47" s="623"/>
      <c r="J47" s="623"/>
      <c r="K47" s="623"/>
      <c r="L47" s="623"/>
      <c r="M47" s="623"/>
      <c r="N47" s="623"/>
      <c r="O47" s="623"/>
      <c r="P47" s="623"/>
      <c r="Q47" s="623"/>
      <c r="R47" s="623"/>
      <c r="S47" s="623"/>
      <c r="T47" s="623"/>
      <c r="U47" s="623"/>
      <c r="V47" s="623"/>
      <c r="W47" s="623"/>
      <c r="X47" s="623"/>
      <c r="Y47" s="623"/>
      <c r="Z47" s="623"/>
      <c r="AA47" s="693"/>
      <c r="AB47" s="622" t="s">
        <v>310</v>
      </c>
      <c r="AC47" s="623"/>
      <c r="AD47" s="623"/>
      <c r="AE47" s="623"/>
      <c r="AF47" s="623"/>
      <c r="AG47" s="623"/>
      <c r="AH47" s="623"/>
      <c r="AI47" s="623"/>
      <c r="AJ47" s="623"/>
      <c r="AK47" s="623"/>
      <c r="AL47" s="623"/>
      <c r="AM47" s="623"/>
      <c r="AN47" s="623"/>
      <c r="AO47" s="623"/>
      <c r="AP47" s="623"/>
      <c r="AQ47" s="623"/>
      <c r="AR47" s="623"/>
      <c r="AS47" s="623"/>
      <c r="AT47" s="623"/>
      <c r="AU47" s="623"/>
      <c r="AV47" s="623"/>
      <c r="AW47" s="623"/>
      <c r="AX47" s="624"/>
    </row>
    <row r="48" spans="1:50" ht="18.75" hidden="1" customHeight="1" x14ac:dyDescent="0.15">
      <c r="A48" s="229"/>
      <c r="B48" s="688"/>
      <c r="C48" s="231"/>
      <c r="D48" s="231"/>
      <c r="E48" s="231"/>
      <c r="F48" s="232"/>
      <c r="G48" s="100"/>
      <c r="H48" s="100"/>
      <c r="I48" s="100"/>
      <c r="J48" s="100"/>
      <c r="K48" s="100"/>
      <c r="L48" s="100"/>
      <c r="M48" s="100"/>
      <c r="N48" s="100"/>
      <c r="O48" s="100"/>
      <c r="P48" s="100"/>
      <c r="Q48" s="100"/>
      <c r="R48" s="100"/>
      <c r="S48" s="100"/>
      <c r="T48" s="100"/>
      <c r="U48" s="100"/>
      <c r="V48" s="100"/>
      <c r="W48" s="100"/>
      <c r="X48" s="100"/>
      <c r="Y48" s="100"/>
      <c r="Z48" s="100"/>
      <c r="AA48" s="219"/>
      <c r="AB48" s="236"/>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9"/>
      <c r="B49" s="688"/>
      <c r="C49" s="231"/>
      <c r="D49" s="231"/>
      <c r="E49" s="231"/>
      <c r="F49" s="232"/>
      <c r="G49" s="330"/>
      <c r="H49" s="330"/>
      <c r="I49" s="330"/>
      <c r="J49" s="330"/>
      <c r="K49" s="330"/>
      <c r="L49" s="330"/>
      <c r="M49" s="330"/>
      <c r="N49" s="330"/>
      <c r="O49" s="330"/>
      <c r="P49" s="330"/>
      <c r="Q49" s="330"/>
      <c r="R49" s="330"/>
      <c r="S49" s="330"/>
      <c r="T49" s="330"/>
      <c r="U49" s="330"/>
      <c r="V49" s="330"/>
      <c r="W49" s="330"/>
      <c r="X49" s="330"/>
      <c r="Y49" s="330"/>
      <c r="Z49" s="330"/>
      <c r="AA49" s="331"/>
      <c r="AB49" s="616"/>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7"/>
    </row>
    <row r="50" spans="1:50" ht="22.5" hidden="1" customHeight="1" x14ac:dyDescent="0.15">
      <c r="A50" s="229"/>
      <c r="B50" s="688"/>
      <c r="C50" s="231"/>
      <c r="D50" s="231"/>
      <c r="E50" s="231"/>
      <c r="F50" s="232"/>
      <c r="G50" s="332"/>
      <c r="H50" s="332"/>
      <c r="I50" s="332"/>
      <c r="J50" s="332"/>
      <c r="K50" s="332"/>
      <c r="L50" s="332"/>
      <c r="M50" s="332"/>
      <c r="N50" s="332"/>
      <c r="O50" s="332"/>
      <c r="P50" s="332"/>
      <c r="Q50" s="332"/>
      <c r="R50" s="332"/>
      <c r="S50" s="332"/>
      <c r="T50" s="332"/>
      <c r="U50" s="332"/>
      <c r="V50" s="332"/>
      <c r="W50" s="332"/>
      <c r="X50" s="332"/>
      <c r="Y50" s="332"/>
      <c r="Z50" s="332"/>
      <c r="AA50" s="333"/>
      <c r="AB50" s="618"/>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9"/>
    </row>
    <row r="51" spans="1:50" ht="22.5" hidden="1" customHeight="1" x14ac:dyDescent="0.15">
      <c r="A51" s="229"/>
      <c r="B51" s="689"/>
      <c r="C51" s="233"/>
      <c r="D51" s="233"/>
      <c r="E51" s="233"/>
      <c r="F51" s="234"/>
      <c r="G51" s="334"/>
      <c r="H51" s="334"/>
      <c r="I51" s="334"/>
      <c r="J51" s="334"/>
      <c r="K51" s="334"/>
      <c r="L51" s="334"/>
      <c r="M51" s="334"/>
      <c r="N51" s="334"/>
      <c r="O51" s="334"/>
      <c r="P51" s="334"/>
      <c r="Q51" s="334"/>
      <c r="R51" s="334"/>
      <c r="S51" s="334"/>
      <c r="T51" s="334"/>
      <c r="U51" s="334"/>
      <c r="V51" s="334"/>
      <c r="W51" s="334"/>
      <c r="X51" s="334"/>
      <c r="Y51" s="334"/>
      <c r="Z51" s="334"/>
      <c r="AA51" s="335"/>
      <c r="AB51" s="620"/>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21"/>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5" t="s">
        <v>303</v>
      </c>
      <c r="AU52" s="266"/>
      <c r="AV52" s="266"/>
      <c r="AW52" s="266"/>
      <c r="AX52" s="267"/>
    </row>
    <row r="53" spans="1:50" ht="18.75" hidden="1" customHeight="1" x14ac:dyDescent="0.15">
      <c r="A53" s="229"/>
      <c r="B53" s="231"/>
      <c r="C53" s="231"/>
      <c r="D53" s="231"/>
      <c r="E53" s="231"/>
      <c r="F53" s="232"/>
      <c r="G53" s="218"/>
      <c r="H53" s="100"/>
      <c r="I53" s="100"/>
      <c r="J53" s="100"/>
      <c r="K53" s="100"/>
      <c r="L53" s="100"/>
      <c r="M53" s="100"/>
      <c r="N53" s="100"/>
      <c r="O53" s="219"/>
      <c r="P53" s="236"/>
      <c r="Q53" s="100"/>
      <c r="R53" s="100"/>
      <c r="S53" s="100"/>
      <c r="T53" s="100"/>
      <c r="U53" s="100"/>
      <c r="V53" s="100"/>
      <c r="W53" s="100"/>
      <c r="X53" s="219"/>
      <c r="Y53" s="240"/>
      <c r="Z53" s="241"/>
      <c r="AA53" s="242"/>
      <c r="AB53" s="246"/>
      <c r="AC53" s="247"/>
      <c r="AD53" s="248"/>
      <c r="AE53" s="236"/>
      <c r="AF53" s="100"/>
      <c r="AG53" s="100"/>
      <c r="AH53" s="100"/>
      <c r="AI53" s="219"/>
      <c r="AJ53" s="236"/>
      <c r="AK53" s="100"/>
      <c r="AL53" s="100"/>
      <c r="AM53" s="100"/>
      <c r="AN53" s="219"/>
      <c r="AO53" s="236"/>
      <c r="AP53" s="100"/>
      <c r="AQ53" s="100"/>
      <c r="AR53" s="100"/>
      <c r="AS53" s="219"/>
      <c r="AT53" s="58"/>
      <c r="AU53" s="102"/>
      <c r="AV53" s="102"/>
      <c r="AW53" s="100" t="s">
        <v>355</v>
      </c>
      <c r="AX53" s="101"/>
    </row>
    <row r="54" spans="1:50" ht="22.5" hidden="1" customHeight="1" x14ac:dyDescent="0.15">
      <c r="A54" s="229"/>
      <c r="B54" s="231"/>
      <c r="C54" s="231"/>
      <c r="D54" s="231"/>
      <c r="E54" s="231"/>
      <c r="F54" s="232"/>
      <c r="G54" s="268"/>
      <c r="H54" s="176"/>
      <c r="I54" s="176"/>
      <c r="J54" s="176"/>
      <c r="K54" s="176"/>
      <c r="L54" s="176"/>
      <c r="M54" s="176"/>
      <c r="N54" s="176"/>
      <c r="O54" s="177"/>
      <c r="P54" s="175"/>
      <c r="Q54" s="249"/>
      <c r="R54" s="249"/>
      <c r="S54" s="249"/>
      <c r="T54" s="249"/>
      <c r="U54" s="249"/>
      <c r="V54" s="249"/>
      <c r="W54" s="249"/>
      <c r="X54" s="250"/>
      <c r="Y54" s="255" t="s">
        <v>86</v>
      </c>
      <c r="Z54" s="256"/>
      <c r="AA54" s="257"/>
      <c r="AB54" s="362" t="s">
        <v>469</v>
      </c>
      <c r="AC54" s="220"/>
      <c r="AD54" s="220"/>
      <c r="AE54" s="85" t="s">
        <v>469</v>
      </c>
      <c r="AF54" s="86"/>
      <c r="AG54" s="86"/>
      <c r="AH54" s="86"/>
      <c r="AI54" s="87"/>
      <c r="AJ54" s="85" t="s">
        <v>469</v>
      </c>
      <c r="AK54" s="86"/>
      <c r="AL54" s="86"/>
      <c r="AM54" s="86"/>
      <c r="AN54" s="87"/>
      <c r="AO54" s="85" t="s">
        <v>531</v>
      </c>
      <c r="AP54" s="86"/>
      <c r="AQ54" s="86"/>
      <c r="AR54" s="86"/>
      <c r="AS54" s="87"/>
      <c r="AT54" s="221"/>
      <c r="AU54" s="221"/>
      <c r="AV54" s="221"/>
      <c r="AW54" s="221"/>
      <c r="AX54" s="222"/>
    </row>
    <row r="55" spans="1:50" ht="22.5" hidden="1" customHeight="1" x14ac:dyDescent="0.15">
      <c r="A55" s="229"/>
      <c r="B55" s="231"/>
      <c r="C55" s="231"/>
      <c r="D55" s="231"/>
      <c r="E55" s="231"/>
      <c r="F55" s="232"/>
      <c r="G55" s="269"/>
      <c r="H55" s="270"/>
      <c r="I55" s="270"/>
      <c r="J55" s="270"/>
      <c r="K55" s="270"/>
      <c r="L55" s="270"/>
      <c r="M55" s="270"/>
      <c r="N55" s="270"/>
      <c r="O55" s="271"/>
      <c r="P55" s="251"/>
      <c r="Q55" s="251"/>
      <c r="R55" s="251"/>
      <c r="S55" s="251"/>
      <c r="T55" s="251"/>
      <c r="U55" s="251"/>
      <c r="V55" s="251"/>
      <c r="W55" s="251"/>
      <c r="X55" s="252"/>
      <c r="Y55" s="223" t="s">
        <v>65</v>
      </c>
      <c r="Z55" s="224"/>
      <c r="AA55" s="225"/>
      <c r="AB55" s="661" t="s">
        <v>469</v>
      </c>
      <c r="AC55" s="226"/>
      <c r="AD55" s="226"/>
      <c r="AE55" s="85" t="s">
        <v>469</v>
      </c>
      <c r="AF55" s="86"/>
      <c r="AG55" s="86"/>
      <c r="AH55" s="86"/>
      <c r="AI55" s="87"/>
      <c r="AJ55" s="85" t="s">
        <v>469</v>
      </c>
      <c r="AK55" s="86"/>
      <c r="AL55" s="86"/>
      <c r="AM55" s="86"/>
      <c r="AN55" s="87"/>
      <c r="AO55" s="85" t="s">
        <v>469</v>
      </c>
      <c r="AP55" s="86"/>
      <c r="AQ55" s="86"/>
      <c r="AR55" s="86"/>
      <c r="AS55" s="87"/>
      <c r="AT55" s="85"/>
      <c r="AU55" s="86"/>
      <c r="AV55" s="86"/>
      <c r="AW55" s="86"/>
      <c r="AX55" s="88"/>
    </row>
    <row r="56" spans="1:50" ht="22.5" hidden="1" customHeight="1" x14ac:dyDescent="0.15">
      <c r="A56" s="229"/>
      <c r="B56" s="233"/>
      <c r="C56" s="233"/>
      <c r="D56" s="233"/>
      <c r="E56" s="233"/>
      <c r="F56" s="234"/>
      <c r="G56" s="272"/>
      <c r="H56" s="178"/>
      <c r="I56" s="178"/>
      <c r="J56" s="178"/>
      <c r="K56" s="178"/>
      <c r="L56" s="178"/>
      <c r="M56" s="178"/>
      <c r="N56" s="178"/>
      <c r="O56" s="179"/>
      <c r="P56" s="253"/>
      <c r="Q56" s="253"/>
      <c r="R56" s="253"/>
      <c r="S56" s="253"/>
      <c r="T56" s="253"/>
      <c r="U56" s="253"/>
      <c r="V56" s="253"/>
      <c r="W56" s="253"/>
      <c r="X56" s="254"/>
      <c r="Y56" s="227" t="s">
        <v>15</v>
      </c>
      <c r="Z56" s="224"/>
      <c r="AA56" s="225"/>
      <c r="AB56" s="228" t="s">
        <v>16</v>
      </c>
      <c r="AC56" s="228"/>
      <c r="AD56" s="228"/>
      <c r="AE56" s="85" t="s">
        <v>469</v>
      </c>
      <c r="AF56" s="86"/>
      <c r="AG56" s="86"/>
      <c r="AH56" s="86"/>
      <c r="AI56" s="87"/>
      <c r="AJ56" s="85" t="s">
        <v>469</v>
      </c>
      <c r="AK56" s="86"/>
      <c r="AL56" s="86"/>
      <c r="AM56" s="86"/>
      <c r="AN56" s="87"/>
      <c r="AO56" s="85" t="s">
        <v>531</v>
      </c>
      <c r="AP56" s="86"/>
      <c r="AQ56" s="86"/>
      <c r="AR56" s="86"/>
      <c r="AS56" s="87"/>
      <c r="AT56" s="262"/>
      <c r="AU56" s="263"/>
      <c r="AV56" s="263"/>
      <c r="AW56" s="263"/>
      <c r="AX56" s="264"/>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5" t="s">
        <v>303</v>
      </c>
      <c r="AU57" s="266"/>
      <c r="AV57" s="266"/>
      <c r="AW57" s="266"/>
      <c r="AX57" s="267"/>
    </row>
    <row r="58" spans="1:50" ht="18.75" hidden="1" customHeight="1" x14ac:dyDescent="0.15">
      <c r="A58" s="229"/>
      <c r="B58" s="231"/>
      <c r="C58" s="231"/>
      <c r="D58" s="231"/>
      <c r="E58" s="231"/>
      <c r="F58" s="232"/>
      <c r="G58" s="218"/>
      <c r="H58" s="100"/>
      <c r="I58" s="100"/>
      <c r="J58" s="100"/>
      <c r="K58" s="100"/>
      <c r="L58" s="100"/>
      <c r="M58" s="100"/>
      <c r="N58" s="100"/>
      <c r="O58" s="219"/>
      <c r="P58" s="236"/>
      <c r="Q58" s="100"/>
      <c r="R58" s="100"/>
      <c r="S58" s="100"/>
      <c r="T58" s="100"/>
      <c r="U58" s="100"/>
      <c r="V58" s="100"/>
      <c r="W58" s="100"/>
      <c r="X58" s="219"/>
      <c r="Y58" s="240"/>
      <c r="Z58" s="241"/>
      <c r="AA58" s="242"/>
      <c r="AB58" s="246"/>
      <c r="AC58" s="247"/>
      <c r="AD58" s="248"/>
      <c r="AE58" s="236"/>
      <c r="AF58" s="100"/>
      <c r="AG58" s="100"/>
      <c r="AH58" s="100"/>
      <c r="AI58" s="219"/>
      <c r="AJ58" s="236"/>
      <c r="AK58" s="100"/>
      <c r="AL58" s="100"/>
      <c r="AM58" s="100"/>
      <c r="AN58" s="219"/>
      <c r="AO58" s="236"/>
      <c r="AP58" s="100"/>
      <c r="AQ58" s="100"/>
      <c r="AR58" s="100"/>
      <c r="AS58" s="219"/>
      <c r="AT58" s="58"/>
      <c r="AU58" s="102"/>
      <c r="AV58" s="102"/>
      <c r="AW58" s="100" t="s">
        <v>355</v>
      </c>
      <c r="AX58" s="101"/>
    </row>
    <row r="59" spans="1:50" ht="22.5" hidden="1" customHeight="1" x14ac:dyDescent="0.15">
      <c r="A59" s="229"/>
      <c r="B59" s="231"/>
      <c r="C59" s="231"/>
      <c r="D59" s="231"/>
      <c r="E59" s="231"/>
      <c r="F59" s="232"/>
      <c r="G59" s="268"/>
      <c r="H59" s="176"/>
      <c r="I59" s="176"/>
      <c r="J59" s="176"/>
      <c r="K59" s="176"/>
      <c r="L59" s="176"/>
      <c r="M59" s="176"/>
      <c r="N59" s="176"/>
      <c r="O59" s="177"/>
      <c r="P59" s="175"/>
      <c r="Q59" s="249"/>
      <c r="R59" s="249"/>
      <c r="S59" s="249"/>
      <c r="T59" s="249"/>
      <c r="U59" s="249"/>
      <c r="V59" s="249"/>
      <c r="W59" s="249"/>
      <c r="X59" s="250"/>
      <c r="Y59" s="255" t="s">
        <v>86</v>
      </c>
      <c r="Z59" s="256"/>
      <c r="AA59" s="257"/>
      <c r="AB59" s="220"/>
      <c r="AC59" s="220"/>
      <c r="AD59" s="220"/>
      <c r="AE59" s="85"/>
      <c r="AF59" s="86"/>
      <c r="AG59" s="86"/>
      <c r="AH59" s="86"/>
      <c r="AI59" s="87"/>
      <c r="AJ59" s="85"/>
      <c r="AK59" s="86"/>
      <c r="AL59" s="86"/>
      <c r="AM59" s="86"/>
      <c r="AN59" s="87"/>
      <c r="AO59" s="85"/>
      <c r="AP59" s="86"/>
      <c r="AQ59" s="86"/>
      <c r="AR59" s="86"/>
      <c r="AS59" s="87"/>
      <c r="AT59" s="221"/>
      <c r="AU59" s="221"/>
      <c r="AV59" s="221"/>
      <c r="AW59" s="221"/>
      <c r="AX59" s="222"/>
    </row>
    <row r="60" spans="1:50" ht="22.5" hidden="1" customHeight="1" x14ac:dyDescent="0.15">
      <c r="A60" s="229"/>
      <c r="B60" s="231"/>
      <c r="C60" s="231"/>
      <c r="D60" s="231"/>
      <c r="E60" s="231"/>
      <c r="F60" s="232"/>
      <c r="G60" s="269"/>
      <c r="H60" s="270"/>
      <c r="I60" s="270"/>
      <c r="J60" s="270"/>
      <c r="K60" s="270"/>
      <c r="L60" s="270"/>
      <c r="M60" s="270"/>
      <c r="N60" s="270"/>
      <c r="O60" s="271"/>
      <c r="P60" s="251"/>
      <c r="Q60" s="251"/>
      <c r="R60" s="251"/>
      <c r="S60" s="251"/>
      <c r="T60" s="251"/>
      <c r="U60" s="251"/>
      <c r="V60" s="251"/>
      <c r="W60" s="251"/>
      <c r="X60" s="252"/>
      <c r="Y60" s="223" t="s">
        <v>65</v>
      </c>
      <c r="Z60" s="224"/>
      <c r="AA60" s="225"/>
      <c r="AB60" s="226"/>
      <c r="AC60" s="226"/>
      <c r="AD60" s="226"/>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9"/>
      <c r="B61" s="233"/>
      <c r="C61" s="233"/>
      <c r="D61" s="233"/>
      <c r="E61" s="233"/>
      <c r="F61" s="234"/>
      <c r="G61" s="272"/>
      <c r="H61" s="178"/>
      <c r="I61" s="178"/>
      <c r="J61" s="178"/>
      <c r="K61" s="178"/>
      <c r="L61" s="178"/>
      <c r="M61" s="178"/>
      <c r="N61" s="178"/>
      <c r="O61" s="179"/>
      <c r="P61" s="253"/>
      <c r="Q61" s="253"/>
      <c r="R61" s="253"/>
      <c r="S61" s="253"/>
      <c r="T61" s="253"/>
      <c r="U61" s="253"/>
      <c r="V61" s="253"/>
      <c r="W61" s="253"/>
      <c r="X61" s="254"/>
      <c r="Y61" s="227" t="s">
        <v>15</v>
      </c>
      <c r="Z61" s="224"/>
      <c r="AA61" s="225"/>
      <c r="AB61" s="228" t="s">
        <v>16</v>
      </c>
      <c r="AC61" s="228"/>
      <c r="AD61" s="228"/>
      <c r="AE61" s="85"/>
      <c r="AF61" s="86"/>
      <c r="AG61" s="86"/>
      <c r="AH61" s="86"/>
      <c r="AI61" s="87"/>
      <c r="AJ61" s="85"/>
      <c r="AK61" s="86"/>
      <c r="AL61" s="86"/>
      <c r="AM61" s="86"/>
      <c r="AN61" s="87"/>
      <c r="AO61" s="85"/>
      <c r="AP61" s="86"/>
      <c r="AQ61" s="86"/>
      <c r="AR61" s="86"/>
      <c r="AS61" s="87"/>
      <c r="AT61" s="262"/>
      <c r="AU61" s="263"/>
      <c r="AV61" s="263"/>
      <c r="AW61" s="263"/>
      <c r="AX61" s="264"/>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5" t="s">
        <v>303</v>
      </c>
      <c r="AU62" s="266"/>
      <c r="AV62" s="266"/>
      <c r="AW62" s="266"/>
      <c r="AX62" s="267"/>
    </row>
    <row r="63" spans="1:50" ht="18.75" hidden="1" customHeight="1" x14ac:dyDescent="0.15">
      <c r="A63" s="229"/>
      <c r="B63" s="231"/>
      <c r="C63" s="231"/>
      <c r="D63" s="231"/>
      <c r="E63" s="231"/>
      <c r="F63" s="232"/>
      <c r="G63" s="218"/>
      <c r="H63" s="100"/>
      <c r="I63" s="100"/>
      <c r="J63" s="100"/>
      <c r="K63" s="100"/>
      <c r="L63" s="100"/>
      <c r="M63" s="100"/>
      <c r="N63" s="100"/>
      <c r="O63" s="219"/>
      <c r="P63" s="236"/>
      <c r="Q63" s="100"/>
      <c r="R63" s="100"/>
      <c r="S63" s="100"/>
      <c r="T63" s="100"/>
      <c r="U63" s="100"/>
      <c r="V63" s="100"/>
      <c r="W63" s="100"/>
      <c r="X63" s="219"/>
      <c r="Y63" s="240"/>
      <c r="Z63" s="241"/>
      <c r="AA63" s="242"/>
      <c r="AB63" s="246"/>
      <c r="AC63" s="247"/>
      <c r="AD63" s="248"/>
      <c r="AE63" s="236"/>
      <c r="AF63" s="100"/>
      <c r="AG63" s="100"/>
      <c r="AH63" s="100"/>
      <c r="AI63" s="219"/>
      <c r="AJ63" s="236"/>
      <c r="AK63" s="100"/>
      <c r="AL63" s="100"/>
      <c r="AM63" s="100"/>
      <c r="AN63" s="219"/>
      <c r="AO63" s="236"/>
      <c r="AP63" s="100"/>
      <c r="AQ63" s="100"/>
      <c r="AR63" s="100"/>
      <c r="AS63" s="219"/>
      <c r="AT63" s="58"/>
      <c r="AU63" s="102"/>
      <c r="AV63" s="102"/>
      <c r="AW63" s="100" t="s">
        <v>355</v>
      </c>
      <c r="AX63" s="101"/>
    </row>
    <row r="64" spans="1:50" ht="22.5" hidden="1" customHeight="1" x14ac:dyDescent="0.15">
      <c r="A64" s="229"/>
      <c r="B64" s="231"/>
      <c r="C64" s="231"/>
      <c r="D64" s="231"/>
      <c r="E64" s="231"/>
      <c r="F64" s="232"/>
      <c r="G64" s="268"/>
      <c r="H64" s="176"/>
      <c r="I64" s="176"/>
      <c r="J64" s="176"/>
      <c r="K64" s="176"/>
      <c r="L64" s="176"/>
      <c r="M64" s="176"/>
      <c r="N64" s="176"/>
      <c r="O64" s="177"/>
      <c r="P64" s="175"/>
      <c r="Q64" s="249"/>
      <c r="R64" s="249"/>
      <c r="S64" s="249"/>
      <c r="T64" s="249"/>
      <c r="U64" s="249"/>
      <c r="V64" s="249"/>
      <c r="W64" s="249"/>
      <c r="X64" s="250"/>
      <c r="Y64" s="255" t="s">
        <v>86</v>
      </c>
      <c r="Z64" s="256"/>
      <c r="AA64" s="257"/>
      <c r="AB64" s="220"/>
      <c r="AC64" s="220"/>
      <c r="AD64" s="220"/>
      <c r="AE64" s="85"/>
      <c r="AF64" s="86"/>
      <c r="AG64" s="86"/>
      <c r="AH64" s="86"/>
      <c r="AI64" s="87"/>
      <c r="AJ64" s="85"/>
      <c r="AK64" s="86"/>
      <c r="AL64" s="86"/>
      <c r="AM64" s="86"/>
      <c r="AN64" s="87"/>
      <c r="AO64" s="85"/>
      <c r="AP64" s="86"/>
      <c r="AQ64" s="86"/>
      <c r="AR64" s="86"/>
      <c r="AS64" s="87"/>
      <c r="AT64" s="221"/>
      <c r="AU64" s="221"/>
      <c r="AV64" s="221"/>
      <c r="AW64" s="221"/>
      <c r="AX64" s="222"/>
    </row>
    <row r="65" spans="1:60" ht="22.5" hidden="1" customHeight="1" x14ac:dyDescent="0.15">
      <c r="A65" s="229"/>
      <c r="B65" s="231"/>
      <c r="C65" s="231"/>
      <c r="D65" s="231"/>
      <c r="E65" s="231"/>
      <c r="F65" s="232"/>
      <c r="G65" s="269"/>
      <c r="H65" s="270"/>
      <c r="I65" s="270"/>
      <c r="J65" s="270"/>
      <c r="K65" s="270"/>
      <c r="L65" s="270"/>
      <c r="M65" s="270"/>
      <c r="N65" s="270"/>
      <c r="O65" s="271"/>
      <c r="P65" s="251"/>
      <c r="Q65" s="251"/>
      <c r="R65" s="251"/>
      <c r="S65" s="251"/>
      <c r="T65" s="251"/>
      <c r="U65" s="251"/>
      <c r="V65" s="251"/>
      <c r="W65" s="251"/>
      <c r="X65" s="252"/>
      <c r="Y65" s="223" t="s">
        <v>65</v>
      </c>
      <c r="Z65" s="224"/>
      <c r="AA65" s="225"/>
      <c r="AB65" s="226"/>
      <c r="AC65" s="226"/>
      <c r="AD65" s="226"/>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30"/>
      <c r="B66" s="233"/>
      <c r="C66" s="233"/>
      <c r="D66" s="233"/>
      <c r="E66" s="233"/>
      <c r="F66" s="234"/>
      <c r="G66" s="272"/>
      <c r="H66" s="178"/>
      <c r="I66" s="178"/>
      <c r="J66" s="178"/>
      <c r="K66" s="178"/>
      <c r="L66" s="178"/>
      <c r="M66" s="178"/>
      <c r="N66" s="178"/>
      <c r="O66" s="179"/>
      <c r="P66" s="253"/>
      <c r="Q66" s="253"/>
      <c r="R66" s="253"/>
      <c r="S66" s="253"/>
      <c r="T66" s="253"/>
      <c r="U66" s="253"/>
      <c r="V66" s="253"/>
      <c r="W66" s="253"/>
      <c r="X66" s="254"/>
      <c r="Y66" s="227" t="s">
        <v>15</v>
      </c>
      <c r="Z66" s="224"/>
      <c r="AA66" s="225"/>
      <c r="AB66" s="228" t="s">
        <v>16</v>
      </c>
      <c r="AC66" s="228"/>
      <c r="AD66" s="228"/>
      <c r="AE66" s="85"/>
      <c r="AF66" s="86"/>
      <c r="AG66" s="86"/>
      <c r="AH66" s="86"/>
      <c r="AI66" s="87"/>
      <c r="AJ66" s="85"/>
      <c r="AK66" s="86"/>
      <c r="AL66" s="86"/>
      <c r="AM66" s="86"/>
      <c r="AN66" s="87"/>
      <c r="AO66" s="85"/>
      <c r="AP66" s="86"/>
      <c r="AQ66" s="86"/>
      <c r="AR66" s="86"/>
      <c r="AS66" s="87"/>
      <c r="AT66" s="262"/>
      <c r="AU66" s="263"/>
      <c r="AV66" s="263"/>
      <c r="AW66" s="263"/>
      <c r="AX66" s="264"/>
    </row>
    <row r="67" spans="1:60" ht="31.7" customHeight="1" x14ac:dyDescent="0.15">
      <c r="A67" s="181" t="s">
        <v>88</v>
      </c>
      <c r="B67" s="182"/>
      <c r="C67" s="182"/>
      <c r="D67" s="182"/>
      <c r="E67" s="182"/>
      <c r="F67" s="183"/>
      <c r="G67" s="190" t="s">
        <v>84</v>
      </c>
      <c r="H67" s="190"/>
      <c r="I67" s="190"/>
      <c r="J67" s="190"/>
      <c r="K67" s="190"/>
      <c r="L67" s="190"/>
      <c r="M67" s="190"/>
      <c r="N67" s="190"/>
      <c r="O67" s="190"/>
      <c r="P67" s="190"/>
      <c r="Q67" s="190"/>
      <c r="R67" s="190"/>
      <c r="S67" s="190"/>
      <c r="T67" s="190"/>
      <c r="U67" s="190"/>
      <c r="V67" s="190"/>
      <c r="W67" s="190"/>
      <c r="X67" s="191"/>
      <c r="Y67" s="192"/>
      <c r="Z67" s="78"/>
      <c r="AA67" s="79"/>
      <c r="AB67" s="112" t="s">
        <v>12</v>
      </c>
      <c r="AC67" s="113"/>
      <c r="AD67" s="165"/>
      <c r="AE67" s="662" t="s">
        <v>69</v>
      </c>
      <c r="AF67" s="110"/>
      <c r="AG67" s="110"/>
      <c r="AH67" s="110"/>
      <c r="AI67" s="110"/>
      <c r="AJ67" s="662" t="s">
        <v>70</v>
      </c>
      <c r="AK67" s="110"/>
      <c r="AL67" s="110"/>
      <c r="AM67" s="110"/>
      <c r="AN67" s="110"/>
      <c r="AO67" s="662" t="s">
        <v>71</v>
      </c>
      <c r="AP67" s="110"/>
      <c r="AQ67" s="110"/>
      <c r="AR67" s="110"/>
      <c r="AS67" s="110"/>
      <c r="AT67" s="170" t="s">
        <v>74</v>
      </c>
      <c r="AU67" s="171"/>
      <c r="AV67" s="171"/>
      <c r="AW67" s="171"/>
      <c r="AX67" s="172"/>
    </row>
    <row r="68" spans="1:60" ht="44.25" customHeight="1" x14ac:dyDescent="0.15">
      <c r="A68" s="184"/>
      <c r="B68" s="185"/>
      <c r="C68" s="185"/>
      <c r="D68" s="185"/>
      <c r="E68" s="185"/>
      <c r="F68" s="186"/>
      <c r="G68" s="175" t="s">
        <v>541</v>
      </c>
      <c r="H68" s="176"/>
      <c r="I68" s="176"/>
      <c r="J68" s="176"/>
      <c r="K68" s="176"/>
      <c r="L68" s="176"/>
      <c r="M68" s="176"/>
      <c r="N68" s="176"/>
      <c r="O68" s="176"/>
      <c r="P68" s="176"/>
      <c r="Q68" s="176"/>
      <c r="R68" s="176"/>
      <c r="S68" s="176"/>
      <c r="T68" s="176"/>
      <c r="U68" s="176"/>
      <c r="V68" s="176"/>
      <c r="W68" s="176"/>
      <c r="X68" s="177"/>
      <c r="Y68" s="326" t="s">
        <v>66</v>
      </c>
      <c r="Z68" s="327"/>
      <c r="AA68" s="328"/>
      <c r="AB68" s="197" t="s">
        <v>497</v>
      </c>
      <c r="AC68" s="198"/>
      <c r="AD68" s="199"/>
      <c r="AE68" s="85" t="s">
        <v>497</v>
      </c>
      <c r="AF68" s="86"/>
      <c r="AG68" s="86"/>
      <c r="AH68" s="86"/>
      <c r="AI68" s="87"/>
      <c r="AJ68" s="85" t="s">
        <v>497</v>
      </c>
      <c r="AK68" s="86"/>
      <c r="AL68" s="86"/>
      <c r="AM68" s="86"/>
      <c r="AN68" s="87"/>
      <c r="AO68" s="85">
        <v>5</v>
      </c>
      <c r="AP68" s="86"/>
      <c r="AQ68" s="86"/>
      <c r="AR68" s="86"/>
      <c r="AS68" s="87"/>
      <c r="AT68" s="200"/>
      <c r="AU68" s="200"/>
      <c r="AV68" s="200"/>
      <c r="AW68" s="200"/>
      <c r="AX68" s="201"/>
      <c r="AY68" s="10"/>
      <c r="AZ68" s="10"/>
      <c r="BA68" s="10"/>
      <c r="BB68" s="10"/>
      <c r="BC68" s="10"/>
    </row>
    <row r="69" spans="1:60" ht="40.5" customHeight="1" x14ac:dyDescent="0.15">
      <c r="A69" s="187"/>
      <c r="B69" s="188"/>
      <c r="C69" s="188"/>
      <c r="D69" s="188"/>
      <c r="E69" s="188"/>
      <c r="F69" s="189"/>
      <c r="G69" s="178"/>
      <c r="H69" s="178"/>
      <c r="I69" s="178"/>
      <c r="J69" s="178"/>
      <c r="K69" s="178"/>
      <c r="L69" s="178"/>
      <c r="M69" s="178"/>
      <c r="N69" s="178"/>
      <c r="O69" s="178"/>
      <c r="P69" s="178"/>
      <c r="Q69" s="178"/>
      <c r="R69" s="178"/>
      <c r="S69" s="178"/>
      <c r="T69" s="178"/>
      <c r="U69" s="178"/>
      <c r="V69" s="178"/>
      <c r="W69" s="178"/>
      <c r="X69" s="179"/>
      <c r="Y69" s="202" t="s">
        <v>67</v>
      </c>
      <c r="Z69" s="149"/>
      <c r="AA69" s="150"/>
      <c r="AB69" s="205" t="s">
        <v>497</v>
      </c>
      <c r="AC69" s="206"/>
      <c r="AD69" s="207"/>
      <c r="AE69" s="85" t="s">
        <v>497</v>
      </c>
      <c r="AF69" s="86"/>
      <c r="AG69" s="86"/>
      <c r="AH69" s="86"/>
      <c r="AI69" s="87"/>
      <c r="AJ69" s="85" t="s">
        <v>497</v>
      </c>
      <c r="AK69" s="86"/>
      <c r="AL69" s="86"/>
      <c r="AM69" s="86"/>
      <c r="AN69" s="87"/>
      <c r="AO69" s="85" t="s">
        <v>396</v>
      </c>
      <c r="AP69" s="86"/>
      <c r="AQ69" s="86"/>
      <c r="AR69" s="86"/>
      <c r="AS69" s="87"/>
      <c r="AT69" s="85">
        <v>13</v>
      </c>
      <c r="AU69" s="86"/>
      <c r="AV69" s="86"/>
      <c r="AW69" s="86"/>
      <c r="AX69" s="88"/>
      <c r="AY69" s="10"/>
      <c r="AZ69" s="10"/>
      <c r="BA69" s="10"/>
      <c r="BB69" s="10"/>
      <c r="BC69" s="10"/>
      <c r="BD69" s="10"/>
      <c r="BE69" s="10"/>
      <c r="BF69" s="10"/>
      <c r="BG69" s="10"/>
      <c r="BH69" s="10"/>
    </row>
    <row r="70" spans="1:60" ht="33" hidden="1" customHeight="1" x14ac:dyDescent="0.15">
      <c r="A70" s="181" t="s">
        <v>88</v>
      </c>
      <c r="B70" s="182"/>
      <c r="C70" s="182"/>
      <c r="D70" s="182"/>
      <c r="E70" s="182"/>
      <c r="F70" s="183"/>
      <c r="G70" s="190" t="s">
        <v>84</v>
      </c>
      <c r="H70" s="190"/>
      <c r="I70" s="190"/>
      <c r="J70" s="190"/>
      <c r="K70" s="190"/>
      <c r="L70" s="190"/>
      <c r="M70" s="190"/>
      <c r="N70" s="190"/>
      <c r="O70" s="190"/>
      <c r="P70" s="190"/>
      <c r="Q70" s="190"/>
      <c r="R70" s="190"/>
      <c r="S70" s="190"/>
      <c r="T70" s="190"/>
      <c r="U70" s="190"/>
      <c r="V70" s="190"/>
      <c r="W70" s="190"/>
      <c r="X70" s="191"/>
      <c r="Y70" s="192"/>
      <c r="Z70" s="78"/>
      <c r="AA70" s="79"/>
      <c r="AB70" s="112" t="s">
        <v>12</v>
      </c>
      <c r="AC70" s="113"/>
      <c r="AD70" s="165"/>
      <c r="AE70" s="169" t="s">
        <v>69</v>
      </c>
      <c r="AF70" s="164"/>
      <c r="AG70" s="164"/>
      <c r="AH70" s="164"/>
      <c r="AI70" s="193"/>
      <c r="AJ70" s="169" t="s">
        <v>70</v>
      </c>
      <c r="AK70" s="164"/>
      <c r="AL70" s="164"/>
      <c r="AM70" s="164"/>
      <c r="AN70" s="193"/>
      <c r="AO70" s="169" t="s">
        <v>71</v>
      </c>
      <c r="AP70" s="164"/>
      <c r="AQ70" s="164"/>
      <c r="AR70" s="164"/>
      <c r="AS70" s="193"/>
      <c r="AT70" s="170" t="s">
        <v>74</v>
      </c>
      <c r="AU70" s="171"/>
      <c r="AV70" s="171"/>
      <c r="AW70" s="171"/>
      <c r="AX70" s="172"/>
    </row>
    <row r="71" spans="1:60" ht="22.5" hidden="1" customHeight="1" x14ac:dyDescent="0.15">
      <c r="A71" s="184"/>
      <c r="B71" s="185"/>
      <c r="C71" s="185"/>
      <c r="D71" s="185"/>
      <c r="E71" s="185"/>
      <c r="F71" s="186"/>
      <c r="G71" s="176"/>
      <c r="H71" s="176"/>
      <c r="I71" s="176"/>
      <c r="J71" s="176"/>
      <c r="K71" s="176"/>
      <c r="L71" s="176"/>
      <c r="M71" s="176"/>
      <c r="N71" s="176"/>
      <c r="O71" s="176"/>
      <c r="P71" s="176"/>
      <c r="Q71" s="176"/>
      <c r="R71" s="176"/>
      <c r="S71" s="176"/>
      <c r="T71" s="176"/>
      <c r="U71" s="176"/>
      <c r="V71" s="176"/>
      <c r="W71" s="176"/>
      <c r="X71" s="177"/>
      <c r="Y71" s="194" t="s">
        <v>66</v>
      </c>
      <c r="Z71" s="195"/>
      <c r="AA71" s="196"/>
      <c r="AB71" s="197"/>
      <c r="AC71" s="198"/>
      <c r="AD71" s="199"/>
      <c r="AE71" s="85"/>
      <c r="AF71" s="86"/>
      <c r="AG71" s="86"/>
      <c r="AH71" s="86"/>
      <c r="AI71" s="87"/>
      <c r="AJ71" s="85"/>
      <c r="AK71" s="86"/>
      <c r="AL71" s="86"/>
      <c r="AM71" s="86"/>
      <c r="AN71" s="87"/>
      <c r="AO71" s="85"/>
      <c r="AP71" s="86"/>
      <c r="AQ71" s="86"/>
      <c r="AR71" s="86"/>
      <c r="AS71" s="87"/>
      <c r="AT71" s="200"/>
      <c r="AU71" s="200"/>
      <c r="AV71" s="200"/>
      <c r="AW71" s="200"/>
      <c r="AX71" s="201"/>
      <c r="AY71" s="10"/>
      <c r="AZ71" s="10"/>
      <c r="BA71" s="10"/>
      <c r="BB71" s="10"/>
      <c r="BC71" s="10"/>
    </row>
    <row r="72" spans="1:60" ht="22.5" hidden="1" customHeight="1" x14ac:dyDescent="0.15">
      <c r="A72" s="187"/>
      <c r="B72" s="188"/>
      <c r="C72" s="188"/>
      <c r="D72" s="188"/>
      <c r="E72" s="188"/>
      <c r="F72" s="189"/>
      <c r="G72" s="178"/>
      <c r="H72" s="178"/>
      <c r="I72" s="178"/>
      <c r="J72" s="178"/>
      <c r="K72" s="178"/>
      <c r="L72" s="178"/>
      <c r="M72" s="178"/>
      <c r="N72" s="178"/>
      <c r="O72" s="178"/>
      <c r="P72" s="178"/>
      <c r="Q72" s="178"/>
      <c r="R72" s="178"/>
      <c r="S72" s="178"/>
      <c r="T72" s="178"/>
      <c r="U72" s="178"/>
      <c r="V72" s="178"/>
      <c r="W72" s="178"/>
      <c r="X72" s="179"/>
      <c r="Y72" s="202" t="s">
        <v>67</v>
      </c>
      <c r="Z72" s="203"/>
      <c r="AA72" s="204"/>
      <c r="AB72" s="205"/>
      <c r="AC72" s="206"/>
      <c r="AD72" s="207"/>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5" hidden="1" customHeight="1" x14ac:dyDescent="0.15">
      <c r="A73" s="181" t="s">
        <v>88</v>
      </c>
      <c r="B73" s="182"/>
      <c r="C73" s="182"/>
      <c r="D73" s="182"/>
      <c r="E73" s="182"/>
      <c r="F73" s="183"/>
      <c r="G73" s="190" t="s">
        <v>84</v>
      </c>
      <c r="H73" s="190"/>
      <c r="I73" s="190"/>
      <c r="J73" s="190"/>
      <c r="K73" s="190"/>
      <c r="L73" s="190"/>
      <c r="M73" s="190"/>
      <c r="N73" s="190"/>
      <c r="O73" s="190"/>
      <c r="P73" s="190"/>
      <c r="Q73" s="190"/>
      <c r="R73" s="190"/>
      <c r="S73" s="190"/>
      <c r="T73" s="190"/>
      <c r="U73" s="190"/>
      <c r="V73" s="190"/>
      <c r="W73" s="190"/>
      <c r="X73" s="191"/>
      <c r="Y73" s="192"/>
      <c r="Z73" s="78"/>
      <c r="AA73" s="79"/>
      <c r="AB73" s="112" t="s">
        <v>12</v>
      </c>
      <c r="AC73" s="113"/>
      <c r="AD73" s="165"/>
      <c r="AE73" s="169" t="s">
        <v>69</v>
      </c>
      <c r="AF73" s="164"/>
      <c r="AG73" s="164"/>
      <c r="AH73" s="164"/>
      <c r="AI73" s="193"/>
      <c r="AJ73" s="169" t="s">
        <v>70</v>
      </c>
      <c r="AK73" s="164"/>
      <c r="AL73" s="164"/>
      <c r="AM73" s="164"/>
      <c r="AN73" s="193"/>
      <c r="AO73" s="169" t="s">
        <v>71</v>
      </c>
      <c r="AP73" s="164"/>
      <c r="AQ73" s="164"/>
      <c r="AR73" s="164"/>
      <c r="AS73" s="193"/>
      <c r="AT73" s="170" t="s">
        <v>74</v>
      </c>
      <c r="AU73" s="171"/>
      <c r="AV73" s="171"/>
      <c r="AW73" s="171"/>
      <c r="AX73" s="172"/>
    </row>
    <row r="74" spans="1:60" ht="22.5" hidden="1" customHeight="1" x14ac:dyDescent="0.15">
      <c r="A74" s="184"/>
      <c r="B74" s="185"/>
      <c r="C74" s="185"/>
      <c r="D74" s="185"/>
      <c r="E74" s="185"/>
      <c r="F74" s="186"/>
      <c r="G74" s="176"/>
      <c r="H74" s="176"/>
      <c r="I74" s="176"/>
      <c r="J74" s="176"/>
      <c r="K74" s="176"/>
      <c r="L74" s="176"/>
      <c r="M74" s="176"/>
      <c r="N74" s="176"/>
      <c r="O74" s="176"/>
      <c r="P74" s="176"/>
      <c r="Q74" s="176"/>
      <c r="R74" s="176"/>
      <c r="S74" s="176"/>
      <c r="T74" s="176"/>
      <c r="U74" s="176"/>
      <c r="V74" s="176"/>
      <c r="W74" s="176"/>
      <c r="X74" s="177"/>
      <c r="Y74" s="194" t="s">
        <v>66</v>
      </c>
      <c r="Z74" s="195"/>
      <c r="AA74" s="196"/>
      <c r="AB74" s="197"/>
      <c r="AC74" s="198"/>
      <c r="AD74" s="199"/>
      <c r="AE74" s="85"/>
      <c r="AF74" s="86"/>
      <c r="AG74" s="86"/>
      <c r="AH74" s="86"/>
      <c r="AI74" s="87"/>
      <c r="AJ74" s="85"/>
      <c r="AK74" s="86"/>
      <c r="AL74" s="86"/>
      <c r="AM74" s="86"/>
      <c r="AN74" s="87"/>
      <c r="AO74" s="85"/>
      <c r="AP74" s="86"/>
      <c r="AQ74" s="86"/>
      <c r="AR74" s="86"/>
      <c r="AS74" s="87"/>
      <c r="AT74" s="200"/>
      <c r="AU74" s="200"/>
      <c r="AV74" s="200"/>
      <c r="AW74" s="200"/>
      <c r="AX74" s="201"/>
      <c r="AY74" s="10"/>
      <c r="AZ74" s="10"/>
      <c r="BA74" s="10"/>
      <c r="BB74" s="10"/>
      <c r="BC74" s="10"/>
    </row>
    <row r="75" spans="1:60" ht="22.5" hidden="1" customHeight="1" x14ac:dyDescent="0.15">
      <c r="A75" s="187"/>
      <c r="B75" s="188"/>
      <c r="C75" s="188"/>
      <c r="D75" s="188"/>
      <c r="E75" s="188"/>
      <c r="F75" s="189"/>
      <c r="G75" s="178"/>
      <c r="H75" s="178"/>
      <c r="I75" s="178"/>
      <c r="J75" s="178"/>
      <c r="K75" s="178"/>
      <c r="L75" s="178"/>
      <c r="M75" s="178"/>
      <c r="N75" s="178"/>
      <c r="O75" s="178"/>
      <c r="P75" s="178"/>
      <c r="Q75" s="178"/>
      <c r="R75" s="178"/>
      <c r="S75" s="178"/>
      <c r="T75" s="178"/>
      <c r="U75" s="178"/>
      <c r="V75" s="178"/>
      <c r="W75" s="178"/>
      <c r="X75" s="179"/>
      <c r="Y75" s="202" t="s">
        <v>67</v>
      </c>
      <c r="Z75" s="203"/>
      <c r="AA75" s="204"/>
      <c r="AB75" s="205"/>
      <c r="AC75" s="206"/>
      <c r="AD75" s="207"/>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5" hidden="1" customHeight="1" x14ac:dyDescent="0.15">
      <c r="A76" s="181" t="s">
        <v>88</v>
      </c>
      <c r="B76" s="182"/>
      <c r="C76" s="182"/>
      <c r="D76" s="182"/>
      <c r="E76" s="182"/>
      <c r="F76" s="183"/>
      <c r="G76" s="190" t="s">
        <v>84</v>
      </c>
      <c r="H76" s="190"/>
      <c r="I76" s="190"/>
      <c r="J76" s="190"/>
      <c r="K76" s="190"/>
      <c r="L76" s="190"/>
      <c r="M76" s="190"/>
      <c r="N76" s="190"/>
      <c r="O76" s="190"/>
      <c r="P76" s="190"/>
      <c r="Q76" s="190"/>
      <c r="R76" s="190"/>
      <c r="S76" s="190"/>
      <c r="T76" s="190"/>
      <c r="U76" s="190"/>
      <c r="V76" s="190"/>
      <c r="W76" s="190"/>
      <c r="X76" s="191"/>
      <c r="Y76" s="192"/>
      <c r="Z76" s="78"/>
      <c r="AA76" s="79"/>
      <c r="AB76" s="112" t="s">
        <v>12</v>
      </c>
      <c r="AC76" s="113"/>
      <c r="AD76" s="165"/>
      <c r="AE76" s="169" t="s">
        <v>69</v>
      </c>
      <c r="AF76" s="164"/>
      <c r="AG76" s="164"/>
      <c r="AH76" s="164"/>
      <c r="AI76" s="193"/>
      <c r="AJ76" s="169" t="s">
        <v>70</v>
      </c>
      <c r="AK76" s="164"/>
      <c r="AL76" s="164"/>
      <c r="AM76" s="164"/>
      <c r="AN76" s="193"/>
      <c r="AO76" s="169" t="s">
        <v>71</v>
      </c>
      <c r="AP76" s="164"/>
      <c r="AQ76" s="164"/>
      <c r="AR76" s="164"/>
      <c r="AS76" s="193"/>
      <c r="AT76" s="170" t="s">
        <v>74</v>
      </c>
      <c r="AU76" s="171"/>
      <c r="AV76" s="171"/>
      <c r="AW76" s="171"/>
      <c r="AX76" s="172"/>
    </row>
    <row r="77" spans="1:60" ht="22.5" hidden="1" customHeight="1" x14ac:dyDescent="0.15">
      <c r="A77" s="184"/>
      <c r="B77" s="185"/>
      <c r="C77" s="185"/>
      <c r="D77" s="185"/>
      <c r="E77" s="185"/>
      <c r="F77" s="186"/>
      <c r="G77" s="176"/>
      <c r="H77" s="176"/>
      <c r="I77" s="176"/>
      <c r="J77" s="176"/>
      <c r="K77" s="176"/>
      <c r="L77" s="176"/>
      <c r="M77" s="176"/>
      <c r="N77" s="176"/>
      <c r="O77" s="176"/>
      <c r="P77" s="176"/>
      <c r="Q77" s="176"/>
      <c r="R77" s="176"/>
      <c r="S77" s="176"/>
      <c r="T77" s="176"/>
      <c r="U77" s="176"/>
      <c r="V77" s="176"/>
      <c r="W77" s="176"/>
      <c r="X77" s="177"/>
      <c r="Y77" s="194" t="s">
        <v>66</v>
      </c>
      <c r="Z77" s="195"/>
      <c r="AA77" s="196"/>
      <c r="AB77" s="197"/>
      <c r="AC77" s="198"/>
      <c r="AD77" s="199"/>
      <c r="AE77" s="85"/>
      <c r="AF77" s="86"/>
      <c r="AG77" s="86"/>
      <c r="AH77" s="86"/>
      <c r="AI77" s="87"/>
      <c r="AJ77" s="85"/>
      <c r="AK77" s="86"/>
      <c r="AL77" s="86"/>
      <c r="AM77" s="86"/>
      <c r="AN77" s="87"/>
      <c r="AO77" s="85"/>
      <c r="AP77" s="86"/>
      <c r="AQ77" s="86"/>
      <c r="AR77" s="86"/>
      <c r="AS77" s="87"/>
      <c r="AT77" s="200"/>
      <c r="AU77" s="200"/>
      <c r="AV77" s="200"/>
      <c r="AW77" s="200"/>
      <c r="AX77" s="201"/>
      <c r="AY77" s="10"/>
      <c r="AZ77" s="10"/>
      <c r="BA77" s="10"/>
      <c r="BB77" s="10"/>
      <c r="BC77" s="10"/>
    </row>
    <row r="78" spans="1:60" ht="22.5" hidden="1" customHeight="1" x14ac:dyDescent="0.15">
      <c r="A78" s="187"/>
      <c r="B78" s="188"/>
      <c r="C78" s="188"/>
      <c r="D78" s="188"/>
      <c r="E78" s="188"/>
      <c r="F78" s="189"/>
      <c r="G78" s="178"/>
      <c r="H78" s="178"/>
      <c r="I78" s="178"/>
      <c r="J78" s="178"/>
      <c r="K78" s="178"/>
      <c r="L78" s="178"/>
      <c r="M78" s="178"/>
      <c r="N78" s="178"/>
      <c r="O78" s="178"/>
      <c r="P78" s="178"/>
      <c r="Q78" s="178"/>
      <c r="R78" s="178"/>
      <c r="S78" s="178"/>
      <c r="T78" s="178"/>
      <c r="U78" s="178"/>
      <c r="V78" s="178"/>
      <c r="W78" s="178"/>
      <c r="X78" s="179"/>
      <c r="Y78" s="202" t="s">
        <v>67</v>
      </c>
      <c r="Z78" s="203"/>
      <c r="AA78" s="204"/>
      <c r="AB78" s="205"/>
      <c r="AC78" s="206"/>
      <c r="AD78" s="207"/>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5" hidden="1" customHeight="1" x14ac:dyDescent="0.15">
      <c r="A79" s="181" t="s">
        <v>88</v>
      </c>
      <c r="B79" s="182"/>
      <c r="C79" s="182"/>
      <c r="D79" s="182"/>
      <c r="E79" s="182"/>
      <c r="F79" s="183"/>
      <c r="G79" s="190" t="s">
        <v>84</v>
      </c>
      <c r="H79" s="190"/>
      <c r="I79" s="190"/>
      <c r="J79" s="190"/>
      <c r="K79" s="190"/>
      <c r="L79" s="190"/>
      <c r="M79" s="190"/>
      <c r="N79" s="190"/>
      <c r="O79" s="190"/>
      <c r="P79" s="190"/>
      <c r="Q79" s="190"/>
      <c r="R79" s="190"/>
      <c r="S79" s="190"/>
      <c r="T79" s="190"/>
      <c r="U79" s="190"/>
      <c r="V79" s="190"/>
      <c r="W79" s="190"/>
      <c r="X79" s="191"/>
      <c r="Y79" s="192"/>
      <c r="Z79" s="78"/>
      <c r="AA79" s="79"/>
      <c r="AB79" s="112" t="s">
        <v>12</v>
      </c>
      <c r="AC79" s="113"/>
      <c r="AD79" s="165"/>
      <c r="AE79" s="169" t="s">
        <v>69</v>
      </c>
      <c r="AF79" s="164"/>
      <c r="AG79" s="164"/>
      <c r="AH79" s="164"/>
      <c r="AI79" s="193"/>
      <c r="AJ79" s="169" t="s">
        <v>70</v>
      </c>
      <c r="AK79" s="164"/>
      <c r="AL79" s="164"/>
      <c r="AM79" s="164"/>
      <c r="AN79" s="193"/>
      <c r="AO79" s="169" t="s">
        <v>71</v>
      </c>
      <c r="AP79" s="164"/>
      <c r="AQ79" s="164"/>
      <c r="AR79" s="164"/>
      <c r="AS79" s="193"/>
      <c r="AT79" s="170" t="s">
        <v>74</v>
      </c>
      <c r="AU79" s="171"/>
      <c r="AV79" s="171"/>
      <c r="AW79" s="171"/>
      <c r="AX79" s="172"/>
    </row>
    <row r="80" spans="1:60" ht="22.5" hidden="1" customHeight="1" x14ac:dyDescent="0.15">
      <c r="A80" s="184"/>
      <c r="B80" s="185"/>
      <c r="C80" s="185"/>
      <c r="D80" s="185"/>
      <c r="E80" s="185"/>
      <c r="F80" s="186"/>
      <c r="G80" s="176"/>
      <c r="H80" s="176"/>
      <c r="I80" s="176"/>
      <c r="J80" s="176"/>
      <c r="K80" s="176"/>
      <c r="L80" s="176"/>
      <c r="M80" s="176"/>
      <c r="N80" s="176"/>
      <c r="O80" s="176"/>
      <c r="P80" s="176"/>
      <c r="Q80" s="176"/>
      <c r="R80" s="176"/>
      <c r="S80" s="176"/>
      <c r="T80" s="176"/>
      <c r="U80" s="176"/>
      <c r="V80" s="176"/>
      <c r="W80" s="176"/>
      <c r="X80" s="177"/>
      <c r="Y80" s="194" t="s">
        <v>66</v>
      </c>
      <c r="Z80" s="195"/>
      <c r="AA80" s="196"/>
      <c r="AB80" s="197"/>
      <c r="AC80" s="198"/>
      <c r="AD80" s="199"/>
      <c r="AE80" s="85"/>
      <c r="AF80" s="86"/>
      <c r="AG80" s="86"/>
      <c r="AH80" s="86"/>
      <c r="AI80" s="87"/>
      <c r="AJ80" s="85"/>
      <c r="AK80" s="86"/>
      <c r="AL80" s="86"/>
      <c r="AM80" s="86"/>
      <c r="AN80" s="87"/>
      <c r="AO80" s="85"/>
      <c r="AP80" s="86"/>
      <c r="AQ80" s="86"/>
      <c r="AR80" s="86"/>
      <c r="AS80" s="87"/>
      <c r="AT80" s="200"/>
      <c r="AU80" s="200"/>
      <c r="AV80" s="200"/>
      <c r="AW80" s="200"/>
      <c r="AX80" s="201"/>
      <c r="AY80" s="10"/>
      <c r="AZ80" s="10"/>
      <c r="BA80" s="10"/>
      <c r="BB80" s="10"/>
      <c r="BC80" s="10"/>
    </row>
    <row r="81" spans="1:60" ht="22.5" hidden="1" customHeight="1" x14ac:dyDescent="0.15">
      <c r="A81" s="187"/>
      <c r="B81" s="188"/>
      <c r="C81" s="188"/>
      <c r="D81" s="188"/>
      <c r="E81" s="188"/>
      <c r="F81" s="189"/>
      <c r="G81" s="178"/>
      <c r="H81" s="178"/>
      <c r="I81" s="178"/>
      <c r="J81" s="178"/>
      <c r="K81" s="178"/>
      <c r="L81" s="178"/>
      <c r="M81" s="178"/>
      <c r="N81" s="178"/>
      <c r="O81" s="178"/>
      <c r="P81" s="178"/>
      <c r="Q81" s="178"/>
      <c r="R81" s="178"/>
      <c r="S81" s="178"/>
      <c r="T81" s="178"/>
      <c r="U81" s="178"/>
      <c r="V81" s="178"/>
      <c r="W81" s="178"/>
      <c r="X81" s="179"/>
      <c r="Y81" s="202" t="s">
        <v>67</v>
      </c>
      <c r="Z81" s="203"/>
      <c r="AA81" s="204"/>
      <c r="AB81" s="205"/>
      <c r="AC81" s="206"/>
      <c r="AD81" s="207"/>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3"/>
      <c r="I82" s="113"/>
      <c r="J82" s="113"/>
      <c r="K82" s="113"/>
      <c r="L82" s="113"/>
      <c r="M82" s="113"/>
      <c r="N82" s="113"/>
      <c r="O82" s="113"/>
      <c r="P82" s="113"/>
      <c r="Q82" s="113"/>
      <c r="R82" s="113"/>
      <c r="S82" s="113"/>
      <c r="T82" s="113"/>
      <c r="U82" s="113"/>
      <c r="V82" s="113"/>
      <c r="W82" s="113"/>
      <c r="X82" s="165"/>
      <c r="Y82" s="166"/>
      <c r="Z82" s="167"/>
      <c r="AA82" s="168"/>
      <c r="AB82" s="112" t="s">
        <v>12</v>
      </c>
      <c r="AC82" s="113"/>
      <c r="AD82" s="165"/>
      <c r="AE82" s="169" t="s">
        <v>69</v>
      </c>
      <c r="AF82" s="113"/>
      <c r="AG82" s="113"/>
      <c r="AH82" s="113"/>
      <c r="AI82" s="165"/>
      <c r="AJ82" s="169" t="s">
        <v>70</v>
      </c>
      <c r="AK82" s="113"/>
      <c r="AL82" s="113"/>
      <c r="AM82" s="113"/>
      <c r="AN82" s="165"/>
      <c r="AO82" s="169" t="s">
        <v>71</v>
      </c>
      <c r="AP82" s="113"/>
      <c r="AQ82" s="113"/>
      <c r="AR82" s="113"/>
      <c r="AS82" s="165"/>
      <c r="AT82" s="170" t="s">
        <v>75</v>
      </c>
      <c r="AU82" s="171"/>
      <c r="AV82" s="171"/>
      <c r="AW82" s="171"/>
      <c r="AX82" s="172"/>
    </row>
    <row r="83" spans="1:60" ht="22.5" customHeight="1" x14ac:dyDescent="0.15">
      <c r="A83" s="123"/>
      <c r="B83" s="121"/>
      <c r="C83" s="121"/>
      <c r="D83" s="121"/>
      <c r="E83" s="121"/>
      <c r="F83" s="122"/>
      <c r="G83" s="175" t="s">
        <v>542</v>
      </c>
      <c r="H83" s="176"/>
      <c r="I83" s="176"/>
      <c r="J83" s="176"/>
      <c r="K83" s="176"/>
      <c r="L83" s="176"/>
      <c r="M83" s="176"/>
      <c r="N83" s="176"/>
      <c r="O83" s="176"/>
      <c r="P83" s="176"/>
      <c r="Q83" s="176"/>
      <c r="R83" s="176"/>
      <c r="S83" s="176"/>
      <c r="T83" s="176"/>
      <c r="U83" s="176"/>
      <c r="V83" s="176"/>
      <c r="W83" s="176"/>
      <c r="X83" s="177"/>
      <c r="Y83" s="140" t="s">
        <v>17</v>
      </c>
      <c r="Z83" s="141"/>
      <c r="AA83" s="142"/>
      <c r="AB83" s="180" t="s">
        <v>539</v>
      </c>
      <c r="AC83" s="144"/>
      <c r="AD83" s="145"/>
      <c r="AE83" s="146" t="s">
        <v>535</v>
      </c>
      <c r="AF83" s="147"/>
      <c r="AG83" s="147"/>
      <c r="AH83" s="147"/>
      <c r="AI83" s="147"/>
      <c r="AJ83" s="146" t="s">
        <v>535</v>
      </c>
      <c r="AK83" s="147"/>
      <c r="AL83" s="147"/>
      <c r="AM83" s="147"/>
      <c r="AN83" s="147"/>
      <c r="AO83" s="146">
        <v>31</v>
      </c>
      <c r="AP83" s="147"/>
      <c r="AQ83" s="147"/>
      <c r="AR83" s="147"/>
      <c r="AS83" s="147"/>
      <c r="AT83" s="85">
        <v>70</v>
      </c>
      <c r="AU83" s="86"/>
      <c r="AV83" s="86"/>
      <c r="AW83" s="86"/>
      <c r="AX83" s="88"/>
    </row>
    <row r="84" spans="1:60" ht="47.1" customHeight="1" x14ac:dyDescent="0.15">
      <c r="A84" s="124"/>
      <c r="B84" s="125"/>
      <c r="C84" s="125"/>
      <c r="D84" s="125"/>
      <c r="E84" s="125"/>
      <c r="F84" s="126"/>
      <c r="G84" s="178"/>
      <c r="H84" s="178"/>
      <c r="I84" s="178"/>
      <c r="J84" s="178"/>
      <c r="K84" s="178"/>
      <c r="L84" s="178"/>
      <c r="M84" s="178"/>
      <c r="N84" s="178"/>
      <c r="O84" s="178"/>
      <c r="P84" s="178"/>
      <c r="Q84" s="178"/>
      <c r="R84" s="178"/>
      <c r="S84" s="178"/>
      <c r="T84" s="178"/>
      <c r="U84" s="178"/>
      <c r="V84" s="178"/>
      <c r="W84" s="178"/>
      <c r="X84" s="179"/>
      <c r="Y84" s="148" t="s">
        <v>59</v>
      </c>
      <c r="Z84" s="149"/>
      <c r="AA84" s="150"/>
      <c r="AB84" s="151" t="s">
        <v>540</v>
      </c>
      <c r="AC84" s="152"/>
      <c r="AD84" s="153"/>
      <c r="AE84" s="151" t="s">
        <v>396</v>
      </c>
      <c r="AF84" s="152"/>
      <c r="AG84" s="152"/>
      <c r="AH84" s="152"/>
      <c r="AI84" s="153"/>
      <c r="AJ84" s="151" t="s">
        <v>535</v>
      </c>
      <c r="AK84" s="152"/>
      <c r="AL84" s="152"/>
      <c r="AM84" s="152"/>
      <c r="AN84" s="153"/>
      <c r="AO84" s="151" t="s">
        <v>537</v>
      </c>
      <c r="AP84" s="152"/>
      <c r="AQ84" s="152"/>
      <c r="AR84" s="152"/>
      <c r="AS84" s="153"/>
      <c r="AT84" s="151" t="s">
        <v>538</v>
      </c>
      <c r="AU84" s="152"/>
      <c r="AV84" s="152"/>
      <c r="AW84" s="152"/>
      <c r="AX84" s="154"/>
    </row>
    <row r="85" spans="1:60" ht="32.25" hidden="1" customHeight="1" x14ac:dyDescent="0.15">
      <c r="A85" s="161" t="s">
        <v>17</v>
      </c>
      <c r="B85" s="162"/>
      <c r="C85" s="162"/>
      <c r="D85" s="162"/>
      <c r="E85" s="162"/>
      <c r="F85" s="163"/>
      <c r="G85" s="164" t="s">
        <v>18</v>
      </c>
      <c r="H85" s="113"/>
      <c r="I85" s="113"/>
      <c r="J85" s="113"/>
      <c r="K85" s="113"/>
      <c r="L85" s="113"/>
      <c r="M85" s="113"/>
      <c r="N85" s="113"/>
      <c r="O85" s="113"/>
      <c r="P85" s="113"/>
      <c r="Q85" s="113"/>
      <c r="R85" s="113"/>
      <c r="S85" s="113"/>
      <c r="T85" s="113"/>
      <c r="U85" s="113"/>
      <c r="V85" s="113"/>
      <c r="W85" s="113"/>
      <c r="X85" s="165"/>
      <c r="Y85" s="166"/>
      <c r="Z85" s="167"/>
      <c r="AA85" s="168"/>
      <c r="AB85" s="112" t="s">
        <v>12</v>
      </c>
      <c r="AC85" s="113"/>
      <c r="AD85" s="165"/>
      <c r="AE85" s="169" t="s">
        <v>69</v>
      </c>
      <c r="AF85" s="113"/>
      <c r="AG85" s="113"/>
      <c r="AH85" s="113"/>
      <c r="AI85" s="165"/>
      <c r="AJ85" s="169" t="s">
        <v>70</v>
      </c>
      <c r="AK85" s="113"/>
      <c r="AL85" s="113"/>
      <c r="AM85" s="113"/>
      <c r="AN85" s="165"/>
      <c r="AO85" s="169" t="s">
        <v>71</v>
      </c>
      <c r="AP85" s="113"/>
      <c r="AQ85" s="113"/>
      <c r="AR85" s="113"/>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5"/>
      <c r="AU86" s="86"/>
      <c r="AV86" s="86"/>
      <c r="AW86" s="86"/>
      <c r="AX86" s="88"/>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3"/>
      <c r="I88" s="113"/>
      <c r="J88" s="113"/>
      <c r="K88" s="113"/>
      <c r="L88" s="113"/>
      <c r="M88" s="113"/>
      <c r="N88" s="113"/>
      <c r="O88" s="113"/>
      <c r="P88" s="113"/>
      <c r="Q88" s="113"/>
      <c r="R88" s="113"/>
      <c r="S88" s="113"/>
      <c r="T88" s="113"/>
      <c r="U88" s="113"/>
      <c r="V88" s="113"/>
      <c r="W88" s="113"/>
      <c r="X88" s="165"/>
      <c r="Y88" s="166"/>
      <c r="Z88" s="167"/>
      <c r="AA88" s="168"/>
      <c r="AB88" s="112" t="s">
        <v>12</v>
      </c>
      <c r="AC88" s="113"/>
      <c r="AD88" s="165"/>
      <c r="AE88" s="169" t="s">
        <v>69</v>
      </c>
      <c r="AF88" s="113"/>
      <c r="AG88" s="113"/>
      <c r="AH88" s="113"/>
      <c r="AI88" s="165"/>
      <c r="AJ88" s="169" t="s">
        <v>70</v>
      </c>
      <c r="AK88" s="113"/>
      <c r="AL88" s="113"/>
      <c r="AM88" s="113"/>
      <c r="AN88" s="165"/>
      <c r="AO88" s="169" t="s">
        <v>71</v>
      </c>
      <c r="AP88" s="113"/>
      <c r="AQ88" s="113"/>
      <c r="AR88" s="113"/>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5"/>
      <c r="AU89" s="86"/>
      <c r="AV89" s="86"/>
      <c r="AW89" s="86"/>
      <c r="AX89" s="88"/>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3"/>
      <c r="I91" s="113"/>
      <c r="J91" s="113"/>
      <c r="K91" s="113"/>
      <c r="L91" s="113"/>
      <c r="M91" s="113"/>
      <c r="N91" s="113"/>
      <c r="O91" s="113"/>
      <c r="P91" s="113"/>
      <c r="Q91" s="113"/>
      <c r="R91" s="113"/>
      <c r="S91" s="113"/>
      <c r="T91" s="113"/>
      <c r="U91" s="113"/>
      <c r="V91" s="113"/>
      <c r="W91" s="113"/>
      <c r="X91" s="165"/>
      <c r="Y91" s="166"/>
      <c r="Z91" s="167"/>
      <c r="AA91" s="168"/>
      <c r="AB91" s="112" t="s">
        <v>12</v>
      </c>
      <c r="AC91" s="113"/>
      <c r="AD91" s="165"/>
      <c r="AE91" s="169" t="s">
        <v>69</v>
      </c>
      <c r="AF91" s="113"/>
      <c r="AG91" s="113"/>
      <c r="AH91" s="113"/>
      <c r="AI91" s="165"/>
      <c r="AJ91" s="169" t="s">
        <v>70</v>
      </c>
      <c r="AK91" s="113"/>
      <c r="AL91" s="113"/>
      <c r="AM91" s="113"/>
      <c r="AN91" s="165"/>
      <c r="AO91" s="169" t="s">
        <v>71</v>
      </c>
      <c r="AP91" s="113"/>
      <c r="AQ91" s="113"/>
      <c r="AR91" s="113"/>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5"/>
      <c r="AU92" s="86"/>
      <c r="AV92" s="86"/>
      <c r="AW92" s="86"/>
      <c r="AX92" s="88"/>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5"/>
      <c r="AU95" s="86"/>
      <c r="AV95" s="86"/>
      <c r="AW95" s="86"/>
      <c r="AX95" s="88"/>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69" t="s">
        <v>77</v>
      </c>
      <c r="B97" s="370"/>
      <c r="C97" s="342" t="s">
        <v>19</v>
      </c>
      <c r="D97" s="343"/>
      <c r="E97" s="343"/>
      <c r="F97" s="343"/>
      <c r="G97" s="343"/>
      <c r="H97" s="343"/>
      <c r="I97" s="343"/>
      <c r="J97" s="343"/>
      <c r="K97" s="344"/>
      <c r="L97" s="410" t="s">
        <v>76</v>
      </c>
      <c r="M97" s="410"/>
      <c r="N97" s="410"/>
      <c r="O97" s="410"/>
      <c r="P97" s="410"/>
      <c r="Q97" s="410"/>
      <c r="R97" s="411" t="s">
        <v>73</v>
      </c>
      <c r="S97" s="412"/>
      <c r="T97" s="412"/>
      <c r="U97" s="412"/>
      <c r="V97" s="412"/>
      <c r="W97" s="412"/>
      <c r="X97" s="413"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14"/>
    </row>
    <row r="98" spans="1:50" ht="23.1" customHeight="1" x14ac:dyDescent="0.15">
      <c r="A98" s="371"/>
      <c r="B98" s="372"/>
      <c r="C98" s="415" t="s">
        <v>399</v>
      </c>
      <c r="D98" s="416"/>
      <c r="E98" s="416"/>
      <c r="F98" s="416"/>
      <c r="G98" s="416"/>
      <c r="H98" s="416"/>
      <c r="I98" s="416"/>
      <c r="J98" s="416"/>
      <c r="K98" s="417"/>
      <c r="L98" s="63">
        <v>0.7</v>
      </c>
      <c r="M98" s="64"/>
      <c r="N98" s="64"/>
      <c r="O98" s="64"/>
      <c r="P98" s="64"/>
      <c r="Q98" s="65"/>
      <c r="R98" s="63">
        <v>0.7</v>
      </c>
      <c r="S98" s="64"/>
      <c r="T98" s="64"/>
      <c r="U98" s="64"/>
      <c r="V98" s="64"/>
      <c r="W98" s="65"/>
      <c r="X98" s="676" t="s">
        <v>543</v>
      </c>
      <c r="Y98" s="677"/>
      <c r="Z98" s="677"/>
      <c r="AA98" s="677"/>
      <c r="AB98" s="677"/>
      <c r="AC98" s="677"/>
      <c r="AD98" s="677"/>
      <c r="AE98" s="677"/>
      <c r="AF98" s="677"/>
      <c r="AG98" s="677"/>
      <c r="AH98" s="677"/>
      <c r="AI98" s="677"/>
      <c r="AJ98" s="677"/>
      <c r="AK98" s="677"/>
      <c r="AL98" s="677"/>
      <c r="AM98" s="677"/>
      <c r="AN98" s="677"/>
      <c r="AO98" s="677"/>
      <c r="AP98" s="677"/>
      <c r="AQ98" s="677"/>
      <c r="AR98" s="677"/>
      <c r="AS98" s="677"/>
      <c r="AT98" s="677"/>
      <c r="AU98" s="677"/>
      <c r="AV98" s="677"/>
      <c r="AW98" s="677"/>
      <c r="AX98" s="678"/>
    </row>
    <row r="99" spans="1:50" ht="23.1" customHeight="1" x14ac:dyDescent="0.15">
      <c r="A99" s="371"/>
      <c r="B99" s="372"/>
      <c r="C99" s="155" t="s">
        <v>400</v>
      </c>
      <c r="D99" s="156"/>
      <c r="E99" s="156"/>
      <c r="F99" s="156"/>
      <c r="G99" s="156"/>
      <c r="H99" s="156"/>
      <c r="I99" s="156"/>
      <c r="J99" s="156"/>
      <c r="K99" s="157"/>
      <c r="L99" s="63">
        <v>2</v>
      </c>
      <c r="M99" s="64"/>
      <c r="N99" s="64"/>
      <c r="O99" s="64"/>
      <c r="P99" s="64"/>
      <c r="Q99" s="65"/>
      <c r="R99" s="63">
        <v>2</v>
      </c>
      <c r="S99" s="64"/>
      <c r="T99" s="64"/>
      <c r="U99" s="64"/>
      <c r="V99" s="64"/>
      <c r="W99" s="65"/>
      <c r="X99" s="679"/>
      <c r="Y99" s="680"/>
      <c r="Z99" s="680"/>
      <c r="AA99" s="680"/>
      <c r="AB99" s="680"/>
      <c r="AC99" s="680"/>
      <c r="AD99" s="680"/>
      <c r="AE99" s="680"/>
      <c r="AF99" s="680"/>
      <c r="AG99" s="680"/>
      <c r="AH99" s="680"/>
      <c r="AI99" s="680"/>
      <c r="AJ99" s="680"/>
      <c r="AK99" s="680"/>
      <c r="AL99" s="680"/>
      <c r="AM99" s="680"/>
      <c r="AN99" s="680"/>
      <c r="AO99" s="680"/>
      <c r="AP99" s="680"/>
      <c r="AQ99" s="680"/>
      <c r="AR99" s="680"/>
      <c r="AS99" s="680"/>
      <c r="AT99" s="680"/>
      <c r="AU99" s="680"/>
      <c r="AV99" s="680"/>
      <c r="AW99" s="680"/>
      <c r="AX99" s="681"/>
    </row>
    <row r="100" spans="1:50" ht="23.1" customHeight="1" x14ac:dyDescent="0.15">
      <c r="A100" s="371"/>
      <c r="B100" s="372"/>
      <c r="C100" s="155" t="s">
        <v>401</v>
      </c>
      <c r="D100" s="156"/>
      <c r="E100" s="156"/>
      <c r="F100" s="156"/>
      <c r="G100" s="156"/>
      <c r="H100" s="156"/>
      <c r="I100" s="156"/>
      <c r="J100" s="156"/>
      <c r="K100" s="157"/>
      <c r="L100" s="63">
        <v>0.53</v>
      </c>
      <c r="M100" s="64"/>
      <c r="N100" s="64"/>
      <c r="O100" s="64"/>
      <c r="P100" s="64"/>
      <c r="Q100" s="65"/>
      <c r="R100" s="63">
        <v>0.52</v>
      </c>
      <c r="S100" s="64"/>
      <c r="T100" s="64"/>
      <c r="U100" s="64"/>
      <c r="V100" s="64"/>
      <c r="W100" s="65"/>
      <c r="X100" s="679"/>
      <c r="Y100" s="680"/>
      <c r="Z100" s="680"/>
      <c r="AA100" s="680"/>
      <c r="AB100" s="680"/>
      <c r="AC100" s="680"/>
      <c r="AD100" s="680"/>
      <c r="AE100" s="680"/>
      <c r="AF100" s="680"/>
      <c r="AG100" s="680"/>
      <c r="AH100" s="680"/>
      <c r="AI100" s="680"/>
      <c r="AJ100" s="680"/>
      <c r="AK100" s="680"/>
      <c r="AL100" s="680"/>
      <c r="AM100" s="680"/>
      <c r="AN100" s="680"/>
      <c r="AO100" s="680"/>
      <c r="AP100" s="680"/>
      <c r="AQ100" s="680"/>
      <c r="AR100" s="680"/>
      <c r="AS100" s="680"/>
      <c r="AT100" s="680"/>
      <c r="AU100" s="680"/>
      <c r="AV100" s="680"/>
      <c r="AW100" s="680"/>
      <c r="AX100" s="681"/>
    </row>
    <row r="101" spans="1:50" ht="23.1" customHeight="1" x14ac:dyDescent="0.15">
      <c r="A101" s="371"/>
      <c r="B101" s="372"/>
      <c r="C101" s="155" t="s">
        <v>544</v>
      </c>
      <c r="D101" s="156"/>
      <c r="E101" s="156"/>
      <c r="F101" s="156"/>
      <c r="G101" s="156"/>
      <c r="H101" s="156"/>
      <c r="I101" s="156"/>
      <c r="J101" s="156"/>
      <c r="K101" s="157"/>
      <c r="L101" s="63">
        <v>21</v>
      </c>
      <c r="M101" s="64"/>
      <c r="N101" s="64"/>
      <c r="O101" s="64"/>
      <c r="P101" s="64"/>
      <c r="Q101" s="65"/>
      <c r="R101" s="63">
        <v>22</v>
      </c>
      <c r="S101" s="64"/>
      <c r="T101" s="64"/>
      <c r="U101" s="64"/>
      <c r="V101" s="64"/>
      <c r="W101" s="65"/>
      <c r="X101" s="679"/>
      <c r="Y101" s="680"/>
      <c r="Z101" s="680"/>
      <c r="AA101" s="680"/>
      <c r="AB101" s="680"/>
      <c r="AC101" s="680"/>
      <c r="AD101" s="680"/>
      <c r="AE101" s="680"/>
      <c r="AF101" s="680"/>
      <c r="AG101" s="680"/>
      <c r="AH101" s="680"/>
      <c r="AI101" s="680"/>
      <c r="AJ101" s="680"/>
      <c r="AK101" s="680"/>
      <c r="AL101" s="680"/>
      <c r="AM101" s="680"/>
      <c r="AN101" s="680"/>
      <c r="AO101" s="680"/>
      <c r="AP101" s="680"/>
      <c r="AQ101" s="680"/>
      <c r="AR101" s="680"/>
      <c r="AS101" s="680"/>
      <c r="AT101" s="680"/>
      <c r="AU101" s="680"/>
      <c r="AV101" s="680"/>
      <c r="AW101" s="680"/>
      <c r="AX101" s="681"/>
    </row>
    <row r="102" spans="1:50" ht="23.1" customHeight="1" x14ac:dyDescent="0.15">
      <c r="A102" s="371"/>
      <c r="B102" s="372"/>
      <c r="C102" s="155" t="s">
        <v>402</v>
      </c>
      <c r="D102" s="156"/>
      <c r="E102" s="156"/>
      <c r="F102" s="156"/>
      <c r="G102" s="156"/>
      <c r="H102" s="156"/>
      <c r="I102" s="156"/>
      <c r="J102" s="156"/>
      <c r="K102" s="157"/>
      <c r="L102" s="63">
        <v>129</v>
      </c>
      <c r="M102" s="64"/>
      <c r="N102" s="64"/>
      <c r="O102" s="64"/>
      <c r="P102" s="64"/>
      <c r="Q102" s="65"/>
      <c r="R102" s="63">
        <v>279</v>
      </c>
      <c r="S102" s="64"/>
      <c r="T102" s="64"/>
      <c r="U102" s="64"/>
      <c r="V102" s="64"/>
      <c r="W102" s="65"/>
      <c r="X102" s="679"/>
      <c r="Y102" s="680"/>
      <c r="Z102" s="680"/>
      <c r="AA102" s="680"/>
      <c r="AB102" s="680"/>
      <c r="AC102" s="680"/>
      <c r="AD102" s="680"/>
      <c r="AE102" s="680"/>
      <c r="AF102" s="680"/>
      <c r="AG102" s="680"/>
      <c r="AH102" s="680"/>
      <c r="AI102" s="680"/>
      <c r="AJ102" s="680"/>
      <c r="AK102" s="680"/>
      <c r="AL102" s="680"/>
      <c r="AM102" s="680"/>
      <c r="AN102" s="680"/>
      <c r="AO102" s="680"/>
      <c r="AP102" s="680"/>
      <c r="AQ102" s="680"/>
      <c r="AR102" s="680"/>
      <c r="AS102" s="680"/>
      <c r="AT102" s="680"/>
      <c r="AU102" s="680"/>
      <c r="AV102" s="680"/>
      <c r="AW102" s="680"/>
      <c r="AX102" s="681"/>
    </row>
    <row r="103" spans="1:50" ht="42.75" customHeight="1" x14ac:dyDescent="0.15">
      <c r="A103" s="371"/>
      <c r="B103" s="372"/>
      <c r="C103" s="375" t="s">
        <v>527</v>
      </c>
      <c r="D103" s="376"/>
      <c r="E103" s="376"/>
      <c r="F103" s="376"/>
      <c r="G103" s="376"/>
      <c r="H103" s="376"/>
      <c r="I103" s="376"/>
      <c r="J103" s="376"/>
      <c r="K103" s="377"/>
      <c r="L103" s="63">
        <v>810</v>
      </c>
      <c r="M103" s="64"/>
      <c r="N103" s="64"/>
      <c r="O103" s="64"/>
      <c r="P103" s="64"/>
      <c r="Q103" s="65"/>
      <c r="R103" s="63">
        <v>940</v>
      </c>
      <c r="S103" s="64"/>
      <c r="T103" s="64"/>
      <c r="U103" s="64"/>
      <c r="V103" s="64"/>
      <c r="W103" s="65"/>
      <c r="X103" s="679"/>
      <c r="Y103" s="680"/>
      <c r="Z103" s="680"/>
      <c r="AA103" s="680"/>
      <c r="AB103" s="680"/>
      <c r="AC103" s="680"/>
      <c r="AD103" s="680"/>
      <c r="AE103" s="680"/>
      <c r="AF103" s="680"/>
      <c r="AG103" s="680"/>
      <c r="AH103" s="680"/>
      <c r="AI103" s="680"/>
      <c r="AJ103" s="680"/>
      <c r="AK103" s="680"/>
      <c r="AL103" s="680"/>
      <c r="AM103" s="680"/>
      <c r="AN103" s="680"/>
      <c r="AO103" s="680"/>
      <c r="AP103" s="680"/>
      <c r="AQ103" s="680"/>
      <c r="AR103" s="680"/>
      <c r="AS103" s="680"/>
      <c r="AT103" s="680"/>
      <c r="AU103" s="680"/>
      <c r="AV103" s="680"/>
      <c r="AW103" s="680"/>
      <c r="AX103" s="681"/>
    </row>
    <row r="104" spans="1:50" ht="34.5" customHeight="1" thickBot="1" x14ac:dyDescent="0.2">
      <c r="A104" s="373"/>
      <c r="B104" s="374"/>
      <c r="C104" s="363" t="s">
        <v>22</v>
      </c>
      <c r="D104" s="364"/>
      <c r="E104" s="364"/>
      <c r="F104" s="364"/>
      <c r="G104" s="364"/>
      <c r="H104" s="364"/>
      <c r="I104" s="364"/>
      <c r="J104" s="364"/>
      <c r="K104" s="365"/>
      <c r="L104" s="366">
        <f>SUM(L98:Q103)</f>
        <v>963.23</v>
      </c>
      <c r="M104" s="367"/>
      <c r="N104" s="367"/>
      <c r="O104" s="367"/>
      <c r="P104" s="367"/>
      <c r="Q104" s="368"/>
      <c r="R104" s="366">
        <f>SUM(R98:W103)</f>
        <v>1244.22</v>
      </c>
      <c r="S104" s="367"/>
      <c r="T104" s="367"/>
      <c r="U104" s="367"/>
      <c r="V104" s="367"/>
      <c r="W104" s="368"/>
      <c r="X104" s="682"/>
      <c r="Y104" s="683"/>
      <c r="Z104" s="683"/>
      <c r="AA104" s="683"/>
      <c r="AB104" s="683"/>
      <c r="AC104" s="683"/>
      <c r="AD104" s="683"/>
      <c r="AE104" s="683"/>
      <c r="AF104" s="683"/>
      <c r="AG104" s="683"/>
      <c r="AH104" s="683"/>
      <c r="AI104" s="683"/>
      <c r="AJ104" s="683"/>
      <c r="AK104" s="683"/>
      <c r="AL104" s="683"/>
      <c r="AM104" s="683"/>
      <c r="AN104" s="683"/>
      <c r="AO104" s="683"/>
      <c r="AP104" s="683"/>
      <c r="AQ104" s="683"/>
      <c r="AR104" s="683"/>
      <c r="AS104" s="683"/>
      <c r="AT104" s="683"/>
      <c r="AU104" s="683"/>
      <c r="AV104" s="683"/>
      <c r="AW104" s="683"/>
      <c r="AX104" s="68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99" t="s">
        <v>39</v>
      </c>
      <c r="D107" s="598"/>
      <c r="E107" s="598"/>
      <c r="F107" s="598"/>
      <c r="G107" s="598"/>
      <c r="H107" s="598"/>
      <c r="I107" s="598"/>
      <c r="J107" s="598"/>
      <c r="K107" s="598"/>
      <c r="L107" s="598"/>
      <c r="M107" s="598"/>
      <c r="N107" s="598"/>
      <c r="O107" s="598"/>
      <c r="P107" s="598"/>
      <c r="Q107" s="598"/>
      <c r="R107" s="598"/>
      <c r="S107" s="598"/>
      <c r="T107" s="598"/>
      <c r="U107" s="598"/>
      <c r="V107" s="598"/>
      <c r="W107" s="598"/>
      <c r="X107" s="598"/>
      <c r="Y107" s="598"/>
      <c r="Z107" s="598"/>
      <c r="AA107" s="598"/>
      <c r="AB107" s="598"/>
      <c r="AC107" s="600"/>
      <c r="AD107" s="598" t="s">
        <v>43</v>
      </c>
      <c r="AE107" s="598"/>
      <c r="AF107" s="598"/>
      <c r="AG107" s="631" t="s">
        <v>38</v>
      </c>
      <c r="AH107" s="598"/>
      <c r="AI107" s="598"/>
      <c r="AJ107" s="598"/>
      <c r="AK107" s="598"/>
      <c r="AL107" s="598"/>
      <c r="AM107" s="598"/>
      <c r="AN107" s="598"/>
      <c r="AO107" s="598"/>
      <c r="AP107" s="598"/>
      <c r="AQ107" s="598"/>
      <c r="AR107" s="598"/>
      <c r="AS107" s="598"/>
      <c r="AT107" s="598"/>
      <c r="AU107" s="598"/>
      <c r="AV107" s="598"/>
      <c r="AW107" s="598"/>
      <c r="AX107" s="632"/>
    </row>
    <row r="108" spans="1:50" ht="26.25" customHeight="1" x14ac:dyDescent="0.15">
      <c r="A108" s="300" t="s">
        <v>312</v>
      </c>
      <c r="B108" s="301"/>
      <c r="C108" s="535" t="s">
        <v>313</v>
      </c>
      <c r="D108" s="536"/>
      <c r="E108" s="536"/>
      <c r="F108" s="536"/>
      <c r="G108" s="536"/>
      <c r="H108" s="536"/>
      <c r="I108" s="536"/>
      <c r="J108" s="536"/>
      <c r="K108" s="536"/>
      <c r="L108" s="536"/>
      <c r="M108" s="536"/>
      <c r="N108" s="536"/>
      <c r="O108" s="536"/>
      <c r="P108" s="536"/>
      <c r="Q108" s="536"/>
      <c r="R108" s="536"/>
      <c r="S108" s="536"/>
      <c r="T108" s="536"/>
      <c r="U108" s="536"/>
      <c r="V108" s="536"/>
      <c r="W108" s="536"/>
      <c r="X108" s="536"/>
      <c r="Y108" s="536"/>
      <c r="Z108" s="536"/>
      <c r="AA108" s="536"/>
      <c r="AB108" s="536"/>
      <c r="AC108" s="537"/>
      <c r="AD108" s="606" t="s">
        <v>378</v>
      </c>
      <c r="AE108" s="607"/>
      <c r="AF108" s="607"/>
      <c r="AG108" s="603" t="s">
        <v>513</v>
      </c>
      <c r="AH108" s="604"/>
      <c r="AI108" s="604"/>
      <c r="AJ108" s="604"/>
      <c r="AK108" s="604"/>
      <c r="AL108" s="604"/>
      <c r="AM108" s="604"/>
      <c r="AN108" s="604"/>
      <c r="AO108" s="604"/>
      <c r="AP108" s="604"/>
      <c r="AQ108" s="604"/>
      <c r="AR108" s="604"/>
      <c r="AS108" s="604"/>
      <c r="AT108" s="604"/>
      <c r="AU108" s="604"/>
      <c r="AV108" s="604"/>
      <c r="AW108" s="604"/>
      <c r="AX108" s="605"/>
    </row>
    <row r="109" spans="1:50" ht="44.25" customHeight="1" x14ac:dyDescent="0.15">
      <c r="A109" s="302"/>
      <c r="B109" s="303"/>
      <c r="C109" s="426" t="s">
        <v>44</v>
      </c>
      <c r="D109" s="427"/>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19"/>
      <c r="AD109" s="443" t="s">
        <v>378</v>
      </c>
      <c r="AE109" s="444"/>
      <c r="AF109" s="444"/>
      <c r="AG109" s="534" t="s">
        <v>471</v>
      </c>
      <c r="AH109" s="298"/>
      <c r="AI109" s="298"/>
      <c r="AJ109" s="298"/>
      <c r="AK109" s="298"/>
      <c r="AL109" s="298"/>
      <c r="AM109" s="298"/>
      <c r="AN109" s="298"/>
      <c r="AO109" s="298"/>
      <c r="AP109" s="298"/>
      <c r="AQ109" s="298"/>
      <c r="AR109" s="298"/>
      <c r="AS109" s="298"/>
      <c r="AT109" s="298"/>
      <c r="AU109" s="298"/>
      <c r="AV109" s="298"/>
      <c r="AW109" s="298"/>
      <c r="AX109" s="299"/>
    </row>
    <row r="110" spans="1:50" ht="30" customHeight="1" x14ac:dyDescent="0.15">
      <c r="A110" s="304"/>
      <c r="B110" s="305"/>
      <c r="C110" s="428" t="s">
        <v>314</v>
      </c>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30"/>
      <c r="AD110" s="587" t="s">
        <v>378</v>
      </c>
      <c r="AE110" s="588"/>
      <c r="AF110" s="588"/>
      <c r="AG110" s="532" t="s">
        <v>470</v>
      </c>
      <c r="AH110" s="178"/>
      <c r="AI110" s="178"/>
      <c r="AJ110" s="178"/>
      <c r="AK110" s="178"/>
      <c r="AL110" s="178"/>
      <c r="AM110" s="178"/>
      <c r="AN110" s="178"/>
      <c r="AO110" s="178"/>
      <c r="AP110" s="178"/>
      <c r="AQ110" s="178"/>
      <c r="AR110" s="178"/>
      <c r="AS110" s="178"/>
      <c r="AT110" s="178"/>
      <c r="AU110" s="178"/>
      <c r="AV110" s="178"/>
      <c r="AW110" s="178"/>
      <c r="AX110" s="533"/>
    </row>
    <row r="111" spans="1:50" ht="73.5" customHeight="1" x14ac:dyDescent="0.15">
      <c r="A111" s="552" t="s">
        <v>46</v>
      </c>
      <c r="B111" s="589"/>
      <c r="C111" s="431" t="s">
        <v>48</v>
      </c>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32"/>
      <c r="AB111" s="432"/>
      <c r="AC111" s="432"/>
      <c r="AD111" s="439" t="s">
        <v>378</v>
      </c>
      <c r="AE111" s="440"/>
      <c r="AF111" s="440"/>
      <c r="AG111" s="294" t="s">
        <v>472</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590"/>
      <c r="B112" s="591"/>
      <c r="C112" s="418" t="s">
        <v>49</v>
      </c>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19"/>
      <c r="AC112" s="419"/>
      <c r="AD112" s="443" t="s">
        <v>382</v>
      </c>
      <c r="AE112" s="444"/>
      <c r="AF112" s="444"/>
      <c r="AG112" s="297"/>
      <c r="AH112" s="298"/>
      <c r="AI112" s="298"/>
      <c r="AJ112" s="298"/>
      <c r="AK112" s="298"/>
      <c r="AL112" s="298"/>
      <c r="AM112" s="298"/>
      <c r="AN112" s="298"/>
      <c r="AO112" s="298"/>
      <c r="AP112" s="298"/>
      <c r="AQ112" s="298"/>
      <c r="AR112" s="298"/>
      <c r="AS112" s="298"/>
      <c r="AT112" s="298"/>
      <c r="AU112" s="298"/>
      <c r="AV112" s="298"/>
      <c r="AW112" s="298"/>
      <c r="AX112" s="299"/>
    </row>
    <row r="113" spans="1:64" ht="36" customHeight="1" x14ac:dyDescent="0.15">
      <c r="A113" s="590"/>
      <c r="B113" s="591"/>
      <c r="C113" s="507" t="s">
        <v>315</v>
      </c>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43" t="s">
        <v>378</v>
      </c>
      <c r="AE113" s="444"/>
      <c r="AF113" s="444"/>
      <c r="AG113" s="534" t="s">
        <v>536</v>
      </c>
      <c r="AH113" s="298"/>
      <c r="AI113" s="298"/>
      <c r="AJ113" s="298"/>
      <c r="AK113" s="298"/>
      <c r="AL113" s="298"/>
      <c r="AM113" s="298"/>
      <c r="AN113" s="298"/>
      <c r="AO113" s="298"/>
      <c r="AP113" s="298"/>
      <c r="AQ113" s="298"/>
      <c r="AR113" s="298"/>
      <c r="AS113" s="298"/>
      <c r="AT113" s="298"/>
      <c r="AU113" s="298"/>
      <c r="AV113" s="298"/>
      <c r="AW113" s="298"/>
      <c r="AX113" s="299"/>
    </row>
    <row r="114" spans="1:64" ht="30" customHeight="1" x14ac:dyDescent="0.15">
      <c r="A114" s="590"/>
      <c r="B114" s="591"/>
      <c r="C114" s="418" t="s">
        <v>45</v>
      </c>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c r="AC114" s="419"/>
      <c r="AD114" s="443" t="s">
        <v>378</v>
      </c>
      <c r="AE114" s="444"/>
      <c r="AF114" s="444"/>
      <c r="AG114" s="534" t="s">
        <v>515</v>
      </c>
      <c r="AH114" s="298"/>
      <c r="AI114" s="298"/>
      <c r="AJ114" s="298"/>
      <c r="AK114" s="298"/>
      <c r="AL114" s="298"/>
      <c r="AM114" s="298"/>
      <c r="AN114" s="298"/>
      <c r="AO114" s="298"/>
      <c r="AP114" s="298"/>
      <c r="AQ114" s="298"/>
      <c r="AR114" s="298"/>
      <c r="AS114" s="298"/>
      <c r="AT114" s="298"/>
      <c r="AU114" s="298"/>
      <c r="AV114" s="298"/>
      <c r="AW114" s="298"/>
      <c r="AX114" s="299"/>
    </row>
    <row r="115" spans="1:64" ht="31.5" customHeight="1" x14ac:dyDescent="0.15">
      <c r="A115" s="590"/>
      <c r="B115" s="591"/>
      <c r="C115" s="418" t="s">
        <v>50</v>
      </c>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c r="AC115" s="493"/>
      <c r="AD115" s="443" t="s">
        <v>378</v>
      </c>
      <c r="AE115" s="444"/>
      <c r="AF115" s="444"/>
      <c r="AG115" s="534" t="s">
        <v>468</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90"/>
      <c r="B116" s="591"/>
      <c r="C116" s="418" t="s">
        <v>55</v>
      </c>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c r="AC116" s="493"/>
      <c r="AD116" s="635" t="s">
        <v>382</v>
      </c>
      <c r="AE116" s="636"/>
      <c r="AF116" s="636"/>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92"/>
      <c r="B117" s="593"/>
      <c r="C117" s="594" t="s">
        <v>82</v>
      </c>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6"/>
      <c r="AD117" s="587" t="s">
        <v>378</v>
      </c>
      <c r="AE117" s="588"/>
      <c r="AF117" s="597"/>
      <c r="AG117" s="601" t="s">
        <v>514</v>
      </c>
      <c r="AH117" s="437"/>
      <c r="AI117" s="437"/>
      <c r="AJ117" s="437"/>
      <c r="AK117" s="437"/>
      <c r="AL117" s="437"/>
      <c r="AM117" s="437"/>
      <c r="AN117" s="437"/>
      <c r="AO117" s="437"/>
      <c r="AP117" s="437"/>
      <c r="AQ117" s="437"/>
      <c r="AR117" s="437"/>
      <c r="AS117" s="437"/>
      <c r="AT117" s="437"/>
      <c r="AU117" s="437"/>
      <c r="AV117" s="437"/>
      <c r="AW117" s="437"/>
      <c r="AX117" s="602"/>
      <c r="BG117" s="10"/>
      <c r="BH117" s="10"/>
      <c r="BI117" s="10"/>
      <c r="BJ117" s="10"/>
    </row>
    <row r="118" spans="1:64" ht="58.5" customHeight="1" x14ac:dyDescent="0.15">
      <c r="A118" s="552" t="s">
        <v>47</v>
      </c>
      <c r="B118" s="589"/>
      <c r="C118" s="637" t="s">
        <v>81</v>
      </c>
      <c r="D118" s="638"/>
      <c r="E118" s="638"/>
      <c r="F118" s="638"/>
      <c r="G118" s="638"/>
      <c r="H118" s="638"/>
      <c r="I118" s="638"/>
      <c r="J118" s="638"/>
      <c r="K118" s="638"/>
      <c r="L118" s="638"/>
      <c r="M118" s="638"/>
      <c r="N118" s="638"/>
      <c r="O118" s="638"/>
      <c r="P118" s="638"/>
      <c r="Q118" s="638"/>
      <c r="R118" s="638"/>
      <c r="S118" s="638"/>
      <c r="T118" s="638"/>
      <c r="U118" s="638"/>
      <c r="V118" s="638"/>
      <c r="W118" s="638"/>
      <c r="X118" s="638"/>
      <c r="Y118" s="638"/>
      <c r="Z118" s="638"/>
      <c r="AA118" s="638"/>
      <c r="AB118" s="638"/>
      <c r="AC118" s="639"/>
      <c r="AD118" s="640" t="s">
        <v>378</v>
      </c>
      <c r="AE118" s="440"/>
      <c r="AF118" s="641"/>
      <c r="AG118" s="294" t="s">
        <v>520</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90"/>
      <c r="B119" s="591"/>
      <c r="C119" s="584" t="s">
        <v>53</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6"/>
      <c r="AD119" s="608" t="s">
        <v>378</v>
      </c>
      <c r="AE119" s="609"/>
      <c r="AF119" s="609"/>
      <c r="AG119" s="534" t="s">
        <v>518</v>
      </c>
      <c r="AH119" s="298"/>
      <c r="AI119" s="298"/>
      <c r="AJ119" s="298"/>
      <c r="AK119" s="298"/>
      <c r="AL119" s="298"/>
      <c r="AM119" s="298"/>
      <c r="AN119" s="298"/>
      <c r="AO119" s="298"/>
      <c r="AP119" s="298"/>
      <c r="AQ119" s="298"/>
      <c r="AR119" s="298"/>
      <c r="AS119" s="298"/>
      <c r="AT119" s="298"/>
      <c r="AU119" s="298"/>
      <c r="AV119" s="298"/>
      <c r="AW119" s="298"/>
      <c r="AX119" s="299"/>
    </row>
    <row r="120" spans="1:64" ht="31.5" customHeight="1" x14ac:dyDescent="0.15">
      <c r="A120" s="590"/>
      <c r="B120" s="591"/>
      <c r="C120" s="418" t="s">
        <v>51</v>
      </c>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c r="AA120" s="419"/>
      <c r="AB120" s="419"/>
      <c r="AC120" s="419"/>
      <c r="AD120" s="443" t="s">
        <v>378</v>
      </c>
      <c r="AE120" s="444"/>
      <c r="AF120" s="444"/>
      <c r="AG120" s="534" t="s">
        <v>519</v>
      </c>
      <c r="AH120" s="298"/>
      <c r="AI120" s="298"/>
      <c r="AJ120" s="298"/>
      <c r="AK120" s="298"/>
      <c r="AL120" s="298"/>
      <c r="AM120" s="298"/>
      <c r="AN120" s="298"/>
      <c r="AO120" s="298"/>
      <c r="AP120" s="298"/>
      <c r="AQ120" s="298"/>
      <c r="AR120" s="298"/>
      <c r="AS120" s="298"/>
      <c r="AT120" s="298"/>
      <c r="AU120" s="298"/>
      <c r="AV120" s="298"/>
      <c r="AW120" s="298"/>
      <c r="AX120" s="299"/>
    </row>
    <row r="121" spans="1:64" ht="22.5" customHeight="1" x14ac:dyDescent="0.15">
      <c r="A121" s="592"/>
      <c r="B121" s="593"/>
      <c r="C121" s="418" t="s">
        <v>52</v>
      </c>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c r="AA121" s="419"/>
      <c r="AB121" s="419"/>
      <c r="AC121" s="419"/>
      <c r="AD121" s="660" t="s">
        <v>516</v>
      </c>
      <c r="AE121" s="444"/>
      <c r="AF121" s="444"/>
      <c r="AG121" s="532" t="s">
        <v>522</v>
      </c>
      <c r="AH121" s="178"/>
      <c r="AI121" s="178"/>
      <c r="AJ121" s="178"/>
      <c r="AK121" s="178"/>
      <c r="AL121" s="178"/>
      <c r="AM121" s="178"/>
      <c r="AN121" s="178"/>
      <c r="AO121" s="178"/>
      <c r="AP121" s="178"/>
      <c r="AQ121" s="178"/>
      <c r="AR121" s="178"/>
      <c r="AS121" s="178"/>
      <c r="AT121" s="178"/>
      <c r="AU121" s="178"/>
      <c r="AV121" s="178"/>
      <c r="AW121" s="178"/>
      <c r="AX121" s="533"/>
    </row>
    <row r="122" spans="1:64" ht="33.6" customHeight="1" x14ac:dyDescent="0.15">
      <c r="A122" s="625" t="s">
        <v>80</v>
      </c>
      <c r="B122" s="626"/>
      <c r="C122" s="441" t="s">
        <v>316</v>
      </c>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42"/>
      <c r="AC122" s="432"/>
      <c r="AD122" s="439" t="s">
        <v>382</v>
      </c>
      <c r="AE122" s="440"/>
      <c r="AF122" s="440"/>
      <c r="AG122" s="579"/>
      <c r="AH122" s="176"/>
      <c r="AI122" s="176"/>
      <c r="AJ122" s="176"/>
      <c r="AK122" s="176"/>
      <c r="AL122" s="176"/>
      <c r="AM122" s="176"/>
      <c r="AN122" s="176"/>
      <c r="AO122" s="176"/>
      <c r="AP122" s="176"/>
      <c r="AQ122" s="176"/>
      <c r="AR122" s="176"/>
      <c r="AS122" s="176"/>
      <c r="AT122" s="176"/>
      <c r="AU122" s="176"/>
      <c r="AV122" s="176"/>
      <c r="AW122" s="176"/>
      <c r="AX122" s="580"/>
    </row>
    <row r="123" spans="1:64" ht="15.75" customHeight="1" x14ac:dyDescent="0.15">
      <c r="A123" s="627"/>
      <c r="B123" s="628"/>
      <c r="C123" s="655" t="s">
        <v>87</v>
      </c>
      <c r="D123" s="656"/>
      <c r="E123" s="656"/>
      <c r="F123" s="656"/>
      <c r="G123" s="656"/>
      <c r="H123" s="656"/>
      <c r="I123" s="656"/>
      <c r="J123" s="656"/>
      <c r="K123" s="656"/>
      <c r="L123" s="656"/>
      <c r="M123" s="656"/>
      <c r="N123" s="656"/>
      <c r="O123" s="657"/>
      <c r="P123" s="649" t="s">
        <v>0</v>
      </c>
      <c r="Q123" s="658"/>
      <c r="R123" s="658"/>
      <c r="S123" s="659"/>
      <c r="T123" s="648" t="s">
        <v>30</v>
      </c>
      <c r="U123" s="649"/>
      <c r="V123" s="649"/>
      <c r="W123" s="649"/>
      <c r="X123" s="649"/>
      <c r="Y123" s="649"/>
      <c r="Z123" s="649"/>
      <c r="AA123" s="649"/>
      <c r="AB123" s="649"/>
      <c r="AC123" s="649"/>
      <c r="AD123" s="649"/>
      <c r="AE123" s="649"/>
      <c r="AF123" s="650"/>
      <c r="AG123" s="581"/>
      <c r="AH123" s="270"/>
      <c r="AI123" s="270"/>
      <c r="AJ123" s="270"/>
      <c r="AK123" s="270"/>
      <c r="AL123" s="270"/>
      <c r="AM123" s="270"/>
      <c r="AN123" s="270"/>
      <c r="AO123" s="270"/>
      <c r="AP123" s="270"/>
      <c r="AQ123" s="270"/>
      <c r="AR123" s="270"/>
      <c r="AS123" s="270"/>
      <c r="AT123" s="270"/>
      <c r="AU123" s="270"/>
      <c r="AV123" s="270"/>
      <c r="AW123" s="270"/>
      <c r="AX123" s="582"/>
    </row>
    <row r="124" spans="1:64" ht="26.25" customHeight="1" x14ac:dyDescent="0.15">
      <c r="A124" s="627"/>
      <c r="B124" s="628"/>
      <c r="C124" s="642"/>
      <c r="D124" s="643"/>
      <c r="E124" s="643"/>
      <c r="F124" s="643"/>
      <c r="G124" s="643"/>
      <c r="H124" s="643"/>
      <c r="I124" s="643"/>
      <c r="J124" s="643"/>
      <c r="K124" s="643"/>
      <c r="L124" s="643"/>
      <c r="M124" s="643"/>
      <c r="N124" s="643"/>
      <c r="O124" s="644"/>
      <c r="P124" s="651"/>
      <c r="Q124" s="651"/>
      <c r="R124" s="651"/>
      <c r="S124" s="652"/>
      <c r="T124" s="633"/>
      <c r="U124" s="298"/>
      <c r="V124" s="298"/>
      <c r="W124" s="298"/>
      <c r="X124" s="298"/>
      <c r="Y124" s="298"/>
      <c r="Z124" s="298"/>
      <c r="AA124" s="298"/>
      <c r="AB124" s="298"/>
      <c r="AC124" s="298"/>
      <c r="AD124" s="298"/>
      <c r="AE124" s="298"/>
      <c r="AF124" s="634"/>
      <c r="AG124" s="581"/>
      <c r="AH124" s="270"/>
      <c r="AI124" s="270"/>
      <c r="AJ124" s="270"/>
      <c r="AK124" s="270"/>
      <c r="AL124" s="270"/>
      <c r="AM124" s="270"/>
      <c r="AN124" s="270"/>
      <c r="AO124" s="270"/>
      <c r="AP124" s="270"/>
      <c r="AQ124" s="270"/>
      <c r="AR124" s="270"/>
      <c r="AS124" s="270"/>
      <c r="AT124" s="270"/>
      <c r="AU124" s="270"/>
      <c r="AV124" s="270"/>
      <c r="AW124" s="270"/>
      <c r="AX124" s="582"/>
    </row>
    <row r="125" spans="1:64" ht="26.25" customHeight="1" x14ac:dyDescent="0.15">
      <c r="A125" s="629"/>
      <c r="B125" s="630"/>
      <c r="C125" s="645"/>
      <c r="D125" s="646"/>
      <c r="E125" s="646"/>
      <c r="F125" s="646"/>
      <c r="G125" s="646"/>
      <c r="H125" s="646"/>
      <c r="I125" s="646"/>
      <c r="J125" s="646"/>
      <c r="K125" s="646"/>
      <c r="L125" s="646"/>
      <c r="M125" s="646"/>
      <c r="N125" s="646"/>
      <c r="O125" s="647"/>
      <c r="P125" s="653"/>
      <c r="Q125" s="653"/>
      <c r="R125" s="653"/>
      <c r="S125" s="654"/>
      <c r="T125" s="436"/>
      <c r="U125" s="437"/>
      <c r="V125" s="437"/>
      <c r="W125" s="437"/>
      <c r="X125" s="437"/>
      <c r="Y125" s="437"/>
      <c r="Z125" s="437"/>
      <c r="AA125" s="437"/>
      <c r="AB125" s="437"/>
      <c r="AC125" s="437"/>
      <c r="AD125" s="437"/>
      <c r="AE125" s="437"/>
      <c r="AF125" s="438"/>
      <c r="AG125" s="583"/>
      <c r="AH125" s="178"/>
      <c r="AI125" s="178"/>
      <c r="AJ125" s="178"/>
      <c r="AK125" s="178"/>
      <c r="AL125" s="178"/>
      <c r="AM125" s="178"/>
      <c r="AN125" s="178"/>
      <c r="AO125" s="178"/>
      <c r="AP125" s="178"/>
      <c r="AQ125" s="178"/>
      <c r="AR125" s="178"/>
      <c r="AS125" s="178"/>
      <c r="AT125" s="178"/>
      <c r="AU125" s="178"/>
      <c r="AV125" s="178"/>
      <c r="AW125" s="178"/>
      <c r="AX125" s="533"/>
    </row>
    <row r="126" spans="1:64" ht="57" customHeight="1" x14ac:dyDescent="0.15">
      <c r="A126" s="552" t="s">
        <v>58</v>
      </c>
      <c r="B126" s="553"/>
      <c r="C126" s="385" t="s">
        <v>64</v>
      </c>
      <c r="D126" s="575"/>
      <c r="E126" s="575"/>
      <c r="F126" s="576"/>
      <c r="G126" s="546" t="s">
        <v>498</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7"/>
      <c r="AL126" s="547"/>
      <c r="AM126" s="547"/>
      <c r="AN126" s="547"/>
      <c r="AO126" s="547"/>
      <c r="AP126" s="547"/>
      <c r="AQ126" s="547"/>
      <c r="AR126" s="547"/>
      <c r="AS126" s="547"/>
      <c r="AT126" s="547"/>
      <c r="AU126" s="547"/>
      <c r="AV126" s="547"/>
      <c r="AW126" s="547"/>
      <c r="AX126" s="548"/>
    </row>
    <row r="127" spans="1:64" ht="66.75" customHeight="1" thickBot="1" x14ac:dyDescent="0.2">
      <c r="A127" s="554"/>
      <c r="B127" s="555"/>
      <c r="C127" s="354" t="s">
        <v>68</v>
      </c>
      <c r="D127" s="355"/>
      <c r="E127" s="355"/>
      <c r="F127" s="356"/>
      <c r="G127" s="357" t="s">
        <v>521</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57.75" customHeight="1" thickBot="1" x14ac:dyDescent="0.2">
      <c r="A129" s="574"/>
      <c r="B129" s="569"/>
      <c r="C129" s="569"/>
      <c r="D129" s="569"/>
      <c r="E129" s="569"/>
      <c r="F129" s="569"/>
      <c r="G129" s="569"/>
      <c r="H129" s="569"/>
      <c r="I129" s="569"/>
      <c r="J129" s="569"/>
      <c r="K129" s="569"/>
      <c r="L129" s="569"/>
      <c r="M129" s="569"/>
      <c r="N129" s="569"/>
      <c r="O129" s="569"/>
      <c r="P129" s="569"/>
      <c r="Q129" s="569"/>
      <c r="R129" s="569"/>
      <c r="S129" s="569"/>
      <c r="T129" s="569"/>
      <c r="U129" s="569"/>
      <c r="V129" s="569"/>
      <c r="W129" s="569"/>
      <c r="X129" s="569"/>
      <c r="Y129" s="569"/>
      <c r="Z129" s="569"/>
      <c r="AA129" s="569"/>
      <c r="AB129" s="569"/>
      <c r="AC129" s="569"/>
      <c r="AD129" s="569"/>
      <c r="AE129" s="569"/>
      <c r="AF129" s="569"/>
      <c r="AG129" s="569"/>
      <c r="AH129" s="569"/>
      <c r="AI129" s="569"/>
      <c r="AJ129" s="569"/>
      <c r="AK129" s="569"/>
      <c r="AL129" s="569"/>
      <c r="AM129" s="569"/>
      <c r="AN129" s="569"/>
      <c r="AO129" s="569"/>
      <c r="AP129" s="569"/>
      <c r="AQ129" s="569"/>
      <c r="AR129" s="569"/>
      <c r="AS129" s="569"/>
      <c r="AT129" s="569"/>
      <c r="AU129" s="569"/>
      <c r="AV129" s="569"/>
      <c r="AW129" s="569"/>
      <c r="AX129" s="570"/>
    </row>
    <row r="130" spans="1:50" ht="21" customHeight="1" x14ac:dyDescent="0.15">
      <c r="A130" s="565" t="s">
        <v>41</v>
      </c>
      <c r="B130" s="566"/>
      <c r="C130" s="566"/>
      <c r="D130" s="566"/>
      <c r="E130" s="566"/>
      <c r="F130" s="566"/>
      <c r="G130" s="566"/>
      <c r="H130" s="566"/>
      <c r="I130" s="566"/>
      <c r="J130" s="566"/>
      <c r="K130" s="566"/>
      <c r="L130" s="566"/>
      <c r="M130" s="566"/>
      <c r="N130" s="566"/>
      <c r="O130" s="566"/>
      <c r="P130" s="566"/>
      <c r="Q130" s="566"/>
      <c r="R130" s="566"/>
      <c r="S130" s="566"/>
      <c r="T130" s="566"/>
      <c r="U130" s="566"/>
      <c r="V130" s="566"/>
      <c r="W130" s="566"/>
      <c r="X130" s="566"/>
      <c r="Y130" s="566"/>
      <c r="Z130" s="566"/>
      <c r="AA130" s="566"/>
      <c r="AB130" s="566"/>
      <c r="AC130" s="566"/>
      <c r="AD130" s="566"/>
      <c r="AE130" s="566"/>
      <c r="AF130" s="566"/>
      <c r="AG130" s="566"/>
      <c r="AH130" s="566"/>
      <c r="AI130" s="566"/>
      <c r="AJ130" s="566"/>
      <c r="AK130" s="566"/>
      <c r="AL130" s="566"/>
      <c r="AM130" s="566"/>
      <c r="AN130" s="566"/>
      <c r="AO130" s="566"/>
      <c r="AP130" s="566"/>
      <c r="AQ130" s="566"/>
      <c r="AR130" s="566"/>
      <c r="AS130" s="566"/>
      <c r="AT130" s="566"/>
      <c r="AU130" s="566"/>
      <c r="AV130" s="566"/>
      <c r="AW130" s="566"/>
      <c r="AX130" s="567"/>
    </row>
    <row r="131" spans="1:50" ht="96.75" customHeight="1" thickBot="1" x14ac:dyDescent="0.2">
      <c r="A131" s="549" t="s">
        <v>306</v>
      </c>
      <c r="B131" s="550"/>
      <c r="C131" s="550"/>
      <c r="D131" s="550"/>
      <c r="E131" s="551"/>
      <c r="F131" s="568" t="s">
        <v>532</v>
      </c>
      <c r="G131" s="569"/>
      <c r="H131" s="569"/>
      <c r="I131" s="569"/>
      <c r="J131" s="569"/>
      <c r="K131" s="569"/>
      <c r="L131" s="569"/>
      <c r="M131" s="569"/>
      <c r="N131" s="569"/>
      <c r="O131" s="569"/>
      <c r="P131" s="569"/>
      <c r="Q131" s="569"/>
      <c r="R131" s="569"/>
      <c r="S131" s="569"/>
      <c r="T131" s="569"/>
      <c r="U131" s="569"/>
      <c r="V131" s="569"/>
      <c r="W131" s="569"/>
      <c r="X131" s="569"/>
      <c r="Y131" s="569"/>
      <c r="Z131" s="569"/>
      <c r="AA131" s="569"/>
      <c r="AB131" s="569"/>
      <c r="AC131" s="569"/>
      <c r="AD131" s="569"/>
      <c r="AE131" s="569"/>
      <c r="AF131" s="569"/>
      <c r="AG131" s="569"/>
      <c r="AH131" s="569"/>
      <c r="AI131" s="569"/>
      <c r="AJ131" s="569"/>
      <c r="AK131" s="569"/>
      <c r="AL131" s="569"/>
      <c r="AM131" s="569"/>
      <c r="AN131" s="569"/>
      <c r="AO131" s="569"/>
      <c r="AP131" s="569"/>
      <c r="AQ131" s="569"/>
      <c r="AR131" s="569"/>
      <c r="AS131" s="569"/>
      <c r="AT131" s="569"/>
      <c r="AU131" s="569"/>
      <c r="AV131" s="569"/>
      <c r="AW131" s="569"/>
      <c r="AX131" s="570"/>
    </row>
    <row r="132" spans="1:50" ht="21" customHeight="1" x14ac:dyDescent="0.15">
      <c r="A132" s="565" t="s">
        <v>54</v>
      </c>
      <c r="B132" s="566"/>
      <c r="C132" s="566"/>
      <c r="D132" s="566"/>
      <c r="E132" s="566"/>
      <c r="F132" s="566"/>
      <c r="G132" s="566"/>
      <c r="H132" s="566"/>
      <c r="I132" s="566"/>
      <c r="J132" s="566"/>
      <c r="K132" s="566"/>
      <c r="L132" s="566"/>
      <c r="M132" s="566"/>
      <c r="N132" s="566"/>
      <c r="O132" s="566"/>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6"/>
      <c r="AK132" s="566"/>
      <c r="AL132" s="566"/>
      <c r="AM132" s="566"/>
      <c r="AN132" s="566"/>
      <c r="AO132" s="566"/>
      <c r="AP132" s="566"/>
      <c r="AQ132" s="566"/>
      <c r="AR132" s="566"/>
      <c r="AS132" s="566"/>
      <c r="AT132" s="566"/>
      <c r="AU132" s="566"/>
      <c r="AV132" s="566"/>
      <c r="AW132" s="566"/>
      <c r="AX132" s="567"/>
    </row>
    <row r="133" spans="1:50" ht="81" customHeight="1" thickBot="1" x14ac:dyDescent="0.2">
      <c r="A133" s="433" t="s">
        <v>533</v>
      </c>
      <c r="B133" s="434"/>
      <c r="C133" s="434"/>
      <c r="D133" s="434"/>
      <c r="E133" s="435"/>
      <c r="F133" s="571" t="s">
        <v>534</v>
      </c>
      <c r="G133" s="572"/>
      <c r="H133" s="572"/>
      <c r="I133" s="572"/>
      <c r="J133" s="572"/>
      <c r="K133" s="572"/>
      <c r="L133" s="572"/>
      <c r="M133" s="572"/>
      <c r="N133" s="572"/>
      <c r="O133" s="572"/>
      <c r="P133" s="572"/>
      <c r="Q133" s="572"/>
      <c r="R133" s="572"/>
      <c r="S133" s="572"/>
      <c r="T133" s="572"/>
      <c r="U133" s="572"/>
      <c r="V133" s="572"/>
      <c r="W133" s="572"/>
      <c r="X133" s="572"/>
      <c r="Y133" s="572"/>
      <c r="Z133" s="572"/>
      <c r="AA133" s="572"/>
      <c r="AB133" s="572"/>
      <c r="AC133" s="572"/>
      <c r="AD133" s="572"/>
      <c r="AE133" s="572"/>
      <c r="AF133" s="572"/>
      <c r="AG133" s="572"/>
      <c r="AH133" s="572"/>
      <c r="AI133" s="572"/>
      <c r="AJ133" s="572"/>
      <c r="AK133" s="572"/>
      <c r="AL133" s="572"/>
      <c r="AM133" s="572"/>
      <c r="AN133" s="572"/>
      <c r="AO133" s="572"/>
      <c r="AP133" s="572"/>
      <c r="AQ133" s="572"/>
      <c r="AR133" s="572"/>
      <c r="AS133" s="572"/>
      <c r="AT133" s="572"/>
      <c r="AU133" s="572"/>
      <c r="AV133" s="572"/>
      <c r="AW133" s="572"/>
      <c r="AX133" s="573"/>
    </row>
    <row r="134" spans="1:50" ht="21" customHeight="1" x14ac:dyDescent="0.15">
      <c r="A134" s="556" t="s">
        <v>42</v>
      </c>
      <c r="B134" s="557"/>
      <c r="C134" s="557"/>
      <c r="D134" s="557"/>
      <c r="E134" s="557"/>
      <c r="F134" s="557"/>
      <c r="G134" s="557"/>
      <c r="H134" s="557"/>
      <c r="I134" s="557"/>
      <c r="J134" s="557"/>
      <c r="K134" s="557"/>
      <c r="L134" s="557"/>
      <c r="M134" s="557"/>
      <c r="N134" s="557"/>
      <c r="O134" s="557"/>
      <c r="P134" s="557"/>
      <c r="Q134" s="557"/>
      <c r="R134" s="557"/>
      <c r="S134" s="557"/>
      <c r="T134" s="557"/>
      <c r="U134" s="557"/>
      <c r="V134" s="557"/>
      <c r="W134" s="557"/>
      <c r="X134" s="557"/>
      <c r="Y134" s="557"/>
      <c r="Z134" s="557"/>
      <c r="AA134" s="557"/>
      <c r="AB134" s="557"/>
      <c r="AC134" s="557"/>
      <c r="AD134" s="557"/>
      <c r="AE134" s="557"/>
      <c r="AF134" s="557"/>
      <c r="AG134" s="557"/>
      <c r="AH134" s="557"/>
      <c r="AI134" s="557"/>
      <c r="AJ134" s="557"/>
      <c r="AK134" s="557"/>
      <c r="AL134" s="557"/>
      <c r="AM134" s="557"/>
      <c r="AN134" s="557"/>
      <c r="AO134" s="557"/>
      <c r="AP134" s="557"/>
      <c r="AQ134" s="557"/>
      <c r="AR134" s="557"/>
      <c r="AS134" s="557"/>
      <c r="AT134" s="557"/>
      <c r="AU134" s="557"/>
      <c r="AV134" s="557"/>
      <c r="AW134" s="557"/>
      <c r="AX134" s="558"/>
    </row>
    <row r="135" spans="1:50" ht="64.5" customHeight="1" thickBot="1" x14ac:dyDescent="0.2">
      <c r="A135" s="610"/>
      <c r="B135" s="611"/>
      <c r="C135" s="611"/>
      <c r="D135" s="611"/>
      <c r="E135" s="611"/>
      <c r="F135" s="611"/>
      <c r="G135" s="611"/>
      <c r="H135" s="611"/>
      <c r="I135" s="611"/>
      <c r="J135" s="611"/>
      <c r="K135" s="611"/>
      <c r="L135" s="611"/>
      <c r="M135" s="611"/>
      <c r="N135" s="611"/>
      <c r="O135" s="611"/>
      <c r="P135" s="611"/>
      <c r="Q135" s="611"/>
      <c r="R135" s="611"/>
      <c r="S135" s="611"/>
      <c r="T135" s="611"/>
      <c r="U135" s="611"/>
      <c r="V135" s="611"/>
      <c r="W135" s="611"/>
      <c r="X135" s="611"/>
      <c r="Y135" s="611"/>
      <c r="Z135" s="611"/>
      <c r="AA135" s="611"/>
      <c r="AB135" s="611"/>
      <c r="AC135" s="611"/>
      <c r="AD135" s="611"/>
      <c r="AE135" s="611"/>
      <c r="AF135" s="611"/>
      <c r="AG135" s="611"/>
      <c r="AH135" s="611"/>
      <c r="AI135" s="611"/>
      <c r="AJ135" s="611"/>
      <c r="AK135" s="611"/>
      <c r="AL135" s="611"/>
      <c r="AM135" s="611"/>
      <c r="AN135" s="611"/>
      <c r="AO135" s="611"/>
      <c r="AP135" s="611"/>
      <c r="AQ135" s="611"/>
      <c r="AR135" s="611"/>
      <c r="AS135" s="611"/>
      <c r="AT135" s="611"/>
      <c r="AU135" s="611"/>
      <c r="AV135" s="611"/>
      <c r="AW135" s="611"/>
      <c r="AX135" s="612"/>
    </row>
    <row r="136" spans="1:50" ht="19.7" customHeight="1" x14ac:dyDescent="0.15">
      <c r="A136" s="543" t="s">
        <v>37</v>
      </c>
      <c r="B136" s="544"/>
      <c r="C136" s="544"/>
      <c r="D136" s="544"/>
      <c r="E136" s="544"/>
      <c r="F136" s="544"/>
      <c r="G136" s="544"/>
      <c r="H136" s="544"/>
      <c r="I136" s="544"/>
      <c r="J136" s="544"/>
      <c r="K136" s="544"/>
      <c r="L136" s="544"/>
      <c r="M136" s="544"/>
      <c r="N136" s="544"/>
      <c r="O136" s="544"/>
      <c r="P136" s="544"/>
      <c r="Q136" s="544"/>
      <c r="R136" s="544"/>
      <c r="S136" s="544"/>
      <c r="T136" s="544"/>
      <c r="U136" s="544"/>
      <c r="V136" s="544"/>
      <c r="W136" s="544"/>
      <c r="X136" s="544"/>
      <c r="Y136" s="544"/>
      <c r="Z136" s="544"/>
      <c r="AA136" s="544"/>
      <c r="AB136" s="544"/>
      <c r="AC136" s="544"/>
      <c r="AD136" s="544"/>
      <c r="AE136" s="544"/>
      <c r="AF136" s="544"/>
      <c r="AG136" s="544"/>
      <c r="AH136" s="544"/>
      <c r="AI136" s="544"/>
      <c r="AJ136" s="544"/>
      <c r="AK136" s="544"/>
      <c r="AL136" s="544"/>
      <c r="AM136" s="544"/>
      <c r="AN136" s="544"/>
      <c r="AO136" s="544"/>
      <c r="AP136" s="544"/>
      <c r="AQ136" s="544"/>
      <c r="AR136" s="544"/>
      <c r="AS136" s="544"/>
      <c r="AT136" s="544"/>
      <c r="AU136" s="544"/>
      <c r="AV136" s="544"/>
      <c r="AW136" s="544"/>
      <c r="AX136" s="545"/>
    </row>
    <row r="137" spans="1:50" ht="19.899999999999999" customHeight="1" x14ac:dyDescent="0.15">
      <c r="A137" s="406" t="s">
        <v>224</v>
      </c>
      <c r="B137" s="407"/>
      <c r="C137" s="407"/>
      <c r="D137" s="407"/>
      <c r="E137" s="407"/>
      <c r="F137" s="407"/>
      <c r="G137" s="420" t="s">
        <v>517</v>
      </c>
      <c r="H137" s="421"/>
      <c r="I137" s="421"/>
      <c r="J137" s="421"/>
      <c r="K137" s="421"/>
      <c r="L137" s="421"/>
      <c r="M137" s="421"/>
      <c r="N137" s="421"/>
      <c r="O137" s="421"/>
      <c r="P137" s="422"/>
      <c r="Q137" s="407" t="s">
        <v>225</v>
      </c>
      <c r="R137" s="407"/>
      <c r="S137" s="407"/>
      <c r="T137" s="407"/>
      <c r="U137" s="407"/>
      <c r="V137" s="407"/>
      <c r="W137" s="420" t="s">
        <v>517</v>
      </c>
      <c r="X137" s="421"/>
      <c r="Y137" s="421"/>
      <c r="Z137" s="421"/>
      <c r="AA137" s="421"/>
      <c r="AB137" s="421"/>
      <c r="AC137" s="421"/>
      <c r="AD137" s="421"/>
      <c r="AE137" s="421"/>
      <c r="AF137" s="422"/>
      <c r="AG137" s="407" t="s">
        <v>226</v>
      </c>
      <c r="AH137" s="407"/>
      <c r="AI137" s="407"/>
      <c r="AJ137" s="407"/>
      <c r="AK137" s="407"/>
      <c r="AL137" s="407"/>
      <c r="AM137" s="403" t="s">
        <v>517</v>
      </c>
      <c r="AN137" s="404"/>
      <c r="AO137" s="404"/>
      <c r="AP137" s="404"/>
      <c r="AQ137" s="404"/>
      <c r="AR137" s="404"/>
      <c r="AS137" s="404"/>
      <c r="AT137" s="404"/>
      <c r="AU137" s="404"/>
      <c r="AV137" s="405"/>
      <c r="AW137" s="12"/>
      <c r="AX137" s="13"/>
    </row>
    <row r="138" spans="1:50" ht="19.899999999999999" customHeight="1" thickBot="1" x14ac:dyDescent="0.2">
      <c r="A138" s="408" t="s">
        <v>227</v>
      </c>
      <c r="B138" s="409"/>
      <c r="C138" s="409"/>
      <c r="D138" s="409"/>
      <c r="E138" s="409"/>
      <c r="F138" s="409"/>
      <c r="G138" s="423">
        <v>358</v>
      </c>
      <c r="H138" s="424"/>
      <c r="I138" s="424"/>
      <c r="J138" s="424"/>
      <c r="K138" s="424"/>
      <c r="L138" s="424"/>
      <c r="M138" s="424"/>
      <c r="N138" s="424"/>
      <c r="O138" s="424"/>
      <c r="P138" s="425"/>
      <c r="Q138" s="409" t="s">
        <v>228</v>
      </c>
      <c r="R138" s="409"/>
      <c r="S138" s="409"/>
      <c r="T138" s="409"/>
      <c r="U138" s="409"/>
      <c r="V138" s="409"/>
      <c r="W138" s="423">
        <v>346</v>
      </c>
      <c r="X138" s="424"/>
      <c r="Y138" s="424"/>
      <c r="Z138" s="424"/>
      <c r="AA138" s="424"/>
      <c r="AB138" s="424"/>
      <c r="AC138" s="424"/>
      <c r="AD138" s="424"/>
      <c r="AE138" s="424"/>
      <c r="AF138" s="425"/>
      <c r="AG138" s="577"/>
      <c r="AH138" s="578"/>
      <c r="AI138" s="578"/>
      <c r="AJ138" s="578"/>
      <c r="AK138" s="578"/>
      <c r="AL138" s="578"/>
      <c r="AM138" s="613"/>
      <c r="AN138" s="614"/>
      <c r="AO138" s="614"/>
      <c r="AP138" s="614"/>
      <c r="AQ138" s="614"/>
      <c r="AR138" s="614"/>
      <c r="AS138" s="614"/>
      <c r="AT138" s="614"/>
      <c r="AU138" s="614"/>
      <c r="AV138" s="615"/>
      <c r="AW138" s="28"/>
      <c r="AX138" s="29"/>
    </row>
    <row r="139" spans="1:50" ht="23.65" customHeight="1" x14ac:dyDescent="0.15">
      <c r="A139" s="559" t="s">
        <v>28</v>
      </c>
      <c r="B139" s="560"/>
      <c r="C139" s="560"/>
      <c r="D139" s="560"/>
      <c r="E139" s="560"/>
      <c r="F139" s="56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5"/>
      <c r="B140" s="466"/>
      <c r="C140" s="466"/>
      <c r="D140" s="466"/>
      <c r="E140" s="466"/>
      <c r="F140" s="4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5"/>
      <c r="B141" s="466"/>
      <c r="C141" s="466"/>
      <c r="D141" s="466"/>
      <c r="E141" s="466"/>
      <c r="F141" s="4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5"/>
      <c r="B142" s="466"/>
      <c r="C142" s="466"/>
      <c r="D142" s="466"/>
      <c r="E142" s="466"/>
      <c r="F142" s="4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5"/>
      <c r="B143" s="466"/>
      <c r="C143" s="466"/>
      <c r="D143" s="466"/>
      <c r="E143" s="466"/>
      <c r="F143" s="4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5"/>
      <c r="B144" s="466"/>
      <c r="C144" s="466"/>
      <c r="D144" s="466"/>
      <c r="E144" s="466"/>
      <c r="F144" s="4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5"/>
      <c r="B145" s="466"/>
      <c r="C145" s="466"/>
      <c r="D145" s="466"/>
      <c r="E145" s="466"/>
      <c r="F145" s="467"/>
      <c r="G145" s="5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row>
    <row r="146" spans="1:50" ht="28.35" customHeight="1" x14ac:dyDescent="0.15">
      <c r="A146" s="465"/>
      <c r="B146" s="466"/>
      <c r="C146" s="466"/>
      <c r="D146" s="466"/>
      <c r="E146" s="466"/>
      <c r="F146" s="467"/>
      <c r="G146" s="5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row>
    <row r="147" spans="1:50" ht="28.35" customHeight="1" x14ac:dyDescent="0.15">
      <c r="A147" s="465"/>
      <c r="B147" s="466"/>
      <c r="C147" s="466"/>
      <c r="D147" s="466"/>
      <c r="E147" s="466"/>
      <c r="F147" s="4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5"/>
      <c r="B148" s="466"/>
      <c r="C148" s="466"/>
      <c r="D148" s="466"/>
      <c r="E148" s="466"/>
      <c r="F148" s="4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5"/>
      <c r="B149" s="466"/>
      <c r="C149" s="466"/>
      <c r="D149" s="466"/>
      <c r="E149" s="466"/>
      <c r="F149" s="46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5"/>
      <c r="B150" s="466"/>
      <c r="C150" s="466"/>
      <c r="D150" s="466"/>
      <c r="E150" s="466"/>
      <c r="F150" s="4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5"/>
      <c r="B151" s="466"/>
      <c r="C151" s="466"/>
      <c r="D151" s="466"/>
      <c r="E151" s="466"/>
      <c r="F151" s="467"/>
      <c r="G151" s="52"/>
      <c r="H151" s="53"/>
      <c r="I151" s="53"/>
      <c r="J151" s="53"/>
      <c r="K151" s="53"/>
      <c r="L151" s="53"/>
      <c r="M151" s="53"/>
      <c r="N151" s="53"/>
      <c r="O151" s="53"/>
      <c r="P151" s="53"/>
      <c r="Q151" s="53"/>
      <c r="R151" s="53"/>
      <c r="S151" s="53"/>
      <c r="T151" s="53"/>
      <c r="U151" s="53"/>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row>
    <row r="152" spans="1:50" ht="28.35" customHeight="1" x14ac:dyDescent="0.15">
      <c r="A152" s="465"/>
      <c r="B152" s="466"/>
      <c r="C152" s="466"/>
      <c r="D152" s="466"/>
      <c r="E152" s="466"/>
      <c r="F152" s="4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5"/>
      <c r="B153" s="466"/>
      <c r="C153" s="466"/>
      <c r="D153" s="466"/>
      <c r="E153" s="466"/>
      <c r="F153" s="467"/>
      <c r="G153" s="52"/>
      <c r="H153" s="53"/>
      <c r="I153" s="53"/>
      <c r="J153" s="53"/>
      <c r="K153" s="53"/>
      <c r="L153" s="53"/>
      <c r="M153" s="53"/>
      <c r="N153" s="53"/>
      <c r="O153" s="53"/>
      <c r="P153" s="53"/>
      <c r="Q153" s="53"/>
      <c r="R153" s="53"/>
      <c r="S153" s="53"/>
      <c r="T153" s="53"/>
      <c r="U153" s="53"/>
      <c r="V153" s="62"/>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5"/>
      <c r="B154" s="466"/>
      <c r="C154" s="466"/>
      <c r="D154" s="466"/>
      <c r="E154" s="466"/>
      <c r="F154" s="4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5"/>
      <c r="B155" s="466"/>
      <c r="C155" s="466"/>
      <c r="D155" s="466"/>
      <c r="E155" s="466"/>
      <c r="F155" s="4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5"/>
      <c r="B156" s="466"/>
      <c r="C156" s="466"/>
      <c r="D156" s="466"/>
      <c r="E156" s="466"/>
      <c r="F156" s="4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5"/>
      <c r="B157" s="466"/>
      <c r="C157" s="466"/>
      <c r="D157" s="466"/>
      <c r="E157" s="466"/>
      <c r="F157" s="4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5"/>
      <c r="B158" s="466"/>
      <c r="C158" s="466"/>
      <c r="D158" s="466"/>
      <c r="E158" s="466"/>
      <c r="F158" s="4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5"/>
      <c r="B159" s="466"/>
      <c r="C159" s="466"/>
      <c r="D159" s="466"/>
      <c r="E159" s="466"/>
      <c r="F159" s="46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5"/>
      <c r="B160" s="466"/>
      <c r="C160" s="466"/>
      <c r="D160" s="466"/>
      <c r="E160" s="466"/>
      <c r="F160" s="4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5"/>
      <c r="B161" s="466"/>
      <c r="C161" s="466"/>
      <c r="D161" s="466"/>
      <c r="E161" s="466"/>
      <c r="F161" s="4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5"/>
      <c r="B162" s="466"/>
      <c r="C162" s="466"/>
      <c r="D162" s="466"/>
      <c r="E162" s="466"/>
      <c r="F162" s="4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5"/>
      <c r="B163" s="466"/>
      <c r="C163" s="466"/>
      <c r="D163" s="466"/>
      <c r="E163" s="466"/>
      <c r="F163" s="4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5"/>
      <c r="B164" s="466"/>
      <c r="C164" s="466"/>
      <c r="D164" s="466"/>
      <c r="E164" s="466"/>
      <c r="F164" s="4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5"/>
      <c r="B165" s="466"/>
      <c r="C165" s="466"/>
      <c r="D165" s="466"/>
      <c r="E165" s="466"/>
      <c r="F165" s="4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5"/>
      <c r="B166" s="466"/>
      <c r="C166" s="466"/>
      <c r="D166" s="466"/>
      <c r="E166" s="466"/>
      <c r="F166" s="4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5"/>
      <c r="B167" s="466"/>
      <c r="C167" s="466"/>
      <c r="D167" s="466"/>
      <c r="E167" s="466"/>
      <c r="F167" s="4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5"/>
      <c r="B168" s="466"/>
      <c r="C168" s="466"/>
      <c r="D168" s="466"/>
      <c r="E168" s="466"/>
      <c r="F168" s="4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5"/>
      <c r="B169" s="466"/>
      <c r="C169" s="466"/>
      <c r="D169" s="466"/>
      <c r="E169" s="466"/>
      <c r="F169" s="4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5"/>
      <c r="B170" s="466"/>
      <c r="C170" s="466"/>
      <c r="D170" s="466"/>
      <c r="E170" s="466"/>
      <c r="F170" s="4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5"/>
      <c r="B171" s="466"/>
      <c r="C171" s="466"/>
      <c r="D171" s="466"/>
      <c r="E171" s="466"/>
      <c r="F171" s="4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5"/>
      <c r="B172" s="466"/>
      <c r="C172" s="466"/>
      <c r="D172" s="466"/>
      <c r="E172" s="466"/>
      <c r="F172" s="4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5"/>
      <c r="B173" s="466"/>
      <c r="C173" s="466"/>
      <c r="D173" s="466"/>
      <c r="E173" s="466"/>
      <c r="F173" s="4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5"/>
      <c r="B174" s="466"/>
      <c r="C174" s="466"/>
      <c r="D174" s="466"/>
      <c r="E174" s="466"/>
      <c r="F174" s="4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5"/>
      <c r="B175" s="466"/>
      <c r="C175" s="466"/>
      <c r="D175" s="466"/>
      <c r="E175" s="466"/>
      <c r="F175" s="4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5"/>
      <c r="B176" s="466"/>
      <c r="C176" s="466"/>
      <c r="D176" s="466"/>
      <c r="E176" s="466"/>
      <c r="F176" s="46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2"/>
      <c r="B177" s="563"/>
      <c r="C177" s="563"/>
      <c r="D177" s="563"/>
      <c r="E177" s="563"/>
      <c r="F177" s="56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8" t="s">
        <v>34</v>
      </c>
      <c r="B178" s="539"/>
      <c r="C178" s="539"/>
      <c r="D178" s="539"/>
      <c r="E178" s="539"/>
      <c r="F178" s="540"/>
      <c r="G178" s="381" t="s">
        <v>466</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98" t="s">
        <v>523</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3"/>
    </row>
    <row r="179" spans="1:50" ht="24.75" customHeight="1" x14ac:dyDescent="0.15">
      <c r="A179" s="120"/>
      <c r="B179" s="541"/>
      <c r="C179" s="541"/>
      <c r="D179" s="541"/>
      <c r="E179" s="541"/>
      <c r="F179" s="542"/>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20"/>
      <c r="B180" s="541"/>
      <c r="C180" s="541"/>
      <c r="D180" s="541"/>
      <c r="E180" s="541"/>
      <c r="F180" s="542"/>
      <c r="G180" s="89" t="s">
        <v>418</v>
      </c>
      <c r="H180" s="90"/>
      <c r="I180" s="90"/>
      <c r="J180" s="90"/>
      <c r="K180" s="91"/>
      <c r="L180" s="92" t="s">
        <v>525</v>
      </c>
      <c r="M180" s="93"/>
      <c r="N180" s="93"/>
      <c r="O180" s="93"/>
      <c r="P180" s="93"/>
      <c r="Q180" s="93"/>
      <c r="R180" s="93"/>
      <c r="S180" s="93"/>
      <c r="T180" s="93"/>
      <c r="U180" s="93"/>
      <c r="V180" s="93"/>
      <c r="W180" s="93"/>
      <c r="X180" s="94"/>
      <c r="Y180" s="95">
        <v>95</v>
      </c>
      <c r="Z180" s="96"/>
      <c r="AA180" s="96"/>
      <c r="AB180" s="97"/>
      <c r="AC180" s="89" t="s">
        <v>384</v>
      </c>
      <c r="AD180" s="90"/>
      <c r="AE180" s="90"/>
      <c r="AF180" s="90"/>
      <c r="AG180" s="91"/>
      <c r="AH180" s="92" t="s">
        <v>388</v>
      </c>
      <c r="AI180" s="93"/>
      <c r="AJ180" s="93"/>
      <c r="AK180" s="93"/>
      <c r="AL180" s="93"/>
      <c r="AM180" s="93"/>
      <c r="AN180" s="93"/>
      <c r="AO180" s="93"/>
      <c r="AP180" s="93"/>
      <c r="AQ180" s="93"/>
      <c r="AR180" s="93"/>
      <c r="AS180" s="93"/>
      <c r="AT180" s="94"/>
      <c r="AU180" s="95">
        <v>29</v>
      </c>
      <c r="AV180" s="96"/>
      <c r="AW180" s="96"/>
      <c r="AX180" s="393"/>
    </row>
    <row r="181" spans="1:50" ht="24.75" customHeight="1" x14ac:dyDescent="0.15">
      <c r="A181" s="120"/>
      <c r="B181" s="541"/>
      <c r="C181" s="541"/>
      <c r="D181" s="541"/>
      <c r="E181" s="541"/>
      <c r="F181" s="542"/>
      <c r="G181" s="66" t="s">
        <v>419</v>
      </c>
      <c r="H181" s="67"/>
      <c r="I181" s="67"/>
      <c r="J181" s="67"/>
      <c r="K181" s="68"/>
      <c r="L181" s="69" t="s">
        <v>420</v>
      </c>
      <c r="M181" s="70"/>
      <c r="N181" s="70"/>
      <c r="O181" s="70"/>
      <c r="P181" s="70"/>
      <c r="Q181" s="70"/>
      <c r="R181" s="70"/>
      <c r="S181" s="70"/>
      <c r="T181" s="70"/>
      <c r="U181" s="70"/>
      <c r="V181" s="70"/>
      <c r="W181" s="70"/>
      <c r="X181" s="71"/>
      <c r="Y181" s="72">
        <v>131</v>
      </c>
      <c r="Z181" s="73"/>
      <c r="AA181" s="73"/>
      <c r="AB181" s="84"/>
      <c r="AC181" s="66" t="s">
        <v>385</v>
      </c>
      <c r="AD181" s="67"/>
      <c r="AE181" s="67"/>
      <c r="AF181" s="67"/>
      <c r="AG181" s="68"/>
      <c r="AH181" s="69" t="s">
        <v>389</v>
      </c>
      <c r="AI181" s="70"/>
      <c r="AJ181" s="70"/>
      <c r="AK181" s="70"/>
      <c r="AL181" s="70"/>
      <c r="AM181" s="70"/>
      <c r="AN181" s="70"/>
      <c r="AO181" s="70"/>
      <c r="AP181" s="70"/>
      <c r="AQ181" s="70"/>
      <c r="AR181" s="70"/>
      <c r="AS181" s="70"/>
      <c r="AT181" s="71"/>
      <c r="AU181" s="72">
        <v>19</v>
      </c>
      <c r="AV181" s="73"/>
      <c r="AW181" s="73"/>
      <c r="AX181" s="74"/>
    </row>
    <row r="182" spans="1:50" ht="24.75" customHeight="1" x14ac:dyDescent="0.15">
      <c r="A182" s="120"/>
      <c r="B182" s="541"/>
      <c r="C182" s="541"/>
      <c r="D182" s="541"/>
      <c r="E182" s="541"/>
      <c r="F182" s="542"/>
      <c r="G182" s="66" t="s">
        <v>440</v>
      </c>
      <c r="H182" s="67"/>
      <c r="I182" s="67"/>
      <c r="J182" s="67"/>
      <c r="K182" s="68"/>
      <c r="L182" s="69" t="s">
        <v>441</v>
      </c>
      <c r="M182" s="70"/>
      <c r="N182" s="70"/>
      <c r="O182" s="70"/>
      <c r="P182" s="70"/>
      <c r="Q182" s="70"/>
      <c r="R182" s="70"/>
      <c r="S182" s="70"/>
      <c r="T182" s="70"/>
      <c r="U182" s="70"/>
      <c r="V182" s="70"/>
      <c r="W182" s="70"/>
      <c r="X182" s="71"/>
      <c r="Y182" s="72">
        <v>12</v>
      </c>
      <c r="Z182" s="73"/>
      <c r="AA182" s="73"/>
      <c r="AB182" s="84"/>
      <c r="AC182" s="66" t="s">
        <v>386</v>
      </c>
      <c r="AD182" s="67"/>
      <c r="AE182" s="67"/>
      <c r="AF182" s="67"/>
      <c r="AG182" s="68"/>
      <c r="AH182" s="69" t="s">
        <v>390</v>
      </c>
      <c r="AI182" s="70"/>
      <c r="AJ182" s="70"/>
      <c r="AK182" s="70"/>
      <c r="AL182" s="70"/>
      <c r="AM182" s="70"/>
      <c r="AN182" s="70"/>
      <c r="AO182" s="70"/>
      <c r="AP182" s="70"/>
      <c r="AQ182" s="70"/>
      <c r="AR182" s="70"/>
      <c r="AS182" s="70"/>
      <c r="AT182" s="71"/>
      <c r="AU182" s="72">
        <v>13</v>
      </c>
      <c r="AV182" s="73"/>
      <c r="AW182" s="73"/>
      <c r="AX182" s="74"/>
    </row>
    <row r="183" spans="1:50" ht="24.75" customHeight="1" x14ac:dyDescent="0.15">
      <c r="A183" s="120"/>
      <c r="B183" s="541"/>
      <c r="C183" s="541"/>
      <c r="D183" s="541"/>
      <c r="E183" s="541"/>
      <c r="F183" s="542"/>
      <c r="G183" s="66" t="s">
        <v>438</v>
      </c>
      <c r="H183" s="394"/>
      <c r="I183" s="394"/>
      <c r="J183" s="394"/>
      <c r="K183" s="395"/>
      <c r="L183" s="69" t="s">
        <v>439</v>
      </c>
      <c r="M183" s="396"/>
      <c r="N183" s="396"/>
      <c r="O183" s="396"/>
      <c r="P183" s="396"/>
      <c r="Q183" s="396"/>
      <c r="R183" s="396"/>
      <c r="S183" s="396"/>
      <c r="T183" s="396"/>
      <c r="U183" s="396"/>
      <c r="V183" s="396"/>
      <c r="W183" s="396"/>
      <c r="X183" s="397"/>
      <c r="Y183" s="72">
        <v>9</v>
      </c>
      <c r="Z183" s="73"/>
      <c r="AA183" s="73"/>
      <c r="AB183" s="84"/>
      <c r="AC183" s="66" t="s">
        <v>387</v>
      </c>
      <c r="AD183" s="67"/>
      <c r="AE183" s="67"/>
      <c r="AF183" s="67"/>
      <c r="AG183" s="68"/>
      <c r="AH183" s="69" t="s">
        <v>391</v>
      </c>
      <c r="AI183" s="70"/>
      <c r="AJ183" s="70"/>
      <c r="AK183" s="70"/>
      <c r="AL183" s="70"/>
      <c r="AM183" s="70"/>
      <c r="AN183" s="70"/>
      <c r="AO183" s="70"/>
      <c r="AP183" s="70"/>
      <c r="AQ183" s="70"/>
      <c r="AR183" s="70"/>
      <c r="AS183" s="70"/>
      <c r="AT183" s="71"/>
      <c r="AU183" s="72">
        <v>9</v>
      </c>
      <c r="AV183" s="73"/>
      <c r="AW183" s="73"/>
      <c r="AX183" s="74"/>
    </row>
    <row r="184" spans="1:50" ht="24.75" customHeight="1" x14ac:dyDescent="0.15">
      <c r="A184" s="120"/>
      <c r="B184" s="541"/>
      <c r="C184" s="541"/>
      <c r="D184" s="541"/>
      <c r="E184" s="541"/>
      <c r="F184" s="542"/>
      <c r="G184" s="66" t="s">
        <v>437</v>
      </c>
      <c r="H184" s="394"/>
      <c r="I184" s="394"/>
      <c r="J184" s="394"/>
      <c r="K184" s="395"/>
      <c r="L184" s="69" t="s">
        <v>421</v>
      </c>
      <c r="M184" s="396"/>
      <c r="N184" s="396"/>
      <c r="O184" s="396"/>
      <c r="P184" s="396"/>
      <c r="Q184" s="396"/>
      <c r="R184" s="396"/>
      <c r="S184" s="396"/>
      <c r="T184" s="396"/>
      <c r="U184" s="396"/>
      <c r="V184" s="396"/>
      <c r="W184" s="396"/>
      <c r="X184" s="397"/>
      <c r="Y184" s="72">
        <v>42</v>
      </c>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20"/>
      <c r="B185" s="541"/>
      <c r="C185" s="541"/>
      <c r="D185" s="541"/>
      <c r="E185" s="541"/>
      <c r="F185" s="542"/>
      <c r="G185" s="66" t="s">
        <v>435</v>
      </c>
      <c r="H185" s="394"/>
      <c r="I185" s="394"/>
      <c r="J185" s="394"/>
      <c r="K185" s="395"/>
      <c r="L185" s="69" t="s">
        <v>436</v>
      </c>
      <c r="M185" s="396"/>
      <c r="N185" s="396"/>
      <c r="O185" s="396"/>
      <c r="P185" s="396"/>
      <c r="Q185" s="396"/>
      <c r="R185" s="396"/>
      <c r="S185" s="396"/>
      <c r="T185" s="396"/>
      <c r="U185" s="396"/>
      <c r="V185" s="396"/>
      <c r="W185" s="396"/>
      <c r="X185" s="397"/>
      <c r="Y185" s="72">
        <v>10</v>
      </c>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20"/>
      <c r="B186" s="541"/>
      <c r="C186" s="541"/>
      <c r="D186" s="541"/>
      <c r="E186" s="541"/>
      <c r="F186" s="542"/>
      <c r="G186" s="66" t="s">
        <v>433</v>
      </c>
      <c r="H186" s="394"/>
      <c r="I186" s="394"/>
      <c r="J186" s="394"/>
      <c r="K186" s="395"/>
      <c r="L186" s="69" t="s">
        <v>434</v>
      </c>
      <c r="M186" s="396"/>
      <c r="N186" s="396"/>
      <c r="O186" s="396"/>
      <c r="P186" s="396"/>
      <c r="Q186" s="396"/>
      <c r="R186" s="396"/>
      <c r="S186" s="396"/>
      <c r="T186" s="396"/>
      <c r="U186" s="396"/>
      <c r="V186" s="396"/>
      <c r="W186" s="396"/>
      <c r="X186" s="397"/>
      <c r="Y186" s="72">
        <v>4</v>
      </c>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20"/>
      <c r="B187" s="541"/>
      <c r="C187" s="541"/>
      <c r="D187" s="541"/>
      <c r="E187" s="541"/>
      <c r="F187" s="542"/>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20"/>
      <c r="B188" s="541"/>
      <c r="C188" s="541"/>
      <c r="D188" s="541"/>
      <c r="E188" s="541"/>
      <c r="F188" s="542"/>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20"/>
      <c r="B189" s="541"/>
      <c r="C189" s="541"/>
      <c r="D189" s="541"/>
      <c r="E189" s="541"/>
      <c r="F189" s="542"/>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20"/>
      <c r="B190" s="541"/>
      <c r="C190" s="541"/>
      <c r="D190" s="541"/>
      <c r="E190" s="541"/>
      <c r="F190" s="542"/>
      <c r="G190" s="75" t="s">
        <v>22</v>
      </c>
      <c r="H190" s="76"/>
      <c r="I190" s="76"/>
      <c r="J190" s="76"/>
      <c r="K190" s="76"/>
      <c r="L190" s="77"/>
      <c r="M190" s="78"/>
      <c r="N190" s="78"/>
      <c r="O190" s="78"/>
      <c r="P190" s="78"/>
      <c r="Q190" s="78"/>
      <c r="R190" s="78"/>
      <c r="S190" s="78"/>
      <c r="T190" s="78"/>
      <c r="U190" s="78"/>
      <c r="V190" s="78"/>
      <c r="W190" s="78"/>
      <c r="X190" s="79"/>
      <c r="Y190" s="80">
        <f>SUM(Y180:AB189)</f>
        <v>303</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70</v>
      </c>
      <c r="AV190" s="81"/>
      <c r="AW190" s="81"/>
      <c r="AX190" s="83"/>
    </row>
    <row r="191" spans="1:50" ht="30" customHeight="1" x14ac:dyDescent="0.15">
      <c r="A191" s="120"/>
      <c r="B191" s="541"/>
      <c r="C191" s="541"/>
      <c r="D191" s="541"/>
      <c r="E191" s="541"/>
      <c r="F191" s="542"/>
      <c r="G191" s="381" t="s">
        <v>467</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483</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20"/>
      <c r="B192" s="541"/>
      <c r="C192" s="541"/>
      <c r="D192" s="541"/>
      <c r="E192" s="541"/>
      <c r="F192" s="542"/>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20"/>
      <c r="B193" s="541"/>
      <c r="C193" s="541"/>
      <c r="D193" s="541"/>
      <c r="E193" s="541"/>
      <c r="F193" s="542"/>
      <c r="G193" s="89" t="s">
        <v>411</v>
      </c>
      <c r="H193" s="90"/>
      <c r="I193" s="90"/>
      <c r="J193" s="90"/>
      <c r="K193" s="91"/>
      <c r="L193" s="92" t="s">
        <v>412</v>
      </c>
      <c r="M193" s="93"/>
      <c r="N193" s="93"/>
      <c r="O193" s="93"/>
      <c r="P193" s="93"/>
      <c r="Q193" s="93"/>
      <c r="R193" s="93"/>
      <c r="S193" s="93"/>
      <c r="T193" s="93"/>
      <c r="U193" s="93"/>
      <c r="V193" s="93"/>
      <c r="W193" s="93"/>
      <c r="X193" s="94"/>
      <c r="Y193" s="95">
        <v>75</v>
      </c>
      <c r="Z193" s="96"/>
      <c r="AA193" s="96"/>
      <c r="AB193" s="97"/>
      <c r="AC193" s="89" t="s">
        <v>384</v>
      </c>
      <c r="AD193" s="90"/>
      <c r="AE193" s="90"/>
      <c r="AF193" s="90"/>
      <c r="AG193" s="91"/>
      <c r="AH193" s="92" t="s">
        <v>388</v>
      </c>
      <c r="AI193" s="93"/>
      <c r="AJ193" s="93"/>
      <c r="AK193" s="93"/>
      <c r="AL193" s="93"/>
      <c r="AM193" s="93"/>
      <c r="AN193" s="93"/>
      <c r="AO193" s="93"/>
      <c r="AP193" s="93"/>
      <c r="AQ193" s="93"/>
      <c r="AR193" s="93"/>
      <c r="AS193" s="93"/>
      <c r="AT193" s="94"/>
      <c r="AU193" s="95">
        <v>5</v>
      </c>
      <c r="AV193" s="96"/>
      <c r="AW193" s="96"/>
      <c r="AX193" s="393"/>
    </row>
    <row r="194" spans="1:50" ht="24.75" customHeight="1" x14ac:dyDescent="0.15">
      <c r="A194" s="120"/>
      <c r="B194" s="541"/>
      <c r="C194" s="541"/>
      <c r="D194" s="541"/>
      <c r="E194" s="541"/>
      <c r="F194" s="542"/>
      <c r="G194" s="66" t="s">
        <v>414</v>
      </c>
      <c r="H194" s="67"/>
      <c r="I194" s="67"/>
      <c r="J194" s="67"/>
      <c r="K194" s="68"/>
      <c r="L194" s="69" t="s">
        <v>415</v>
      </c>
      <c r="M194" s="70"/>
      <c r="N194" s="70"/>
      <c r="O194" s="70"/>
      <c r="P194" s="70"/>
      <c r="Q194" s="70"/>
      <c r="R194" s="70"/>
      <c r="S194" s="70"/>
      <c r="T194" s="70"/>
      <c r="U194" s="70"/>
      <c r="V194" s="70"/>
      <c r="W194" s="70"/>
      <c r="X194" s="71"/>
      <c r="Y194" s="72">
        <v>9</v>
      </c>
      <c r="Z194" s="73"/>
      <c r="AA194" s="73"/>
      <c r="AB194" s="84"/>
      <c r="AC194" s="66" t="s">
        <v>385</v>
      </c>
      <c r="AD194" s="67"/>
      <c r="AE194" s="67"/>
      <c r="AF194" s="67"/>
      <c r="AG194" s="68"/>
      <c r="AH194" s="69" t="s">
        <v>465</v>
      </c>
      <c r="AI194" s="70"/>
      <c r="AJ194" s="70"/>
      <c r="AK194" s="70"/>
      <c r="AL194" s="70"/>
      <c r="AM194" s="70"/>
      <c r="AN194" s="70"/>
      <c r="AO194" s="70"/>
      <c r="AP194" s="70"/>
      <c r="AQ194" s="70"/>
      <c r="AR194" s="70"/>
      <c r="AS194" s="70"/>
      <c r="AT194" s="71"/>
      <c r="AU194" s="72">
        <v>5</v>
      </c>
      <c r="AV194" s="73"/>
      <c r="AW194" s="73"/>
      <c r="AX194" s="74"/>
    </row>
    <row r="195" spans="1:50" ht="24.75" customHeight="1" x14ac:dyDescent="0.15">
      <c r="A195" s="120"/>
      <c r="B195" s="541"/>
      <c r="C195" s="541"/>
      <c r="D195" s="541"/>
      <c r="E195" s="541"/>
      <c r="F195" s="542"/>
      <c r="G195" s="66" t="s">
        <v>413</v>
      </c>
      <c r="H195" s="67"/>
      <c r="I195" s="67"/>
      <c r="J195" s="67"/>
      <c r="K195" s="68"/>
      <c r="L195" s="69" t="s">
        <v>417</v>
      </c>
      <c r="M195" s="70"/>
      <c r="N195" s="70"/>
      <c r="O195" s="70"/>
      <c r="P195" s="70"/>
      <c r="Q195" s="70"/>
      <c r="R195" s="70"/>
      <c r="S195" s="70"/>
      <c r="T195" s="70"/>
      <c r="U195" s="70"/>
      <c r="V195" s="70"/>
      <c r="W195" s="70"/>
      <c r="X195" s="71"/>
      <c r="Y195" s="72">
        <v>41</v>
      </c>
      <c r="Z195" s="73"/>
      <c r="AA195" s="73"/>
      <c r="AB195" s="84"/>
      <c r="AC195" s="66" t="s">
        <v>387</v>
      </c>
      <c r="AD195" s="67"/>
      <c r="AE195" s="67"/>
      <c r="AF195" s="67"/>
      <c r="AG195" s="68"/>
      <c r="AH195" s="69" t="s">
        <v>391</v>
      </c>
      <c r="AI195" s="70"/>
      <c r="AJ195" s="70"/>
      <c r="AK195" s="70"/>
      <c r="AL195" s="70"/>
      <c r="AM195" s="70"/>
      <c r="AN195" s="70"/>
      <c r="AO195" s="70"/>
      <c r="AP195" s="70"/>
      <c r="AQ195" s="70"/>
      <c r="AR195" s="70"/>
      <c r="AS195" s="70"/>
      <c r="AT195" s="71"/>
      <c r="AU195" s="72">
        <v>3</v>
      </c>
      <c r="AV195" s="73"/>
      <c r="AW195" s="73"/>
      <c r="AX195" s="74"/>
    </row>
    <row r="196" spans="1:50" ht="24.75" customHeight="1" x14ac:dyDescent="0.15">
      <c r="A196" s="120"/>
      <c r="B196" s="541"/>
      <c r="C196" s="541"/>
      <c r="D196" s="541"/>
      <c r="E196" s="541"/>
      <c r="F196" s="542"/>
      <c r="G196" s="66" t="s">
        <v>223</v>
      </c>
      <c r="H196" s="67"/>
      <c r="I196" s="67"/>
      <c r="J196" s="67"/>
      <c r="K196" s="68"/>
      <c r="L196" s="69" t="s">
        <v>416</v>
      </c>
      <c r="M196" s="70"/>
      <c r="N196" s="70"/>
      <c r="O196" s="70"/>
      <c r="P196" s="70"/>
      <c r="Q196" s="70"/>
      <c r="R196" s="70"/>
      <c r="S196" s="70"/>
      <c r="T196" s="70"/>
      <c r="U196" s="70"/>
      <c r="V196" s="70"/>
      <c r="W196" s="70"/>
      <c r="X196" s="71"/>
      <c r="Y196" s="72">
        <v>2</v>
      </c>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20"/>
      <c r="B197" s="541"/>
      <c r="C197" s="541"/>
      <c r="D197" s="541"/>
      <c r="E197" s="541"/>
      <c r="F197" s="542"/>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20"/>
      <c r="B198" s="541"/>
      <c r="C198" s="541"/>
      <c r="D198" s="541"/>
      <c r="E198" s="541"/>
      <c r="F198" s="542"/>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20"/>
      <c r="B199" s="541"/>
      <c r="C199" s="541"/>
      <c r="D199" s="541"/>
      <c r="E199" s="541"/>
      <c r="F199" s="542"/>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20"/>
      <c r="B200" s="541"/>
      <c r="C200" s="541"/>
      <c r="D200" s="541"/>
      <c r="E200" s="541"/>
      <c r="F200" s="542"/>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20"/>
      <c r="B201" s="541"/>
      <c r="C201" s="541"/>
      <c r="D201" s="541"/>
      <c r="E201" s="541"/>
      <c r="F201" s="542"/>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20"/>
      <c r="B202" s="541"/>
      <c r="C202" s="541"/>
      <c r="D202" s="541"/>
      <c r="E202" s="541"/>
      <c r="F202" s="542"/>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20"/>
      <c r="B203" s="541"/>
      <c r="C203" s="541"/>
      <c r="D203" s="541"/>
      <c r="E203" s="541"/>
      <c r="F203" s="542"/>
      <c r="G203" s="75" t="s">
        <v>22</v>
      </c>
      <c r="H203" s="76"/>
      <c r="I203" s="76"/>
      <c r="J203" s="76"/>
      <c r="K203" s="76"/>
      <c r="L203" s="77"/>
      <c r="M203" s="78"/>
      <c r="N203" s="78"/>
      <c r="O203" s="78"/>
      <c r="P203" s="78"/>
      <c r="Q203" s="78"/>
      <c r="R203" s="78"/>
      <c r="S203" s="78"/>
      <c r="T203" s="78"/>
      <c r="U203" s="78"/>
      <c r="V203" s="78"/>
      <c r="W203" s="78"/>
      <c r="X203" s="79"/>
      <c r="Y203" s="80">
        <f>SUM(Y193:AB202)</f>
        <v>127</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13</v>
      </c>
      <c r="AV203" s="81"/>
      <c r="AW203" s="81"/>
      <c r="AX203" s="83"/>
    </row>
    <row r="204" spans="1:50" ht="30" customHeight="1" x14ac:dyDescent="0.15">
      <c r="A204" s="120"/>
      <c r="B204" s="541"/>
      <c r="C204" s="541"/>
      <c r="D204" s="541"/>
      <c r="E204" s="541"/>
      <c r="F204" s="542"/>
      <c r="G204" s="398" t="s">
        <v>524</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360</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20"/>
      <c r="B205" s="541"/>
      <c r="C205" s="541"/>
      <c r="D205" s="541"/>
      <c r="E205" s="541"/>
      <c r="F205" s="542"/>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20"/>
      <c r="B206" s="541"/>
      <c r="C206" s="541"/>
      <c r="D206" s="541"/>
      <c r="E206" s="541"/>
      <c r="F206" s="542"/>
      <c r="G206" s="89" t="s">
        <v>473</v>
      </c>
      <c r="H206" s="399"/>
      <c r="I206" s="399"/>
      <c r="J206" s="399"/>
      <c r="K206" s="400"/>
      <c r="L206" s="92" t="s">
        <v>388</v>
      </c>
      <c r="M206" s="401"/>
      <c r="N206" s="401"/>
      <c r="O206" s="401"/>
      <c r="P206" s="401"/>
      <c r="Q206" s="401"/>
      <c r="R206" s="401"/>
      <c r="S206" s="401"/>
      <c r="T206" s="401"/>
      <c r="U206" s="401"/>
      <c r="V206" s="401"/>
      <c r="W206" s="401"/>
      <c r="X206" s="402"/>
      <c r="Y206" s="95">
        <v>200</v>
      </c>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3"/>
    </row>
    <row r="207" spans="1:50" ht="24.75" customHeight="1" x14ac:dyDescent="0.15">
      <c r="A207" s="120"/>
      <c r="B207" s="541"/>
      <c r="C207" s="541"/>
      <c r="D207" s="541"/>
      <c r="E207" s="541"/>
      <c r="F207" s="542"/>
      <c r="G207" s="66" t="s">
        <v>474</v>
      </c>
      <c r="H207" s="394"/>
      <c r="I207" s="394"/>
      <c r="J207" s="394"/>
      <c r="K207" s="395"/>
      <c r="L207" s="69" t="s">
        <v>475</v>
      </c>
      <c r="M207" s="396"/>
      <c r="N207" s="396"/>
      <c r="O207" s="396"/>
      <c r="P207" s="396"/>
      <c r="Q207" s="396"/>
      <c r="R207" s="396"/>
      <c r="S207" s="396"/>
      <c r="T207" s="396"/>
      <c r="U207" s="396"/>
      <c r="V207" s="396"/>
      <c r="W207" s="396"/>
      <c r="X207" s="397"/>
      <c r="Y207" s="72">
        <v>176</v>
      </c>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20"/>
      <c r="B208" s="541"/>
      <c r="C208" s="541"/>
      <c r="D208" s="541"/>
      <c r="E208" s="541"/>
      <c r="F208" s="542"/>
      <c r="G208" s="66" t="s">
        <v>476</v>
      </c>
      <c r="H208" s="394"/>
      <c r="I208" s="394"/>
      <c r="J208" s="394"/>
      <c r="K208" s="395"/>
      <c r="L208" s="69" t="s">
        <v>477</v>
      </c>
      <c r="M208" s="396"/>
      <c r="N208" s="396"/>
      <c r="O208" s="396"/>
      <c r="P208" s="396"/>
      <c r="Q208" s="396"/>
      <c r="R208" s="396"/>
      <c r="S208" s="396"/>
      <c r="T208" s="396"/>
      <c r="U208" s="396"/>
      <c r="V208" s="396"/>
      <c r="W208" s="396"/>
      <c r="X208" s="397"/>
      <c r="Y208" s="72">
        <v>35</v>
      </c>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x14ac:dyDescent="0.15">
      <c r="A209" s="120"/>
      <c r="B209" s="541"/>
      <c r="C209" s="541"/>
      <c r="D209" s="541"/>
      <c r="E209" s="541"/>
      <c r="F209" s="542"/>
      <c r="G209" s="66" t="s">
        <v>223</v>
      </c>
      <c r="H209" s="394"/>
      <c r="I209" s="394"/>
      <c r="J209" s="394"/>
      <c r="K209" s="395"/>
      <c r="L209" s="69" t="s">
        <v>391</v>
      </c>
      <c r="M209" s="396"/>
      <c r="N209" s="396"/>
      <c r="O209" s="396"/>
      <c r="P209" s="396"/>
      <c r="Q209" s="396"/>
      <c r="R209" s="396"/>
      <c r="S209" s="396"/>
      <c r="T209" s="396"/>
      <c r="U209" s="396"/>
      <c r="V209" s="396"/>
      <c r="W209" s="396"/>
      <c r="X209" s="397"/>
      <c r="Y209" s="72">
        <v>16</v>
      </c>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customHeight="1" x14ac:dyDescent="0.15">
      <c r="A210" s="120"/>
      <c r="B210" s="541"/>
      <c r="C210" s="541"/>
      <c r="D210" s="541"/>
      <c r="E210" s="541"/>
      <c r="F210" s="542"/>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20"/>
      <c r="B211" s="541"/>
      <c r="C211" s="541"/>
      <c r="D211" s="541"/>
      <c r="E211" s="541"/>
      <c r="F211" s="542"/>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x14ac:dyDescent="0.15">
      <c r="A212" s="120"/>
      <c r="B212" s="541"/>
      <c r="C212" s="541"/>
      <c r="D212" s="541"/>
      <c r="E212" s="541"/>
      <c r="F212" s="542"/>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20"/>
      <c r="B213" s="541"/>
      <c r="C213" s="541"/>
      <c r="D213" s="541"/>
      <c r="E213" s="541"/>
      <c r="F213" s="542"/>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20"/>
      <c r="B214" s="541"/>
      <c r="C214" s="541"/>
      <c r="D214" s="541"/>
      <c r="E214" s="541"/>
      <c r="F214" s="542"/>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20"/>
      <c r="B215" s="541"/>
      <c r="C215" s="541"/>
      <c r="D215" s="541"/>
      <c r="E215" s="541"/>
      <c r="F215" s="542"/>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20"/>
      <c r="B216" s="541"/>
      <c r="C216" s="541"/>
      <c r="D216" s="541"/>
      <c r="E216" s="541"/>
      <c r="F216" s="542"/>
      <c r="G216" s="75" t="s">
        <v>22</v>
      </c>
      <c r="H216" s="76"/>
      <c r="I216" s="76"/>
      <c r="J216" s="76"/>
      <c r="K216" s="76"/>
      <c r="L216" s="77"/>
      <c r="M216" s="78"/>
      <c r="N216" s="78"/>
      <c r="O216" s="78"/>
      <c r="P216" s="78"/>
      <c r="Q216" s="78"/>
      <c r="R216" s="78"/>
      <c r="S216" s="78"/>
      <c r="T216" s="78"/>
      <c r="U216" s="78"/>
      <c r="V216" s="78"/>
      <c r="W216" s="78"/>
      <c r="X216" s="79"/>
      <c r="Y216" s="80">
        <f>SUM(Y206:AB215)</f>
        <v>427</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20"/>
      <c r="B217" s="541"/>
      <c r="C217" s="541"/>
      <c r="D217" s="541"/>
      <c r="E217" s="541"/>
      <c r="F217" s="542"/>
      <c r="G217" s="381" t="s">
        <v>482</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361</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20"/>
      <c r="B218" s="541"/>
      <c r="C218" s="541"/>
      <c r="D218" s="541"/>
      <c r="E218" s="541"/>
      <c r="F218" s="542"/>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20"/>
      <c r="B219" s="541"/>
      <c r="C219" s="541"/>
      <c r="D219" s="541"/>
      <c r="E219" s="541"/>
      <c r="F219" s="542"/>
      <c r="G219" s="89" t="s">
        <v>414</v>
      </c>
      <c r="H219" s="90"/>
      <c r="I219" s="90"/>
      <c r="J219" s="90"/>
      <c r="K219" s="91"/>
      <c r="L219" s="92" t="s">
        <v>478</v>
      </c>
      <c r="M219" s="93"/>
      <c r="N219" s="93"/>
      <c r="O219" s="93"/>
      <c r="P219" s="93"/>
      <c r="Q219" s="93"/>
      <c r="R219" s="93"/>
      <c r="S219" s="93"/>
      <c r="T219" s="93"/>
      <c r="U219" s="93"/>
      <c r="V219" s="93"/>
      <c r="W219" s="93"/>
      <c r="X219" s="94"/>
      <c r="Y219" s="95">
        <v>38</v>
      </c>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3"/>
    </row>
    <row r="220" spans="1:50" ht="24.75" customHeight="1" x14ac:dyDescent="0.15">
      <c r="A220" s="120"/>
      <c r="B220" s="541"/>
      <c r="C220" s="541"/>
      <c r="D220" s="541"/>
      <c r="E220" s="541"/>
      <c r="F220" s="542"/>
      <c r="G220" s="66" t="s">
        <v>452</v>
      </c>
      <c r="H220" s="67"/>
      <c r="I220" s="67"/>
      <c r="J220" s="67"/>
      <c r="K220" s="68"/>
      <c r="L220" s="69" t="s">
        <v>479</v>
      </c>
      <c r="M220" s="70"/>
      <c r="N220" s="70"/>
      <c r="O220" s="70"/>
      <c r="P220" s="70"/>
      <c r="Q220" s="70"/>
      <c r="R220" s="70"/>
      <c r="S220" s="70"/>
      <c r="T220" s="70"/>
      <c r="U220" s="70"/>
      <c r="V220" s="70"/>
      <c r="W220" s="70"/>
      <c r="X220" s="71"/>
      <c r="Y220" s="72">
        <v>4</v>
      </c>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20"/>
      <c r="B221" s="541"/>
      <c r="C221" s="541"/>
      <c r="D221" s="541"/>
      <c r="E221" s="541"/>
      <c r="F221" s="542"/>
      <c r="G221" s="66" t="s">
        <v>480</v>
      </c>
      <c r="H221" s="67"/>
      <c r="I221" s="67"/>
      <c r="J221" s="67"/>
      <c r="K221" s="68"/>
      <c r="L221" s="69" t="s">
        <v>481</v>
      </c>
      <c r="M221" s="70"/>
      <c r="N221" s="70"/>
      <c r="O221" s="70"/>
      <c r="P221" s="70"/>
      <c r="Q221" s="70"/>
      <c r="R221" s="70"/>
      <c r="S221" s="70"/>
      <c r="T221" s="70"/>
      <c r="U221" s="70"/>
      <c r="V221" s="70"/>
      <c r="W221" s="70"/>
      <c r="X221" s="71"/>
      <c r="Y221" s="72">
        <v>22</v>
      </c>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customHeight="1" x14ac:dyDescent="0.15">
      <c r="A222" s="120"/>
      <c r="B222" s="541"/>
      <c r="C222" s="541"/>
      <c r="D222" s="541"/>
      <c r="E222" s="541"/>
      <c r="F222" s="542"/>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customHeight="1" x14ac:dyDescent="0.15">
      <c r="A223" s="120"/>
      <c r="B223" s="541"/>
      <c r="C223" s="541"/>
      <c r="D223" s="541"/>
      <c r="E223" s="541"/>
      <c r="F223" s="542"/>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20"/>
      <c r="B224" s="541"/>
      <c r="C224" s="541"/>
      <c r="D224" s="541"/>
      <c r="E224" s="541"/>
      <c r="F224" s="542"/>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20"/>
      <c r="B225" s="541"/>
      <c r="C225" s="541"/>
      <c r="D225" s="541"/>
      <c r="E225" s="541"/>
      <c r="F225" s="542"/>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x14ac:dyDescent="0.15">
      <c r="A226" s="120"/>
      <c r="B226" s="541"/>
      <c r="C226" s="541"/>
      <c r="D226" s="541"/>
      <c r="E226" s="541"/>
      <c r="F226" s="542"/>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x14ac:dyDescent="0.15">
      <c r="A227" s="120"/>
      <c r="B227" s="541"/>
      <c r="C227" s="541"/>
      <c r="D227" s="541"/>
      <c r="E227" s="541"/>
      <c r="F227" s="542"/>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20"/>
      <c r="B228" s="541"/>
      <c r="C228" s="541"/>
      <c r="D228" s="541"/>
      <c r="E228" s="541"/>
      <c r="F228" s="542"/>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20"/>
      <c r="B229" s="541"/>
      <c r="C229" s="541"/>
      <c r="D229" s="541"/>
      <c r="E229" s="541"/>
      <c r="F229" s="542"/>
      <c r="G229" s="75" t="s">
        <v>22</v>
      </c>
      <c r="H229" s="76"/>
      <c r="I229" s="76"/>
      <c r="J229" s="76"/>
      <c r="K229" s="76"/>
      <c r="L229" s="77"/>
      <c r="M229" s="78"/>
      <c r="N229" s="78"/>
      <c r="O229" s="78"/>
      <c r="P229" s="78"/>
      <c r="Q229" s="78"/>
      <c r="R229" s="78"/>
      <c r="S229" s="78"/>
      <c r="T229" s="78"/>
      <c r="U229" s="78"/>
      <c r="V229" s="78"/>
      <c r="W229" s="78"/>
      <c r="X229" s="79"/>
      <c r="Y229" s="80">
        <f>SUM(Y219:AB228)</f>
        <v>64</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9" t="s">
        <v>422</v>
      </c>
      <c r="D236" s="105"/>
      <c r="E236" s="105"/>
      <c r="F236" s="105"/>
      <c r="G236" s="105"/>
      <c r="H236" s="105"/>
      <c r="I236" s="105"/>
      <c r="J236" s="105"/>
      <c r="K236" s="105"/>
      <c r="L236" s="105"/>
      <c r="M236" s="109" t="s">
        <v>442</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303</v>
      </c>
      <c r="AL236" s="107"/>
      <c r="AM236" s="107"/>
      <c r="AN236" s="107"/>
      <c r="AO236" s="107"/>
      <c r="AP236" s="108"/>
      <c r="AQ236" s="109" t="s">
        <v>430</v>
      </c>
      <c r="AR236" s="105"/>
      <c r="AS236" s="105"/>
      <c r="AT236" s="105"/>
      <c r="AU236" s="106" t="s">
        <v>430</v>
      </c>
      <c r="AV236" s="107"/>
      <c r="AW236" s="107"/>
      <c r="AX236" s="108"/>
    </row>
    <row r="237" spans="1:50" ht="24" customHeight="1" x14ac:dyDescent="0.15">
      <c r="A237" s="104">
        <v>2</v>
      </c>
      <c r="B237" s="104">
        <v>1</v>
      </c>
      <c r="C237" s="109" t="s">
        <v>431</v>
      </c>
      <c r="D237" s="105"/>
      <c r="E237" s="105"/>
      <c r="F237" s="105"/>
      <c r="G237" s="105"/>
      <c r="H237" s="105"/>
      <c r="I237" s="105"/>
      <c r="J237" s="105"/>
      <c r="K237" s="105"/>
      <c r="L237" s="105"/>
      <c r="M237" s="109" t="s">
        <v>424</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91</v>
      </c>
      <c r="AL237" s="107"/>
      <c r="AM237" s="107"/>
      <c r="AN237" s="107"/>
      <c r="AO237" s="107"/>
      <c r="AP237" s="108"/>
      <c r="AQ237" s="109" t="s">
        <v>430</v>
      </c>
      <c r="AR237" s="105"/>
      <c r="AS237" s="105"/>
      <c r="AT237" s="105"/>
      <c r="AU237" s="106" t="s">
        <v>430</v>
      </c>
      <c r="AV237" s="107"/>
      <c r="AW237" s="107"/>
      <c r="AX237" s="108"/>
    </row>
    <row r="238" spans="1:50" ht="24" customHeight="1" x14ac:dyDescent="0.15">
      <c r="A238" s="104">
        <v>3</v>
      </c>
      <c r="B238" s="104">
        <v>1</v>
      </c>
      <c r="C238" s="109" t="s">
        <v>432</v>
      </c>
      <c r="D238" s="105"/>
      <c r="E238" s="105"/>
      <c r="F238" s="105"/>
      <c r="G238" s="105"/>
      <c r="H238" s="105"/>
      <c r="I238" s="105"/>
      <c r="J238" s="105"/>
      <c r="K238" s="105"/>
      <c r="L238" s="105"/>
      <c r="M238" s="115" t="s">
        <v>425</v>
      </c>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6">
        <v>74</v>
      </c>
      <c r="AL238" s="107"/>
      <c r="AM238" s="107"/>
      <c r="AN238" s="107"/>
      <c r="AO238" s="107"/>
      <c r="AP238" s="108"/>
      <c r="AQ238" s="109" t="s">
        <v>430</v>
      </c>
      <c r="AR238" s="105"/>
      <c r="AS238" s="105"/>
      <c r="AT238" s="105"/>
      <c r="AU238" s="106" t="s">
        <v>430</v>
      </c>
      <c r="AV238" s="107"/>
      <c r="AW238" s="107"/>
      <c r="AX238" s="108"/>
    </row>
    <row r="239" spans="1:50" ht="24" customHeight="1" x14ac:dyDescent="0.15">
      <c r="A239" s="104">
        <v>4</v>
      </c>
      <c r="B239" s="104">
        <v>1</v>
      </c>
      <c r="C239" s="109" t="s">
        <v>443</v>
      </c>
      <c r="D239" s="105"/>
      <c r="E239" s="105"/>
      <c r="F239" s="105"/>
      <c r="G239" s="105"/>
      <c r="H239" s="105"/>
      <c r="I239" s="105"/>
      <c r="J239" s="105"/>
      <c r="K239" s="105"/>
      <c r="L239" s="105"/>
      <c r="M239" s="109" t="s">
        <v>426</v>
      </c>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v>65</v>
      </c>
      <c r="AL239" s="107"/>
      <c r="AM239" s="107"/>
      <c r="AN239" s="107"/>
      <c r="AO239" s="107"/>
      <c r="AP239" s="108"/>
      <c r="AQ239" s="109" t="s">
        <v>430</v>
      </c>
      <c r="AR239" s="105"/>
      <c r="AS239" s="105"/>
      <c r="AT239" s="105"/>
      <c r="AU239" s="106" t="s">
        <v>430</v>
      </c>
      <c r="AV239" s="107"/>
      <c r="AW239" s="107"/>
      <c r="AX239" s="108"/>
    </row>
    <row r="240" spans="1:50" ht="24" customHeight="1" x14ac:dyDescent="0.15">
      <c r="A240" s="104">
        <v>5</v>
      </c>
      <c r="B240" s="104">
        <v>1</v>
      </c>
      <c r="C240" s="109" t="s">
        <v>423</v>
      </c>
      <c r="D240" s="105"/>
      <c r="E240" s="105"/>
      <c r="F240" s="105"/>
      <c r="G240" s="105"/>
      <c r="H240" s="105"/>
      <c r="I240" s="105"/>
      <c r="J240" s="105"/>
      <c r="K240" s="105"/>
      <c r="L240" s="105"/>
      <c r="M240" s="109" t="s">
        <v>444</v>
      </c>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v>52</v>
      </c>
      <c r="AL240" s="107"/>
      <c r="AM240" s="107"/>
      <c r="AN240" s="107"/>
      <c r="AO240" s="107"/>
      <c r="AP240" s="108"/>
      <c r="AQ240" s="109" t="s">
        <v>430</v>
      </c>
      <c r="AR240" s="105"/>
      <c r="AS240" s="105"/>
      <c r="AT240" s="105"/>
      <c r="AU240" s="106" t="s">
        <v>430</v>
      </c>
      <c r="AV240" s="107"/>
      <c r="AW240" s="107"/>
      <c r="AX240" s="108"/>
    </row>
    <row r="241" spans="1:50" ht="24" customHeight="1" x14ac:dyDescent="0.15">
      <c r="A241" s="104">
        <v>6</v>
      </c>
      <c r="B241" s="104">
        <v>1</v>
      </c>
      <c r="C241" s="109" t="s">
        <v>445</v>
      </c>
      <c r="D241" s="105"/>
      <c r="E241" s="105"/>
      <c r="F241" s="105"/>
      <c r="G241" s="105"/>
      <c r="H241" s="105"/>
      <c r="I241" s="105"/>
      <c r="J241" s="105"/>
      <c r="K241" s="105"/>
      <c r="L241" s="105"/>
      <c r="M241" s="109" t="s">
        <v>427</v>
      </c>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v>26</v>
      </c>
      <c r="AL241" s="107"/>
      <c r="AM241" s="107"/>
      <c r="AN241" s="107"/>
      <c r="AO241" s="107"/>
      <c r="AP241" s="108"/>
      <c r="AQ241" s="109" t="s">
        <v>430</v>
      </c>
      <c r="AR241" s="105"/>
      <c r="AS241" s="105"/>
      <c r="AT241" s="105"/>
      <c r="AU241" s="106" t="s">
        <v>430</v>
      </c>
      <c r="AV241" s="107"/>
      <c r="AW241" s="107"/>
      <c r="AX241" s="108"/>
    </row>
    <row r="242" spans="1:50" ht="24" customHeight="1" x14ac:dyDescent="0.15">
      <c r="A242" s="104">
        <v>7</v>
      </c>
      <c r="B242" s="104">
        <v>1</v>
      </c>
      <c r="C242" s="109" t="s">
        <v>446</v>
      </c>
      <c r="D242" s="105"/>
      <c r="E242" s="105"/>
      <c r="F242" s="105"/>
      <c r="G242" s="105"/>
      <c r="H242" s="105"/>
      <c r="I242" s="105"/>
      <c r="J242" s="105"/>
      <c r="K242" s="105"/>
      <c r="L242" s="105"/>
      <c r="M242" s="109" t="s">
        <v>428</v>
      </c>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v>26</v>
      </c>
      <c r="AL242" s="107"/>
      <c r="AM242" s="107"/>
      <c r="AN242" s="107"/>
      <c r="AO242" s="107"/>
      <c r="AP242" s="108"/>
      <c r="AQ242" s="109" t="s">
        <v>430</v>
      </c>
      <c r="AR242" s="105"/>
      <c r="AS242" s="105"/>
      <c r="AT242" s="105"/>
      <c r="AU242" s="106" t="s">
        <v>430</v>
      </c>
      <c r="AV242" s="107"/>
      <c r="AW242" s="107"/>
      <c r="AX242" s="108"/>
    </row>
    <row r="243" spans="1:50" ht="24" customHeight="1" x14ac:dyDescent="0.15">
      <c r="A243" s="104">
        <v>8</v>
      </c>
      <c r="B243" s="104">
        <v>1</v>
      </c>
      <c r="C243" s="109" t="s">
        <v>447</v>
      </c>
      <c r="D243" s="105"/>
      <c r="E243" s="105"/>
      <c r="F243" s="105"/>
      <c r="G243" s="105"/>
      <c r="H243" s="105"/>
      <c r="I243" s="105"/>
      <c r="J243" s="105"/>
      <c r="K243" s="105"/>
      <c r="L243" s="105"/>
      <c r="M243" s="109" t="s">
        <v>429</v>
      </c>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v>25</v>
      </c>
      <c r="AL243" s="107"/>
      <c r="AM243" s="107"/>
      <c r="AN243" s="107"/>
      <c r="AO243" s="107"/>
      <c r="AP243" s="108"/>
      <c r="AQ243" s="109" t="s">
        <v>430</v>
      </c>
      <c r="AR243" s="105"/>
      <c r="AS243" s="105"/>
      <c r="AT243" s="105"/>
      <c r="AU243" s="106" t="s">
        <v>430</v>
      </c>
      <c r="AV243" s="107"/>
      <c r="AW243" s="107"/>
      <c r="AX243" s="108"/>
    </row>
    <row r="244" spans="1:50" ht="24" customHeight="1" x14ac:dyDescent="0.15">
      <c r="A244" s="104">
        <v>9</v>
      </c>
      <c r="B244" s="104">
        <v>1</v>
      </c>
      <c r="C244" s="109" t="s">
        <v>451</v>
      </c>
      <c r="D244" s="105"/>
      <c r="E244" s="105"/>
      <c r="F244" s="105"/>
      <c r="G244" s="105"/>
      <c r="H244" s="105"/>
      <c r="I244" s="105"/>
      <c r="J244" s="105"/>
      <c r="K244" s="105"/>
      <c r="L244" s="105"/>
      <c r="M244" s="109" t="s">
        <v>450</v>
      </c>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v>17</v>
      </c>
      <c r="AL244" s="107"/>
      <c r="AM244" s="107"/>
      <c r="AN244" s="107"/>
      <c r="AO244" s="107"/>
      <c r="AP244" s="108"/>
      <c r="AQ244" s="109" t="s">
        <v>430</v>
      </c>
      <c r="AR244" s="105"/>
      <c r="AS244" s="105"/>
      <c r="AT244" s="105"/>
      <c r="AU244" s="106" t="s">
        <v>430</v>
      </c>
      <c r="AV244" s="107"/>
      <c r="AW244" s="107"/>
      <c r="AX244" s="108"/>
    </row>
    <row r="245" spans="1:50" ht="24" customHeight="1" x14ac:dyDescent="0.15">
      <c r="A245" s="104">
        <v>10</v>
      </c>
      <c r="B245" s="104">
        <v>1</v>
      </c>
      <c r="C245" s="109" t="s">
        <v>449</v>
      </c>
      <c r="D245" s="105"/>
      <c r="E245" s="105"/>
      <c r="F245" s="105"/>
      <c r="G245" s="105"/>
      <c r="H245" s="105"/>
      <c r="I245" s="105"/>
      <c r="J245" s="105"/>
      <c r="K245" s="105"/>
      <c r="L245" s="105"/>
      <c r="M245" s="109" t="s">
        <v>448</v>
      </c>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v>16</v>
      </c>
      <c r="AL245" s="107"/>
      <c r="AM245" s="107"/>
      <c r="AN245" s="107"/>
      <c r="AO245" s="107"/>
      <c r="AP245" s="108"/>
      <c r="AQ245" s="109" t="s">
        <v>430</v>
      </c>
      <c r="AR245" s="105"/>
      <c r="AS245" s="105"/>
      <c r="AT245" s="105"/>
      <c r="AU245" s="106" t="s">
        <v>430</v>
      </c>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2.5"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364</v>
      </c>
      <c r="D268" s="110"/>
      <c r="E268" s="110"/>
      <c r="F268" s="110"/>
      <c r="G268" s="110"/>
      <c r="H268" s="110"/>
      <c r="I268" s="110"/>
      <c r="J268" s="110"/>
      <c r="K268" s="110"/>
      <c r="L268" s="110"/>
      <c r="M268" s="110" t="s">
        <v>365</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366</v>
      </c>
      <c r="AL268" s="110"/>
      <c r="AM268" s="110"/>
      <c r="AN268" s="110"/>
      <c r="AO268" s="110"/>
      <c r="AP268" s="110"/>
      <c r="AQ268" s="110" t="s">
        <v>23</v>
      </c>
      <c r="AR268" s="110"/>
      <c r="AS268" s="110"/>
      <c r="AT268" s="110"/>
      <c r="AU268" s="112" t="s">
        <v>24</v>
      </c>
      <c r="AV268" s="113"/>
      <c r="AW268" s="113"/>
      <c r="AX268" s="114"/>
    </row>
    <row r="269" spans="1:50" ht="24" customHeight="1" x14ac:dyDescent="0.15">
      <c r="A269" s="104">
        <v>1</v>
      </c>
      <c r="B269" s="104">
        <v>1</v>
      </c>
      <c r="C269" s="109" t="s">
        <v>403</v>
      </c>
      <c r="D269" s="105"/>
      <c r="E269" s="105"/>
      <c r="F269" s="105"/>
      <c r="G269" s="105"/>
      <c r="H269" s="105"/>
      <c r="I269" s="105"/>
      <c r="J269" s="105"/>
      <c r="K269" s="105"/>
      <c r="L269" s="105"/>
      <c r="M269" s="109" t="s">
        <v>404</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127</v>
      </c>
      <c r="AL269" s="107"/>
      <c r="AM269" s="107"/>
      <c r="AN269" s="107"/>
      <c r="AO269" s="107"/>
      <c r="AP269" s="108"/>
      <c r="AQ269" s="109" t="s">
        <v>499</v>
      </c>
      <c r="AR269" s="105"/>
      <c r="AS269" s="105"/>
      <c r="AT269" s="105"/>
      <c r="AU269" s="106" t="s">
        <v>499</v>
      </c>
      <c r="AV269" s="107"/>
      <c r="AW269" s="107"/>
      <c r="AX269" s="108"/>
    </row>
    <row r="270" spans="1:50" ht="24" customHeight="1" x14ac:dyDescent="0.15">
      <c r="A270" s="104">
        <v>2</v>
      </c>
      <c r="B270" s="104">
        <v>1</v>
      </c>
      <c r="C270" s="109" t="s">
        <v>500</v>
      </c>
      <c r="D270" s="105"/>
      <c r="E270" s="105"/>
      <c r="F270" s="105"/>
      <c r="G270" s="105"/>
      <c r="H270" s="105"/>
      <c r="I270" s="105"/>
      <c r="J270" s="105"/>
      <c r="K270" s="105"/>
      <c r="L270" s="105"/>
      <c r="M270" s="109" t="s">
        <v>501</v>
      </c>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v>89</v>
      </c>
      <c r="AL270" s="107"/>
      <c r="AM270" s="107"/>
      <c r="AN270" s="107"/>
      <c r="AO270" s="107"/>
      <c r="AP270" s="108"/>
      <c r="AQ270" s="109" t="s">
        <v>499</v>
      </c>
      <c r="AR270" s="105"/>
      <c r="AS270" s="105"/>
      <c r="AT270" s="105"/>
      <c r="AU270" s="106" t="s">
        <v>499</v>
      </c>
      <c r="AV270" s="107"/>
      <c r="AW270" s="107"/>
      <c r="AX270" s="108"/>
    </row>
    <row r="271" spans="1:50" ht="24" customHeight="1" x14ac:dyDescent="0.15">
      <c r="A271" s="104">
        <v>3</v>
      </c>
      <c r="B271" s="104">
        <v>1</v>
      </c>
      <c r="C271" s="109" t="s">
        <v>502</v>
      </c>
      <c r="D271" s="105"/>
      <c r="E271" s="105"/>
      <c r="F271" s="105"/>
      <c r="G271" s="105"/>
      <c r="H271" s="105"/>
      <c r="I271" s="105"/>
      <c r="J271" s="105"/>
      <c r="K271" s="105"/>
      <c r="L271" s="105"/>
      <c r="M271" s="109" t="s">
        <v>503</v>
      </c>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v>57</v>
      </c>
      <c r="AL271" s="107"/>
      <c r="AM271" s="107"/>
      <c r="AN271" s="107"/>
      <c r="AO271" s="107"/>
      <c r="AP271" s="108"/>
      <c r="AQ271" s="109" t="s">
        <v>499</v>
      </c>
      <c r="AR271" s="105"/>
      <c r="AS271" s="105"/>
      <c r="AT271" s="105"/>
      <c r="AU271" s="106" t="s">
        <v>499</v>
      </c>
      <c r="AV271" s="107"/>
      <c r="AW271" s="107"/>
      <c r="AX271" s="108"/>
    </row>
    <row r="272" spans="1:50" ht="24" customHeight="1" x14ac:dyDescent="0.15">
      <c r="A272" s="104">
        <v>4</v>
      </c>
      <c r="B272" s="104">
        <v>1</v>
      </c>
      <c r="C272" s="109" t="s">
        <v>504</v>
      </c>
      <c r="D272" s="105"/>
      <c r="E272" s="105"/>
      <c r="F272" s="105"/>
      <c r="G272" s="105"/>
      <c r="H272" s="105"/>
      <c r="I272" s="105"/>
      <c r="J272" s="105"/>
      <c r="K272" s="105"/>
      <c r="L272" s="105"/>
      <c r="M272" s="109" t="s">
        <v>505</v>
      </c>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v>48</v>
      </c>
      <c r="AL272" s="107"/>
      <c r="AM272" s="107"/>
      <c r="AN272" s="107"/>
      <c r="AO272" s="107"/>
      <c r="AP272" s="108"/>
      <c r="AQ272" s="109" t="s">
        <v>499</v>
      </c>
      <c r="AR272" s="105"/>
      <c r="AS272" s="105"/>
      <c r="AT272" s="105"/>
      <c r="AU272" s="106" t="s">
        <v>499</v>
      </c>
      <c r="AV272" s="107"/>
      <c r="AW272" s="107"/>
      <c r="AX272" s="108"/>
    </row>
    <row r="273" spans="1:50" ht="24" customHeight="1" x14ac:dyDescent="0.15">
      <c r="A273" s="104">
        <v>5</v>
      </c>
      <c r="B273" s="104">
        <v>1</v>
      </c>
      <c r="C273" s="115" t="s">
        <v>406</v>
      </c>
      <c r="D273" s="116"/>
      <c r="E273" s="116"/>
      <c r="F273" s="116"/>
      <c r="G273" s="116"/>
      <c r="H273" s="116"/>
      <c r="I273" s="116"/>
      <c r="J273" s="116"/>
      <c r="K273" s="116"/>
      <c r="L273" s="117"/>
      <c r="M273" s="115" t="s">
        <v>407</v>
      </c>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7"/>
      <c r="AK273" s="106">
        <v>23</v>
      </c>
      <c r="AL273" s="107"/>
      <c r="AM273" s="107"/>
      <c r="AN273" s="107"/>
      <c r="AO273" s="107"/>
      <c r="AP273" s="108"/>
      <c r="AQ273" s="109" t="s">
        <v>499</v>
      </c>
      <c r="AR273" s="105"/>
      <c r="AS273" s="105"/>
      <c r="AT273" s="105"/>
      <c r="AU273" s="106" t="s">
        <v>499</v>
      </c>
      <c r="AV273" s="107"/>
      <c r="AW273" s="107"/>
      <c r="AX273" s="108"/>
    </row>
    <row r="274" spans="1:50" ht="24" customHeight="1" x14ac:dyDescent="0.15">
      <c r="A274" s="104">
        <v>6</v>
      </c>
      <c r="B274" s="104">
        <v>1</v>
      </c>
      <c r="C274" s="115" t="s">
        <v>408</v>
      </c>
      <c r="D274" s="116"/>
      <c r="E274" s="116"/>
      <c r="F274" s="116"/>
      <c r="G274" s="116"/>
      <c r="H274" s="116"/>
      <c r="I274" s="116"/>
      <c r="J274" s="116"/>
      <c r="K274" s="116"/>
      <c r="L274" s="117"/>
      <c r="M274" s="115" t="s">
        <v>409</v>
      </c>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7"/>
      <c r="AK274" s="106">
        <v>21</v>
      </c>
      <c r="AL274" s="107"/>
      <c r="AM274" s="107"/>
      <c r="AN274" s="107"/>
      <c r="AO274" s="107"/>
      <c r="AP274" s="108"/>
      <c r="AQ274" s="109" t="s">
        <v>499</v>
      </c>
      <c r="AR274" s="105"/>
      <c r="AS274" s="105"/>
      <c r="AT274" s="105"/>
      <c r="AU274" s="106" t="s">
        <v>499</v>
      </c>
      <c r="AV274" s="107"/>
      <c r="AW274" s="107"/>
      <c r="AX274" s="108"/>
    </row>
    <row r="275" spans="1:50" ht="24" customHeight="1" x14ac:dyDescent="0.15">
      <c r="A275" s="104">
        <v>7</v>
      </c>
      <c r="B275" s="104">
        <v>1</v>
      </c>
      <c r="C275" s="115" t="s">
        <v>506</v>
      </c>
      <c r="D275" s="116"/>
      <c r="E275" s="116"/>
      <c r="F275" s="116"/>
      <c r="G275" s="116"/>
      <c r="H275" s="116"/>
      <c r="I275" s="116"/>
      <c r="J275" s="116"/>
      <c r="K275" s="116"/>
      <c r="L275" s="117"/>
      <c r="M275" s="115" t="s">
        <v>405</v>
      </c>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7"/>
      <c r="AK275" s="106">
        <v>15</v>
      </c>
      <c r="AL275" s="107"/>
      <c r="AM275" s="107"/>
      <c r="AN275" s="107"/>
      <c r="AO275" s="107"/>
      <c r="AP275" s="108"/>
      <c r="AQ275" s="109" t="s">
        <v>499</v>
      </c>
      <c r="AR275" s="105"/>
      <c r="AS275" s="105"/>
      <c r="AT275" s="105"/>
      <c r="AU275" s="106" t="s">
        <v>499</v>
      </c>
      <c r="AV275" s="107"/>
      <c r="AW275" s="107"/>
      <c r="AX275" s="108"/>
    </row>
    <row r="276" spans="1:50" ht="24" customHeight="1" x14ac:dyDescent="0.15">
      <c r="A276" s="104">
        <v>8</v>
      </c>
      <c r="B276" s="104">
        <v>1</v>
      </c>
      <c r="C276" s="115" t="s">
        <v>507</v>
      </c>
      <c r="D276" s="116"/>
      <c r="E276" s="116"/>
      <c r="F276" s="116"/>
      <c r="G276" s="116"/>
      <c r="H276" s="116"/>
      <c r="I276" s="116"/>
      <c r="J276" s="116"/>
      <c r="K276" s="116"/>
      <c r="L276" s="117"/>
      <c r="M276" s="115" t="s">
        <v>410</v>
      </c>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7"/>
      <c r="AK276" s="106">
        <v>14</v>
      </c>
      <c r="AL276" s="107"/>
      <c r="AM276" s="107"/>
      <c r="AN276" s="107"/>
      <c r="AO276" s="107"/>
      <c r="AP276" s="108"/>
      <c r="AQ276" s="109" t="s">
        <v>499</v>
      </c>
      <c r="AR276" s="105"/>
      <c r="AS276" s="105"/>
      <c r="AT276" s="105"/>
      <c r="AU276" s="106" t="s">
        <v>499</v>
      </c>
      <c r="AV276" s="107"/>
      <c r="AW276" s="107"/>
      <c r="AX276" s="108"/>
    </row>
    <row r="277" spans="1:50" ht="24" customHeight="1" x14ac:dyDescent="0.15">
      <c r="A277" s="104">
        <v>9</v>
      </c>
      <c r="B277" s="104">
        <v>1</v>
      </c>
      <c r="C277" s="115" t="s">
        <v>508</v>
      </c>
      <c r="D277" s="116"/>
      <c r="E277" s="116"/>
      <c r="F277" s="116"/>
      <c r="G277" s="116"/>
      <c r="H277" s="116"/>
      <c r="I277" s="116"/>
      <c r="J277" s="116"/>
      <c r="K277" s="116"/>
      <c r="L277" s="117"/>
      <c r="M277" s="115" t="s">
        <v>509</v>
      </c>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7"/>
      <c r="AK277" s="106">
        <v>14</v>
      </c>
      <c r="AL277" s="107"/>
      <c r="AM277" s="107"/>
      <c r="AN277" s="107"/>
      <c r="AO277" s="107"/>
      <c r="AP277" s="108"/>
      <c r="AQ277" s="109" t="s">
        <v>499</v>
      </c>
      <c r="AR277" s="105"/>
      <c r="AS277" s="105"/>
      <c r="AT277" s="105"/>
      <c r="AU277" s="106" t="s">
        <v>499</v>
      </c>
      <c r="AV277" s="107"/>
      <c r="AW277" s="107"/>
      <c r="AX277" s="108"/>
    </row>
    <row r="278" spans="1:50" ht="24" customHeight="1" x14ac:dyDescent="0.15">
      <c r="A278" s="104">
        <v>10</v>
      </c>
      <c r="B278" s="104">
        <v>1</v>
      </c>
      <c r="C278" s="115" t="s">
        <v>510</v>
      </c>
      <c r="D278" s="118"/>
      <c r="E278" s="118"/>
      <c r="F278" s="118"/>
      <c r="G278" s="118"/>
      <c r="H278" s="118"/>
      <c r="I278" s="118"/>
      <c r="J278" s="118"/>
      <c r="K278" s="118"/>
      <c r="L278" s="119"/>
      <c r="M278" s="115" t="s">
        <v>511</v>
      </c>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9"/>
      <c r="AK278" s="106">
        <v>12</v>
      </c>
      <c r="AL278" s="107"/>
      <c r="AM278" s="107"/>
      <c r="AN278" s="107"/>
      <c r="AO278" s="107"/>
      <c r="AP278" s="108"/>
      <c r="AQ278" s="109" t="s">
        <v>512</v>
      </c>
      <c r="AR278" s="105"/>
      <c r="AS278" s="105"/>
      <c r="AT278" s="105"/>
      <c r="AU278" s="106" t="s">
        <v>499</v>
      </c>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4"/>
      <c r="B301" s="104"/>
      <c r="C301" s="110" t="s">
        <v>364</v>
      </c>
      <c r="D301" s="110"/>
      <c r="E301" s="110"/>
      <c r="F301" s="110"/>
      <c r="G301" s="110"/>
      <c r="H301" s="110"/>
      <c r="I301" s="110"/>
      <c r="J301" s="110"/>
      <c r="K301" s="110"/>
      <c r="L301" s="110"/>
      <c r="M301" s="110" t="s">
        <v>365</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366</v>
      </c>
      <c r="AL301" s="110"/>
      <c r="AM301" s="110"/>
      <c r="AN301" s="110"/>
      <c r="AO301" s="110"/>
      <c r="AP301" s="110"/>
      <c r="AQ301" s="110" t="s">
        <v>23</v>
      </c>
      <c r="AR301" s="110"/>
      <c r="AS301" s="110"/>
      <c r="AT301" s="110"/>
      <c r="AU301" s="112" t="s">
        <v>24</v>
      </c>
      <c r="AV301" s="113"/>
      <c r="AW301" s="113"/>
      <c r="AX301" s="114"/>
    </row>
    <row r="302" spans="1:50" ht="34.5" customHeight="1" x14ac:dyDescent="0.15">
      <c r="A302" s="104">
        <v>1</v>
      </c>
      <c r="B302" s="104">
        <v>1</v>
      </c>
      <c r="C302" s="109" t="s">
        <v>484</v>
      </c>
      <c r="D302" s="105"/>
      <c r="E302" s="105"/>
      <c r="F302" s="105"/>
      <c r="G302" s="105"/>
      <c r="H302" s="105"/>
      <c r="I302" s="105"/>
      <c r="J302" s="105"/>
      <c r="K302" s="105"/>
      <c r="L302" s="105"/>
      <c r="M302" s="109" t="s">
        <v>485</v>
      </c>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v>427</v>
      </c>
      <c r="AL302" s="107"/>
      <c r="AM302" s="107"/>
      <c r="AN302" s="107"/>
      <c r="AO302" s="107"/>
      <c r="AP302" s="108"/>
      <c r="AQ302" s="109">
        <v>1</v>
      </c>
      <c r="AR302" s="105"/>
      <c r="AS302" s="105"/>
      <c r="AT302" s="105"/>
      <c r="AU302" s="106">
        <v>98</v>
      </c>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4"/>
      <c r="B334" s="104"/>
      <c r="C334" s="110" t="s">
        <v>364</v>
      </c>
      <c r="D334" s="110"/>
      <c r="E334" s="110"/>
      <c r="F334" s="110"/>
      <c r="G334" s="110"/>
      <c r="H334" s="110"/>
      <c r="I334" s="110"/>
      <c r="J334" s="110"/>
      <c r="K334" s="110"/>
      <c r="L334" s="110"/>
      <c r="M334" s="110" t="s">
        <v>365</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366</v>
      </c>
      <c r="AL334" s="110"/>
      <c r="AM334" s="110"/>
      <c r="AN334" s="110"/>
      <c r="AO334" s="110"/>
      <c r="AP334" s="110"/>
      <c r="AQ334" s="110" t="s">
        <v>23</v>
      </c>
      <c r="AR334" s="110"/>
      <c r="AS334" s="110"/>
      <c r="AT334" s="110"/>
      <c r="AU334" s="112" t="s">
        <v>24</v>
      </c>
      <c r="AV334" s="113"/>
      <c r="AW334" s="113"/>
      <c r="AX334" s="114"/>
    </row>
    <row r="335" spans="1:50" ht="31.5" customHeight="1" x14ac:dyDescent="0.15">
      <c r="A335" s="104">
        <v>1</v>
      </c>
      <c r="B335" s="104">
        <v>1</v>
      </c>
      <c r="C335" s="109" t="s">
        <v>454</v>
      </c>
      <c r="D335" s="105"/>
      <c r="E335" s="105"/>
      <c r="F335" s="105"/>
      <c r="G335" s="105"/>
      <c r="H335" s="105"/>
      <c r="I335" s="105"/>
      <c r="J335" s="105"/>
      <c r="K335" s="105"/>
      <c r="L335" s="105"/>
      <c r="M335" s="115" t="s">
        <v>486</v>
      </c>
      <c r="N335" s="116"/>
      <c r="O335" s="116"/>
      <c r="P335" s="116"/>
      <c r="Q335" s="116"/>
      <c r="R335" s="116"/>
      <c r="S335" s="116"/>
      <c r="T335" s="116"/>
      <c r="U335" s="116"/>
      <c r="V335" s="116"/>
      <c r="W335" s="116"/>
      <c r="X335" s="116"/>
      <c r="Y335" s="116"/>
      <c r="Z335" s="116"/>
      <c r="AA335" s="116"/>
      <c r="AB335" s="116"/>
      <c r="AC335" s="116"/>
      <c r="AD335" s="116"/>
      <c r="AE335" s="116"/>
      <c r="AF335" s="116"/>
      <c r="AG335" s="116"/>
      <c r="AH335" s="116"/>
      <c r="AI335" s="116"/>
      <c r="AJ335" s="117"/>
      <c r="AK335" s="106">
        <v>64</v>
      </c>
      <c r="AL335" s="107"/>
      <c r="AM335" s="107"/>
      <c r="AN335" s="107"/>
      <c r="AO335" s="107"/>
      <c r="AP335" s="108"/>
      <c r="AQ335" s="115" t="s">
        <v>487</v>
      </c>
      <c r="AR335" s="116"/>
      <c r="AS335" s="116"/>
      <c r="AT335" s="117"/>
      <c r="AU335" s="106" t="s">
        <v>487</v>
      </c>
      <c r="AV335" s="107"/>
      <c r="AW335" s="107"/>
      <c r="AX335" s="108"/>
    </row>
    <row r="336" spans="1:50" ht="24" customHeight="1" x14ac:dyDescent="0.15">
      <c r="A336" s="104">
        <v>2</v>
      </c>
      <c r="B336" s="104">
        <v>1</v>
      </c>
      <c r="C336" s="115" t="s">
        <v>455</v>
      </c>
      <c r="D336" s="116"/>
      <c r="E336" s="116"/>
      <c r="F336" s="116"/>
      <c r="G336" s="116"/>
      <c r="H336" s="116"/>
      <c r="I336" s="116"/>
      <c r="J336" s="116"/>
      <c r="K336" s="116"/>
      <c r="L336" s="117"/>
      <c r="M336" s="115" t="s">
        <v>463</v>
      </c>
      <c r="N336" s="116"/>
      <c r="O336" s="116"/>
      <c r="P336" s="116"/>
      <c r="Q336" s="116"/>
      <c r="R336" s="116"/>
      <c r="S336" s="116"/>
      <c r="T336" s="116"/>
      <c r="U336" s="116"/>
      <c r="V336" s="116"/>
      <c r="W336" s="116"/>
      <c r="X336" s="116"/>
      <c r="Y336" s="116"/>
      <c r="Z336" s="116"/>
      <c r="AA336" s="116"/>
      <c r="AB336" s="116"/>
      <c r="AC336" s="116"/>
      <c r="AD336" s="116"/>
      <c r="AE336" s="116"/>
      <c r="AF336" s="116"/>
      <c r="AG336" s="116"/>
      <c r="AH336" s="116"/>
      <c r="AI336" s="116"/>
      <c r="AJ336" s="117"/>
      <c r="AK336" s="106">
        <v>60</v>
      </c>
      <c r="AL336" s="107"/>
      <c r="AM336" s="107"/>
      <c r="AN336" s="107"/>
      <c r="AO336" s="107"/>
      <c r="AP336" s="108"/>
      <c r="AQ336" s="115" t="s">
        <v>453</v>
      </c>
      <c r="AR336" s="116"/>
      <c r="AS336" s="116"/>
      <c r="AT336" s="117"/>
      <c r="AU336" s="106" t="s">
        <v>453</v>
      </c>
      <c r="AV336" s="107"/>
      <c r="AW336" s="107"/>
      <c r="AX336" s="108"/>
    </row>
    <row r="337" spans="1:50" ht="24" customHeight="1" x14ac:dyDescent="0.15">
      <c r="A337" s="104">
        <v>3</v>
      </c>
      <c r="B337" s="104">
        <v>1</v>
      </c>
      <c r="C337" s="115" t="s">
        <v>456</v>
      </c>
      <c r="D337" s="116"/>
      <c r="E337" s="116"/>
      <c r="F337" s="116"/>
      <c r="G337" s="116"/>
      <c r="H337" s="116"/>
      <c r="I337" s="116"/>
      <c r="J337" s="116"/>
      <c r="K337" s="116"/>
      <c r="L337" s="117"/>
      <c r="M337" s="115" t="s">
        <v>488</v>
      </c>
      <c r="N337" s="116"/>
      <c r="O337" s="116"/>
      <c r="P337" s="116"/>
      <c r="Q337" s="116"/>
      <c r="R337" s="116"/>
      <c r="S337" s="116"/>
      <c r="T337" s="116"/>
      <c r="U337" s="116"/>
      <c r="V337" s="116"/>
      <c r="W337" s="116"/>
      <c r="X337" s="116"/>
      <c r="Y337" s="116"/>
      <c r="Z337" s="116"/>
      <c r="AA337" s="116"/>
      <c r="AB337" s="116"/>
      <c r="AC337" s="116"/>
      <c r="AD337" s="116"/>
      <c r="AE337" s="116"/>
      <c r="AF337" s="116"/>
      <c r="AG337" s="116"/>
      <c r="AH337" s="116"/>
      <c r="AI337" s="116"/>
      <c r="AJ337" s="117"/>
      <c r="AK337" s="106">
        <v>15</v>
      </c>
      <c r="AL337" s="107"/>
      <c r="AM337" s="107"/>
      <c r="AN337" s="107"/>
      <c r="AO337" s="107"/>
      <c r="AP337" s="108"/>
      <c r="AQ337" s="115" t="s">
        <v>453</v>
      </c>
      <c r="AR337" s="116"/>
      <c r="AS337" s="116"/>
      <c r="AT337" s="117"/>
      <c r="AU337" s="106" t="s">
        <v>453</v>
      </c>
      <c r="AV337" s="107"/>
      <c r="AW337" s="107"/>
      <c r="AX337" s="108"/>
    </row>
    <row r="338" spans="1:50" ht="24" customHeight="1" x14ac:dyDescent="0.15">
      <c r="A338" s="104">
        <v>4</v>
      </c>
      <c r="B338" s="104">
        <v>1</v>
      </c>
      <c r="C338" s="115" t="s">
        <v>457</v>
      </c>
      <c r="D338" s="116"/>
      <c r="E338" s="116"/>
      <c r="F338" s="116"/>
      <c r="G338" s="116"/>
      <c r="H338" s="116"/>
      <c r="I338" s="116"/>
      <c r="J338" s="116"/>
      <c r="K338" s="116"/>
      <c r="L338" s="117"/>
      <c r="M338" s="115" t="s">
        <v>464</v>
      </c>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7"/>
      <c r="AK338" s="106">
        <v>10</v>
      </c>
      <c r="AL338" s="107"/>
      <c r="AM338" s="107"/>
      <c r="AN338" s="107"/>
      <c r="AO338" s="107"/>
      <c r="AP338" s="108"/>
      <c r="AQ338" s="115" t="s">
        <v>453</v>
      </c>
      <c r="AR338" s="116"/>
      <c r="AS338" s="116"/>
      <c r="AT338" s="117"/>
      <c r="AU338" s="106" t="s">
        <v>453</v>
      </c>
      <c r="AV338" s="107"/>
      <c r="AW338" s="107"/>
      <c r="AX338" s="108"/>
    </row>
    <row r="339" spans="1:50" ht="24" customHeight="1" x14ac:dyDescent="0.15">
      <c r="A339" s="104">
        <v>5</v>
      </c>
      <c r="B339" s="104">
        <v>1</v>
      </c>
      <c r="C339" s="115" t="s">
        <v>458</v>
      </c>
      <c r="D339" s="116"/>
      <c r="E339" s="116"/>
      <c r="F339" s="116"/>
      <c r="G339" s="116"/>
      <c r="H339" s="116"/>
      <c r="I339" s="116"/>
      <c r="J339" s="116"/>
      <c r="K339" s="116"/>
      <c r="L339" s="117"/>
      <c r="M339" s="115" t="s">
        <v>489</v>
      </c>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7"/>
      <c r="AK339" s="106">
        <v>9</v>
      </c>
      <c r="AL339" s="107"/>
      <c r="AM339" s="107"/>
      <c r="AN339" s="107"/>
      <c r="AO339" s="107"/>
      <c r="AP339" s="108"/>
      <c r="AQ339" s="115" t="s">
        <v>453</v>
      </c>
      <c r="AR339" s="116"/>
      <c r="AS339" s="116"/>
      <c r="AT339" s="117"/>
      <c r="AU339" s="106" t="s">
        <v>453</v>
      </c>
      <c r="AV339" s="107"/>
      <c r="AW339" s="107"/>
      <c r="AX339" s="108"/>
    </row>
    <row r="340" spans="1:50" ht="24" customHeight="1" x14ac:dyDescent="0.15">
      <c r="A340" s="104">
        <v>6</v>
      </c>
      <c r="B340" s="104">
        <v>1</v>
      </c>
      <c r="C340" s="115" t="s">
        <v>459</v>
      </c>
      <c r="D340" s="116"/>
      <c r="E340" s="116"/>
      <c r="F340" s="116"/>
      <c r="G340" s="116"/>
      <c r="H340" s="116"/>
      <c r="I340" s="116"/>
      <c r="J340" s="116"/>
      <c r="K340" s="116"/>
      <c r="L340" s="117"/>
      <c r="M340" s="115" t="s">
        <v>490</v>
      </c>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7"/>
      <c r="AK340" s="106">
        <v>8</v>
      </c>
      <c r="AL340" s="107"/>
      <c r="AM340" s="107"/>
      <c r="AN340" s="107"/>
      <c r="AO340" s="107"/>
      <c r="AP340" s="108"/>
      <c r="AQ340" s="115" t="s">
        <v>453</v>
      </c>
      <c r="AR340" s="116"/>
      <c r="AS340" s="116"/>
      <c r="AT340" s="117"/>
      <c r="AU340" s="106" t="s">
        <v>453</v>
      </c>
      <c r="AV340" s="107"/>
      <c r="AW340" s="107"/>
      <c r="AX340" s="108"/>
    </row>
    <row r="341" spans="1:50" ht="24" customHeight="1" x14ac:dyDescent="0.15">
      <c r="A341" s="104">
        <v>7</v>
      </c>
      <c r="B341" s="104">
        <v>1</v>
      </c>
      <c r="C341" s="115" t="s">
        <v>460</v>
      </c>
      <c r="D341" s="116"/>
      <c r="E341" s="116"/>
      <c r="F341" s="116"/>
      <c r="G341" s="116"/>
      <c r="H341" s="116"/>
      <c r="I341" s="116"/>
      <c r="J341" s="116"/>
      <c r="K341" s="116"/>
      <c r="L341" s="117"/>
      <c r="M341" s="115" t="s">
        <v>491</v>
      </c>
      <c r="N341" s="116"/>
      <c r="O341" s="116"/>
      <c r="P341" s="116"/>
      <c r="Q341" s="116"/>
      <c r="R341" s="116"/>
      <c r="S341" s="116"/>
      <c r="T341" s="116"/>
      <c r="U341" s="116"/>
      <c r="V341" s="116"/>
      <c r="W341" s="116"/>
      <c r="X341" s="116"/>
      <c r="Y341" s="116"/>
      <c r="Z341" s="116"/>
      <c r="AA341" s="116"/>
      <c r="AB341" s="116"/>
      <c r="AC341" s="116"/>
      <c r="AD341" s="116"/>
      <c r="AE341" s="116"/>
      <c r="AF341" s="116"/>
      <c r="AG341" s="116"/>
      <c r="AH341" s="116"/>
      <c r="AI341" s="116"/>
      <c r="AJ341" s="117"/>
      <c r="AK341" s="106">
        <v>4</v>
      </c>
      <c r="AL341" s="107"/>
      <c r="AM341" s="107"/>
      <c r="AN341" s="107"/>
      <c r="AO341" s="107"/>
      <c r="AP341" s="108"/>
      <c r="AQ341" s="115" t="s">
        <v>453</v>
      </c>
      <c r="AR341" s="116"/>
      <c r="AS341" s="116"/>
      <c r="AT341" s="117"/>
      <c r="AU341" s="106" t="s">
        <v>453</v>
      </c>
      <c r="AV341" s="107"/>
      <c r="AW341" s="107"/>
      <c r="AX341" s="108"/>
    </row>
    <row r="342" spans="1:50" ht="24" customHeight="1" x14ac:dyDescent="0.15">
      <c r="A342" s="104">
        <v>8</v>
      </c>
      <c r="B342" s="104">
        <v>1</v>
      </c>
      <c r="C342" s="115" t="s">
        <v>461</v>
      </c>
      <c r="D342" s="116"/>
      <c r="E342" s="116"/>
      <c r="F342" s="116"/>
      <c r="G342" s="116"/>
      <c r="H342" s="116"/>
      <c r="I342" s="116"/>
      <c r="J342" s="116"/>
      <c r="K342" s="116"/>
      <c r="L342" s="117"/>
      <c r="M342" s="115" t="s">
        <v>492</v>
      </c>
      <c r="N342" s="116"/>
      <c r="O342" s="116"/>
      <c r="P342" s="116"/>
      <c r="Q342" s="116"/>
      <c r="R342" s="116"/>
      <c r="S342" s="116"/>
      <c r="T342" s="116"/>
      <c r="U342" s="116"/>
      <c r="V342" s="116"/>
      <c r="W342" s="116"/>
      <c r="X342" s="116"/>
      <c r="Y342" s="116"/>
      <c r="Z342" s="116"/>
      <c r="AA342" s="116"/>
      <c r="AB342" s="116"/>
      <c r="AC342" s="116"/>
      <c r="AD342" s="116"/>
      <c r="AE342" s="116"/>
      <c r="AF342" s="116"/>
      <c r="AG342" s="116"/>
      <c r="AH342" s="116"/>
      <c r="AI342" s="116"/>
      <c r="AJ342" s="117"/>
      <c r="AK342" s="106">
        <v>2</v>
      </c>
      <c r="AL342" s="107"/>
      <c r="AM342" s="107"/>
      <c r="AN342" s="107"/>
      <c r="AO342" s="107"/>
      <c r="AP342" s="108"/>
      <c r="AQ342" s="115" t="s">
        <v>453</v>
      </c>
      <c r="AR342" s="116"/>
      <c r="AS342" s="116"/>
      <c r="AT342" s="117"/>
      <c r="AU342" s="106" t="s">
        <v>453</v>
      </c>
      <c r="AV342" s="107"/>
      <c r="AW342" s="107"/>
      <c r="AX342" s="108"/>
    </row>
    <row r="343" spans="1:50" ht="24" customHeight="1" x14ac:dyDescent="0.15">
      <c r="A343" s="104">
        <v>9</v>
      </c>
      <c r="B343" s="104">
        <v>1</v>
      </c>
      <c r="C343" s="115" t="s">
        <v>462</v>
      </c>
      <c r="D343" s="116"/>
      <c r="E343" s="116"/>
      <c r="F343" s="116"/>
      <c r="G343" s="116"/>
      <c r="H343" s="116"/>
      <c r="I343" s="116"/>
      <c r="J343" s="116"/>
      <c r="K343" s="116"/>
      <c r="L343" s="117"/>
      <c r="M343" s="115" t="s">
        <v>493</v>
      </c>
      <c r="N343" s="116"/>
      <c r="O343" s="116"/>
      <c r="P343" s="116"/>
      <c r="Q343" s="116"/>
      <c r="R343" s="116"/>
      <c r="S343" s="116"/>
      <c r="T343" s="116"/>
      <c r="U343" s="116"/>
      <c r="V343" s="116"/>
      <c r="W343" s="116"/>
      <c r="X343" s="116"/>
      <c r="Y343" s="116"/>
      <c r="Z343" s="116"/>
      <c r="AA343" s="116"/>
      <c r="AB343" s="116"/>
      <c r="AC343" s="116"/>
      <c r="AD343" s="116"/>
      <c r="AE343" s="116"/>
      <c r="AF343" s="116"/>
      <c r="AG343" s="116"/>
      <c r="AH343" s="116"/>
      <c r="AI343" s="116"/>
      <c r="AJ343" s="117"/>
      <c r="AK343" s="106">
        <v>1</v>
      </c>
      <c r="AL343" s="107"/>
      <c r="AM343" s="107"/>
      <c r="AN343" s="107"/>
      <c r="AO343" s="107"/>
      <c r="AP343" s="108"/>
      <c r="AQ343" s="115" t="s">
        <v>453</v>
      </c>
      <c r="AR343" s="116"/>
      <c r="AS343" s="116"/>
      <c r="AT343" s="117"/>
      <c r="AU343" s="106" t="s">
        <v>453</v>
      </c>
      <c r="AV343" s="107"/>
      <c r="AW343" s="107"/>
      <c r="AX343" s="108"/>
    </row>
    <row r="344" spans="1:50" ht="24" customHeight="1" x14ac:dyDescent="0.15">
      <c r="A344" s="104">
        <v>10</v>
      </c>
      <c r="B344" s="104">
        <v>1</v>
      </c>
      <c r="C344" s="115" t="s">
        <v>494</v>
      </c>
      <c r="D344" s="116"/>
      <c r="E344" s="116"/>
      <c r="F344" s="116"/>
      <c r="G344" s="116"/>
      <c r="H344" s="116"/>
      <c r="I344" s="116"/>
      <c r="J344" s="116"/>
      <c r="K344" s="116"/>
      <c r="L344" s="117"/>
      <c r="M344" s="115" t="s">
        <v>495</v>
      </c>
      <c r="N344" s="116"/>
      <c r="O344" s="116"/>
      <c r="P344" s="116"/>
      <c r="Q344" s="116"/>
      <c r="R344" s="116"/>
      <c r="S344" s="116"/>
      <c r="T344" s="116"/>
      <c r="U344" s="116"/>
      <c r="V344" s="116"/>
      <c r="W344" s="116"/>
      <c r="X344" s="116"/>
      <c r="Y344" s="116"/>
      <c r="Z344" s="116"/>
      <c r="AA344" s="116"/>
      <c r="AB344" s="116"/>
      <c r="AC344" s="116"/>
      <c r="AD344" s="116"/>
      <c r="AE344" s="116"/>
      <c r="AF344" s="116"/>
      <c r="AG344" s="116"/>
      <c r="AH344" s="116"/>
      <c r="AI344" s="116"/>
      <c r="AJ344" s="117"/>
      <c r="AK344" s="106">
        <v>0</v>
      </c>
      <c r="AL344" s="107"/>
      <c r="AM344" s="107"/>
      <c r="AN344" s="107"/>
      <c r="AO344" s="107"/>
      <c r="AP344" s="108"/>
      <c r="AQ344" s="115" t="s">
        <v>453</v>
      </c>
      <c r="AR344" s="116"/>
      <c r="AS344" s="116"/>
      <c r="AT344" s="117"/>
      <c r="AU344" s="106" t="s">
        <v>453</v>
      </c>
      <c r="AV344" s="107"/>
      <c r="AW344" s="107"/>
      <c r="AX344" s="108"/>
    </row>
    <row r="345" spans="1:50" ht="24" hidden="1" customHeight="1" x14ac:dyDescent="0.15">
      <c r="A345" s="104">
        <v>11</v>
      </c>
      <c r="B345" s="104">
        <v>1</v>
      </c>
      <c r="C345" s="109"/>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9"/>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4"/>
      <c r="B367" s="104"/>
      <c r="C367" s="110" t="s">
        <v>364</v>
      </c>
      <c r="D367" s="110"/>
      <c r="E367" s="110"/>
      <c r="F367" s="110"/>
      <c r="G367" s="110"/>
      <c r="H367" s="110"/>
      <c r="I367" s="110"/>
      <c r="J367" s="110"/>
      <c r="K367" s="110"/>
      <c r="L367" s="110"/>
      <c r="M367" s="110" t="s">
        <v>365</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366</v>
      </c>
      <c r="AL367" s="110"/>
      <c r="AM367" s="110"/>
      <c r="AN367" s="110"/>
      <c r="AO367" s="110"/>
      <c r="AP367" s="110"/>
      <c r="AQ367" s="110" t="s">
        <v>23</v>
      </c>
      <c r="AR367" s="110"/>
      <c r="AS367" s="110"/>
      <c r="AT367" s="110"/>
      <c r="AU367" s="112" t="s">
        <v>24</v>
      </c>
      <c r="AV367" s="113"/>
      <c r="AW367" s="113"/>
      <c r="AX367" s="114"/>
    </row>
    <row r="368" spans="1:50" ht="33.75" customHeight="1" x14ac:dyDescent="0.15">
      <c r="A368" s="104">
        <v>1</v>
      </c>
      <c r="B368" s="104">
        <v>1</v>
      </c>
      <c r="C368" s="109" t="s">
        <v>392</v>
      </c>
      <c r="D368" s="105"/>
      <c r="E368" s="105"/>
      <c r="F368" s="105"/>
      <c r="G368" s="105"/>
      <c r="H368" s="105"/>
      <c r="I368" s="105"/>
      <c r="J368" s="105"/>
      <c r="K368" s="105"/>
      <c r="L368" s="105"/>
      <c r="M368" s="109" t="s">
        <v>393</v>
      </c>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v>70</v>
      </c>
      <c r="AL368" s="107"/>
      <c r="AM368" s="107"/>
      <c r="AN368" s="107"/>
      <c r="AO368" s="107"/>
      <c r="AP368" s="108"/>
      <c r="AQ368" s="109">
        <v>1</v>
      </c>
      <c r="AR368" s="105"/>
      <c r="AS368" s="105"/>
      <c r="AT368" s="105"/>
      <c r="AU368" s="106">
        <v>99</v>
      </c>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9" spans="1:50"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4"/>
      <c r="B400" s="104"/>
      <c r="C400" s="110" t="s">
        <v>364</v>
      </c>
      <c r="D400" s="110"/>
      <c r="E400" s="110"/>
      <c r="F400" s="110"/>
      <c r="G400" s="110"/>
      <c r="H400" s="110"/>
      <c r="I400" s="110"/>
      <c r="J400" s="110"/>
      <c r="K400" s="110"/>
      <c r="L400" s="110"/>
      <c r="M400" s="110" t="s">
        <v>365</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366</v>
      </c>
      <c r="AL400" s="110"/>
      <c r="AM400" s="110"/>
      <c r="AN400" s="110"/>
      <c r="AO400" s="110"/>
      <c r="AP400" s="110"/>
      <c r="AQ400" s="110" t="s">
        <v>23</v>
      </c>
      <c r="AR400" s="110"/>
      <c r="AS400" s="110"/>
      <c r="AT400" s="110"/>
      <c r="AU400" s="112" t="s">
        <v>24</v>
      </c>
      <c r="AV400" s="113"/>
      <c r="AW400" s="113"/>
      <c r="AX400" s="114"/>
    </row>
    <row r="401" spans="1:50" ht="33" customHeight="1" x14ac:dyDescent="0.15">
      <c r="A401" s="104">
        <v>1</v>
      </c>
      <c r="B401" s="104">
        <v>1</v>
      </c>
      <c r="C401" s="109" t="s">
        <v>454</v>
      </c>
      <c r="D401" s="105"/>
      <c r="E401" s="105"/>
      <c r="F401" s="105"/>
      <c r="G401" s="105"/>
      <c r="H401" s="105"/>
      <c r="I401" s="105"/>
      <c r="J401" s="105"/>
      <c r="K401" s="105"/>
      <c r="L401" s="105"/>
      <c r="M401" s="109" t="s">
        <v>394</v>
      </c>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v>13</v>
      </c>
      <c r="AL401" s="107"/>
      <c r="AM401" s="107"/>
      <c r="AN401" s="107"/>
      <c r="AO401" s="107"/>
      <c r="AP401" s="108"/>
      <c r="AQ401" s="109" t="s">
        <v>395</v>
      </c>
      <c r="AR401" s="105"/>
      <c r="AS401" s="105"/>
      <c r="AT401" s="105"/>
      <c r="AU401" s="106" t="s">
        <v>396</v>
      </c>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0.25"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364</v>
      </c>
      <c r="D433" s="110"/>
      <c r="E433" s="110"/>
      <c r="F433" s="110"/>
      <c r="G433" s="110"/>
      <c r="H433" s="110"/>
      <c r="I433" s="110"/>
      <c r="J433" s="110"/>
      <c r="K433" s="110"/>
      <c r="L433" s="110"/>
      <c r="M433" s="110" t="s">
        <v>365</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366</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364</v>
      </c>
      <c r="D466" s="110"/>
      <c r="E466" s="110"/>
      <c r="F466" s="110"/>
      <c r="G466" s="110"/>
      <c r="H466" s="110"/>
      <c r="I466" s="110"/>
      <c r="J466" s="110"/>
      <c r="K466" s="110"/>
      <c r="L466" s="110"/>
      <c r="M466" s="110" t="s">
        <v>365</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366</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90" t="s">
        <v>323</v>
      </c>
      <c r="B497" s="691"/>
      <c r="C497" s="691"/>
      <c r="D497" s="691"/>
      <c r="E497" s="691"/>
      <c r="F497" s="691"/>
      <c r="G497" s="691"/>
      <c r="H497" s="691"/>
      <c r="I497" s="691"/>
      <c r="J497" s="691"/>
      <c r="K497" s="691"/>
      <c r="L497" s="691"/>
      <c r="M497" s="691"/>
      <c r="N497" s="691"/>
      <c r="O497" s="691"/>
      <c r="P497" s="691"/>
      <c r="Q497" s="691"/>
      <c r="R497" s="691"/>
      <c r="S497" s="691"/>
      <c r="T497" s="691"/>
      <c r="U497" s="691"/>
      <c r="V497" s="691"/>
      <c r="W497" s="691"/>
      <c r="X497" s="691"/>
      <c r="Y497" s="691"/>
      <c r="Z497" s="691"/>
      <c r="AA497" s="691"/>
      <c r="AB497" s="691"/>
      <c r="AC497" s="691"/>
      <c r="AD497" s="691"/>
      <c r="AE497" s="691"/>
      <c r="AF497" s="691"/>
      <c r="AG497" s="691"/>
      <c r="AH497" s="691"/>
      <c r="AI497" s="691"/>
      <c r="AJ497" s="691"/>
      <c r="AK497" s="69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39" priority="605">
      <formula>IF(RIGHT(TEXT(P14,"0.#"),1)=".",FALSE,TRUE)</formula>
    </cfRule>
    <cfRule type="expression" dxfId="238" priority="606">
      <formula>IF(RIGHT(TEXT(P14,"0.#"),1)=".",TRUE,FALSE)</formula>
    </cfRule>
  </conditionalFormatting>
  <conditionalFormatting sqref="AE23:AI23">
    <cfRule type="expression" dxfId="237" priority="595">
      <formula>IF(RIGHT(TEXT(AE23,"0.#"),1)=".",FALSE,TRUE)</formula>
    </cfRule>
    <cfRule type="expression" dxfId="236" priority="596">
      <formula>IF(RIGHT(TEXT(AE23,"0.#"),1)=".",TRUE,FALSE)</formula>
    </cfRule>
  </conditionalFormatting>
  <conditionalFormatting sqref="AE69:AN69 AT69:AX69">
    <cfRule type="expression" dxfId="235" priority="527">
      <formula>IF(RIGHT(TEXT(AE69,"0.#"),1)=".",FALSE,TRUE)</formula>
    </cfRule>
    <cfRule type="expression" dxfId="234" priority="528">
      <formula>IF(RIGHT(TEXT(AE69,"0.#"),1)=".",TRUE,FALSE)</formula>
    </cfRule>
  </conditionalFormatting>
  <conditionalFormatting sqref="AE83:AI83">
    <cfRule type="expression" dxfId="233" priority="509">
      <formula>IF(RIGHT(TEXT(AE83,"0.#"),1)=".",FALSE,TRUE)</formula>
    </cfRule>
    <cfRule type="expression" dxfId="232" priority="510">
      <formula>IF(RIGHT(TEXT(AE83,"0.#"),1)=".",TRUE,FALSE)</formula>
    </cfRule>
  </conditionalFormatting>
  <conditionalFormatting sqref="AJ83:AX83">
    <cfRule type="expression" dxfId="231" priority="507">
      <formula>IF(RIGHT(TEXT(AJ83,"0.#"),1)=".",FALSE,TRUE)</formula>
    </cfRule>
    <cfRule type="expression" dxfId="230" priority="508">
      <formula>IF(RIGHT(TEXT(AJ83,"0.#"),1)=".",TRUE,FALSE)</formula>
    </cfRule>
  </conditionalFormatting>
  <conditionalFormatting sqref="L99">
    <cfRule type="expression" dxfId="229" priority="487">
      <formula>IF(RIGHT(TEXT(L99,"0.#"),1)=".",FALSE,TRUE)</formula>
    </cfRule>
    <cfRule type="expression" dxfId="228" priority="488">
      <formula>IF(RIGHT(TEXT(L99,"0.#"),1)=".",TRUE,FALSE)</formula>
    </cfRule>
  </conditionalFormatting>
  <conditionalFormatting sqref="L104">
    <cfRule type="expression" dxfId="227" priority="485">
      <formula>IF(RIGHT(TEXT(L104,"0.#"),1)=".",FALSE,TRUE)</formula>
    </cfRule>
    <cfRule type="expression" dxfId="226" priority="486">
      <formula>IF(RIGHT(TEXT(L104,"0.#"),1)=".",TRUE,FALSE)</formula>
    </cfRule>
  </conditionalFormatting>
  <conditionalFormatting sqref="R104">
    <cfRule type="expression" dxfId="225" priority="483">
      <formula>IF(RIGHT(TEXT(R104,"0.#"),1)=".",FALSE,TRUE)</formula>
    </cfRule>
    <cfRule type="expression" dxfId="224" priority="484">
      <formula>IF(RIGHT(TEXT(R104,"0.#"),1)=".",TRUE,FALSE)</formula>
    </cfRule>
  </conditionalFormatting>
  <conditionalFormatting sqref="P18:AX18">
    <cfRule type="expression" dxfId="223" priority="481">
      <formula>IF(RIGHT(TEXT(P18,"0.#"),1)=".",FALSE,TRUE)</formula>
    </cfRule>
    <cfRule type="expression" dxfId="222" priority="482">
      <formula>IF(RIGHT(TEXT(P18,"0.#"),1)=".",TRUE,FALSE)</formula>
    </cfRule>
  </conditionalFormatting>
  <conditionalFormatting sqref="Y181">
    <cfRule type="expression" dxfId="221" priority="477">
      <formula>IF(RIGHT(TEXT(Y181,"0.#"),1)=".",FALSE,TRUE)</formula>
    </cfRule>
    <cfRule type="expression" dxfId="220" priority="478">
      <formula>IF(RIGHT(TEXT(Y181,"0.#"),1)=".",TRUE,FALSE)</formula>
    </cfRule>
  </conditionalFormatting>
  <conditionalFormatting sqref="Y190">
    <cfRule type="expression" dxfId="219" priority="473">
      <formula>IF(RIGHT(TEXT(Y190,"0.#"),1)=".",FALSE,TRUE)</formula>
    </cfRule>
    <cfRule type="expression" dxfId="218" priority="474">
      <formula>IF(RIGHT(TEXT(Y190,"0.#"),1)=".",TRUE,FALSE)</formula>
    </cfRule>
  </conditionalFormatting>
  <conditionalFormatting sqref="AK236">
    <cfRule type="expression" dxfId="217" priority="395">
      <formula>IF(RIGHT(TEXT(AK236,"0.#"),1)=".",FALSE,TRUE)</formula>
    </cfRule>
    <cfRule type="expression" dxfId="216" priority="396">
      <formula>IF(RIGHT(TEXT(AK236,"0.#"),1)=".",TRUE,FALSE)</formula>
    </cfRule>
  </conditionalFormatting>
  <conditionalFormatting sqref="AE54:AI54">
    <cfRule type="expression" dxfId="215" priority="345">
      <formula>IF(RIGHT(TEXT(AE54,"0.#"),1)=".",FALSE,TRUE)</formula>
    </cfRule>
    <cfRule type="expression" dxfId="214" priority="346">
      <formula>IF(RIGHT(TEXT(AE54,"0.#"),1)=".",TRUE,FALSE)</formula>
    </cfRule>
  </conditionalFormatting>
  <conditionalFormatting sqref="P16:AQ17 P15:AX15 P13:AX13">
    <cfRule type="expression" dxfId="213" priority="303">
      <formula>IF(RIGHT(TEXT(P13,"0.#"),1)=".",FALSE,TRUE)</formula>
    </cfRule>
    <cfRule type="expression" dxfId="212" priority="304">
      <formula>IF(RIGHT(TEXT(P13,"0.#"),1)=".",TRUE,FALSE)</formula>
    </cfRule>
  </conditionalFormatting>
  <conditionalFormatting sqref="P19:AJ19">
    <cfRule type="expression" dxfId="211" priority="301">
      <formula>IF(RIGHT(TEXT(P19,"0.#"),1)=".",FALSE,TRUE)</formula>
    </cfRule>
    <cfRule type="expression" dxfId="210" priority="302">
      <formula>IF(RIGHT(TEXT(P19,"0.#"),1)=".",TRUE,FALSE)</formula>
    </cfRule>
  </conditionalFormatting>
  <conditionalFormatting sqref="AE55:AX55 AJ54:AS54">
    <cfRule type="expression" dxfId="209" priority="297">
      <formula>IF(RIGHT(TEXT(AE54,"0.#"),1)=".",FALSE,TRUE)</formula>
    </cfRule>
    <cfRule type="expression" dxfId="208" priority="298">
      <formula>IF(RIGHT(TEXT(AE54,"0.#"),1)=".",TRUE,FALSE)</formula>
    </cfRule>
  </conditionalFormatting>
  <conditionalFormatting sqref="AE68:AN68">
    <cfRule type="expression" dxfId="207" priority="293">
      <formula>IF(RIGHT(TEXT(AE68,"0.#"),1)=".",FALSE,TRUE)</formula>
    </cfRule>
    <cfRule type="expression" dxfId="206" priority="294">
      <formula>IF(RIGHT(TEXT(AE68,"0.#"),1)=".",TRUE,FALSE)</formula>
    </cfRule>
  </conditionalFormatting>
  <conditionalFormatting sqref="AE95:AI95 AE92:AI92 AE89:AI89 AE86:AI86">
    <cfRule type="expression" dxfId="205" priority="291">
      <formula>IF(RIGHT(TEXT(AE86,"0.#"),1)=".",FALSE,TRUE)</formula>
    </cfRule>
    <cfRule type="expression" dxfId="204" priority="292">
      <formula>IF(RIGHT(TEXT(AE86,"0.#"),1)=".",TRUE,FALSE)</formula>
    </cfRule>
  </conditionalFormatting>
  <conditionalFormatting sqref="AJ95:AX95 AJ92:AX92 AJ89:AX89 AJ86:AX86">
    <cfRule type="expression" dxfId="203" priority="289">
      <formula>IF(RIGHT(TEXT(AJ86,"0.#"),1)=".",FALSE,TRUE)</formula>
    </cfRule>
    <cfRule type="expression" dxfId="202" priority="290">
      <formula>IF(RIGHT(TEXT(AJ86,"0.#"),1)=".",TRUE,FALSE)</formula>
    </cfRule>
  </conditionalFormatting>
  <conditionalFormatting sqref="L100:L103 L98">
    <cfRule type="expression" dxfId="201" priority="287">
      <formula>IF(RIGHT(TEXT(L98,"0.#"),1)=".",FALSE,TRUE)</formula>
    </cfRule>
    <cfRule type="expression" dxfId="200" priority="288">
      <formula>IF(RIGHT(TEXT(L98,"0.#"),1)=".",TRUE,FALSE)</formula>
    </cfRule>
  </conditionalFormatting>
  <conditionalFormatting sqref="R98">
    <cfRule type="expression" dxfId="199" priority="283">
      <formula>IF(RIGHT(TEXT(R98,"0.#"),1)=".",FALSE,TRUE)</formula>
    </cfRule>
    <cfRule type="expression" dxfId="198" priority="284">
      <formula>IF(RIGHT(TEXT(R98,"0.#"),1)=".",TRUE,FALSE)</formula>
    </cfRule>
  </conditionalFormatting>
  <conditionalFormatting sqref="R99:R103">
    <cfRule type="expression" dxfId="197" priority="281">
      <formula>IF(RIGHT(TEXT(R99,"0.#"),1)=".",FALSE,TRUE)</formula>
    </cfRule>
    <cfRule type="expression" dxfId="196" priority="282">
      <formula>IF(RIGHT(TEXT(R99,"0.#"),1)=".",TRUE,FALSE)</formula>
    </cfRule>
  </conditionalFormatting>
  <conditionalFormatting sqref="Y182:Y189 Y180">
    <cfRule type="expression" dxfId="195" priority="279">
      <formula>IF(RIGHT(TEXT(Y180,"0.#"),1)=".",FALSE,TRUE)</formula>
    </cfRule>
    <cfRule type="expression" dxfId="194" priority="280">
      <formula>IF(RIGHT(TEXT(Y180,"0.#"),1)=".",TRUE,FALSE)</formula>
    </cfRule>
  </conditionalFormatting>
  <conditionalFormatting sqref="AU181">
    <cfRule type="expression" dxfId="193" priority="277">
      <formula>IF(RIGHT(TEXT(AU181,"0.#"),1)=".",FALSE,TRUE)</formula>
    </cfRule>
    <cfRule type="expression" dxfId="192" priority="278">
      <formula>IF(RIGHT(TEXT(AU181,"0.#"),1)=".",TRUE,FALSE)</formula>
    </cfRule>
  </conditionalFormatting>
  <conditionalFormatting sqref="AU190">
    <cfRule type="expression" dxfId="191" priority="275">
      <formula>IF(RIGHT(TEXT(AU190,"0.#"),1)=".",FALSE,TRUE)</formula>
    </cfRule>
    <cfRule type="expression" dxfId="190" priority="276">
      <formula>IF(RIGHT(TEXT(AU190,"0.#"),1)=".",TRUE,FALSE)</formula>
    </cfRule>
  </conditionalFormatting>
  <conditionalFormatting sqref="AU182:AU189 AU180">
    <cfRule type="expression" dxfId="189" priority="273">
      <formula>IF(RIGHT(TEXT(AU180,"0.#"),1)=".",FALSE,TRUE)</formula>
    </cfRule>
    <cfRule type="expression" dxfId="188" priority="274">
      <formula>IF(RIGHT(TEXT(AU180,"0.#"),1)=".",TRUE,FALSE)</formula>
    </cfRule>
  </conditionalFormatting>
  <conditionalFormatting sqref="Y229 Y216 Y203">
    <cfRule type="expression" dxfId="187" priority="257">
      <formula>IF(RIGHT(TEXT(Y203,"0.#"),1)=".",FALSE,TRUE)</formula>
    </cfRule>
    <cfRule type="expression" dxfId="186" priority="258">
      <formula>IF(RIGHT(TEXT(Y203,"0.#"),1)=".",TRUE,FALSE)</formula>
    </cfRule>
  </conditionalFormatting>
  <conditionalFormatting sqref="Y222:Y228 Y210:Y215 Y197:Y202">
    <cfRule type="expression" dxfId="185" priority="255">
      <formula>IF(RIGHT(TEXT(Y197,"0.#"),1)=".",FALSE,TRUE)</formula>
    </cfRule>
    <cfRule type="expression" dxfId="184" priority="256">
      <formula>IF(RIGHT(TEXT(Y197,"0.#"),1)=".",TRUE,FALSE)</formula>
    </cfRule>
  </conditionalFormatting>
  <conditionalFormatting sqref="AU220 AU207 AU194">
    <cfRule type="expression" dxfId="183" priority="253">
      <formula>IF(RIGHT(TEXT(AU194,"0.#"),1)=".",FALSE,TRUE)</formula>
    </cfRule>
    <cfRule type="expression" dxfId="182" priority="254">
      <formula>IF(RIGHT(TEXT(AU194,"0.#"),1)=".",TRUE,FALSE)</formula>
    </cfRule>
  </conditionalFormatting>
  <conditionalFormatting sqref="AU229 AU216 AU203">
    <cfRule type="expression" dxfId="181" priority="251">
      <formula>IF(RIGHT(TEXT(AU203,"0.#"),1)=".",FALSE,TRUE)</formula>
    </cfRule>
    <cfRule type="expression" dxfId="180" priority="252">
      <formula>IF(RIGHT(TEXT(AU203,"0.#"),1)=".",TRUE,FALSE)</formula>
    </cfRule>
  </conditionalFormatting>
  <conditionalFormatting sqref="AU221:AU228 AU219 AU208:AU215 AU206 AU195:AU202 AU193">
    <cfRule type="expression" dxfId="179" priority="249">
      <formula>IF(RIGHT(TEXT(AU193,"0.#"),1)=".",FALSE,TRUE)</formula>
    </cfRule>
    <cfRule type="expression" dxfId="178" priority="250">
      <formula>IF(RIGHT(TEXT(AU193,"0.#"),1)=".",TRUE,FALSE)</formula>
    </cfRule>
  </conditionalFormatting>
  <conditionalFormatting sqref="AE56:AI56">
    <cfRule type="expression" dxfId="177" priority="223">
      <formula>IF(AND(AE56&gt;=0, RIGHT(TEXT(AE56,"0.#"),1)&lt;&gt;"."),TRUE,FALSE)</formula>
    </cfRule>
    <cfRule type="expression" dxfId="176" priority="224">
      <formula>IF(AND(AE56&gt;=0, RIGHT(TEXT(AE56,"0.#"),1)="."),TRUE,FALSE)</formula>
    </cfRule>
    <cfRule type="expression" dxfId="175" priority="225">
      <formula>IF(AND(AE56&lt;0, RIGHT(TEXT(AE56,"0.#"),1)&lt;&gt;"."),TRUE,FALSE)</formula>
    </cfRule>
    <cfRule type="expression" dxfId="174" priority="226">
      <formula>IF(AND(AE56&lt;0, RIGHT(TEXT(AE56,"0.#"),1)="."),TRUE,FALSE)</formula>
    </cfRule>
  </conditionalFormatting>
  <conditionalFormatting sqref="AJ56:AS56">
    <cfRule type="expression" dxfId="173" priority="219">
      <formula>IF(AND(AJ56&gt;=0, RIGHT(TEXT(AJ56,"0.#"),1)&lt;&gt;"."),TRUE,FALSE)</formula>
    </cfRule>
    <cfRule type="expression" dxfId="172" priority="220">
      <formula>IF(AND(AJ56&gt;=0, RIGHT(TEXT(AJ56,"0.#"),1)="."),TRUE,FALSE)</formula>
    </cfRule>
    <cfRule type="expression" dxfId="171" priority="221">
      <formula>IF(AND(AJ56&lt;0, RIGHT(TEXT(AJ56,"0.#"),1)&lt;&gt;"."),TRUE,FALSE)</formula>
    </cfRule>
    <cfRule type="expression" dxfId="170" priority="222">
      <formula>IF(AND(AJ56&lt;0, RIGHT(TEXT(AJ56,"0.#"),1)="."),TRUE,FALSE)</formula>
    </cfRule>
  </conditionalFormatting>
  <conditionalFormatting sqref="AK237:AK265">
    <cfRule type="expression" dxfId="169" priority="207">
      <formula>IF(RIGHT(TEXT(AK237,"0.#"),1)=".",FALSE,TRUE)</formula>
    </cfRule>
    <cfRule type="expression" dxfId="168" priority="208">
      <formula>IF(RIGHT(TEXT(AK237,"0.#"),1)=".",TRUE,FALSE)</formula>
    </cfRule>
  </conditionalFormatting>
  <conditionalFormatting sqref="AU237:AX265">
    <cfRule type="expression" dxfId="167" priority="203">
      <formula>IF(AND(AU237&gt;=0, RIGHT(TEXT(AU237,"0.#"),1)&lt;&gt;"."),TRUE,FALSE)</formula>
    </cfRule>
    <cfRule type="expression" dxfId="166" priority="204">
      <formula>IF(AND(AU237&gt;=0, RIGHT(TEXT(AU237,"0.#"),1)="."),TRUE,FALSE)</formula>
    </cfRule>
    <cfRule type="expression" dxfId="165" priority="205">
      <formula>IF(AND(AU237&lt;0, RIGHT(TEXT(AU237,"0.#"),1)&lt;&gt;"."),TRUE,FALSE)</formula>
    </cfRule>
    <cfRule type="expression" dxfId="164" priority="206">
      <formula>IF(AND(AU237&lt;0, RIGHT(TEXT(AU237,"0.#"),1)="."),TRUE,FALSE)</formula>
    </cfRule>
  </conditionalFormatting>
  <conditionalFormatting sqref="AK279:AK298">
    <cfRule type="expression" dxfId="163" priority="195">
      <formula>IF(RIGHT(TEXT(AK279,"0.#"),1)=".",FALSE,TRUE)</formula>
    </cfRule>
    <cfRule type="expression" dxfId="162" priority="196">
      <formula>IF(RIGHT(TEXT(AK279,"0.#"),1)=".",TRUE,FALSE)</formula>
    </cfRule>
  </conditionalFormatting>
  <conditionalFormatting sqref="AU279:AX298">
    <cfRule type="expression" dxfId="161" priority="191">
      <formula>IF(AND(AU279&gt;=0, RIGHT(TEXT(AU279,"0.#"),1)&lt;&gt;"."),TRUE,FALSE)</formula>
    </cfRule>
    <cfRule type="expression" dxfId="160" priority="192">
      <formula>IF(AND(AU279&gt;=0, RIGHT(TEXT(AU279,"0.#"),1)="."),TRUE,FALSE)</formula>
    </cfRule>
    <cfRule type="expression" dxfId="159" priority="193">
      <formula>IF(AND(AU279&lt;0, RIGHT(TEXT(AU279,"0.#"),1)&lt;&gt;"."),TRUE,FALSE)</formula>
    </cfRule>
    <cfRule type="expression" dxfId="158" priority="194">
      <formula>IF(AND(AU279&lt;0, RIGHT(TEXT(AU279,"0.#"),1)="."),TRUE,FALSE)</formula>
    </cfRule>
  </conditionalFormatting>
  <conditionalFormatting sqref="AK303:AK331">
    <cfRule type="expression" dxfId="157" priority="183">
      <formula>IF(RIGHT(TEXT(AK303,"0.#"),1)=".",FALSE,TRUE)</formula>
    </cfRule>
    <cfRule type="expression" dxfId="156" priority="184">
      <formula>IF(RIGHT(TEXT(AK303,"0.#"),1)=".",TRUE,FALSE)</formula>
    </cfRule>
  </conditionalFormatting>
  <conditionalFormatting sqref="AU303:AX331">
    <cfRule type="expression" dxfId="155" priority="179">
      <formula>IF(AND(AU303&gt;=0, RIGHT(TEXT(AU303,"0.#"),1)&lt;&gt;"."),TRUE,FALSE)</formula>
    </cfRule>
    <cfRule type="expression" dxfId="154" priority="180">
      <formula>IF(AND(AU303&gt;=0, RIGHT(TEXT(AU303,"0.#"),1)="."),TRUE,FALSE)</formula>
    </cfRule>
    <cfRule type="expression" dxfId="153" priority="181">
      <formula>IF(AND(AU303&lt;0, RIGHT(TEXT(AU303,"0.#"),1)&lt;&gt;"."),TRUE,FALSE)</formula>
    </cfRule>
    <cfRule type="expression" dxfId="152" priority="182">
      <formula>IF(AND(AU303&lt;0, RIGHT(TEXT(AU303,"0.#"),1)="."),TRUE,FALSE)</formula>
    </cfRule>
  </conditionalFormatting>
  <conditionalFormatting sqref="AK345:AK364">
    <cfRule type="expression" dxfId="151" priority="171">
      <formula>IF(RIGHT(TEXT(AK345,"0.#"),1)=".",FALSE,TRUE)</formula>
    </cfRule>
    <cfRule type="expression" dxfId="150" priority="172">
      <formula>IF(RIGHT(TEXT(AK345,"0.#"),1)=".",TRUE,FALSE)</formula>
    </cfRule>
  </conditionalFormatting>
  <conditionalFormatting sqref="AU345:AX364">
    <cfRule type="expression" dxfId="149" priority="167">
      <formula>IF(AND(AU345&gt;=0, RIGHT(TEXT(AU345,"0.#"),1)&lt;&gt;"."),TRUE,FALSE)</formula>
    </cfRule>
    <cfRule type="expression" dxfId="148" priority="168">
      <formula>IF(AND(AU345&gt;=0, RIGHT(TEXT(AU345,"0.#"),1)="."),TRUE,FALSE)</formula>
    </cfRule>
    <cfRule type="expression" dxfId="147" priority="169">
      <formula>IF(AND(AU345&lt;0, RIGHT(TEXT(AU345,"0.#"),1)&lt;&gt;"."),TRUE,FALSE)</formula>
    </cfRule>
    <cfRule type="expression" dxfId="146" priority="170">
      <formula>IF(AND(AU345&lt;0, RIGHT(TEXT(AU345,"0.#"),1)="."),TRUE,FALSE)</formula>
    </cfRule>
  </conditionalFormatting>
  <conditionalFormatting sqref="AK368">
    <cfRule type="expression" dxfId="145" priority="165">
      <formula>IF(RIGHT(TEXT(AK368,"0.#"),1)=".",FALSE,TRUE)</formula>
    </cfRule>
    <cfRule type="expression" dxfId="144" priority="166">
      <formula>IF(RIGHT(TEXT(AK368,"0.#"),1)=".",TRUE,FALSE)</formula>
    </cfRule>
  </conditionalFormatting>
  <conditionalFormatting sqref="AU368:AX368">
    <cfRule type="expression" dxfId="143" priority="161">
      <formula>IF(AND(AU368&gt;=0, RIGHT(TEXT(AU368,"0.#"),1)&lt;&gt;"."),TRUE,FALSE)</formula>
    </cfRule>
    <cfRule type="expression" dxfId="142" priority="162">
      <formula>IF(AND(AU368&gt;=0, RIGHT(TEXT(AU368,"0.#"),1)="."),TRUE,FALSE)</formula>
    </cfRule>
    <cfRule type="expression" dxfId="141" priority="163">
      <formula>IF(AND(AU368&lt;0, RIGHT(TEXT(AU368,"0.#"),1)&lt;&gt;"."),TRUE,FALSE)</formula>
    </cfRule>
    <cfRule type="expression" dxfId="140" priority="164">
      <formula>IF(AND(AU368&lt;0, RIGHT(TEXT(AU368,"0.#"),1)="."),TRUE,FALSE)</formula>
    </cfRule>
  </conditionalFormatting>
  <conditionalFormatting sqref="AK369:AK397">
    <cfRule type="expression" dxfId="139" priority="159">
      <formula>IF(RIGHT(TEXT(AK369,"0.#"),1)=".",FALSE,TRUE)</formula>
    </cfRule>
    <cfRule type="expression" dxfId="138" priority="160">
      <formula>IF(RIGHT(TEXT(AK369,"0.#"),1)=".",TRUE,FALSE)</formula>
    </cfRule>
  </conditionalFormatting>
  <conditionalFormatting sqref="AU369:AX397">
    <cfRule type="expression" dxfId="137" priority="155">
      <formula>IF(AND(AU369&gt;=0, RIGHT(TEXT(AU369,"0.#"),1)&lt;&gt;"."),TRUE,FALSE)</formula>
    </cfRule>
    <cfRule type="expression" dxfId="136" priority="156">
      <formula>IF(AND(AU369&gt;=0, RIGHT(TEXT(AU369,"0.#"),1)="."),TRUE,FALSE)</formula>
    </cfRule>
    <cfRule type="expression" dxfId="135" priority="157">
      <formula>IF(AND(AU369&lt;0, RIGHT(TEXT(AU369,"0.#"),1)&lt;&gt;"."),TRUE,FALSE)</formula>
    </cfRule>
    <cfRule type="expression" dxfId="134" priority="158">
      <formula>IF(AND(AU369&lt;0, RIGHT(TEXT(AU369,"0.#"),1)="."),TRUE,FALSE)</formula>
    </cfRule>
  </conditionalFormatting>
  <conditionalFormatting sqref="AK401">
    <cfRule type="expression" dxfId="133" priority="153">
      <formula>IF(RIGHT(TEXT(AK401,"0.#"),1)=".",FALSE,TRUE)</formula>
    </cfRule>
    <cfRule type="expression" dxfId="132" priority="154">
      <formula>IF(RIGHT(TEXT(AK401,"0.#"),1)=".",TRUE,FALSE)</formula>
    </cfRule>
  </conditionalFormatting>
  <conditionalFormatting sqref="AU401:AX401">
    <cfRule type="expression" dxfId="131" priority="149">
      <formula>IF(AND(AU401&gt;=0, RIGHT(TEXT(AU401,"0.#"),1)&lt;&gt;"."),TRUE,FALSE)</formula>
    </cfRule>
    <cfRule type="expression" dxfId="130" priority="150">
      <formula>IF(AND(AU401&gt;=0, RIGHT(TEXT(AU401,"0.#"),1)="."),TRUE,FALSE)</formula>
    </cfRule>
    <cfRule type="expression" dxfId="129" priority="151">
      <formula>IF(AND(AU401&lt;0, RIGHT(TEXT(AU401,"0.#"),1)&lt;&gt;"."),TRUE,FALSE)</formula>
    </cfRule>
    <cfRule type="expression" dxfId="128" priority="152">
      <formula>IF(AND(AU401&lt;0, RIGHT(TEXT(AU401,"0.#"),1)="."),TRUE,FALSE)</formula>
    </cfRule>
  </conditionalFormatting>
  <conditionalFormatting sqref="AK402:AK430">
    <cfRule type="expression" dxfId="127" priority="147">
      <formula>IF(RIGHT(TEXT(AK402,"0.#"),1)=".",FALSE,TRUE)</formula>
    </cfRule>
    <cfRule type="expression" dxfId="126" priority="148">
      <formula>IF(RIGHT(TEXT(AK402,"0.#"),1)=".",TRUE,FALSE)</formula>
    </cfRule>
  </conditionalFormatting>
  <conditionalFormatting sqref="AU402:AX430">
    <cfRule type="expression" dxfId="125" priority="143">
      <formula>IF(AND(AU402&gt;=0, RIGHT(TEXT(AU402,"0.#"),1)&lt;&gt;"."),TRUE,FALSE)</formula>
    </cfRule>
    <cfRule type="expression" dxfId="124" priority="144">
      <formula>IF(AND(AU402&gt;=0, RIGHT(TEXT(AU402,"0.#"),1)="."),TRUE,FALSE)</formula>
    </cfRule>
    <cfRule type="expression" dxfId="123" priority="145">
      <formula>IF(AND(AU402&lt;0, RIGHT(TEXT(AU402,"0.#"),1)&lt;&gt;"."),TRUE,FALSE)</formula>
    </cfRule>
    <cfRule type="expression" dxfId="122" priority="146">
      <formula>IF(AND(AU402&lt;0, RIGHT(TEXT(AU402,"0.#"),1)="."),TRUE,FALSE)</formula>
    </cfRule>
  </conditionalFormatting>
  <conditionalFormatting sqref="AK434">
    <cfRule type="expression" dxfId="121" priority="141">
      <formula>IF(RIGHT(TEXT(AK434,"0.#"),1)=".",FALSE,TRUE)</formula>
    </cfRule>
    <cfRule type="expression" dxfId="120" priority="142">
      <formula>IF(RIGHT(TEXT(AK434,"0.#"),1)=".",TRUE,FALSE)</formula>
    </cfRule>
  </conditionalFormatting>
  <conditionalFormatting sqref="AU434:AX434">
    <cfRule type="expression" dxfId="119" priority="137">
      <formula>IF(AND(AU434&gt;=0, RIGHT(TEXT(AU434,"0.#"),1)&lt;&gt;"."),TRUE,FALSE)</formula>
    </cfRule>
    <cfRule type="expression" dxfId="118" priority="138">
      <formula>IF(AND(AU434&gt;=0, RIGHT(TEXT(AU434,"0.#"),1)="."),TRUE,FALSE)</formula>
    </cfRule>
    <cfRule type="expression" dxfId="117" priority="139">
      <formula>IF(AND(AU434&lt;0, RIGHT(TEXT(AU434,"0.#"),1)&lt;&gt;"."),TRUE,FALSE)</formula>
    </cfRule>
    <cfRule type="expression" dxfId="116" priority="140">
      <formula>IF(AND(AU434&lt;0, RIGHT(TEXT(AU434,"0.#"),1)="."),TRUE,FALSE)</formula>
    </cfRule>
  </conditionalFormatting>
  <conditionalFormatting sqref="AK435:AK463">
    <cfRule type="expression" dxfId="115" priority="135">
      <formula>IF(RIGHT(TEXT(AK435,"0.#"),1)=".",FALSE,TRUE)</formula>
    </cfRule>
    <cfRule type="expression" dxfId="114" priority="136">
      <formula>IF(RIGHT(TEXT(AK435,"0.#"),1)=".",TRUE,FALSE)</formula>
    </cfRule>
  </conditionalFormatting>
  <conditionalFormatting sqref="AU435:AX463">
    <cfRule type="expression" dxfId="113" priority="131">
      <formula>IF(AND(AU435&gt;=0, RIGHT(TEXT(AU435,"0.#"),1)&lt;&gt;"."),TRUE,FALSE)</formula>
    </cfRule>
    <cfRule type="expression" dxfId="112" priority="132">
      <formula>IF(AND(AU435&gt;=0, RIGHT(TEXT(AU435,"0.#"),1)="."),TRUE,FALSE)</formula>
    </cfRule>
    <cfRule type="expression" dxfId="111" priority="133">
      <formula>IF(AND(AU435&lt;0, RIGHT(TEXT(AU435,"0.#"),1)&lt;&gt;"."),TRUE,FALSE)</formula>
    </cfRule>
    <cfRule type="expression" dxfId="110" priority="134">
      <formula>IF(AND(AU435&lt;0, RIGHT(TEXT(AU435,"0.#"),1)="."),TRUE,FALSE)</formula>
    </cfRule>
  </conditionalFormatting>
  <conditionalFormatting sqref="AK467">
    <cfRule type="expression" dxfId="109" priority="129">
      <formula>IF(RIGHT(TEXT(AK467,"0.#"),1)=".",FALSE,TRUE)</formula>
    </cfRule>
    <cfRule type="expression" dxfId="108" priority="130">
      <formula>IF(RIGHT(TEXT(AK467,"0.#"),1)=".",TRUE,FALSE)</formula>
    </cfRule>
  </conditionalFormatting>
  <conditionalFormatting sqref="AU467:AX467">
    <cfRule type="expression" dxfId="107" priority="125">
      <formula>IF(AND(AU467&gt;=0, RIGHT(TEXT(AU467,"0.#"),1)&lt;&gt;"."),TRUE,FALSE)</formula>
    </cfRule>
    <cfRule type="expression" dxfId="106" priority="126">
      <formula>IF(AND(AU467&gt;=0, RIGHT(TEXT(AU467,"0.#"),1)="."),TRUE,FALSE)</formula>
    </cfRule>
    <cfRule type="expression" dxfId="105" priority="127">
      <formula>IF(AND(AU467&lt;0, RIGHT(TEXT(AU467,"0.#"),1)&lt;&gt;"."),TRUE,FALSE)</formula>
    </cfRule>
    <cfRule type="expression" dxfId="104" priority="128">
      <formula>IF(AND(AU467&lt;0, RIGHT(TEXT(AU467,"0.#"),1)="."),TRUE,FALSE)</formula>
    </cfRule>
  </conditionalFormatting>
  <conditionalFormatting sqref="AK468:AK496">
    <cfRule type="expression" dxfId="103" priority="123">
      <formula>IF(RIGHT(TEXT(AK468,"0.#"),1)=".",FALSE,TRUE)</formula>
    </cfRule>
    <cfRule type="expression" dxfId="102" priority="124">
      <formula>IF(RIGHT(TEXT(AK468,"0.#"),1)=".",TRUE,FALSE)</formula>
    </cfRule>
  </conditionalFormatting>
  <conditionalFormatting sqref="AU468:AX496">
    <cfRule type="expression" dxfId="101" priority="119">
      <formula>IF(AND(AU468&gt;=0, RIGHT(TEXT(AU468,"0.#"),1)&lt;&gt;"."),TRUE,FALSE)</formula>
    </cfRule>
    <cfRule type="expression" dxfId="100" priority="120">
      <formula>IF(AND(AU468&gt;=0, RIGHT(TEXT(AU468,"0.#"),1)="."),TRUE,FALSE)</formula>
    </cfRule>
    <cfRule type="expression" dxfId="99" priority="121">
      <formula>IF(AND(AU468&lt;0, RIGHT(TEXT(AU468,"0.#"),1)&lt;&gt;"."),TRUE,FALSE)</formula>
    </cfRule>
    <cfRule type="expression" dxfId="98" priority="122">
      <formula>IF(AND(AU468&lt;0, RIGHT(TEXT(AU468,"0.#"),1)="."),TRUE,FALSE)</formula>
    </cfRule>
  </conditionalFormatting>
  <conditionalFormatting sqref="AE24:AI24 AO23:AS23 AO24:AX24">
    <cfRule type="expression" dxfId="97" priority="117">
      <formula>IF(RIGHT(TEXT(AE23,"0.#"),1)=".",FALSE,TRUE)</formula>
    </cfRule>
    <cfRule type="expression" dxfId="96" priority="118">
      <formula>IF(RIGHT(TEXT(AE23,"0.#"),1)=".",TRUE,FALSE)</formula>
    </cfRule>
  </conditionalFormatting>
  <conditionalFormatting sqref="AE25:AI25">
    <cfRule type="expression" dxfId="95" priority="109">
      <formula>IF(AND(AE25&gt;=0, RIGHT(TEXT(AE25,"0.#"),1)&lt;&gt;"."),TRUE,FALSE)</formula>
    </cfRule>
    <cfRule type="expression" dxfId="94" priority="110">
      <formula>IF(AND(AE25&gt;=0, RIGHT(TEXT(AE25,"0.#"),1)="."),TRUE,FALSE)</formula>
    </cfRule>
    <cfRule type="expression" dxfId="93" priority="111">
      <formula>IF(AND(AE25&lt;0, RIGHT(TEXT(AE25,"0.#"),1)&lt;&gt;"."),TRUE,FALSE)</formula>
    </cfRule>
    <cfRule type="expression" dxfId="92" priority="112">
      <formula>IF(AND(AE25&lt;0, RIGHT(TEXT(AE25,"0.#"),1)="."),TRUE,FALSE)</formula>
    </cfRule>
  </conditionalFormatting>
  <conditionalFormatting sqref="AO25:AS25">
    <cfRule type="expression" dxfId="91" priority="105">
      <formula>IF(AND(AO25&gt;=0, RIGHT(TEXT(AO25,"0.#"),1)&lt;&gt;"."),TRUE,FALSE)</formula>
    </cfRule>
    <cfRule type="expression" dxfId="90" priority="106">
      <formula>IF(AND(AO25&gt;=0, RIGHT(TEXT(AO25,"0.#"),1)="."),TRUE,FALSE)</formula>
    </cfRule>
    <cfRule type="expression" dxfId="89" priority="107">
      <formula>IF(AND(AO25&lt;0, RIGHT(TEXT(AO25,"0.#"),1)&lt;&gt;"."),TRUE,FALSE)</formula>
    </cfRule>
    <cfRule type="expression" dxfId="88" priority="108">
      <formula>IF(AND(AO25&lt;0, RIGHT(TEXT(AO25,"0.#"),1)="."),TRUE,FALSE)</formula>
    </cfRule>
  </conditionalFormatting>
  <conditionalFormatting sqref="AU236:AX236">
    <cfRule type="expression" dxfId="87" priority="93">
      <formula>IF(AND(AU236&gt;=0, RIGHT(TEXT(AU236,"0.#"),1)&lt;&gt;"."),TRUE,FALSE)</formula>
    </cfRule>
    <cfRule type="expression" dxfId="86" priority="94">
      <formula>IF(AND(AU236&gt;=0, RIGHT(TEXT(AU236,"0.#"),1)="."),TRUE,FALSE)</formula>
    </cfRule>
    <cfRule type="expression" dxfId="85" priority="95">
      <formula>IF(AND(AU236&lt;0, RIGHT(TEXT(AU236,"0.#"),1)&lt;&gt;"."),TRUE,FALSE)</formula>
    </cfRule>
    <cfRule type="expression" dxfId="84" priority="96">
      <formula>IF(AND(AU236&lt;0, RIGHT(TEXT(AU236,"0.#"),1)="."),TRUE,FALSE)</formula>
    </cfRule>
  </conditionalFormatting>
  <conditionalFormatting sqref="AE43:AI43 AE38:AI38 AE33:AI33 AE28:AI28">
    <cfRule type="expression" dxfId="83" priority="91">
      <formula>IF(RIGHT(TEXT(AE28,"0.#"),1)=".",FALSE,TRUE)</formula>
    </cfRule>
    <cfRule type="expression" dxfId="82" priority="92">
      <formula>IF(RIGHT(TEXT(AE28,"0.#"),1)=".",TRUE,FALSE)</formula>
    </cfRule>
  </conditionalFormatting>
  <conditionalFormatting sqref="AE44:AX44 AJ43:AS43 AE39:AX39 AJ38:AS38 AE34:AX34 AJ33:AS33 AE29:AX29 AJ28:AS28">
    <cfRule type="expression" dxfId="81" priority="89">
      <formula>IF(RIGHT(TEXT(AE28,"0.#"),1)=".",FALSE,TRUE)</formula>
    </cfRule>
    <cfRule type="expression" dxfId="80" priority="90">
      <formula>IF(RIGHT(TEXT(AE28,"0.#"),1)=".",TRUE,FALSE)</formula>
    </cfRule>
  </conditionalFormatting>
  <conditionalFormatting sqref="AE45:AI45 AE40:AI40 AE35:AI35 AE30:AI30">
    <cfRule type="expression" dxfId="79" priority="85">
      <formula>IF(AND(AE30&gt;=0, RIGHT(TEXT(AE30,"0.#"),1)&lt;&gt;"."),TRUE,FALSE)</formula>
    </cfRule>
    <cfRule type="expression" dxfId="78" priority="86">
      <formula>IF(AND(AE30&gt;=0, RIGHT(TEXT(AE30,"0.#"),1)="."),TRUE,FALSE)</formula>
    </cfRule>
    <cfRule type="expression" dxfId="77" priority="87">
      <formula>IF(AND(AE30&lt;0, RIGHT(TEXT(AE30,"0.#"),1)&lt;&gt;"."),TRUE,FALSE)</formula>
    </cfRule>
    <cfRule type="expression" dxfId="76" priority="88">
      <formula>IF(AND(AE30&lt;0, RIGHT(TEXT(AE30,"0.#"),1)="."),TRUE,FALSE)</formula>
    </cfRule>
  </conditionalFormatting>
  <conditionalFormatting sqref="AJ45:AS45 AJ40:AS40 AJ35:AS35 AJ30:AS30">
    <cfRule type="expression" dxfId="75" priority="81">
      <formula>IF(AND(AJ30&gt;=0, RIGHT(TEXT(AJ30,"0.#"),1)&lt;&gt;"."),TRUE,FALSE)</formula>
    </cfRule>
    <cfRule type="expression" dxfId="74" priority="82">
      <formula>IF(AND(AJ30&gt;=0, RIGHT(TEXT(AJ30,"0.#"),1)="."),TRUE,FALSE)</formula>
    </cfRule>
    <cfRule type="expression" dxfId="73" priority="83">
      <formula>IF(AND(AJ30&lt;0, RIGHT(TEXT(AJ30,"0.#"),1)&lt;&gt;"."),TRUE,FALSE)</formula>
    </cfRule>
    <cfRule type="expression" dxfId="72" priority="84">
      <formula>IF(AND(AJ30&lt;0, RIGHT(TEXT(AJ30,"0.#"),1)="."),TRUE,FALSE)</formula>
    </cfRule>
  </conditionalFormatting>
  <conditionalFormatting sqref="AE64:AI64 AE59:AI59">
    <cfRule type="expression" dxfId="71" priority="79">
      <formula>IF(RIGHT(TEXT(AE59,"0.#"),1)=".",FALSE,TRUE)</formula>
    </cfRule>
    <cfRule type="expression" dxfId="70" priority="80">
      <formula>IF(RIGHT(TEXT(AE59,"0.#"),1)=".",TRUE,FALSE)</formula>
    </cfRule>
  </conditionalFormatting>
  <conditionalFormatting sqref="AE65:AX65 AJ64:AS64 AE60:AX60 AJ59:AS59">
    <cfRule type="expression" dxfId="69" priority="77">
      <formula>IF(RIGHT(TEXT(AE59,"0.#"),1)=".",FALSE,TRUE)</formula>
    </cfRule>
    <cfRule type="expression" dxfId="68" priority="78">
      <formula>IF(RIGHT(TEXT(AE59,"0.#"),1)=".",TRUE,FALSE)</formula>
    </cfRule>
  </conditionalFormatting>
  <conditionalFormatting sqref="AE66:AI66 AE61:AI61">
    <cfRule type="expression" dxfId="67" priority="73">
      <formula>IF(AND(AE61&gt;=0, RIGHT(TEXT(AE61,"0.#"),1)&lt;&gt;"."),TRUE,FALSE)</formula>
    </cfRule>
    <cfRule type="expression" dxfId="66" priority="74">
      <formula>IF(AND(AE61&gt;=0, RIGHT(TEXT(AE61,"0.#"),1)="."),TRUE,FALSE)</formula>
    </cfRule>
    <cfRule type="expression" dxfId="65" priority="75">
      <formula>IF(AND(AE61&lt;0, RIGHT(TEXT(AE61,"0.#"),1)&lt;&gt;"."),TRUE,FALSE)</formula>
    </cfRule>
    <cfRule type="expression" dxfId="64" priority="76">
      <formula>IF(AND(AE61&lt;0, RIGHT(TEXT(AE61,"0.#"),1)="."),TRUE,FALSE)</formula>
    </cfRule>
  </conditionalFormatting>
  <conditionalFormatting sqref="AJ66:AS66 AJ61:AS61">
    <cfRule type="expression" dxfId="63" priority="69">
      <formula>IF(AND(AJ61&gt;=0, RIGHT(TEXT(AJ61,"0.#"),1)&lt;&gt;"."),TRUE,FALSE)</formula>
    </cfRule>
    <cfRule type="expression" dxfId="62" priority="70">
      <formula>IF(AND(AJ61&gt;=0, RIGHT(TEXT(AJ61,"0.#"),1)="."),TRUE,FALSE)</formula>
    </cfRule>
    <cfRule type="expression" dxfId="61" priority="71">
      <formula>IF(AND(AJ61&lt;0, RIGHT(TEXT(AJ61,"0.#"),1)&lt;&gt;"."),TRUE,FALSE)</formula>
    </cfRule>
    <cfRule type="expression" dxfId="60" priority="72">
      <formula>IF(AND(AJ61&lt;0, RIGHT(TEXT(AJ61,"0.#"),1)="."),TRUE,FALSE)</formula>
    </cfRule>
  </conditionalFormatting>
  <conditionalFormatting sqref="AE81:AX81 AE78:AX78 AE75:AX75 AE72:AX72">
    <cfRule type="expression" dxfId="59" priority="67">
      <formula>IF(RIGHT(TEXT(AE72,"0.#"),1)=".",FALSE,TRUE)</formula>
    </cfRule>
    <cfRule type="expression" dxfId="58" priority="68">
      <formula>IF(RIGHT(TEXT(AE72,"0.#"),1)=".",TRUE,FALSE)</formula>
    </cfRule>
  </conditionalFormatting>
  <conditionalFormatting sqref="AE80:AS80 AE77:AS77 AE74:AS74 AE71:AS71">
    <cfRule type="expression" dxfId="57" priority="65">
      <formula>IF(RIGHT(TEXT(AE71,"0.#"),1)=".",FALSE,TRUE)</formula>
    </cfRule>
    <cfRule type="expression" dxfId="56" priority="66">
      <formula>IF(RIGHT(TEXT(AE71,"0.#"),1)=".",TRUE,FALSE)</formula>
    </cfRule>
  </conditionalFormatting>
  <conditionalFormatting sqref="Y207">
    <cfRule type="expression" dxfId="55" priority="59">
      <formula>IF(RIGHT(TEXT(Y207,"0.#"),1)=".",FALSE,TRUE)</formula>
    </cfRule>
    <cfRule type="expression" dxfId="54" priority="60">
      <formula>IF(RIGHT(TEXT(Y207,"0.#"),1)=".",TRUE,FALSE)</formula>
    </cfRule>
  </conditionalFormatting>
  <conditionalFormatting sqref="Y208:Y209 Y206">
    <cfRule type="expression" dxfId="53" priority="57">
      <formula>IF(RIGHT(TEXT(Y206,"0.#"),1)=".",FALSE,TRUE)</formula>
    </cfRule>
    <cfRule type="expression" dxfId="52" priority="58">
      <formula>IF(RIGHT(TEXT(Y206,"0.#"),1)=".",TRUE,FALSE)</formula>
    </cfRule>
  </conditionalFormatting>
  <conditionalFormatting sqref="Y220">
    <cfRule type="expression" dxfId="51" priority="55">
      <formula>IF(RIGHT(TEXT(Y220,"0.#"),1)=".",FALSE,TRUE)</formula>
    </cfRule>
    <cfRule type="expression" dxfId="50" priority="56">
      <formula>IF(RIGHT(TEXT(Y220,"0.#"),1)=".",TRUE,FALSE)</formula>
    </cfRule>
  </conditionalFormatting>
  <conditionalFormatting sqref="Y221 Y219">
    <cfRule type="expression" dxfId="49" priority="53">
      <formula>IF(RIGHT(TEXT(Y219,"0.#"),1)=".",FALSE,TRUE)</formula>
    </cfRule>
    <cfRule type="expression" dxfId="48" priority="54">
      <formula>IF(RIGHT(TEXT(Y219,"0.#"),1)=".",TRUE,FALSE)</formula>
    </cfRule>
  </conditionalFormatting>
  <conditionalFormatting sqref="AK302">
    <cfRule type="expression" dxfId="47" priority="51">
      <formula>IF(RIGHT(TEXT(AK302,"0.#"),1)=".",FALSE,TRUE)</formula>
    </cfRule>
    <cfRule type="expression" dxfId="46" priority="52">
      <formula>IF(RIGHT(TEXT(AK302,"0.#"),1)=".",TRUE,FALSE)</formula>
    </cfRule>
  </conditionalFormatting>
  <conditionalFormatting sqref="AU302:AX302">
    <cfRule type="expression" dxfId="45" priority="47">
      <formula>IF(AND(AU302&gt;=0, RIGHT(TEXT(AU302,"0.#"),1)&lt;&gt;"."),TRUE,FALSE)</formula>
    </cfRule>
    <cfRule type="expression" dxfId="44" priority="48">
      <formula>IF(AND(AU302&gt;=0, RIGHT(TEXT(AU302,"0.#"),1)="."),TRUE,FALSE)</formula>
    </cfRule>
    <cfRule type="expression" dxfId="43" priority="49">
      <formula>IF(AND(AU302&lt;0, RIGHT(TEXT(AU302,"0.#"),1)&lt;&gt;"."),TRUE,FALSE)</formula>
    </cfRule>
    <cfRule type="expression" dxfId="42" priority="50">
      <formula>IF(AND(AU302&lt;0, RIGHT(TEXT(AU302,"0.#"),1)="."),TRUE,FALSE)</formula>
    </cfRule>
  </conditionalFormatting>
  <conditionalFormatting sqref="AK335">
    <cfRule type="expression" dxfId="41" priority="45">
      <formula>IF(RIGHT(TEXT(AK335,"0.#"),1)=".",FALSE,TRUE)</formula>
    </cfRule>
    <cfRule type="expression" dxfId="40" priority="46">
      <formula>IF(RIGHT(TEXT(AK335,"0.#"),1)=".",TRUE,FALSE)</formula>
    </cfRule>
  </conditionalFormatting>
  <conditionalFormatting sqref="AU335:AX335">
    <cfRule type="expression" dxfId="39" priority="41">
      <formula>IF(AND(AU335&gt;=0, RIGHT(TEXT(AU335,"0.#"),1)&lt;&gt;"."),TRUE,FALSE)</formula>
    </cfRule>
    <cfRule type="expression" dxfId="38" priority="42">
      <formula>IF(AND(AU335&gt;=0, RIGHT(TEXT(AU335,"0.#"),1)="."),TRUE,FALSE)</formula>
    </cfRule>
    <cfRule type="expression" dxfId="37" priority="43">
      <formula>IF(AND(AU335&lt;0, RIGHT(TEXT(AU335,"0.#"),1)&lt;&gt;"."),TRUE,FALSE)</formula>
    </cfRule>
    <cfRule type="expression" dxfId="36" priority="44">
      <formula>IF(AND(AU335&lt;0, RIGHT(TEXT(AU335,"0.#"),1)="."),TRUE,FALSE)</formula>
    </cfRule>
  </conditionalFormatting>
  <conditionalFormatting sqref="AK336:AK344">
    <cfRule type="expression" dxfId="35" priority="39">
      <formula>IF(RIGHT(TEXT(AK336,"0.#"),1)=".",FALSE,TRUE)</formula>
    </cfRule>
    <cfRule type="expression" dxfId="34" priority="40">
      <formula>IF(RIGHT(TEXT(AK336,"0.#"),1)=".",TRUE,FALSE)</formula>
    </cfRule>
  </conditionalFormatting>
  <conditionalFormatting sqref="AU336:AX344">
    <cfRule type="expression" dxfId="33" priority="35">
      <formula>IF(AND(AU336&gt;=0, RIGHT(TEXT(AU336,"0.#"),1)&lt;&gt;"."),TRUE,FALSE)</formula>
    </cfRule>
    <cfRule type="expression" dxfId="32" priority="36">
      <formula>IF(AND(AU336&gt;=0, RIGHT(TEXT(AU336,"0.#"),1)="."),TRUE,FALSE)</formula>
    </cfRule>
    <cfRule type="expression" dxfId="31" priority="37">
      <formula>IF(AND(AU336&lt;0, RIGHT(TEXT(AU336,"0.#"),1)&lt;&gt;"."),TRUE,FALSE)</formula>
    </cfRule>
    <cfRule type="expression" dxfId="30" priority="38">
      <formula>IF(AND(AU336&lt;0, RIGHT(TEXT(AU336,"0.#"),1)="."),TRUE,FALSE)</formula>
    </cfRule>
  </conditionalFormatting>
  <conditionalFormatting sqref="Y194">
    <cfRule type="expression" dxfId="29" priority="29">
      <formula>IF(RIGHT(TEXT(Y194,"0.#"),1)=".",FALSE,TRUE)</formula>
    </cfRule>
    <cfRule type="expression" dxfId="28" priority="30">
      <formula>IF(RIGHT(TEXT(Y194,"0.#"),1)=".",TRUE,FALSE)</formula>
    </cfRule>
  </conditionalFormatting>
  <conditionalFormatting sqref="Y195:Y196 Y193">
    <cfRule type="expression" dxfId="27" priority="27">
      <formula>IF(RIGHT(TEXT(Y193,"0.#"),1)=".",FALSE,TRUE)</formula>
    </cfRule>
    <cfRule type="expression" dxfId="26" priority="28">
      <formula>IF(RIGHT(TEXT(Y193,"0.#"),1)=".",TRUE,FALSE)</formula>
    </cfRule>
  </conditionalFormatting>
  <conditionalFormatting sqref="AK269">
    <cfRule type="expression" dxfId="25" priority="25">
      <formula>IF(RIGHT(TEXT(AK269,"0.#"),1)=".",FALSE,TRUE)</formula>
    </cfRule>
    <cfRule type="expression" dxfId="24" priority="26">
      <formula>IF(RIGHT(TEXT(AK269,"0.#"),1)=".",TRUE,FALSE)</formula>
    </cfRule>
  </conditionalFormatting>
  <conditionalFormatting sqref="AU269:AX269">
    <cfRule type="expression" dxfId="23" priority="21">
      <formula>IF(AND(AU269&gt;=0, RIGHT(TEXT(AU269,"0.#"),1)&lt;&gt;"."),TRUE,FALSE)</formula>
    </cfRule>
    <cfRule type="expression" dxfId="22" priority="22">
      <formula>IF(AND(AU269&gt;=0, RIGHT(TEXT(AU269,"0.#"),1)="."),TRUE,FALSE)</formula>
    </cfRule>
    <cfRule type="expression" dxfId="21" priority="23">
      <formula>IF(AND(AU269&lt;0, RIGHT(TEXT(AU269,"0.#"),1)&lt;&gt;"."),TRUE,FALSE)</formula>
    </cfRule>
    <cfRule type="expression" dxfId="20" priority="24">
      <formula>IF(AND(AU269&lt;0, RIGHT(TEXT(AU269,"0.#"),1)="."),TRUE,FALSE)</formula>
    </cfRule>
  </conditionalFormatting>
  <conditionalFormatting sqref="AK270:AK278">
    <cfRule type="expression" dxfId="19" priority="19">
      <formula>IF(RIGHT(TEXT(AK270,"0.#"),1)=".",FALSE,TRUE)</formula>
    </cfRule>
    <cfRule type="expression" dxfId="18" priority="20">
      <formula>IF(RIGHT(TEXT(AK270,"0.#"),1)=".",TRUE,FALSE)</formula>
    </cfRule>
  </conditionalFormatting>
  <conditionalFormatting sqref="AU278:AX278">
    <cfRule type="expression" dxfId="17" priority="15">
      <formula>IF(AND(AU278&gt;=0, RIGHT(TEXT(AU278,"0.#"),1)&lt;&gt;"."),TRUE,FALSE)</formula>
    </cfRule>
    <cfRule type="expression" dxfId="16" priority="16">
      <formula>IF(AND(AU278&gt;=0, RIGHT(TEXT(AU278,"0.#"),1)="."),TRUE,FALSE)</formula>
    </cfRule>
    <cfRule type="expression" dxfId="15" priority="17">
      <formula>IF(AND(AU278&lt;0, RIGHT(TEXT(AU278,"0.#"),1)&lt;&gt;"."),TRUE,FALSE)</formula>
    </cfRule>
    <cfRule type="expression" dxfId="14" priority="18">
      <formula>IF(AND(AU278&lt;0, RIGHT(TEXT(AU278,"0.#"),1)="."),TRUE,FALSE)</formula>
    </cfRule>
  </conditionalFormatting>
  <conditionalFormatting sqref="AU270:AX277">
    <cfRule type="expression" dxfId="13" priority="11">
      <formula>IF(AND(AU270&gt;=0, RIGHT(TEXT(AU270,"0.#"),1)&lt;&gt;"."),TRUE,FALSE)</formula>
    </cfRule>
    <cfRule type="expression" dxfId="12" priority="12">
      <formula>IF(AND(AU270&gt;=0, RIGHT(TEXT(AU270,"0.#"),1)="."),TRUE,FALSE)</formula>
    </cfRule>
    <cfRule type="expression" dxfId="11" priority="13">
      <formula>IF(AND(AU270&lt;0, RIGHT(TEXT(AU270,"0.#"),1)&lt;&gt;"."),TRUE,FALSE)</formula>
    </cfRule>
    <cfRule type="expression" dxfId="10" priority="14">
      <formula>IF(AND(AU270&lt;0, RIGHT(TEXT(AU270,"0.#"),1)="."),TRUE,FALSE)</formula>
    </cfRule>
  </conditionalFormatting>
  <conditionalFormatting sqref="AJ23:AN24">
    <cfRule type="expression" dxfId="9" priority="9">
      <formula>IF(RIGHT(TEXT(AJ23,"0.#"),1)=".",FALSE,TRUE)</formula>
    </cfRule>
    <cfRule type="expression" dxfId="8" priority="10">
      <formula>IF(RIGHT(TEXT(AJ23,"0.#"),1)=".",TRUE,FALSE)</formula>
    </cfRule>
  </conditionalFormatting>
  <conditionalFormatting sqref="AJ25:AN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O69:AS69">
    <cfRule type="expression" dxfId="3" priority="3">
      <formula>IF(RIGHT(TEXT(AO69,"0.#"),1)=".",FALSE,TRUE)</formula>
    </cfRule>
    <cfRule type="expression" dxfId="2" priority="4">
      <formula>IF(RIGHT(TEXT(AO69,"0.#"),1)=".",TRUE,FALSE)</formula>
    </cfRule>
  </conditionalFormatting>
  <conditionalFormatting sqref="AO68:AS68">
    <cfRule type="expression" dxfId="1" priority="1">
      <formula>IF(RIGHT(TEXT(AO68,"0.#"),1)=".",FALSE,TRUE)</formula>
    </cfRule>
    <cfRule type="expression" dxfId="0" priority="2">
      <formula>IF(RIGHT(TEXT(AO68,"0.#"),1)=".",TRUE,FALSE)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5" manualBreakCount="5">
    <brk id="105" max="16383" man="1"/>
    <brk id="138" max="16383" man="1"/>
    <brk id="177" max="49" man="1"/>
    <brk id="230" max="16383" man="1"/>
    <brk id="4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378</v>
      </c>
      <c r="M3" s="15" t="str">
        <f t="shared" ref="M3:M11" si="2">IF(L3="","",K3)</f>
        <v>文教及び科学振興</v>
      </c>
      <c r="N3" s="15" t="str">
        <f>IF(M3="",N2,IF(N2&lt;&gt;"",CONCATENATE(N2,"、",M3),M3))</f>
        <v>文教及び科学振興</v>
      </c>
      <c r="O3" s="15"/>
      <c r="P3" s="14" t="s">
        <v>218</v>
      </c>
      <c r="Q3" s="19" t="s">
        <v>378</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378</v>
      </c>
      <c r="R4" s="15" t="str">
        <f t="shared" si="3"/>
        <v>補助</v>
      </c>
      <c r="S4" s="15" t="str">
        <f t="shared" si="4"/>
        <v>直接実施、委託・請負、補助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378</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直接実施、委託・請負、補助</v>
      </c>
      <c r="T5" s="15"/>
      <c r="W5" s="44" t="s">
        <v>326</v>
      </c>
      <c r="Y5" s="44" t="s">
        <v>100</v>
      </c>
      <c r="Z5" s="42"/>
      <c r="AA5" s="44" t="s">
        <v>101</v>
      </c>
      <c r="AB5" s="43"/>
      <c r="AC5" s="44" t="s">
        <v>353</v>
      </c>
      <c r="AD5" s="43"/>
      <c r="AE5" s="48" t="s">
        <v>351</v>
      </c>
      <c r="AF5" s="42"/>
    </row>
    <row r="6" spans="1:32" ht="13.5" customHeight="1" x14ac:dyDescent="0.15">
      <c r="A6" s="16" t="s">
        <v>238</v>
      </c>
      <c r="B6" s="17" t="s">
        <v>378</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378</v>
      </c>
      <c r="C17" s="15" t="str">
        <f t="shared" si="0"/>
        <v>地球温暖化対策</v>
      </c>
      <c r="D17" s="15" t="str">
        <f t="shared" si="7"/>
        <v>海洋政策、科学技術・イノベーション、地球温暖化対策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2015-09-07T10:36:12Z</cp:lastPrinted>
  <dcterms:created xsi:type="dcterms:W3CDTF">2012-03-13T00:50:25Z</dcterms:created>
  <dcterms:modified xsi:type="dcterms:W3CDTF">2015-09-07T10:39:06Z</dcterms:modified>
</cp:coreProperties>
</file>