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<sst xmlns="http://schemas.openxmlformats.org/spreadsheetml/2006/main" count="741" uniqueCount="444">
  <si>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</si>
  <si>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</si>
  <si>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</si>
  <si>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</si>
  <si>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</si>
  <si>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</si>
  <si>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</si>
  <si>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</si>
  <si>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</si>
  <si>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</si>
  <si>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</si>
  <si>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</si>
  <si>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</si>
  <si>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</si>
  <si>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</si>
  <si>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</si>
  <si>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</si>
  <si>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</si>
  <si>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</si>
  <si>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</si>
  <si>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</si>
  <si>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</si>
  <si>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</si>
  <si>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</si>
  <si>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</si>
  <si>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</si>
  <si>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</si>
  <si>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</si>
  <si>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</si>
  <si>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</si>
  <si>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</si>
  <si>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</si>
  <si>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</si>
  <si>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</si>
  <si>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</si>
  <si>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</si>
  <si>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</si>
  <si>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</si>
  <si>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</si>
  <si>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</si>
  <si>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</si>
  <si>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</si>
  <si>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</si>
  <si>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</si>
  <si>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</si>
  <si>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</si>
  <si>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</si>
  <si>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</si>
  <si>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</si>
  <si>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</si>
  <si>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</si>
  <si>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</si>
  <si>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</si>
  <si>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</si>
  <si>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</si>
  <si>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</si>
  <si>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</si>
  <si>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</si>
  <si>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</si>
  <si>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</si>
  <si>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</si>
  <si>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</si>
  <si>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</si>
  <si>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</si>
  <si>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</si>
  <si>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</si>
  <si>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</si>
  <si>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</si>
  <si>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</si>
  <si>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</si>
  <si>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</si>
  <si>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</si>
  <si>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</si>
  <si>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</si>
  <si>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</si>
  <si>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</si>
  <si>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</si>
  <si>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</si>
  <si>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</si>
  <si>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</si>
  <si>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</si>
  <si>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</si>
  <si>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</si>
  <si>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</si>
  <si>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</si>
  <si>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</si>
  <si>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</si>
  <si>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</si>
  <si>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</si>
  <si>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</si>
  <si>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</si>
  <si>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</si>
  <si>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</si>
  <si>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</si>
  <si>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</si>
  <si>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</si>
  <si>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</si>
  <si>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</si>
  <si>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</si>
  <si>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</si>
  <si>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</si>
  <si>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</si>
  <si>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</si>
  <si>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</si>
  <si>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</si>
  <si>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</si>
  <si>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</si>
  <si>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</si>
  <si>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</si>
  <si>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</si>
  <si>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</si>
  <si>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</si>
  <si>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</si>
  <si>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</si>
  <si>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</si>
  <si>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</si>
  <si>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</si>
  <si>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</si>
  <si>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</si>
  <si>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</si>
  <si>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</si>
  <si>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</si>
  <si>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</si>
  <si>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</si>
  <si>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</si>
  <si>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</si>
  <si>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</si>
  <si>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</si>
  <si>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</si>
  <si>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</si>
  <si>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</si>
  <si>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</si>
  <si>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</si>
  <si>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</si>
  <si>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</si>
  <si>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</si>
  <si>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</si>
  <si>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</si>
  <si>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</si>
  <si>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</si>
  <si>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</si>
  <si>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</si>
  <si>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</si>
  <si>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</si>
  <si>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</si>
  <si>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</si>
  <si>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</si>
  <si>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</si>
  <si>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</si>
  <si>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</si>
  <si>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</si>
  <si>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</si>
  <si>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</si>
  <si>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</si>
  <si>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</si>
  <si>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</si>
  <si>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</si>
  <si>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</si>
  <si>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</si>
  <si>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</si>
  <si>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</si>
  <si>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</si>
  <si>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</si>
  <si>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</si>
  <si>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</si>
  <si>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</si>
  <si>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</si>
  <si>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</si>
  <si>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</si>
  <si>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</si>
  <si>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</si>
  <si>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</si>
  <si>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</si>
  <si>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</si>
  <si>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</si>
  <si>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</si>
  <si>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</si>
  <si>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</si>
  <si>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</si>
  <si>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</si>
  <si>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</si>
  <si>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</si>
  <si>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</si>
  <si>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</si>
  <si>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</si>
  <si>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</si>
  <si>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</si>
  <si>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</si>
  <si>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</si>
  <si>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</si>
  <si>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</si>
  <si>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</si>
  <si>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</si>
  <si>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</si>
  <si>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</si>
  <si>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</si>
  <si>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</si>
  <si>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</si>
  <si>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</si>
  <si>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</si>
  <si>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</si>
  <si>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</si>
  <si>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</si>
  <si>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</si>
  <si>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</si>
  <si>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</si>
  <si>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</si>
  <si>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</si>
  <si>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</si>
  <si>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</si>
  <si>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</si>
  <si>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</si>
  <si>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</si>
  <si>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</si>
  <si>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</si>
  <si>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</si>
  <si>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</si>
  <si>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</si>
  <si>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</si>
  <si>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</si>
  <si>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</si>
  <si>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</si>
  <si>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</si>
  <si>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</si>
  <si>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</si>
  <si>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</si>
  <si>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</si>
  <si>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</si>
  <si>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</si>
  <si>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</si>
  <si>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</si>
  <si>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</si>
  <si>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</si>
  <si>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</si>
  <si>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</si>
  <si>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</si>
  <si>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</si>
  <si>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</si>
  <si>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</si>
  <si>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</si>
  <si>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</si>
  <si>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</si>
  <si>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</si>
  <si>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</si>
  <si>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</si>
  <si>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</si>
  <si>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</si>
  <si>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</si>
  <si>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</si>
  <si>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</si>
  <si>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</si>
  <si>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</si>
  <si>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</si>
  <si>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</si>
  <si>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</si>
  <si>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</si>
  <si>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</si>
  <si>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</si>
  <si>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</si>
  <si>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</si>
  <si>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</si>
  <si>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</si>
  <si>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</si>
  <si>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</si>
  <si>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</si>
  <si>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</si>
  <si>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</si>
  <si>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</si>
  <si>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</si>
  <si>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</si>
  <si>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</si>
  <si>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</si>
  <si>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</si>
  <si>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</si>
  <si>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</si>
  <si>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</si>
  <si>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</si>
  <si>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</si>
  <si>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</si>
  <si>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</si>
  <si>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</si>
  <si>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</si>
  <si>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</si>
  <si>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</si>
  <si>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</si>
  <si>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</si>
  <si>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</si>
  <si>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</si>
  <si>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</si>
  <si>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</si>
  <si>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</si>
  <si>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</si>
  <si>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</si>
  <si>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</si>
  <si>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</si>
  <si>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</si>
  <si>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</si>
  <si>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</si>
  <si>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</si>
  <si>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</si>
  <si>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</si>
  <si>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</si>
  <si>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</si>
  <si>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</si>
  <si>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</si>
  <si>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</si>
  <si>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</si>
  <si>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</si>
  <si>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</si>
  <si>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</si>
  <si>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</si>
  <si>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</si>
  <si>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</si>
  <si>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</si>
  <si>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</si>
  <si>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</si>
  <si>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</si>
  <si>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</si>
  <si>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</si>
  <si>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</si>
  <si>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</si>
  <si>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</si>
  <si>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</si>
  <si>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</si>
  <si>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</si>
  <si>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</si>
  <si>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</si>
  <si>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</si>
  <si>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</si>
  <si>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</si>
  <si>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</si>
  <si>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</si>
  <si>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</si>
  <si>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</si>
  <si>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</si>
  <si>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</si>
  <si>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</si>
  <si>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</si>
  <si>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</si>
  <si>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</si>
  <si>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</si>
  <si>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</si>
  <si>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</si>
  <si>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</si>
  <si>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</si>
  <si>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</si>
  <si>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</si>
  <si>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</si>
  <si>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</si>
  <si>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</si>
  <si>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</si>
  <si>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</si>
  <si>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</si>
  <si>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</si>
  <si>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</si>
  <si>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</si>
  <si>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</si>
  <si>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</si>
  <si>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</si>
  <si>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</si>
  <si>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</si>
  <si>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</si>
  <si>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</si>
  <si>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</si>
  <si>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</si>
  <si>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</si>
  <si>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</si>
  <si>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</si>
  <si>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</si>
  <si>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</si>
  <si>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</si>
  <si>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</si>
  <si>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</si>
  <si>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</si>
  <si>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</si>
  <si>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</si>
  <si>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</si>
  <si>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</si>
  <si>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</si>
  <si>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</si>
  <si>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</si>
  <si>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</si>
  <si>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</si>
  <si>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</si>
  <si>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</si>
  <si>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</si>
  <si>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職員旅費</t>
    <rPh sb="0" eb="2">
      <t>ショクイン</t>
    </rPh>
    <rPh sb="2" eb="4">
      <t>リョヒ</t>
    </rPh>
    <phoneticPr fontId="5"/>
  </si>
  <si>
    <t>-</t>
    <phoneticPr fontId="5"/>
  </si>
  <si>
    <t>津波防災地域づくりにおける自然・地域インフラの活用に関する研究</t>
    <phoneticPr fontId="5"/>
  </si>
  <si>
    <t>河川研究部海岸研究室</t>
    <rPh sb="0" eb="2">
      <t>カセン</t>
    </rPh>
    <rPh sb="2" eb="5">
      <t>ケンキュウブ</t>
    </rPh>
    <rPh sb="5" eb="7">
      <t>カイガン</t>
    </rPh>
    <rPh sb="7" eb="10">
      <t>ケンキュウシツ</t>
    </rPh>
    <phoneticPr fontId="5"/>
  </si>
  <si>
    <t>室長　諏訪 義雄</t>
    <phoneticPr fontId="5"/>
  </si>
  <si>
    <t>津波防災地域づくりに関する法律（第6条3項）</t>
    <phoneticPr fontId="5"/>
  </si>
  <si>
    <t>第４期科学技術基本計画（Ⅱ.2.震災からの復興・再生の実現、Ⅲ.2(1)安全かつ豊かで質の高い国民生活の実現）</t>
    <phoneticPr fontId="5"/>
  </si>
  <si>
    <t>　東日本大震災における事例および過去の津波被害に関する情報を文献調査、現地調査、研究会議の開催によって収集し、自然・地域インフラとして期待できる地物等とそれらによる津波減災効果を整理する。その上で、砂丘・盛土・樹林を対象に、現地調査、水理実験、数値計算を実施して、減災効果と効果発揮限界の定量評価方法を確立し、各自然・地域インフラへの評価方法の適用性も検討したうえで「津波浸水想定の設定の手引き」を改訂する。これらの成果の現場への適用性を高めるため、モデル地域におけるワークショップを開催し、実際の事例および検討方法を記載した「自然・地域インフラを活用した津波減災対策のガイドライン」を新規作成する。</t>
    <phoneticPr fontId="5"/>
  </si>
  <si>
    <t>諸謝金</t>
    <rPh sb="0" eb="1">
      <t>ショ</t>
    </rPh>
    <rPh sb="1" eb="3">
      <t>シャキン</t>
    </rPh>
    <phoneticPr fontId="5"/>
  </si>
  <si>
    <t>委員等旅費</t>
    <rPh sb="0" eb="2">
      <t>イイン</t>
    </rPh>
    <rPh sb="2" eb="3">
      <t>トウ</t>
    </rPh>
    <rPh sb="3" eb="5">
      <t>リョヒ</t>
    </rPh>
    <phoneticPr fontId="5"/>
  </si>
  <si>
    <t>試験研究費</t>
    <rPh sb="0" eb="2">
      <t>シケン</t>
    </rPh>
    <rPh sb="2" eb="5">
      <t>ケンキュウヒ</t>
    </rPh>
    <phoneticPr fontId="5"/>
  </si>
  <si>
    <t>新26-78</t>
    <phoneticPr fontId="5"/>
  </si>
  <si>
    <t>新26-061</t>
    <rPh sb="0" eb="1">
      <t>シン</t>
    </rPh>
    <phoneticPr fontId="5"/>
  </si>
  <si>
    <t>【簡易公募型プロポーザル方式】</t>
    <phoneticPr fontId="5"/>
  </si>
  <si>
    <t>／　　　　　　　　　　　　　</t>
    <phoneticPr fontId="5"/>
  </si>
  <si>
    <t>／　　　　　　　　　　　</t>
    <phoneticPr fontId="5"/>
  </si>
  <si>
    <t>／　</t>
    <phoneticPr fontId="5"/>
  </si>
  <si>
    <t>津波の避難計画を立てる上で必要な知見を得る為の事業であり、優先度は高い。</t>
    <rPh sb="0" eb="2">
      <t>ツナミ</t>
    </rPh>
    <rPh sb="3" eb="5">
      <t>ヒナン</t>
    </rPh>
    <rPh sb="5" eb="7">
      <t>ケイカク</t>
    </rPh>
    <rPh sb="8" eb="9">
      <t>タ</t>
    </rPh>
    <rPh sb="11" eb="12">
      <t>ウエ</t>
    </rPh>
    <rPh sb="13" eb="15">
      <t>ヒツヨウ</t>
    </rPh>
    <rPh sb="16" eb="18">
      <t>チケン</t>
    </rPh>
    <rPh sb="19" eb="20">
      <t>エ</t>
    </rPh>
    <rPh sb="21" eb="22">
      <t>タメ</t>
    </rPh>
    <rPh sb="23" eb="25">
      <t>ジギョウ</t>
    </rPh>
    <rPh sb="29" eb="32">
      <t>ユウセンド</t>
    </rPh>
    <rPh sb="33" eb="34">
      <t>タカ</t>
    </rPh>
    <phoneticPr fontId="5"/>
  </si>
  <si>
    <t>‐</t>
  </si>
  <si>
    <t>関連する事業はない</t>
    <rPh sb="0" eb="2">
      <t>カンレン</t>
    </rPh>
    <rPh sb="4" eb="6">
      <t>ジギョウ</t>
    </rPh>
    <phoneticPr fontId="5"/>
  </si>
  <si>
    <t>-</t>
    <phoneticPr fontId="5"/>
  </si>
  <si>
    <t>-</t>
    <phoneticPr fontId="5"/>
  </si>
  <si>
    <t>企画競争により競争性の確保に努めた。</t>
    <phoneticPr fontId="5"/>
  </si>
  <si>
    <t>委託先の選定に当たっては第三者機関である技術提案審査委員会による審査を行い、的確な執行に努めた。</t>
    <rPh sb="0" eb="3">
      <t>イタクサキ</t>
    </rPh>
    <rPh sb="4" eb="6">
      <t>センテイ</t>
    </rPh>
    <rPh sb="7" eb="8">
      <t>ア</t>
    </rPh>
    <rPh sb="12" eb="15">
      <t>ダイサンシャ</t>
    </rPh>
    <rPh sb="15" eb="17">
      <t>キカン</t>
    </rPh>
    <rPh sb="20" eb="22">
      <t>ギジュツ</t>
    </rPh>
    <rPh sb="22" eb="24">
      <t>テイアン</t>
    </rPh>
    <rPh sb="24" eb="26">
      <t>シンサ</t>
    </rPh>
    <rPh sb="26" eb="29">
      <t>イインカイ</t>
    </rPh>
    <rPh sb="32" eb="34">
      <t>シンサ</t>
    </rPh>
    <rPh sb="35" eb="36">
      <t>オコナ</t>
    </rPh>
    <rPh sb="38" eb="40">
      <t>テキカク</t>
    </rPh>
    <rPh sb="41" eb="43">
      <t>シッコウ</t>
    </rPh>
    <rPh sb="44" eb="45">
      <t>ツト</t>
    </rPh>
    <phoneticPr fontId="5"/>
  </si>
  <si>
    <t>委託先の選定に当たっては第三者機関である技術提案審査委員会による審査を行い、的確な執行に努めた。</t>
    <phoneticPr fontId="5"/>
  </si>
  <si>
    <t>事前に検討項目、調査対象等について所内審査を行った。</t>
    <phoneticPr fontId="5"/>
  </si>
  <si>
    <t>件</t>
    <rPh sb="0" eb="1">
      <t>ケン</t>
    </rPh>
    <phoneticPr fontId="5"/>
  </si>
  <si>
    <t>-</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</si>
  <si>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</si>
  <si>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自然・地域インフラが有する津波減災効果についての事例整理および現地調査・実験業務</t>
    <rPh sb="39" eb="40">
      <t>ム</t>
    </rPh>
    <phoneticPr fontId="5"/>
  </si>
  <si>
    <t>（株）建設技術研究所</t>
    <rPh sb="1" eb="2">
      <t>カブ</t>
    </rPh>
    <rPh sb="3" eb="5">
      <t>ケンセツ</t>
    </rPh>
    <rPh sb="5" eb="7">
      <t>ギジュツ</t>
    </rPh>
    <rPh sb="7" eb="10">
      <t>ケンキュウショ</t>
    </rPh>
    <phoneticPr fontId="5"/>
  </si>
  <si>
    <t>侵食に関する実験業務、現地調査業務等</t>
    <rPh sb="0" eb="2">
      <t>シンショク</t>
    </rPh>
    <rPh sb="3" eb="4">
      <t>カン</t>
    </rPh>
    <rPh sb="6" eb="8">
      <t>ジッケン</t>
    </rPh>
    <rPh sb="8" eb="10">
      <t>ギョウム</t>
    </rPh>
    <rPh sb="11" eb="13">
      <t>ゲンチ</t>
    </rPh>
    <rPh sb="13" eb="15">
      <t>チョウサ</t>
    </rPh>
    <rPh sb="15" eb="17">
      <t>ギョウム</t>
    </rPh>
    <rPh sb="17" eb="18">
      <t>トウ</t>
    </rPh>
    <phoneticPr fontId="5"/>
  </si>
  <si>
    <t>A.（株）建設技術研究所</t>
    <rPh sb="3" eb="4">
      <t>カブ</t>
    </rPh>
    <rPh sb="5" eb="7">
      <t>ケンセツ</t>
    </rPh>
    <rPh sb="7" eb="9">
      <t>ギジュツ</t>
    </rPh>
    <rPh sb="9" eb="12">
      <t>ケンキュウショ</t>
    </rPh>
    <phoneticPr fontId="5"/>
  </si>
  <si>
    <t>本年度以降の研究（事業）に用いる。</t>
    <rPh sb="0" eb="3">
      <t>ホンネンド</t>
    </rPh>
    <rPh sb="3" eb="5">
      <t>イコウ</t>
    </rPh>
    <rPh sb="6" eb="8">
      <t>ケンキュウ</t>
    </rPh>
    <rPh sb="9" eb="11">
      <t>ジギョウ</t>
    </rPh>
    <rPh sb="13" eb="14">
      <t>モチ</t>
    </rPh>
    <phoneticPr fontId="5"/>
  </si>
  <si>
    <t>　海岸堤防を越える津波に対する砂丘・ラグーンなどの自然インフラの減災効果及び限界を明らかにし、これらを津波防災地域づくりに活用するための技術的検討を行う重要な研究であり優先度が高い。支出先（業務請負者）選定の妥当性については企画競争によって競争性を確保し、第三者機関である技術提案評価審査会により審議を行い決定しており、的確な執行に努めている。また昨年度の研究（事業）の結果は、本年度以降の研究に活用される重要な成果である。</t>
    <rPh sb="112" eb="114">
      <t>キカク</t>
    </rPh>
    <rPh sb="114" eb="116">
      <t>キョウソウ</t>
    </rPh>
    <rPh sb="120" eb="123">
      <t>キョウソウセイ</t>
    </rPh>
    <rPh sb="124" eb="126">
      <t>カクホ</t>
    </rPh>
    <rPh sb="151" eb="152">
      <t>オコナ</t>
    </rPh>
    <rPh sb="153" eb="155">
      <t>ケッテイ</t>
    </rPh>
    <rPh sb="160" eb="162">
      <t>テキカク</t>
    </rPh>
    <rPh sb="163" eb="165">
      <t>シッコウ</t>
    </rPh>
    <rPh sb="166" eb="167">
      <t>ツト</t>
    </rPh>
    <rPh sb="174" eb="177">
      <t>サクネンド</t>
    </rPh>
    <rPh sb="178" eb="180">
      <t>ケンキュウ</t>
    </rPh>
    <rPh sb="181" eb="183">
      <t>ジギョウ</t>
    </rPh>
    <rPh sb="185" eb="187">
      <t>ケッカ</t>
    </rPh>
    <rPh sb="189" eb="192">
      <t>ホンネンド</t>
    </rPh>
    <rPh sb="192" eb="194">
      <t>イコウ</t>
    </rPh>
    <rPh sb="195" eb="197">
      <t>ケンキュウ</t>
    </rPh>
    <rPh sb="198" eb="200">
      <t>カツヨウ</t>
    </rPh>
    <rPh sb="203" eb="205">
      <t>ジュウヨウ</t>
    </rPh>
    <rPh sb="206" eb="208">
      <t>セイカ</t>
    </rPh>
    <phoneticPr fontId="5"/>
  </si>
  <si>
    <t>現時点では問題なし。今年度も事前に検討項目、調査対象等について所内審査を行い、企画競争により、競争性を確保する。昨年度の研究の成果は、本年度以降も随時ホームページや論文などで公表していく予定である。</t>
    <rPh sb="0" eb="3">
      <t>ゲンジテン</t>
    </rPh>
    <rPh sb="5" eb="7">
      <t>モンダイ</t>
    </rPh>
    <rPh sb="51" eb="53">
      <t>カクホ</t>
    </rPh>
    <rPh sb="56" eb="59">
      <t>サクネンド</t>
    </rPh>
    <rPh sb="60" eb="62">
      <t>ケンキュウ</t>
    </rPh>
    <rPh sb="63" eb="65">
      <t>セイカ</t>
    </rPh>
    <rPh sb="67" eb="70">
      <t>ホンネンド</t>
    </rPh>
    <rPh sb="70" eb="72">
      <t>イコウ</t>
    </rPh>
    <rPh sb="73" eb="75">
      <t>ズイジ</t>
    </rPh>
    <rPh sb="82" eb="84">
      <t>ロンブン</t>
    </rPh>
    <rPh sb="87" eb="89">
      <t>コウヒョウ</t>
    </rPh>
    <rPh sb="93" eb="95">
      <t>ヨテイ</t>
    </rPh>
    <phoneticPr fontId="5"/>
  </si>
  <si>
    <t>1
簡易プロポ</t>
    <rPh sb="2" eb="4">
      <t>カンイ</t>
    </rPh>
    <phoneticPr fontId="5"/>
  </si>
  <si>
    <t xml:space="preserve">  既存の砂丘・湿地等の自然地形や水路・塚等の地物を、堤防を越える規模の津波に対して減災効果を発揮する「自然・地域インフラ」として認識し、今後の開発や維持管理不良によって失われないように積極的に保全・改良をはかっていくことで地域全体で減災をはかる。これによって南海トラフ巨大地震の被害想定域の津波に対する粘り強さを安い整備費用と短い整備期間で効率的に向上させる。</t>
    <phoneticPr fontId="5"/>
  </si>
  <si>
    <t>南海トラフ巨大地震の被害想定域の津波に対する粘り強さを安い整備費用と短い整備期間で効率的に向上させる研究であり社会のニーズは高いと評価できる。</t>
    <rPh sb="50" eb="52">
      <t>ケンキュウ</t>
    </rPh>
    <rPh sb="55" eb="57">
      <t>シャカイ</t>
    </rPh>
    <rPh sb="62" eb="63">
      <t>タカ</t>
    </rPh>
    <rPh sb="65" eb="67">
      <t>ヒョウカ</t>
    </rPh>
    <phoneticPr fontId="5"/>
  </si>
  <si>
    <t>「津波浸水想定の設定の手引き（国土交通省）」の改訂、「自然・地域インフラの活用事例集」の作成、「自然・地域インフラを活用した津波減災対策のガイドライン」を提案するための研究であり国で実施すべき。</t>
    <rPh sb="15" eb="17">
      <t>コクド</t>
    </rPh>
    <rPh sb="17" eb="20">
      <t>コウツウショウ</t>
    </rPh>
    <rPh sb="84" eb="86">
      <t>ケンキュウ</t>
    </rPh>
    <rPh sb="89" eb="90">
      <t>クニ</t>
    </rPh>
    <rPh sb="91" eb="93">
      <t>ジッシ</t>
    </rPh>
    <phoneticPr fontId="5"/>
  </si>
  <si>
    <t>-</t>
    <phoneticPr fontId="5"/>
  </si>
  <si>
    <t>役務費</t>
    <rPh sb="0" eb="2">
      <t>エキム</t>
    </rPh>
    <rPh sb="2" eb="3">
      <t>ヒ</t>
    </rPh>
    <phoneticPr fontId="5"/>
  </si>
  <si>
    <r>
      <t>2</t>
    </r>
    <r>
      <rPr>
        <sz val="11"/>
        <rFont val="ＭＳ Ｐゴシック"/>
        <family val="3"/>
        <charset val="128"/>
      </rPr>
      <t>6年度は当初予定通り、自然インフラの減災効果を推定するための実験手法の確立、津波減災効果が期待できる地域インフラの事例整理、東日本大震災時に発生した津波による地形変化の実態整理をそれぞれ実施した。</t>
    </r>
    <rPh sb="2" eb="4">
      <t>ネンド</t>
    </rPh>
    <rPh sb="5" eb="7">
      <t>トウショ</t>
    </rPh>
    <rPh sb="7" eb="9">
      <t>ヨテイ</t>
    </rPh>
    <rPh sb="9" eb="10">
      <t>ドオ</t>
    </rPh>
    <rPh sb="12" eb="14">
      <t>シゼン</t>
    </rPh>
    <rPh sb="19" eb="21">
      <t>ゲンサイ</t>
    </rPh>
    <rPh sb="21" eb="23">
      <t>コウカ</t>
    </rPh>
    <rPh sb="24" eb="26">
      <t>スイテイ</t>
    </rPh>
    <rPh sb="31" eb="33">
      <t>ジッケン</t>
    </rPh>
    <rPh sb="33" eb="35">
      <t>シュホウ</t>
    </rPh>
    <rPh sb="36" eb="38">
      <t>カクリツ</t>
    </rPh>
    <rPh sb="39" eb="41">
      <t>ツナミ</t>
    </rPh>
    <rPh sb="41" eb="43">
      <t>ゲンサイ</t>
    </rPh>
    <rPh sb="43" eb="45">
      <t>コウカ</t>
    </rPh>
    <rPh sb="46" eb="48">
      <t>キタイ</t>
    </rPh>
    <rPh sb="51" eb="53">
      <t>チイキ</t>
    </rPh>
    <rPh sb="58" eb="60">
      <t>ジレイ</t>
    </rPh>
    <rPh sb="60" eb="62">
      <t>セイリ</t>
    </rPh>
    <rPh sb="63" eb="66">
      <t>ヒガシニホン</t>
    </rPh>
    <rPh sb="66" eb="69">
      <t>ダイシンサイ</t>
    </rPh>
    <rPh sb="69" eb="70">
      <t>ジ</t>
    </rPh>
    <rPh sb="71" eb="73">
      <t>ハッセイ</t>
    </rPh>
    <rPh sb="75" eb="77">
      <t>ツナミ</t>
    </rPh>
    <rPh sb="80" eb="82">
      <t>チケイ</t>
    </rPh>
    <rPh sb="82" eb="84">
      <t>ヘンカ</t>
    </rPh>
    <rPh sb="85" eb="87">
      <t>ジッタイ</t>
    </rPh>
    <rPh sb="87" eb="89">
      <t>セイリ</t>
    </rPh>
    <rPh sb="94" eb="96">
      <t>ジッシ</t>
    </rPh>
    <phoneticPr fontId="5"/>
  </si>
  <si>
    <t>・津波浸水想定の設定の手引きの改訂
・自然・地域インフラを活用した津波減災対策のガイドライン</t>
    <rPh sb="1" eb="3">
      <t>ツナミ</t>
    </rPh>
    <rPh sb="3" eb="5">
      <t>シンスイ</t>
    </rPh>
    <rPh sb="5" eb="7">
      <t>ソウテイ</t>
    </rPh>
    <rPh sb="8" eb="10">
      <t>セッテイ</t>
    </rPh>
    <rPh sb="11" eb="13">
      <t>テビ</t>
    </rPh>
    <rPh sb="15" eb="17">
      <t>カイテイ</t>
    </rPh>
    <phoneticPr fontId="5"/>
  </si>
  <si>
    <t>成果指標（「技術的課題数」）が不明確であり、活動実績を適切に評価することができない。</t>
    <phoneticPr fontId="5"/>
  </si>
  <si>
    <t>引き続き成果の積極的な普及を図る。
例えば「技術的課題」の内容を記載するなど、レビューシートが国民にとってよりわかりやすいものになるよう工夫すべき。</t>
    <rPh sb="0" eb="1">
      <t>ヒ</t>
    </rPh>
    <rPh sb="2" eb="3">
      <t>ツヅ</t>
    </rPh>
    <rPh sb="4" eb="6">
      <t>セイカ</t>
    </rPh>
    <rPh sb="7" eb="10">
      <t>セッキョクテキ</t>
    </rPh>
    <rPh sb="11" eb="13">
      <t>フキュウ</t>
    </rPh>
    <rPh sb="14" eb="15">
      <t>ハカ</t>
    </rPh>
    <rPh sb="18" eb="19">
      <t>タト</t>
    </rPh>
    <rPh sb="22" eb="25">
      <t>ギジュツテキ</t>
    </rPh>
    <rPh sb="25" eb="27">
      <t>カダイ</t>
    </rPh>
    <rPh sb="29" eb="31">
      <t>ナイヨウ</t>
    </rPh>
    <rPh sb="32" eb="34">
      <t>キサイ</t>
    </rPh>
    <rPh sb="47" eb="49">
      <t>コクミン</t>
    </rPh>
    <rPh sb="68" eb="70">
      <t>クフウ</t>
    </rPh>
    <phoneticPr fontId="5"/>
  </si>
  <si>
    <t>執行等改善</t>
  </si>
  <si>
    <t>妥当であると考えている。</t>
    <rPh sb="0" eb="2">
      <t>ダトウ</t>
    </rPh>
    <rPh sb="6" eb="7">
      <t>カンガ</t>
    </rPh>
    <phoneticPr fontId="5"/>
  </si>
  <si>
    <t>津波浸水想定の設定の手引きの改訂等の技術的課題数</t>
    <rPh sb="16" eb="17">
      <t>トウ</t>
    </rPh>
    <rPh sb="18" eb="21">
      <t>ギジュツテキ</t>
    </rPh>
    <rPh sb="21" eb="23">
      <t>カダイ</t>
    </rPh>
    <rPh sb="23" eb="24">
      <t>スウ</t>
    </rPh>
    <phoneticPr fontId="5"/>
  </si>
  <si>
    <t>有効性の観点から最終成果のみならず、途中段階でも可能な範囲で論文等で公表するなど、積極的に成果の効果的な普及や活用を図る。このほか、所見を受けて「技術的課題」について補足を行った。</t>
    <phoneticPr fontId="5"/>
  </si>
  <si>
    <t>百万円/件</t>
    <phoneticPr fontId="5"/>
  </si>
  <si>
    <t>　　/</t>
    <phoneticPr fontId="5"/>
  </si>
  <si>
    <t>-</t>
    <phoneticPr fontId="5"/>
  </si>
  <si>
    <t>18百万円/2件</t>
    <rPh sb="2" eb="4">
      <t>ヒャクマン</t>
    </rPh>
    <rPh sb="4" eb="5">
      <t>エン</t>
    </rPh>
    <rPh sb="7" eb="8">
      <t>ケン</t>
    </rPh>
    <phoneticPr fontId="5"/>
  </si>
  <si>
    <t>19百万円/2件</t>
    <rPh sb="2" eb="4">
      <t>ヒャクマン</t>
    </rPh>
    <rPh sb="4" eb="5">
      <t>エン</t>
    </rPh>
    <rPh sb="7" eb="8">
      <t>ケン</t>
    </rPh>
    <phoneticPr fontId="5"/>
  </si>
  <si>
    <t>執行額（百万円）／本事業に関連する論文・報告発表、刊行物公表数　　　　　　　　　　　</t>
    <rPh sb="0" eb="2">
      <t>シッコウ</t>
    </rPh>
    <phoneticPr fontId="5"/>
  </si>
  <si>
    <t>概ね当初見込み通りの活動実績をあげている。</t>
    <rPh sb="0" eb="1">
      <t>オオム</t>
    </rPh>
    <rPh sb="2" eb="4">
      <t>トウショ</t>
    </rPh>
    <rPh sb="4" eb="6">
      <t>ミコ</t>
    </rPh>
    <rPh sb="7" eb="8">
      <t>ドオ</t>
    </rPh>
    <rPh sb="10" eb="12">
      <t>カツドウ</t>
    </rPh>
    <rPh sb="12" eb="14">
      <t>ジッセキ</t>
    </rPh>
    <phoneticPr fontId="5"/>
  </si>
  <si>
    <t>百万円未満を四捨五入しているため、「予算額・執行額」欄と誤差が生じている。</t>
    <rPh sb="0" eb="2">
      <t>ヒャクマン</t>
    </rPh>
    <rPh sb="2" eb="5">
      <t>エンミマン</t>
    </rPh>
    <rPh sb="6" eb="10">
      <t>シシャゴニュウ</t>
    </rPh>
    <rPh sb="18" eb="21">
      <t>ヨサンガク</t>
    </rPh>
    <rPh sb="22" eb="25">
      <t>シッコウガク</t>
    </rPh>
    <rPh sb="26" eb="27">
      <t>ラン</t>
    </rPh>
    <rPh sb="28" eb="30">
      <t>ゴサ</t>
    </rPh>
    <rPh sb="31" eb="32">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</si>
</sst>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5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250373</xdr:rowOff>
    </xdr:from>
    <xdr:to>
      <xdr:col>25</xdr:col>
      <xdr:colOff>32657</xdr:colOff>
      <xdr:row>142</xdr:row>
      <xdr:rowOff>283029</xdr:rowOff>
    </xdr:to>
    <xdr:sp macro="" textlink="">
      <xdr:nvSpPr>
        <xdr:cNvPr id="6" name="テキスト ボックス 5"/>
        <xdr:cNvSpPr txBox="1"/>
      </xdr:nvSpPr>
      <xdr:spPr>
        <a:xfrm>
          <a:off x="1709057" y="52164344"/>
          <a:ext cx="3222171"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18</a:t>
          </a:r>
          <a:r>
            <a:rPr kumimoji="1" lang="ja-JP" altLang="en-US" sz="1100"/>
            <a:t>百万円</a:t>
          </a:r>
        </a:p>
      </xdr:txBody>
    </xdr:sp>
    <xdr:clientData/>
  </xdr:twoCellAnchor>
  <xdr:twoCellAnchor>
    <xdr:from>
      <xdr:col>28</xdr:col>
      <xdr:colOff>163286</xdr:colOff>
      <xdr:row>142</xdr:row>
      <xdr:rowOff>87085</xdr:rowOff>
    </xdr:from>
    <xdr:to>
      <xdr:col>41</xdr:col>
      <xdr:colOff>152400</xdr:colOff>
      <xdr:row>144</xdr:row>
      <xdr:rowOff>123264</xdr:rowOff>
    </xdr:to>
    <xdr:sp macro="" textlink="">
      <xdr:nvSpPr>
        <xdr:cNvPr id="7" name="テキスト ボックス 6"/>
        <xdr:cNvSpPr txBox="1"/>
      </xdr:nvSpPr>
      <xdr:spPr>
        <a:xfrm>
          <a:off x="5649686" y="52719514"/>
          <a:ext cx="2536371" cy="7546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2</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989525" y="52454415"/>
          <a:ext cx="2862302" cy="127074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自然・地域インフラの減災効果及び効果発揮限界の定量評価方法の検討、津波防災地域づくりにおける自然・地域インフラの活用方法の検討</a:t>
          </a:r>
        </a:p>
      </xdr:txBody>
    </xdr:sp>
    <xdr:clientData/>
  </xdr:twoCellAnchor>
  <xdr:twoCellAnchor>
    <xdr:from>
      <xdr:col>29</xdr:col>
      <xdr:colOff>0</xdr:colOff>
      <xdr:row>146</xdr:row>
      <xdr:rowOff>261256</xdr:rowOff>
    </xdr:from>
    <xdr:to>
      <xdr:col>41</xdr:col>
      <xdr:colOff>174171</xdr:colOff>
      <xdr:row>148</xdr:row>
      <xdr:rowOff>326571</xdr:rowOff>
    </xdr:to>
    <xdr:sp macro="" textlink="">
      <xdr:nvSpPr>
        <xdr:cNvPr id="10" name="テキスト ボックス 9"/>
        <xdr:cNvSpPr txBox="1"/>
      </xdr:nvSpPr>
      <xdr:spPr>
        <a:xfrm>
          <a:off x="5682343" y="54330599"/>
          <a:ext cx="2525485" cy="78377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（株）建設技術研究所</a:t>
          </a:r>
          <a:endParaRPr kumimoji="1" lang="en-US" altLang="ja-JP" sz="1100"/>
        </a:p>
        <a:p>
          <a:pPr algn="l"/>
          <a:r>
            <a:rPr kumimoji="1" lang="ja-JP" altLang="en-US" sz="1100"/>
            <a:t>　　　　　　　 </a:t>
          </a:r>
          <a:r>
            <a:rPr kumimoji="1" lang="en-US" altLang="ja-JP" sz="1100"/>
            <a:t>16</a:t>
          </a:r>
          <a:r>
            <a:rPr kumimoji="1" lang="ja-JP" altLang="en-US" sz="1100"/>
            <a:t>百万円</a:t>
          </a:r>
        </a:p>
      </xdr:txBody>
    </xdr:sp>
    <xdr:clientData/>
  </xdr:twoCellAnchor>
  <xdr:twoCellAnchor>
    <xdr:from>
      <xdr:col>28</xdr:col>
      <xdr:colOff>119742</xdr:colOff>
      <xdr:row>149</xdr:row>
      <xdr:rowOff>43542</xdr:rowOff>
    </xdr:from>
    <xdr:to>
      <xdr:col>42</xdr:col>
      <xdr:colOff>141513</xdr:colOff>
      <xdr:row>151</xdr:row>
      <xdr:rowOff>195943</xdr:rowOff>
    </xdr:to>
    <xdr:sp macro="" textlink="">
      <xdr:nvSpPr>
        <xdr:cNvPr id="11" name="正方形/長方形 10"/>
        <xdr:cNvSpPr/>
      </xdr:nvSpPr>
      <xdr:spPr>
        <a:xfrm>
          <a:off x="5606142" y="55190571"/>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自然・地域インフラによる減災効果と耐力についての事例整理、現地調査、水理実験、会議開催の補助をおこなう。</a:t>
          </a:r>
          <a:endParaRPr kumimoji="1" lang="en-US" altLang="ja-JP" sz="1100">
            <a:solidFill>
              <a:schemeClr val="tx1"/>
            </a:solidFill>
          </a:endParaRPr>
        </a:p>
      </xdr:txBody>
    </xdr:sp>
    <xdr:clientData/>
  </xdr:twoCellAnchor>
  <xdr:twoCellAnchor>
    <xdr:from>
      <xdr:col>28</xdr:col>
      <xdr:colOff>76199</xdr:colOff>
      <xdr:row>149</xdr:row>
      <xdr:rowOff>10883</xdr:rowOff>
    </xdr:from>
    <xdr:to>
      <xdr:col>42</xdr:col>
      <xdr:colOff>108856</xdr:colOff>
      <xdr:row>151</xdr:row>
      <xdr:rowOff>152399</xdr:rowOff>
    </xdr:to>
    <xdr:sp macro="" textlink="">
      <xdr:nvSpPr>
        <xdr:cNvPr id="12" name="大かっこ 11"/>
        <xdr:cNvSpPr/>
      </xdr:nvSpPr>
      <xdr:spPr>
        <a:xfrm>
          <a:off x="5562599" y="55157912"/>
          <a:ext cx="2775857" cy="8599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146</xdr:row>
      <xdr:rowOff>239486</xdr:rowOff>
    </xdr:from>
    <xdr:to>
      <xdr:col>16</xdr:col>
      <xdr:colOff>192542</xdr:colOff>
      <xdr:row>147</xdr:row>
      <xdr:rowOff>171450</xdr:rowOff>
    </xdr:to>
    <xdr:cxnSp macro="">
      <xdr:nvCxnSpPr>
        <xdr:cNvPr id="25" name="直線コネクタ 24"/>
        <xdr:cNvCxnSpPr>
          <a:stCxn id="9" idx="2"/>
        </xdr:cNvCxnSpPr>
      </xdr:nvCxnSpPr>
      <xdr:spPr>
        <a:xfrm flipH="1">
          <a:off x="3417794" y="53725162"/>
          <a:ext cx="2042" cy="27934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130628</xdr:colOff>
      <xdr:row>144</xdr:row>
      <xdr:rowOff>206828</xdr:rowOff>
    </xdr:from>
    <xdr:to>
      <xdr:col>41</xdr:col>
      <xdr:colOff>141514</xdr:colOff>
      <xdr:row>145</xdr:row>
      <xdr:rowOff>250371</xdr:rowOff>
    </xdr:to>
    <xdr:sp macro="" textlink="">
      <xdr:nvSpPr>
        <xdr:cNvPr id="14" name="正方形/長方形 13"/>
        <xdr:cNvSpPr/>
      </xdr:nvSpPr>
      <xdr:spPr>
        <a:xfrm>
          <a:off x="5312228" y="53557714"/>
          <a:ext cx="2416629" cy="40277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職員旅費、諸謝金、委員等旅費等</a:t>
          </a:r>
        </a:p>
      </xdr:txBody>
    </xdr:sp>
    <xdr:clientData/>
  </xdr:twoCellAnchor>
  <xdr:twoCellAnchor>
    <xdr:from>
      <xdr:col>28</xdr:col>
      <xdr:colOff>108857</xdr:colOff>
      <xdr:row>144</xdr:row>
      <xdr:rowOff>228600</xdr:rowOff>
    </xdr:from>
    <xdr:to>
      <xdr:col>42</xdr:col>
      <xdr:colOff>0</xdr:colOff>
      <xdr:row>145</xdr:row>
      <xdr:rowOff>163286</xdr:rowOff>
    </xdr:to>
    <xdr:sp macro="" textlink="">
      <xdr:nvSpPr>
        <xdr:cNvPr id="15" name="大かっこ 14"/>
        <xdr:cNvSpPr/>
      </xdr:nvSpPr>
      <xdr:spPr>
        <a:xfrm>
          <a:off x="5290457" y="53579486"/>
          <a:ext cx="2481943" cy="29391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Y8" sqref="Y8:AD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100" t="s">
        <v>376</v>
      </c>
      <c r="AR2" s="100"/>
      <c r="AS2" s="59" t="str">
        <f>IF(OR(AQ2="　", AQ2=""), "", "-")</f>
        <v/>
      </c>
      <c r="AT2" s="101">
        <v>449</v>
      </c>
      <c r="AU2" s="101"/>
      <c r="AV2" s="60" t="str">
        <f>IF(AW2="", "", "-")</f>
        <v/>
      </c>
      <c r="AW2" s="105"/>
      <c r="AX2" s="105"/>
    </row>
    <row r="3" spans="1:50" ht="21" customHeight="1" thickBot="1" x14ac:dyDescent="0.2">
      <c r="A3" s="294" t="s">
        <v>215</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89</v>
      </c>
      <c r="AJ3" s="296" t="s">
        <v>377</v>
      </c>
      <c r="AK3" s="296"/>
      <c r="AL3" s="296"/>
      <c r="AM3" s="296"/>
      <c r="AN3" s="296"/>
      <c r="AO3" s="296"/>
      <c r="AP3" s="296"/>
      <c r="AQ3" s="296"/>
      <c r="AR3" s="296"/>
      <c r="AS3" s="296"/>
      <c r="AT3" s="296"/>
      <c r="AU3" s="296"/>
      <c r="AV3" s="296"/>
      <c r="AW3" s="296"/>
      <c r="AX3" s="36" t="s">
        <v>90</v>
      </c>
    </row>
    <row r="4" spans="1:50" ht="24.75" customHeight="1" x14ac:dyDescent="0.15">
      <c r="A4" s="519" t="s">
        <v>30</v>
      </c>
      <c r="B4" s="520"/>
      <c r="C4" s="520"/>
      <c r="D4" s="520"/>
      <c r="E4" s="520"/>
      <c r="F4" s="520"/>
      <c r="G4" s="493" t="s">
        <v>388</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378</v>
      </c>
      <c r="AF4" s="499"/>
      <c r="AG4" s="499"/>
      <c r="AH4" s="499"/>
      <c r="AI4" s="499"/>
      <c r="AJ4" s="499"/>
      <c r="AK4" s="499"/>
      <c r="AL4" s="499"/>
      <c r="AM4" s="499"/>
      <c r="AN4" s="499"/>
      <c r="AO4" s="499"/>
      <c r="AP4" s="500"/>
      <c r="AQ4" s="501" t="s">
        <v>2</v>
      </c>
      <c r="AR4" s="496"/>
      <c r="AS4" s="496"/>
      <c r="AT4" s="496"/>
      <c r="AU4" s="496"/>
      <c r="AV4" s="496"/>
      <c r="AW4" s="496"/>
      <c r="AX4" s="502"/>
    </row>
    <row r="5" spans="1:50" ht="54" customHeight="1" x14ac:dyDescent="0.15">
      <c r="A5" s="503" t="s">
        <v>92</v>
      </c>
      <c r="B5" s="504"/>
      <c r="C5" s="504"/>
      <c r="D5" s="504"/>
      <c r="E5" s="504"/>
      <c r="F5" s="505"/>
      <c r="G5" s="318" t="s">
        <v>96</v>
      </c>
      <c r="H5" s="319"/>
      <c r="I5" s="319"/>
      <c r="J5" s="319"/>
      <c r="K5" s="319"/>
      <c r="L5" s="319"/>
      <c r="M5" s="320" t="s">
        <v>91</v>
      </c>
      <c r="N5" s="321"/>
      <c r="O5" s="321"/>
      <c r="P5" s="321"/>
      <c r="Q5" s="321"/>
      <c r="R5" s="322"/>
      <c r="S5" s="323" t="s">
        <v>100</v>
      </c>
      <c r="T5" s="319"/>
      <c r="U5" s="319"/>
      <c r="V5" s="319"/>
      <c r="W5" s="319"/>
      <c r="X5" s="324"/>
      <c r="Y5" s="510" t="s">
        <v>3</v>
      </c>
      <c r="Z5" s="511"/>
      <c r="AA5" s="511"/>
      <c r="AB5" s="511"/>
      <c r="AC5" s="511"/>
      <c r="AD5" s="512"/>
      <c r="AE5" s="513" t="s">
        <v>389</v>
      </c>
      <c r="AF5" s="514"/>
      <c r="AG5" s="514"/>
      <c r="AH5" s="514"/>
      <c r="AI5" s="514"/>
      <c r="AJ5" s="514"/>
      <c r="AK5" s="514"/>
      <c r="AL5" s="514"/>
      <c r="AM5" s="514"/>
      <c r="AN5" s="514"/>
      <c r="AO5" s="514"/>
      <c r="AP5" s="515"/>
      <c r="AQ5" s="516" t="s">
        <v>390</v>
      </c>
      <c r="AR5" s="517"/>
      <c r="AS5" s="517"/>
      <c r="AT5" s="517"/>
      <c r="AU5" s="517"/>
      <c r="AV5" s="517"/>
      <c r="AW5" s="517"/>
      <c r="AX5" s="518"/>
    </row>
    <row r="6" spans="1:50" ht="39" customHeight="1" x14ac:dyDescent="0.15">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380</v>
      </c>
      <c r="AF6" s="528"/>
      <c r="AG6" s="528"/>
      <c r="AH6" s="528"/>
      <c r="AI6" s="528"/>
      <c r="AJ6" s="528"/>
      <c r="AK6" s="528"/>
      <c r="AL6" s="528"/>
      <c r="AM6" s="528"/>
      <c r="AN6" s="528"/>
      <c r="AO6" s="528"/>
      <c r="AP6" s="528"/>
      <c r="AQ6" s="118"/>
      <c r="AR6" s="118"/>
      <c r="AS6" s="118"/>
      <c r="AT6" s="118"/>
      <c r="AU6" s="118"/>
      <c r="AV6" s="118"/>
      <c r="AW6" s="118"/>
      <c r="AX6" s="529"/>
    </row>
    <row r="7" spans="1:50" ht="47.45" customHeight="1" x14ac:dyDescent="0.15">
      <c r="A7" s="448" t="s">
        <v>25</v>
      </c>
      <c r="B7" s="449"/>
      <c r="C7" s="449"/>
      <c r="D7" s="449"/>
      <c r="E7" s="449"/>
      <c r="F7" s="449"/>
      <c r="G7" s="450" t="s">
        <v>391</v>
      </c>
      <c r="H7" s="451"/>
      <c r="I7" s="451"/>
      <c r="J7" s="451"/>
      <c r="K7" s="451"/>
      <c r="L7" s="451"/>
      <c r="M7" s="451"/>
      <c r="N7" s="451"/>
      <c r="O7" s="451"/>
      <c r="P7" s="451"/>
      <c r="Q7" s="451"/>
      <c r="R7" s="451"/>
      <c r="S7" s="451"/>
      <c r="T7" s="451"/>
      <c r="U7" s="451"/>
      <c r="V7" s="452"/>
      <c r="W7" s="452"/>
      <c r="X7" s="452"/>
      <c r="Y7" s="453" t="s">
        <v>5</v>
      </c>
      <c r="Z7" s="387"/>
      <c r="AA7" s="387"/>
      <c r="AB7" s="387"/>
      <c r="AC7" s="387"/>
      <c r="AD7" s="389"/>
      <c r="AE7" s="454" t="s">
        <v>392</v>
      </c>
      <c r="AF7" s="455"/>
      <c r="AG7" s="455"/>
      <c r="AH7" s="455"/>
      <c r="AI7" s="455"/>
      <c r="AJ7" s="455"/>
      <c r="AK7" s="455"/>
      <c r="AL7" s="455"/>
      <c r="AM7" s="455"/>
      <c r="AN7" s="455"/>
      <c r="AO7" s="455"/>
      <c r="AP7" s="455"/>
      <c r="AQ7" s="455"/>
      <c r="AR7" s="455"/>
      <c r="AS7" s="455"/>
      <c r="AT7" s="455"/>
      <c r="AU7" s="455"/>
      <c r="AV7" s="455"/>
      <c r="AW7" s="455"/>
      <c r="AX7" s="456"/>
    </row>
    <row r="8" spans="1:50" ht="52.5" customHeight="1" x14ac:dyDescent="0.15">
      <c r="A8" s="350" t="s">
        <v>307</v>
      </c>
      <c r="B8" s="351"/>
      <c r="C8" s="351"/>
      <c r="D8" s="351"/>
      <c r="E8" s="351"/>
      <c r="F8" s="352"/>
      <c r="G8" s="347" t="str">
        <f>入力規則等!A26</f>
        <v>科学技術・イノベーション、国土強靭化</v>
      </c>
      <c r="H8" s="348"/>
      <c r="I8" s="348"/>
      <c r="J8" s="348"/>
      <c r="K8" s="348"/>
      <c r="L8" s="348"/>
      <c r="M8" s="348"/>
      <c r="N8" s="348"/>
      <c r="O8" s="348"/>
      <c r="P8" s="348"/>
      <c r="Q8" s="348"/>
      <c r="R8" s="348"/>
      <c r="S8" s="348"/>
      <c r="T8" s="348"/>
      <c r="U8" s="348"/>
      <c r="V8" s="348"/>
      <c r="W8" s="348"/>
      <c r="X8" s="349"/>
      <c r="Y8" s="530" t="s">
        <v>78</v>
      </c>
      <c r="Z8" s="530"/>
      <c r="AA8" s="530"/>
      <c r="AB8" s="530"/>
      <c r="AC8" s="530"/>
      <c r="AD8" s="530"/>
      <c r="AE8" s="483" t="str">
        <f>入力規則等!K13</f>
        <v>文教及び科学振興</v>
      </c>
      <c r="AF8" s="484"/>
      <c r="AG8" s="484"/>
      <c r="AH8" s="484"/>
      <c r="AI8" s="484"/>
      <c r="AJ8" s="484"/>
      <c r="AK8" s="484"/>
      <c r="AL8" s="484"/>
      <c r="AM8" s="484"/>
      <c r="AN8" s="484"/>
      <c r="AO8" s="484"/>
      <c r="AP8" s="484"/>
      <c r="AQ8" s="484"/>
      <c r="AR8" s="484"/>
      <c r="AS8" s="484"/>
      <c r="AT8" s="484"/>
      <c r="AU8" s="484"/>
      <c r="AV8" s="484"/>
      <c r="AW8" s="484"/>
      <c r="AX8" s="485"/>
    </row>
    <row r="9" spans="1:50" ht="69" customHeight="1" x14ac:dyDescent="0.15">
      <c r="A9" s="457" t="s">
        <v>26</v>
      </c>
      <c r="B9" s="458"/>
      <c r="C9" s="458"/>
      <c r="D9" s="458"/>
      <c r="E9" s="458"/>
      <c r="F9" s="458"/>
      <c r="G9" s="486" t="s">
        <v>423</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77.45" customHeight="1" x14ac:dyDescent="0.15">
      <c r="A10" s="457" t="s">
        <v>36</v>
      </c>
      <c r="B10" s="458"/>
      <c r="C10" s="458"/>
      <c r="D10" s="458"/>
      <c r="E10" s="458"/>
      <c r="F10" s="458"/>
      <c r="G10" s="486" t="s">
        <v>393</v>
      </c>
      <c r="H10" s="487"/>
      <c r="I10" s="487"/>
      <c r="J10" s="487"/>
      <c r="K10" s="487"/>
      <c r="L10" s="487"/>
      <c r="M10" s="487"/>
      <c r="N10" s="487"/>
      <c r="O10" s="487"/>
      <c r="P10" s="487"/>
      <c r="Q10" s="487"/>
      <c r="R10" s="487"/>
      <c r="S10" s="487"/>
      <c r="T10" s="487"/>
      <c r="U10" s="487"/>
      <c r="V10" s="487"/>
      <c r="W10" s="487"/>
      <c r="X10" s="487"/>
      <c r="Y10" s="488"/>
      <c r="Z10" s="488"/>
      <c r="AA10" s="488"/>
      <c r="AB10" s="488"/>
      <c r="AC10" s="488"/>
      <c r="AD10" s="488"/>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42" customHeight="1" x14ac:dyDescent="0.15">
      <c r="A11" s="457" t="s">
        <v>6</v>
      </c>
      <c r="B11" s="458"/>
      <c r="C11" s="458"/>
      <c r="D11" s="458"/>
      <c r="E11" s="458"/>
      <c r="F11" s="459"/>
      <c r="G11" s="507" t="str">
        <f>入力規則等!P10</f>
        <v>直接実施、委託・請負</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0" t="s">
        <v>27</v>
      </c>
      <c r="B12" s="461"/>
      <c r="C12" s="461"/>
      <c r="D12" s="461"/>
      <c r="E12" s="461"/>
      <c r="F12" s="462"/>
      <c r="G12" s="469"/>
      <c r="H12" s="470"/>
      <c r="I12" s="470"/>
      <c r="J12" s="470"/>
      <c r="K12" s="470"/>
      <c r="L12" s="470"/>
      <c r="M12" s="470"/>
      <c r="N12" s="470"/>
      <c r="O12" s="470"/>
      <c r="P12" s="166" t="s">
        <v>68</v>
      </c>
      <c r="Q12" s="115"/>
      <c r="R12" s="115"/>
      <c r="S12" s="115"/>
      <c r="T12" s="115"/>
      <c r="U12" s="115"/>
      <c r="V12" s="162"/>
      <c r="W12" s="166" t="s">
        <v>69</v>
      </c>
      <c r="X12" s="115"/>
      <c r="Y12" s="115"/>
      <c r="Z12" s="115"/>
      <c r="AA12" s="115"/>
      <c r="AB12" s="115"/>
      <c r="AC12" s="162"/>
      <c r="AD12" s="166" t="s">
        <v>70</v>
      </c>
      <c r="AE12" s="115"/>
      <c r="AF12" s="115"/>
      <c r="AG12" s="115"/>
      <c r="AH12" s="115"/>
      <c r="AI12" s="115"/>
      <c r="AJ12" s="162"/>
      <c r="AK12" s="166" t="s">
        <v>71</v>
      </c>
      <c r="AL12" s="115"/>
      <c r="AM12" s="115"/>
      <c r="AN12" s="115"/>
      <c r="AO12" s="115"/>
      <c r="AP12" s="115"/>
      <c r="AQ12" s="162"/>
      <c r="AR12" s="166" t="s">
        <v>72</v>
      </c>
      <c r="AS12" s="115"/>
      <c r="AT12" s="115"/>
      <c r="AU12" s="115"/>
      <c r="AV12" s="115"/>
      <c r="AW12" s="115"/>
      <c r="AX12" s="473"/>
    </row>
    <row r="13" spans="1:50" ht="21" customHeight="1" x14ac:dyDescent="0.15">
      <c r="A13" s="463"/>
      <c r="B13" s="464"/>
      <c r="C13" s="464"/>
      <c r="D13" s="464"/>
      <c r="E13" s="464"/>
      <c r="F13" s="465"/>
      <c r="G13" s="474" t="s">
        <v>7</v>
      </c>
      <c r="H13" s="475"/>
      <c r="I13" s="480" t="s">
        <v>8</v>
      </c>
      <c r="J13" s="481"/>
      <c r="K13" s="481"/>
      <c r="L13" s="481"/>
      <c r="M13" s="481"/>
      <c r="N13" s="481"/>
      <c r="O13" s="482"/>
      <c r="P13" s="86" t="s">
        <v>385</v>
      </c>
      <c r="Q13" s="87"/>
      <c r="R13" s="87"/>
      <c r="S13" s="87"/>
      <c r="T13" s="87"/>
      <c r="U13" s="87"/>
      <c r="V13" s="87"/>
      <c r="W13" s="64" t="s">
        <v>387</v>
      </c>
      <c r="X13" s="65"/>
      <c r="Y13" s="65"/>
      <c r="Z13" s="65"/>
      <c r="AA13" s="65"/>
      <c r="AB13" s="65"/>
      <c r="AC13" s="66"/>
      <c r="AD13" s="64">
        <v>18</v>
      </c>
      <c r="AE13" s="65"/>
      <c r="AF13" s="65"/>
      <c r="AG13" s="65"/>
      <c r="AH13" s="65"/>
      <c r="AI13" s="65"/>
      <c r="AJ13" s="66"/>
      <c r="AK13" s="64">
        <v>19</v>
      </c>
      <c r="AL13" s="65"/>
      <c r="AM13" s="65"/>
      <c r="AN13" s="65"/>
      <c r="AO13" s="65"/>
      <c r="AP13" s="65"/>
      <c r="AQ13" s="66"/>
      <c r="AR13" s="668">
        <v>19</v>
      </c>
      <c r="AS13" s="669"/>
      <c r="AT13" s="669"/>
      <c r="AU13" s="669"/>
      <c r="AV13" s="669"/>
      <c r="AW13" s="669"/>
      <c r="AX13" s="670"/>
    </row>
    <row r="14" spans="1:50" ht="21" customHeight="1" x14ac:dyDescent="0.15">
      <c r="A14" s="463"/>
      <c r="B14" s="464"/>
      <c r="C14" s="464"/>
      <c r="D14" s="464"/>
      <c r="E14" s="464"/>
      <c r="F14" s="465"/>
      <c r="G14" s="476"/>
      <c r="H14" s="477"/>
      <c r="I14" s="335" t="s">
        <v>9</v>
      </c>
      <c r="J14" s="471"/>
      <c r="K14" s="471"/>
      <c r="L14" s="471"/>
      <c r="M14" s="471"/>
      <c r="N14" s="471"/>
      <c r="O14" s="472"/>
      <c r="P14" s="444" t="s">
        <v>381</v>
      </c>
      <c r="Q14" s="445"/>
      <c r="R14" s="445"/>
      <c r="S14" s="445"/>
      <c r="T14" s="445"/>
      <c r="U14" s="445"/>
      <c r="V14" s="445"/>
      <c r="W14" s="64" t="s">
        <v>383</v>
      </c>
      <c r="X14" s="65"/>
      <c r="Y14" s="65"/>
      <c r="Z14" s="65"/>
      <c r="AA14" s="65"/>
      <c r="AB14" s="65"/>
      <c r="AC14" s="66"/>
      <c r="AD14" s="64" t="s">
        <v>381</v>
      </c>
      <c r="AE14" s="65"/>
      <c r="AF14" s="65"/>
      <c r="AG14" s="65"/>
      <c r="AH14" s="65"/>
      <c r="AI14" s="65"/>
      <c r="AJ14" s="66"/>
      <c r="AK14" s="64"/>
      <c r="AL14" s="65"/>
      <c r="AM14" s="65"/>
      <c r="AN14" s="65"/>
      <c r="AO14" s="65"/>
      <c r="AP14" s="65"/>
      <c r="AQ14" s="66"/>
      <c r="AR14" s="666"/>
      <c r="AS14" s="666"/>
      <c r="AT14" s="666"/>
      <c r="AU14" s="666"/>
      <c r="AV14" s="666"/>
      <c r="AW14" s="666"/>
      <c r="AX14" s="667"/>
    </row>
    <row r="15" spans="1:50" ht="21" customHeight="1" x14ac:dyDescent="0.15">
      <c r="A15" s="463"/>
      <c r="B15" s="464"/>
      <c r="C15" s="464"/>
      <c r="D15" s="464"/>
      <c r="E15" s="464"/>
      <c r="F15" s="465"/>
      <c r="G15" s="476"/>
      <c r="H15" s="477"/>
      <c r="I15" s="335" t="s">
        <v>61</v>
      </c>
      <c r="J15" s="336"/>
      <c r="K15" s="336"/>
      <c r="L15" s="336"/>
      <c r="M15" s="336"/>
      <c r="N15" s="336"/>
      <c r="O15" s="337"/>
      <c r="P15" s="490" t="s">
        <v>382</v>
      </c>
      <c r="Q15" s="339"/>
      <c r="R15" s="339"/>
      <c r="S15" s="339"/>
      <c r="T15" s="339"/>
      <c r="U15" s="339"/>
      <c r="V15" s="340"/>
      <c r="W15" s="64" t="s">
        <v>381</v>
      </c>
      <c r="X15" s="65"/>
      <c r="Y15" s="65"/>
      <c r="Z15" s="65"/>
      <c r="AA15" s="65"/>
      <c r="AB15" s="65"/>
      <c r="AC15" s="66"/>
      <c r="AD15" s="64" t="s">
        <v>383</v>
      </c>
      <c r="AE15" s="65"/>
      <c r="AF15" s="65"/>
      <c r="AG15" s="65"/>
      <c r="AH15" s="65"/>
      <c r="AI15" s="65"/>
      <c r="AJ15" s="66"/>
      <c r="AK15" s="64" t="s">
        <v>383</v>
      </c>
      <c r="AL15" s="65"/>
      <c r="AM15" s="65"/>
      <c r="AN15" s="65"/>
      <c r="AO15" s="65"/>
      <c r="AP15" s="65"/>
      <c r="AQ15" s="66"/>
      <c r="AR15" s="64"/>
      <c r="AS15" s="65"/>
      <c r="AT15" s="65"/>
      <c r="AU15" s="65"/>
      <c r="AV15" s="65"/>
      <c r="AW15" s="65"/>
      <c r="AX15" s="665"/>
    </row>
    <row r="16" spans="1:50" ht="21" customHeight="1" x14ac:dyDescent="0.15">
      <c r="A16" s="463"/>
      <c r="B16" s="464"/>
      <c r="C16" s="464"/>
      <c r="D16" s="464"/>
      <c r="E16" s="464"/>
      <c r="F16" s="465"/>
      <c r="G16" s="476"/>
      <c r="H16" s="477"/>
      <c r="I16" s="335" t="s">
        <v>62</v>
      </c>
      <c r="J16" s="336"/>
      <c r="K16" s="336"/>
      <c r="L16" s="336"/>
      <c r="M16" s="336"/>
      <c r="N16" s="336"/>
      <c r="O16" s="337"/>
      <c r="P16" s="338" t="s">
        <v>381</v>
      </c>
      <c r="Q16" s="339"/>
      <c r="R16" s="339"/>
      <c r="S16" s="339"/>
      <c r="T16" s="339"/>
      <c r="U16" s="339"/>
      <c r="V16" s="340"/>
      <c r="W16" s="64" t="s">
        <v>383</v>
      </c>
      <c r="X16" s="65"/>
      <c r="Y16" s="65"/>
      <c r="Z16" s="65"/>
      <c r="AA16" s="65"/>
      <c r="AB16" s="65"/>
      <c r="AC16" s="66"/>
      <c r="AD16" s="64" t="s">
        <v>383</v>
      </c>
      <c r="AE16" s="65"/>
      <c r="AF16" s="65"/>
      <c r="AG16" s="65"/>
      <c r="AH16" s="65"/>
      <c r="AI16" s="65"/>
      <c r="AJ16" s="66"/>
      <c r="AK16" s="64" t="s">
        <v>407</v>
      </c>
      <c r="AL16" s="65"/>
      <c r="AM16" s="65"/>
      <c r="AN16" s="65"/>
      <c r="AO16" s="65"/>
      <c r="AP16" s="65"/>
      <c r="AQ16" s="66"/>
      <c r="AR16" s="441"/>
      <c r="AS16" s="442"/>
      <c r="AT16" s="442"/>
      <c r="AU16" s="442"/>
      <c r="AV16" s="442"/>
      <c r="AW16" s="442"/>
      <c r="AX16" s="443"/>
    </row>
    <row r="17" spans="1:50" ht="24.75" customHeight="1" x14ac:dyDescent="0.15">
      <c r="A17" s="463"/>
      <c r="B17" s="464"/>
      <c r="C17" s="464"/>
      <c r="D17" s="464"/>
      <c r="E17" s="464"/>
      <c r="F17" s="465"/>
      <c r="G17" s="476"/>
      <c r="H17" s="477"/>
      <c r="I17" s="335" t="s">
        <v>60</v>
      </c>
      <c r="J17" s="471"/>
      <c r="K17" s="471"/>
      <c r="L17" s="471"/>
      <c r="M17" s="471"/>
      <c r="N17" s="471"/>
      <c r="O17" s="472"/>
      <c r="P17" s="444" t="s">
        <v>381</v>
      </c>
      <c r="Q17" s="445"/>
      <c r="R17" s="445"/>
      <c r="S17" s="445"/>
      <c r="T17" s="445"/>
      <c r="U17" s="445"/>
      <c r="V17" s="445"/>
      <c r="W17" s="64" t="s">
        <v>381</v>
      </c>
      <c r="X17" s="65"/>
      <c r="Y17" s="65"/>
      <c r="Z17" s="65"/>
      <c r="AA17" s="65"/>
      <c r="AB17" s="65"/>
      <c r="AC17" s="66"/>
      <c r="AD17" s="64" t="s">
        <v>381</v>
      </c>
      <c r="AE17" s="65"/>
      <c r="AF17" s="65"/>
      <c r="AG17" s="65"/>
      <c r="AH17" s="65"/>
      <c r="AI17" s="65"/>
      <c r="AJ17" s="66"/>
      <c r="AK17" s="64" t="s">
        <v>406</v>
      </c>
      <c r="AL17" s="65"/>
      <c r="AM17" s="65"/>
      <c r="AN17" s="65"/>
      <c r="AO17" s="65"/>
      <c r="AP17" s="65"/>
      <c r="AQ17" s="66"/>
      <c r="AR17" s="446"/>
      <c r="AS17" s="446"/>
      <c r="AT17" s="446"/>
      <c r="AU17" s="446"/>
      <c r="AV17" s="446"/>
      <c r="AW17" s="446"/>
      <c r="AX17" s="447"/>
    </row>
    <row r="18" spans="1:50" ht="24.75" customHeight="1" x14ac:dyDescent="0.15">
      <c r="A18" s="463"/>
      <c r="B18" s="464"/>
      <c r="C18" s="464"/>
      <c r="D18" s="464"/>
      <c r="E18" s="464"/>
      <c r="F18" s="465"/>
      <c r="G18" s="478"/>
      <c r="H18" s="479"/>
      <c r="I18" s="341" t="s">
        <v>22</v>
      </c>
      <c r="J18" s="342"/>
      <c r="K18" s="342"/>
      <c r="L18" s="342"/>
      <c r="M18" s="342"/>
      <c r="N18" s="342"/>
      <c r="O18" s="343"/>
      <c r="P18" s="312">
        <f>SUM(P13:V17)</f>
        <v>0</v>
      </c>
      <c r="Q18" s="313"/>
      <c r="R18" s="313"/>
      <c r="S18" s="313"/>
      <c r="T18" s="313"/>
      <c r="U18" s="313"/>
      <c r="V18" s="314"/>
      <c r="W18" s="312">
        <f>SUM(W13:AC17)</f>
        <v>0</v>
      </c>
      <c r="X18" s="313"/>
      <c r="Y18" s="313"/>
      <c r="Z18" s="313"/>
      <c r="AA18" s="313"/>
      <c r="AB18" s="313"/>
      <c r="AC18" s="314"/>
      <c r="AD18" s="312">
        <f t="shared" ref="AD18" si="0">SUM(AD13:AJ17)</f>
        <v>18</v>
      </c>
      <c r="AE18" s="313"/>
      <c r="AF18" s="313"/>
      <c r="AG18" s="313"/>
      <c r="AH18" s="313"/>
      <c r="AI18" s="313"/>
      <c r="AJ18" s="314"/>
      <c r="AK18" s="312">
        <f t="shared" ref="AK18" si="1">SUM(AK13:AQ17)</f>
        <v>19</v>
      </c>
      <c r="AL18" s="313"/>
      <c r="AM18" s="313"/>
      <c r="AN18" s="313"/>
      <c r="AO18" s="313"/>
      <c r="AP18" s="313"/>
      <c r="AQ18" s="314"/>
      <c r="AR18" s="312">
        <f t="shared" ref="AR18" si="2">SUM(AR13:AX17)</f>
        <v>19</v>
      </c>
      <c r="AS18" s="313"/>
      <c r="AT18" s="313"/>
      <c r="AU18" s="313"/>
      <c r="AV18" s="313"/>
      <c r="AW18" s="313"/>
      <c r="AX18" s="315"/>
    </row>
    <row r="19" spans="1:50" ht="24.75" customHeight="1" x14ac:dyDescent="0.15">
      <c r="A19" s="463"/>
      <c r="B19" s="464"/>
      <c r="C19" s="464"/>
      <c r="D19" s="464"/>
      <c r="E19" s="464"/>
      <c r="F19" s="465"/>
      <c r="G19" s="309" t="s">
        <v>10</v>
      </c>
      <c r="H19" s="310"/>
      <c r="I19" s="310"/>
      <c r="J19" s="310"/>
      <c r="K19" s="310"/>
      <c r="L19" s="310"/>
      <c r="M19" s="310"/>
      <c r="N19" s="310"/>
      <c r="O19" s="310"/>
      <c r="P19" s="64" t="s">
        <v>385</v>
      </c>
      <c r="Q19" s="65"/>
      <c r="R19" s="65"/>
      <c r="S19" s="65"/>
      <c r="T19" s="65"/>
      <c r="U19" s="65"/>
      <c r="V19" s="66"/>
      <c r="W19" s="64" t="s">
        <v>387</v>
      </c>
      <c r="X19" s="65"/>
      <c r="Y19" s="65"/>
      <c r="Z19" s="65"/>
      <c r="AA19" s="65"/>
      <c r="AB19" s="65"/>
      <c r="AC19" s="66"/>
      <c r="AD19" s="64">
        <v>18</v>
      </c>
      <c r="AE19" s="65"/>
      <c r="AF19" s="65"/>
      <c r="AG19" s="65"/>
      <c r="AH19" s="65"/>
      <c r="AI19" s="65"/>
      <c r="AJ19" s="66"/>
      <c r="AK19" s="311"/>
      <c r="AL19" s="311"/>
      <c r="AM19" s="311"/>
      <c r="AN19" s="311"/>
      <c r="AO19" s="311"/>
      <c r="AP19" s="311"/>
      <c r="AQ19" s="311"/>
      <c r="AR19" s="311"/>
      <c r="AS19" s="311"/>
      <c r="AT19" s="311"/>
      <c r="AU19" s="311"/>
      <c r="AV19" s="311"/>
      <c r="AW19" s="311"/>
      <c r="AX19" s="316"/>
    </row>
    <row r="20" spans="1:50" ht="24.75" customHeight="1" x14ac:dyDescent="0.15">
      <c r="A20" s="466"/>
      <c r="B20" s="467"/>
      <c r="C20" s="467"/>
      <c r="D20" s="467"/>
      <c r="E20" s="467"/>
      <c r="F20" s="468"/>
      <c r="G20" s="309" t="s">
        <v>11</v>
      </c>
      <c r="H20" s="310"/>
      <c r="I20" s="310"/>
      <c r="J20" s="310"/>
      <c r="K20" s="310"/>
      <c r="L20" s="310"/>
      <c r="M20" s="310"/>
      <c r="N20" s="310"/>
      <c r="O20" s="310"/>
      <c r="P20" s="317" t="str">
        <f>IF(P18=0, "-", P19/P18)</f>
        <v>-</v>
      </c>
      <c r="Q20" s="317"/>
      <c r="R20" s="317"/>
      <c r="S20" s="317"/>
      <c r="T20" s="317"/>
      <c r="U20" s="317"/>
      <c r="V20" s="317"/>
      <c r="W20" s="317" t="str">
        <f>IF(W18=0, "-", W19/W18)</f>
        <v>-</v>
      </c>
      <c r="X20" s="317"/>
      <c r="Y20" s="317"/>
      <c r="Z20" s="317"/>
      <c r="AA20" s="317"/>
      <c r="AB20" s="317"/>
      <c r="AC20" s="317"/>
      <c r="AD20" s="317">
        <f>IF(AD18=0, "-", AD19/AD18)</f>
        <v>1</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06" t="s">
        <v>13</v>
      </c>
      <c r="B21" s="207"/>
      <c r="C21" s="207"/>
      <c r="D21" s="207"/>
      <c r="E21" s="207"/>
      <c r="F21" s="208"/>
      <c r="G21" s="213" t="s">
        <v>317</v>
      </c>
      <c r="H21" s="214"/>
      <c r="I21" s="214"/>
      <c r="J21" s="214"/>
      <c r="K21" s="214"/>
      <c r="L21" s="214"/>
      <c r="M21" s="214"/>
      <c r="N21" s="214"/>
      <c r="O21" s="215"/>
      <c r="P21" s="233" t="s">
        <v>82</v>
      </c>
      <c r="Q21" s="214"/>
      <c r="R21" s="214"/>
      <c r="S21" s="214"/>
      <c r="T21" s="214"/>
      <c r="U21" s="214"/>
      <c r="V21" s="214"/>
      <c r="W21" s="214"/>
      <c r="X21" s="215"/>
      <c r="Y21" s="184"/>
      <c r="Z21" s="79"/>
      <c r="AA21" s="80"/>
      <c r="AB21" s="257" t="s">
        <v>12</v>
      </c>
      <c r="AC21" s="258"/>
      <c r="AD21" s="259"/>
      <c r="AE21" s="276" t="s">
        <v>68</v>
      </c>
      <c r="AF21" s="277"/>
      <c r="AG21" s="277"/>
      <c r="AH21" s="277"/>
      <c r="AI21" s="278"/>
      <c r="AJ21" s="276" t="s">
        <v>69</v>
      </c>
      <c r="AK21" s="277"/>
      <c r="AL21" s="277"/>
      <c r="AM21" s="277"/>
      <c r="AN21" s="278"/>
      <c r="AO21" s="276" t="s">
        <v>70</v>
      </c>
      <c r="AP21" s="277"/>
      <c r="AQ21" s="277"/>
      <c r="AR21" s="277"/>
      <c r="AS21" s="278"/>
      <c r="AT21" s="263" t="s">
        <v>302</v>
      </c>
      <c r="AU21" s="264"/>
      <c r="AV21" s="264"/>
      <c r="AW21" s="264"/>
      <c r="AX21" s="265"/>
    </row>
    <row r="22" spans="1:50" ht="18.75" customHeight="1" x14ac:dyDescent="0.15">
      <c r="A22" s="206"/>
      <c r="B22" s="207"/>
      <c r="C22" s="207"/>
      <c r="D22" s="207"/>
      <c r="E22" s="207"/>
      <c r="F22" s="208"/>
      <c r="G22" s="216"/>
      <c r="H22" s="102"/>
      <c r="I22" s="102"/>
      <c r="J22" s="102"/>
      <c r="K22" s="102"/>
      <c r="L22" s="102"/>
      <c r="M22" s="102"/>
      <c r="N22" s="102"/>
      <c r="O22" s="217"/>
      <c r="P22" s="234"/>
      <c r="Q22" s="102"/>
      <c r="R22" s="102"/>
      <c r="S22" s="102"/>
      <c r="T22" s="102"/>
      <c r="U22" s="102"/>
      <c r="V22" s="102"/>
      <c r="W22" s="102"/>
      <c r="X22" s="217"/>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4">
        <v>29</v>
      </c>
      <c r="AV22" s="104"/>
      <c r="AW22" s="102" t="s">
        <v>353</v>
      </c>
      <c r="AX22" s="103"/>
    </row>
    <row r="23" spans="1:50" ht="42" customHeight="1" x14ac:dyDescent="0.15">
      <c r="A23" s="209"/>
      <c r="B23" s="207"/>
      <c r="C23" s="207"/>
      <c r="D23" s="207"/>
      <c r="E23" s="207"/>
      <c r="F23" s="208"/>
      <c r="G23" s="266" t="s">
        <v>429</v>
      </c>
      <c r="H23" s="187"/>
      <c r="I23" s="187"/>
      <c r="J23" s="187"/>
      <c r="K23" s="187"/>
      <c r="L23" s="187"/>
      <c r="M23" s="187"/>
      <c r="N23" s="187"/>
      <c r="O23" s="188"/>
      <c r="P23" s="186" t="s">
        <v>434</v>
      </c>
      <c r="Q23" s="247"/>
      <c r="R23" s="247"/>
      <c r="S23" s="247"/>
      <c r="T23" s="247"/>
      <c r="U23" s="247"/>
      <c r="V23" s="247"/>
      <c r="W23" s="247"/>
      <c r="X23" s="248"/>
      <c r="Y23" s="290" t="s">
        <v>14</v>
      </c>
      <c r="Z23" s="291"/>
      <c r="AA23" s="292"/>
      <c r="AB23" s="661" t="s">
        <v>426</v>
      </c>
      <c r="AC23" s="293"/>
      <c r="AD23" s="293"/>
      <c r="AE23" s="88" t="s">
        <v>426</v>
      </c>
      <c r="AF23" s="89"/>
      <c r="AG23" s="89"/>
      <c r="AH23" s="89"/>
      <c r="AI23" s="90"/>
      <c r="AJ23" s="88" t="s">
        <v>426</v>
      </c>
      <c r="AK23" s="89"/>
      <c r="AL23" s="89"/>
      <c r="AM23" s="89"/>
      <c r="AN23" s="90"/>
      <c r="AO23" s="88">
        <v>2</v>
      </c>
      <c r="AP23" s="89"/>
      <c r="AQ23" s="89"/>
      <c r="AR23" s="89"/>
      <c r="AS23" s="90"/>
      <c r="AT23" s="219"/>
      <c r="AU23" s="219"/>
      <c r="AV23" s="219"/>
      <c r="AW23" s="219"/>
      <c r="AX23" s="220"/>
    </row>
    <row r="24" spans="1:50" ht="42" customHeight="1" x14ac:dyDescent="0.15">
      <c r="A24" s="210"/>
      <c r="B24" s="211"/>
      <c r="C24" s="211"/>
      <c r="D24" s="211"/>
      <c r="E24" s="211"/>
      <c r="F24" s="212"/>
      <c r="G24" s="267"/>
      <c r="H24" s="268"/>
      <c r="I24" s="268"/>
      <c r="J24" s="268"/>
      <c r="K24" s="268"/>
      <c r="L24" s="268"/>
      <c r="M24" s="268"/>
      <c r="N24" s="268"/>
      <c r="O24" s="269"/>
      <c r="P24" s="249"/>
      <c r="Q24" s="249"/>
      <c r="R24" s="249"/>
      <c r="S24" s="249"/>
      <c r="T24" s="249"/>
      <c r="U24" s="249"/>
      <c r="V24" s="249"/>
      <c r="W24" s="249"/>
      <c r="X24" s="250"/>
      <c r="Y24" s="166" t="s">
        <v>64</v>
      </c>
      <c r="Z24" s="115"/>
      <c r="AA24" s="162"/>
      <c r="AB24" s="328" t="s">
        <v>426</v>
      </c>
      <c r="AC24" s="280"/>
      <c r="AD24" s="280"/>
      <c r="AE24" s="88" t="s">
        <v>426</v>
      </c>
      <c r="AF24" s="89"/>
      <c r="AG24" s="89"/>
      <c r="AH24" s="89"/>
      <c r="AI24" s="90"/>
      <c r="AJ24" s="88" t="s">
        <v>426</v>
      </c>
      <c r="AK24" s="89"/>
      <c r="AL24" s="89"/>
      <c r="AM24" s="89"/>
      <c r="AN24" s="90"/>
      <c r="AO24" s="88">
        <v>2</v>
      </c>
      <c r="AP24" s="89"/>
      <c r="AQ24" s="89"/>
      <c r="AR24" s="89"/>
      <c r="AS24" s="90"/>
      <c r="AT24" s="88">
        <v>4</v>
      </c>
      <c r="AU24" s="89"/>
      <c r="AV24" s="89"/>
      <c r="AW24" s="89"/>
      <c r="AX24" s="90"/>
    </row>
    <row r="25" spans="1:50" ht="42" customHeight="1" x14ac:dyDescent="0.15">
      <c r="A25" s="671"/>
      <c r="B25" s="672"/>
      <c r="C25" s="672"/>
      <c r="D25" s="672"/>
      <c r="E25" s="672"/>
      <c r="F25" s="673"/>
      <c r="G25" s="270"/>
      <c r="H25" s="189"/>
      <c r="I25" s="189"/>
      <c r="J25" s="189"/>
      <c r="K25" s="189"/>
      <c r="L25" s="189"/>
      <c r="M25" s="189"/>
      <c r="N25" s="189"/>
      <c r="O25" s="190"/>
      <c r="P25" s="251"/>
      <c r="Q25" s="251"/>
      <c r="R25" s="251"/>
      <c r="S25" s="251"/>
      <c r="T25" s="251"/>
      <c r="U25" s="251"/>
      <c r="V25" s="251"/>
      <c r="W25" s="251"/>
      <c r="X25" s="252"/>
      <c r="Y25" s="114" t="s">
        <v>15</v>
      </c>
      <c r="Z25" s="115"/>
      <c r="AA25" s="162"/>
      <c r="AB25" s="683" t="s">
        <v>356</v>
      </c>
      <c r="AC25" s="256"/>
      <c r="AD25" s="256"/>
      <c r="AE25" s="88" t="s">
        <v>426</v>
      </c>
      <c r="AF25" s="89"/>
      <c r="AG25" s="89"/>
      <c r="AH25" s="89"/>
      <c r="AI25" s="90"/>
      <c r="AJ25" s="88" t="s">
        <v>426</v>
      </c>
      <c r="AK25" s="89"/>
      <c r="AL25" s="89"/>
      <c r="AM25" s="89"/>
      <c r="AN25" s="90"/>
      <c r="AO25" s="88">
        <v>50</v>
      </c>
      <c r="AP25" s="89"/>
      <c r="AQ25" s="89"/>
      <c r="AR25" s="89"/>
      <c r="AS25" s="90"/>
      <c r="AT25" s="260"/>
      <c r="AU25" s="261"/>
      <c r="AV25" s="261"/>
      <c r="AW25" s="261"/>
      <c r="AX25" s="262"/>
    </row>
    <row r="26" spans="1:50" ht="18.75" hidden="1" customHeight="1" x14ac:dyDescent="0.15">
      <c r="A26" s="206" t="s">
        <v>13</v>
      </c>
      <c r="B26" s="207"/>
      <c r="C26" s="207"/>
      <c r="D26" s="207"/>
      <c r="E26" s="207"/>
      <c r="F26" s="208"/>
      <c r="G26" s="213" t="s">
        <v>317</v>
      </c>
      <c r="H26" s="214"/>
      <c r="I26" s="214"/>
      <c r="J26" s="214"/>
      <c r="K26" s="214"/>
      <c r="L26" s="214"/>
      <c r="M26" s="214"/>
      <c r="N26" s="214"/>
      <c r="O26" s="215"/>
      <c r="P26" s="233" t="s">
        <v>82</v>
      </c>
      <c r="Q26" s="214"/>
      <c r="R26" s="214"/>
      <c r="S26" s="214"/>
      <c r="T26" s="214"/>
      <c r="U26" s="214"/>
      <c r="V26" s="214"/>
      <c r="W26" s="214"/>
      <c r="X26" s="215"/>
      <c r="Y26" s="184"/>
      <c r="Z26" s="79"/>
      <c r="AA26" s="80"/>
      <c r="AB26" s="257" t="s">
        <v>12</v>
      </c>
      <c r="AC26" s="258"/>
      <c r="AD26" s="259"/>
      <c r="AE26" s="276" t="s">
        <v>68</v>
      </c>
      <c r="AF26" s="277"/>
      <c r="AG26" s="277"/>
      <c r="AH26" s="277"/>
      <c r="AI26" s="278"/>
      <c r="AJ26" s="276" t="s">
        <v>69</v>
      </c>
      <c r="AK26" s="277"/>
      <c r="AL26" s="277"/>
      <c r="AM26" s="277"/>
      <c r="AN26" s="278"/>
      <c r="AO26" s="276" t="s">
        <v>70</v>
      </c>
      <c r="AP26" s="277"/>
      <c r="AQ26" s="277"/>
      <c r="AR26" s="277"/>
      <c r="AS26" s="278"/>
      <c r="AT26" s="662" t="s">
        <v>302</v>
      </c>
      <c r="AU26" s="663"/>
      <c r="AV26" s="663"/>
      <c r="AW26" s="663"/>
      <c r="AX26" s="664"/>
    </row>
    <row r="27" spans="1:50" ht="18.75" hidden="1" customHeight="1" x14ac:dyDescent="0.15">
      <c r="A27" s="206"/>
      <c r="B27" s="207"/>
      <c r="C27" s="207"/>
      <c r="D27" s="207"/>
      <c r="E27" s="207"/>
      <c r="F27" s="208"/>
      <c r="G27" s="216"/>
      <c r="H27" s="102"/>
      <c r="I27" s="102"/>
      <c r="J27" s="102"/>
      <c r="K27" s="102"/>
      <c r="L27" s="102"/>
      <c r="M27" s="102"/>
      <c r="N27" s="102"/>
      <c r="O27" s="217"/>
      <c r="P27" s="234"/>
      <c r="Q27" s="102"/>
      <c r="R27" s="102"/>
      <c r="S27" s="102"/>
      <c r="T27" s="102"/>
      <c r="U27" s="102"/>
      <c r="V27" s="102"/>
      <c r="W27" s="102"/>
      <c r="X27" s="217"/>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4"/>
      <c r="AV27" s="104"/>
      <c r="AW27" s="102" t="s">
        <v>353</v>
      </c>
      <c r="AX27" s="103"/>
    </row>
    <row r="28" spans="1:50" ht="22.5" hidden="1" customHeight="1" x14ac:dyDescent="0.15">
      <c r="A28" s="209"/>
      <c r="B28" s="207"/>
      <c r="C28" s="207"/>
      <c r="D28" s="207"/>
      <c r="E28" s="207"/>
      <c r="F28" s="208"/>
      <c r="G28" s="281"/>
      <c r="H28" s="282"/>
      <c r="I28" s="282"/>
      <c r="J28" s="282"/>
      <c r="K28" s="282"/>
      <c r="L28" s="282"/>
      <c r="M28" s="282"/>
      <c r="N28" s="282"/>
      <c r="O28" s="283"/>
      <c r="P28" s="186"/>
      <c r="Q28" s="187"/>
      <c r="R28" s="187"/>
      <c r="S28" s="187"/>
      <c r="T28" s="187"/>
      <c r="U28" s="187"/>
      <c r="V28" s="187"/>
      <c r="W28" s="187"/>
      <c r="X28" s="188"/>
      <c r="Y28" s="290" t="s">
        <v>14</v>
      </c>
      <c r="Z28" s="291"/>
      <c r="AA28" s="292"/>
      <c r="AB28" s="293"/>
      <c r="AC28" s="293"/>
      <c r="AD28" s="293"/>
      <c r="AE28" s="88"/>
      <c r="AF28" s="89"/>
      <c r="AG28" s="89"/>
      <c r="AH28" s="89"/>
      <c r="AI28" s="90"/>
      <c r="AJ28" s="88"/>
      <c r="AK28" s="89"/>
      <c r="AL28" s="89"/>
      <c r="AM28" s="89"/>
      <c r="AN28" s="90"/>
      <c r="AO28" s="88"/>
      <c r="AP28" s="89"/>
      <c r="AQ28" s="89"/>
      <c r="AR28" s="89"/>
      <c r="AS28" s="90"/>
      <c r="AT28" s="219"/>
      <c r="AU28" s="219"/>
      <c r="AV28" s="219"/>
      <c r="AW28" s="219"/>
      <c r="AX28" s="220"/>
    </row>
    <row r="29" spans="1:50" ht="22.5" hidden="1" customHeight="1" x14ac:dyDescent="0.15">
      <c r="A29" s="210"/>
      <c r="B29" s="211"/>
      <c r="C29" s="211"/>
      <c r="D29" s="211"/>
      <c r="E29" s="211"/>
      <c r="F29" s="212"/>
      <c r="G29" s="284"/>
      <c r="H29" s="285"/>
      <c r="I29" s="285"/>
      <c r="J29" s="285"/>
      <c r="K29" s="285"/>
      <c r="L29" s="285"/>
      <c r="M29" s="285"/>
      <c r="N29" s="285"/>
      <c r="O29" s="286"/>
      <c r="P29" s="268"/>
      <c r="Q29" s="268"/>
      <c r="R29" s="268"/>
      <c r="S29" s="268"/>
      <c r="T29" s="268"/>
      <c r="U29" s="268"/>
      <c r="V29" s="268"/>
      <c r="W29" s="268"/>
      <c r="X29" s="269"/>
      <c r="Y29" s="166" t="s">
        <v>64</v>
      </c>
      <c r="Z29" s="115"/>
      <c r="AA29" s="162"/>
      <c r="AB29" s="280"/>
      <c r="AC29" s="280"/>
      <c r="AD29" s="280"/>
      <c r="AE29" s="88"/>
      <c r="AF29" s="89"/>
      <c r="AG29" s="89"/>
      <c r="AH29" s="89"/>
      <c r="AI29" s="90"/>
      <c r="AJ29" s="88"/>
      <c r="AK29" s="89"/>
      <c r="AL29" s="89"/>
      <c r="AM29" s="89"/>
      <c r="AN29" s="90"/>
      <c r="AO29" s="88"/>
      <c r="AP29" s="89"/>
      <c r="AQ29" s="89"/>
      <c r="AR29" s="89"/>
      <c r="AS29" s="90"/>
      <c r="AT29" s="88"/>
      <c r="AU29" s="89"/>
      <c r="AV29" s="89"/>
      <c r="AW29" s="89"/>
      <c r="AX29" s="90"/>
    </row>
    <row r="30" spans="1:50" ht="22.5" hidden="1" customHeight="1" x14ac:dyDescent="0.15">
      <c r="A30" s="671"/>
      <c r="B30" s="672"/>
      <c r="C30" s="672"/>
      <c r="D30" s="672"/>
      <c r="E30" s="672"/>
      <c r="F30" s="673"/>
      <c r="G30" s="287"/>
      <c r="H30" s="288"/>
      <c r="I30" s="288"/>
      <c r="J30" s="288"/>
      <c r="K30" s="288"/>
      <c r="L30" s="288"/>
      <c r="M30" s="288"/>
      <c r="N30" s="288"/>
      <c r="O30" s="289"/>
      <c r="P30" s="189"/>
      <c r="Q30" s="189"/>
      <c r="R30" s="189"/>
      <c r="S30" s="189"/>
      <c r="T30" s="189"/>
      <c r="U30" s="189"/>
      <c r="V30" s="189"/>
      <c r="W30" s="189"/>
      <c r="X30" s="190"/>
      <c r="Y30" s="114" t="s">
        <v>15</v>
      </c>
      <c r="Z30" s="115"/>
      <c r="AA30" s="162"/>
      <c r="AB30" s="256" t="s">
        <v>16</v>
      </c>
      <c r="AC30" s="256"/>
      <c r="AD30" s="256"/>
      <c r="AE30" s="88"/>
      <c r="AF30" s="89"/>
      <c r="AG30" s="89"/>
      <c r="AH30" s="89"/>
      <c r="AI30" s="90"/>
      <c r="AJ30" s="88"/>
      <c r="AK30" s="89"/>
      <c r="AL30" s="89"/>
      <c r="AM30" s="89"/>
      <c r="AN30" s="90"/>
      <c r="AO30" s="88"/>
      <c r="AP30" s="89"/>
      <c r="AQ30" s="89"/>
      <c r="AR30" s="89"/>
      <c r="AS30" s="90"/>
      <c r="AT30" s="260"/>
      <c r="AU30" s="261"/>
      <c r="AV30" s="261"/>
      <c r="AW30" s="261"/>
      <c r="AX30" s="262"/>
    </row>
    <row r="31" spans="1:50" ht="18.75" hidden="1" customHeight="1" x14ac:dyDescent="0.15">
      <c r="A31" s="206" t="s">
        <v>13</v>
      </c>
      <c r="B31" s="207"/>
      <c r="C31" s="207"/>
      <c r="D31" s="207"/>
      <c r="E31" s="207"/>
      <c r="F31" s="208"/>
      <c r="G31" s="213" t="s">
        <v>317</v>
      </c>
      <c r="H31" s="214"/>
      <c r="I31" s="214"/>
      <c r="J31" s="214"/>
      <c r="K31" s="214"/>
      <c r="L31" s="214"/>
      <c r="M31" s="214"/>
      <c r="N31" s="214"/>
      <c r="O31" s="215"/>
      <c r="P31" s="233" t="s">
        <v>82</v>
      </c>
      <c r="Q31" s="214"/>
      <c r="R31" s="214"/>
      <c r="S31" s="214"/>
      <c r="T31" s="214"/>
      <c r="U31" s="214"/>
      <c r="V31" s="214"/>
      <c r="W31" s="214"/>
      <c r="X31" s="215"/>
      <c r="Y31" s="184"/>
      <c r="Z31" s="79"/>
      <c r="AA31" s="80"/>
      <c r="AB31" s="257" t="s">
        <v>12</v>
      </c>
      <c r="AC31" s="258"/>
      <c r="AD31" s="259"/>
      <c r="AE31" s="276" t="s">
        <v>68</v>
      </c>
      <c r="AF31" s="277"/>
      <c r="AG31" s="277"/>
      <c r="AH31" s="277"/>
      <c r="AI31" s="278"/>
      <c r="AJ31" s="276" t="s">
        <v>69</v>
      </c>
      <c r="AK31" s="277"/>
      <c r="AL31" s="277"/>
      <c r="AM31" s="277"/>
      <c r="AN31" s="278"/>
      <c r="AO31" s="276" t="s">
        <v>70</v>
      </c>
      <c r="AP31" s="277"/>
      <c r="AQ31" s="277"/>
      <c r="AR31" s="277"/>
      <c r="AS31" s="278"/>
      <c r="AT31" s="263" t="s">
        <v>302</v>
      </c>
      <c r="AU31" s="264"/>
      <c r="AV31" s="264"/>
      <c r="AW31" s="264"/>
      <c r="AX31" s="265"/>
    </row>
    <row r="32" spans="1:50" ht="18.75" hidden="1" customHeight="1" x14ac:dyDescent="0.15">
      <c r="A32" s="206"/>
      <c r="B32" s="207"/>
      <c r="C32" s="207"/>
      <c r="D32" s="207"/>
      <c r="E32" s="207"/>
      <c r="F32" s="208"/>
      <c r="G32" s="216"/>
      <c r="H32" s="102"/>
      <c r="I32" s="102"/>
      <c r="J32" s="102"/>
      <c r="K32" s="102"/>
      <c r="L32" s="102"/>
      <c r="M32" s="102"/>
      <c r="N32" s="102"/>
      <c r="O32" s="217"/>
      <c r="P32" s="234"/>
      <c r="Q32" s="102"/>
      <c r="R32" s="102"/>
      <c r="S32" s="102"/>
      <c r="T32" s="102"/>
      <c r="U32" s="102"/>
      <c r="V32" s="102"/>
      <c r="W32" s="102"/>
      <c r="X32" s="217"/>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4"/>
      <c r="AV32" s="104"/>
      <c r="AW32" s="102" t="s">
        <v>353</v>
      </c>
      <c r="AX32" s="103"/>
    </row>
    <row r="33" spans="1:50" ht="22.5" hidden="1" customHeight="1" x14ac:dyDescent="0.15">
      <c r="A33" s="209"/>
      <c r="B33" s="207"/>
      <c r="C33" s="207"/>
      <c r="D33" s="207"/>
      <c r="E33" s="207"/>
      <c r="F33" s="208"/>
      <c r="G33" s="281"/>
      <c r="H33" s="282"/>
      <c r="I33" s="282"/>
      <c r="J33" s="282"/>
      <c r="K33" s="282"/>
      <c r="L33" s="282"/>
      <c r="M33" s="282"/>
      <c r="N33" s="282"/>
      <c r="O33" s="283"/>
      <c r="P33" s="186"/>
      <c r="Q33" s="187"/>
      <c r="R33" s="187"/>
      <c r="S33" s="187"/>
      <c r="T33" s="187"/>
      <c r="U33" s="187"/>
      <c r="V33" s="187"/>
      <c r="W33" s="187"/>
      <c r="X33" s="188"/>
      <c r="Y33" s="290" t="s">
        <v>14</v>
      </c>
      <c r="Z33" s="291"/>
      <c r="AA33" s="292"/>
      <c r="AB33" s="293"/>
      <c r="AC33" s="293"/>
      <c r="AD33" s="293"/>
      <c r="AE33" s="88"/>
      <c r="AF33" s="89"/>
      <c r="AG33" s="89"/>
      <c r="AH33" s="89"/>
      <c r="AI33" s="90"/>
      <c r="AJ33" s="88"/>
      <c r="AK33" s="89"/>
      <c r="AL33" s="89"/>
      <c r="AM33" s="89"/>
      <c r="AN33" s="90"/>
      <c r="AO33" s="88"/>
      <c r="AP33" s="89"/>
      <c r="AQ33" s="89"/>
      <c r="AR33" s="89"/>
      <c r="AS33" s="90"/>
      <c r="AT33" s="219"/>
      <c r="AU33" s="219"/>
      <c r="AV33" s="219"/>
      <c r="AW33" s="219"/>
      <c r="AX33" s="220"/>
    </row>
    <row r="34" spans="1:50" ht="22.5" hidden="1" customHeight="1" x14ac:dyDescent="0.15">
      <c r="A34" s="210"/>
      <c r="B34" s="211"/>
      <c r="C34" s="211"/>
      <c r="D34" s="211"/>
      <c r="E34" s="211"/>
      <c r="F34" s="212"/>
      <c r="G34" s="284"/>
      <c r="H34" s="285"/>
      <c r="I34" s="285"/>
      <c r="J34" s="285"/>
      <c r="K34" s="285"/>
      <c r="L34" s="285"/>
      <c r="M34" s="285"/>
      <c r="N34" s="285"/>
      <c r="O34" s="286"/>
      <c r="P34" s="268"/>
      <c r="Q34" s="268"/>
      <c r="R34" s="268"/>
      <c r="S34" s="268"/>
      <c r="T34" s="268"/>
      <c r="U34" s="268"/>
      <c r="V34" s="268"/>
      <c r="W34" s="268"/>
      <c r="X34" s="269"/>
      <c r="Y34" s="166" t="s">
        <v>64</v>
      </c>
      <c r="Z34" s="115"/>
      <c r="AA34" s="162"/>
      <c r="AB34" s="280"/>
      <c r="AC34" s="280"/>
      <c r="AD34" s="280"/>
      <c r="AE34" s="88"/>
      <c r="AF34" s="89"/>
      <c r="AG34" s="89"/>
      <c r="AH34" s="89"/>
      <c r="AI34" s="90"/>
      <c r="AJ34" s="88"/>
      <c r="AK34" s="89"/>
      <c r="AL34" s="89"/>
      <c r="AM34" s="89"/>
      <c r="AN34" s="90"/>
      <c r="AO34" s="88"/>
      <c r="AP34" s="89"/>
      <c r="AQ34" s="89"/>
      <c r="AR34" s="89"/>
      <c r="AS34" s="90"/>
      <c r="AT34" s="88"/>
      <c r="AU34" s="89"/>
      <c r="AV34" s="89"/>
      <c r="AW34" s="89"/>
      <c r="AX34" s="90"/>
    </row>
    <row r="35" spans="1:50" ht="22.5" hidden="1" customHeight="1" x14ac:dyDescent="0.15">
      <c r="A35" s="671"/>
      <c r="B35" s="672"/>
      <c r="C35" s="672"/>
      <c r="D35" s="672"/>
      <c r="E35" s="672"/>
      <c r="F35" s="673"/>
      <c r="G35" s="287"/>
      <c r="H35" s="288"/>
      <c r="I35" s="288"/>
      <c r="J35" s="288"/>
      <c r="K35" s="288"/>
      <c r="L35" s="288"/>
      <c r="M35" s="288"/>
      <c r="N35" s="288"/>
      <c r="O35" s="289"/>
      <c r="P35" s="189"/>
      <c r="Q35" s="189"/>
      <c r="R35" s="189"/>
      <c r="S35" s="189"/>
      <c r="T35" s="189"/>
      <c r="U35" s="189"/>
      <c r="V35" s="189"/>
      <c r="W35" s="189"/>
      <c r="X35" s="190"/>
      <c r="Y35" s="114" t="s">
        <v>15</v>
      </c>
      <c r="Z35" s="115"/>
      <c r="AA35" s="162"/>
      <c r="AB35" s="256" t="s">
        <v>16</v>
      </c>
      <c r="AC35" s="256"/>
      <c r="AD35" s="256"/>
      <c r="AE35" s="88"/>
      <c r="AF35" s="89"/>
      <c r="AG35" s="89"/>
      <c r="AH35" s="89"/>
      <c r="AI35" s="90"/>
      <c r="AJ35" s="88"/>
      <c r="AK35" s="89"/>
      <c r="AL35" s="89"/>
      <c r="AM35" s="89"/>
      <c r="AN35" s="90"/>
      <c r="AO35" s="88"/>
      <c r="AP35" s="89"/>
      <c r="AQ35" s="89"/>
      <c r="AR35" s="89"/>
      <c r="AS35" s="90"/>
      <c r="AT35" s="260"/>
      <c r="AU35" s="261"/>
      <c r="AV35" s="261"/>
      <c r="AW35" s="261"/>
      <c r="AX35" s="262"/>
    </row>
    <row r="36" spans="1:50" ht="18.75" hidden="1" customHeight="1" x14ac:dyDescent="0.15">
      <c r="A36" s="206" t="s">
        <v>13</v>
      </c>
      <c r="B36" s="207"/>
      <c r="C36" s="207"/>
      <c r="D36" s="207"/>
      <c r="E36" s="207"/>
      <c r="F36" s="208"/>
      <c r="G36" s="213" t="s">
        <v>317</v>
      </c>
      <c r="H36" s="214"/>
      <c r="I36" s="214"/>
      <c r="J36" s="214"/>
      <c r="K36" s="214"/>
      <c r="L36" s="214"/>
      <c r="M36" s="214"/>
      <c r="N36" s="214"/>
      <c r="O36" s="215"/>
      <c r="P36" s="233" t="s">
        <v>82</v>
      </c>
      <c r="Q36" s="214"/>
      <c r="R36" s="214"/>
      <c r="S36" s="214"/>
      <c r="T36" s="214"/>
      <c r="U36" s="214"/>
      <c r="V36" s="214"/>
      <c r="W36" s="214"/>
      <c r="X36" s="215"/>
      <c r="Y36" s="184"/>
      <c r="Z36" s="79"/>
      <c r="AA36" s="80"/>
      <c r="AB36" s="257" t="s">
        <v>12</v>
      </c>
      <c r="AC36" s="258"/>
      <c r="AD36" s="259"/>
      <c r="AE36" s="276" t="s">
        <v>68</v>
      </c>
      <c r="AF36" s="277"/>
      <c r="AG36" s="277"/>
      <c r="AH36" s="277"/>
      <c r="AI36" s="278"/>
      <c r="AJ36" s="276" t="s">
        <v>69</v>
      </c>
      <c r="AK36" s="277"/>
      <c r="AL36" s="277"/>
      <c r="AM36" s="277"/>
      <c r="AN36" s="278"/>
      <c r="AO36" s="276" t="s">
        <v>70</v>
      </c>
      <c r="AP36" s="277"/>
      <c r="AQ36" s="277"/>
      <c r="AR36" s="277"/>
      <c r="AS36" s="278"/>
      <c r="AT36" s="263" t="s">
        <v>302</v>
      </c>
      <c r="AU36" s="264"/>
      <c r="AV36" s="264"/>
      <c r="AW36" s="264"/>
      <c r="AX36" s="265"/>
    </row>
    <row r="37" spans="1:50" ht="18.75" hidden="1" customHeight="1" x14ac:dyDescent="0.15">
      <c r="A37" s="206"/>
      <c r="B37" s="207"/>
      <c r="C37" s="207"/>
      <c r="D37" s="207"/>
      <c r="E37" s="207"/>
      <c r="F37" s="208"/>
      <c r="G37" s="216"/>
      <c r="H37" s="102"/>
      <c r="I37" s="102"/>
      <c r="J37" s="102"/>
      <c r="K37" s="102"/>
      <c r="L37" s="102"/>
      <c r="M37" s="102"/>
      <c r="N37" s="102"/>
      <c r="O37" s="217"/>
      <c r="P37" s="234"/>
      <c r="Q37" s="102"/>
      <c r="R37" s="102"/>
      <c r="S37" s="102"/>
      <c r="T37" s="102"/>
      <c r="U37" s="102"/>
      <c r="V37" s="102"/>
      <c r="W37" s="102"/>
      <c r="X37" s="217"/>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4"/>
      <c r="AV37" s="104"/>
      <c r="AW37" s="102" t="s">
        <v>353</v>
      </c>
      <c r="AX37" s="103"/>
    </row>
    <row r="38" spans="1:50" ht="22.5" hidden="1" customHeight="1" x14ac:dyDescent="0.15">
      <c r="A38" s="209"/>
      <c r="B38" s="207"/>
      <c r="C38" s="207"/>
      <c r="D38" s="207"/>
      <c r="E38" s="207"/>
      <c r="F38" s="208"/>
      <c r="G38" s="281"/>
      <c r="H38" s="282"/>
      <c r="I38" s="282"/>
      <c r="J38" s="282"/>
      <c r="K38" s="282"/>
      <c r="L38" s="282"/>
      <c r="M38" s="282"/>
      <c r="N38" s="282"/>
      <c r="O38" s="283"/>
      <c r="P38" s="186"/>
      <c r="Q38" s="187"/>
      <c r="R38" s="187"/>
      <c r="S38" s="187"/>
      <c r="T38" s="187"/>
      <c r="U38" s="187"/>
      <c r="V38" s="187"/>
      <c r="W38" s="187"/>
      <c r="X38" s="188"/>
      <c r="Y38" s="290" t="s">
        <v>14</v>
      </c>
      <c r="Z38" s="291"/>
      <c r="AA38" s="292"/>
      <c r="AB38" s="293"/>
      <c r="AC38" s="293"/>
      <c r="AD38" s="293"/>
      <c r="AE38" s="88"/>
      <c r="AF38" s="89"/>
      <c r="AG38" s="89"/>
      <c r="AH38" s="89"/>
      <c r="AI38" s="90"/>
      <c r="AJ38" s="88"/>
      <c r="AK38" s="89"/>
      <c r="AL38" s="89"/>
      <c r="AM38" s="89"/>
      <c r="AN38" s="90"/>
      <c r="AO38" s="88"/>
      <c r="AP38" s="89"/>
      <c r="AQ38" s="89"/>
      <c r="AR38" s="89"/>
      <c r="AS38" s="90"/>
      <c r="AT38" s="219"/>
      <c r="AU38" s="219"/>
      <c r="AV38" s="219"/>
      <c r="AW38" s="219"/>
      <c r="AX38" s="220"/>
    </row>
    <row r="39" spans="1:50" ht="22.5" hidden="1" customHeight="1" x14ac:dyDescent="0.15">
      <c r="A39" s="210"/>
      <c r="B39" s="211"/>
      <c r="C39" s="211"/>
      <c r="D39" s="211"/>
      <c r="E39" s="211"/>
      <c r="F39" s="212"/>
      <c r="G39" s="284"/>
      <c r="H39" s="285"/>
      <c r="I39" s="285"/>
      <c r="J39" s="285"/>
      <c r="K39" s="285"/>
      <c r="L39" s="285"/>
      <c r="M39" s="285"/>
      <c r="N39" s="285"/>
      <c r="O39" s="286"/>
      <c r="P39" s="268"/>
      <c r="Q39" s="268"/>
      <c r="R39" s="268"/>
      <c r="S39" s="268"/>
      <c r="T39" s="268"/>
      <c r="U39" s="268"/>
      <c r="V39" s="268"/>
      <c r="W39" s="268"/>
      <c r="X39" s="269"/>
      <c r="Y39" s="166" t="s">
        <v>64</v>
      </c>
      <c r="Z39" s="115"/>
      <c r="AA39" s="162"/>
      <c r="AB39" s="280"/>
      <c r="AC39" s="280"/>
      <c r="AD39" s="280"/>
      <c r="AE39" s="88"/>
      <c r="AF39" s="89"/>
      <c r="AG39" s="89"/>
      <c r="AH39" s="89"/>
      <c r="AI39" s="90"/>
      <c r="AJ39" s="88"/>
      <c r="AK39" s="89"/>
      <c r="AL39" s="89"/>
      <c r="AM39" s="89"/>
      <c r="AN39" s="90"/>
      <c r="AO39" s="88"/>
      <c r="AP39" s="89"/>
      <c r="AQ39" s="89"/>
      <c r="AR39" s="89"/>
      <c r="AS39" s="90"/>
      <c r="AT39" s="88"/>
      <c r="AU39" s="89"/>
      <c r="AV39" s="89"/>
      <c r="AW39" s="89"/>
      <c r="AX39" s="90"/>
    </row>
    <row r="40" spans="1:50" ht="22.5" hidden="1" customHeight="1" x14ac:dyDescent="0.15">
      <c r="A40" s="671"/>
      <c r="B40" s="672"/>
      <c r="C40" s="672"/>
      <c r="D40" s="672"/>
      <c r="E40" s="672"/>
      <c r="F40" s="673"/>
      <c r="G40" s="287"/>
      <c r="H40" s="288"/>
      <c r="I40" s="288"/>
      <c r="J40" s="288"/>
      <c r="K40" s="288"/>
      <c r="L40" s="288"/>
      <c r="M40" s="288"/>
      <c r="N40" s="288"/>
      <c r="O40" s="289"/>
      <c r="P40" s="189"/>
      <c r="Q40" s="189"/>
      <c r="R40" s="189"/>
      <c r="S40" s="189"/>
      <c r="T40" s="189"/>
      <c r="U40" s="189"/>
      <c r="V40" s="189"/>
      <c r="W40" s="189"/>
      <c r="X40" s="190"/>
      <c r="Y40" s="114" t="s">
        <v>15</v>
      </c>
      <c r="Z40" s="115"/>
      <c r="AA40" s="162"/>
      <c r="AB40" s="256" t="s">
        <v>16</v>
      </c>
      <c r="AC40" s="256"/>
      <c r="AD40" s="256"/>
      <c r="AE40" s="88"/>
      <c r="AF40" s="89"/>
      <c r="AG40" s="89"/>
      <c r="AH40" s="89"/>
      <c r="AI40" s="90"/>
      <c r="AJ40" s="88"/>
      <c r="AK40" s="89"/>
      <c r="AL40" s="89"/>
      <c r="AM40" s="89"/>
      <c r="AN40" s="90"/>
      <c r="AO40" s="88"/>
      <c r="AP40" s="89"/>
      <c r="AQ40" s="89"/>
      <c r="AR40" s="89"/>
      <c r="AS40" s="90"/>
      <c r="AT40" s="260"/>
      <c r="AU40" s="261"/>
      <c r="AV40" s="261"/>
      <c r="AW40" s="261"/>
      <c r="AX40" s="262"/>
    </row>
    <row r="41" spans="1:50" ht="18.75" hidden="1" customHeight="1" x14ac:dyDescent="0.15">
      <c r="A41" s="206" t="s">
        <v>13</v>
      </c>
      <c r="B41" s="207"/>
      <c r="C41" s="207"/>
      <c r="D41" s="207"/>
      <c r="E41" s="207"/>
      <c r="F41" s="208"/>
      <c r="G41" s="213" t="s">
        <v>317</v>
      </c>
      <c r="H41" s="214"/>
      <c r="I41" s="214"/>
      <c r="J41" s="214"/>
      <c r="K41" s="214"/>
      <c r="L41" s="214"/>
      <c r="M41" s="214"/>
      <c r="N41" s="214"/>
      <c r="O41" s="215"/>
      <c r="P41" s="233" t="s">
        <v>82</v>
      </c>
      <c r="Q41" s="214"/>
      <c r="R41" s="214"/>
      <c r="S41" s="214"/>
      <c r="T41" s="214"/>
      <c r="U41" s="214"/>
      <c r="V41" s="214"/>
      <c r="W41" s="214"/>
      <c r="X41" s="215"/>
      <c r="Y41" s="184"/>
      <c r="Z41" s="79"/>
      <c r="AA41" s="80"/>
      <c r="AB41" s="257" t="s">
        <v>12</v>
      </c>
      <c r="AC41" s="258"/>
      <c r="AD41" s="259"/>
      <c r="AE41" s="276" t="s">
        <v>68</v>
      </c>
      <c r="AF41" s="277"/>
      <c r="AG41" s="277"/>
      <c r="AH41" s="277"/>
      <c r="AI41" s="278"/>
      <c r="AJ41" s="276" t="s">
        <v>69</v>
      </c>
      <c r="AK41" s="277"/>
      <c r="AL41" s="277"/>
      <c r="AM41" s="277"/>
      <c r="AN41" s="278"/>
      <c r="AO41" s="276" t="s">
        <v>70</v>
      </c>
      <c r="AP41" s="277"/>
      <c r="AQ41" s="277"/>
      <c r="AR41" s="277"/>
      <c r="AS41" s="278"/>
      <c r="AT41" s="263" t="s">
        <v>302</v>
      </c>
      <c r="AU41" s="264"/>
      <c r="AV41" s="264"/>
      <c r="AW41" s="264"/>
      <c r="AX41" s="265"/>
    </row>
    <row r="42" spans="1:50" ht="18.75" hidden="1" customHeight="1" x14ac:dyDescent="0.15">
      <c r="A42" s="206"/>
      <c r="B42" s="207"/>
      <c r="C42" s="207"/>
      <c r="D42" s="207"/>
      <c r="E42" s="207"/>
      <c r="F42" s="208"/>
      <c r="G42" s="216"/>
      <c r="H42" s="102"/>
      <c r="I42" s="102"/>
      <c r="J42" s="102"/>
      <c r="K42" s="102"/>
      <c r="L42" s="102"/>
      <c r="M42" s="102"/>
      <c r="N42" s="102"/>
      <c r="O42" s="217"/>
      <c r="P42" s="234"/>
      <c r="Q42" s="102"/>
      <c r="R42" s="102"/>
      <c r="S42" s="102"/>
      <c r="T42" s="102"/>
      <c r="U42" s="102"/>
      <c r="V42" s="102"/>
      <c r="W42" s="102"/>
      <c r="X42" s="217"/>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4"/>
      <c r="AV42" s="104"/>
      <c r="AW42" s="102" t="s">
        <v>353</v>
      </c>
      <c r="AX42" s="103"/>
    </row>
    <row r="43" spans="1:50" ht="22.5" hidden="1" customHeight="1" x14ac:dyDescent="0.15">
      <c r="A43" s="209"/>
      <c r="B43" s="207"/>
      <c r="C43" s="207"/>
      <c r="D43" s="207"/>
      <c r="E43" s="207"/>
      <c r="F43" s="208"/>
      <c r="G43" s="281"/>
      <c r="H43" s="282"/>
      <c r="I43" s="282"/>
      <c r="J43" s="282"/>
      <c r="K43" s="282"/>
      <c r="L43" s="282"/>
      <c r="M43" s="282"/>
      <c r="N43" s="282"/>
      <c r="O43" s="283"/>
      <c r="P43" s="186"/>
      <c r="Q43" s="187"/>
      <c r="R43" s="187"/>
      <c r="S43" s="187"/>
      <c r="T43" s="187"/>
      <c r="U43" s="187"/>
      <c r="V43" s="187"/>
      <c r="W43" s="187"/>
      <c r="X43" s="188"/>
      <c r="Y43" s="290" t="s">
        <v>14</v>
      </c>
      <c r="Z43" s="291"/>
      <c r="AA43" s="292"/>
      <c r="AB43" s="293"/>
      <c r="AC43" s="293"/>
      <c r="AD43" s="293"/>
      <c r="AE43" s="88"/>
      <c r="AF43" s="89"/>
      <c r="AG43" s="89"/>
      <c r="AH43" s="89"/>
      <c r="AI43" s="90"/>
      <c r="AJ43" s="88"/>
      <c r="AK43" s="89"/>
      <c r="AL43" s="89"/>
      <c r="AM43" s="89"/>
      <c r="AN43" s="90"/>
      <c r="AO43" s="88"/>
      <c r="AP43" s="89"/>
      <c r="AQ43" s="89"/>
      <c r="AR43" s="89"/>
      <c r="AS43" s="90"/>
      <c r="AT43" s="219"/>
      <c r="AU43" s="219"/>
      <c r="AV43" s="219"/>
      <c r="AW43" s="219"/>
      <c r="AX43" s="220"/>
    </row>
    <row r="44" spans="1:50" ht="22.5" hidden="1" customHeight="1" x14ac:dyDescent="0.15">
      <c r="A44" s="210"/>
      <c r="B44" s="211"/>
      <c r="C44" s="211"/>
      <c r="D44" s="211"/>
      <c r="E44" s="211"/>
      <c r="F44" s="212"/>
      <c r="G44" s="284"/>
      <c r="H44" s="285"/>
      <c r="I44" s="285"/>
      <c r="J44" s="285"/>
      <c r="K44" s="285"/>
      <c r="L44" s="285"/>
      <c r="M44" s="285"/>
      <c r="N44" s="285"/>
      <c r="O44" s="286"/>
      <c r="P44" s="268"/>
      <c r="Q44" s="268"/>
      <c r="R44" s="268"/>
      <c r="S44" s="268"/>
      <c r="T44" s="268"/>
      <c r="U44" s="268"/>
      <c r="V44" s="268"/>
      <c r="W44" s="268"/>
      <c r="X44" s="269"/>
      <c r="Y44" s="166" t="s">
        <v>64</v>
      </c>
      <c r="Z44" s="115"/>
      <c r="AA44" s="162"/>
      <c r="AB44" s="280"/>
      <c r="AC44" s="280"/>
      <c r="AD44" s="280"/>
      <c r="AE44" s="88"/>
      <c r="AF44" s="89"/>
      <c r="AG44" s="89"/>
      <c r="AH44" s="89"/>
      <c r="AI44" s="90"/>
      <c r="AJ44" s="88"/>
      <c r="AK44" s="89"/>
      <c r="AL44" s="89"/>
      <c r="AM44" s="89"/>
      <c r="AN44" s="90"/>
      <c r="AO44" s="88"/>
      <c r="AP44" s="89"/>
      <c r="AQ44" s="89"/>
      <c r="AR44" s="89"/>
      <c r="AS44" s="90"/>
      <c r="AT44" s="88"/>
      <c r="AU44" s="89"/>
      <c r="AV44" s="89"/>
      <c r="AW44" s="89"/>
      <c r="AX44" s="90"/>
    </row>
    <row r="45" spans="1:50" ht="22.5" hidden="1" customHeight="1" x14ac:dyDescent="0.15">
      <c r="A45" s="210"/>
      <c r="B45" s="211"/>
      <c r="C45" s="211"/>
      <c r="D45" s="211"/>
      <c r="E45" s="211"/>
      <c r="F45" s="212"/>
      <c r="G45" s="287"/>
      <c r="H45" s="288"/>
      <c r="I45" s="288"/>
      <c r="J45" s="288"/>
      <c r="K45" s="288"/>
      <c r="L45" s="288"/>
      <c r="M45" s="288"/>
      <c r="N45" s="288"/>
      <c r="O45" s="289"/>
      <c r="P45" s="189"/>
      <c r="Q45" s="189"/>
      <c r="R45" s="189"/>
      <c r="S45" s="189"/>
      <c r="T45" s="189"/>
      <c r="U45" s="189"/>
      <c r="V45" s="189"/>
      <c r="W45" s="189"/>
      <c r="X45" s="190"/>
      <c r="Y45" s="257" t="s">
        <v>15</v>
      </c>
      <c r="Z45" s="258"/>
      <c r="AA45" s="259"/>
      <c r="AB45" s="256" t="s">
        <v>16</v>
      </c>
      <c r="AC45" s="256"/>
      <c r="AD45" s="256"/>
      <c r="AE45" s="88"/>
      <c r="AF45" s="89"/>
      <c r="AG45" s="89"/>
      <c r="AH45" s="89"/>
      <c r="AI45" s="90"/>
      <c r="AJ45" s="88"/>
      <c r="AK45" s="89"/>
      <c r="AL45" s="89"/>
      <c r="AM45" s="89"/>
      <c r="AN45" s="90"/>
      <c r="AO45" s="88"/>
      <c r="AP45" s="89"/>
      <c r="AQ45" s="89"/>
      <c r="AR45" s="89"/>
      <c r="AS45" s="90"/>
      <c r="AT45" s="260"/>
      <c r="AU45" s="261"/>
      <c r="AV45" s="261"/>
      <c r="AW45" s="261"/>
      <c r="AX45" s="262"/>
    </row>
    <row r="46" spans="1:50" ht="22.5" customHeight="1" x14ac:dyDescent="0.15">
      <c r="A46" s="684" t="s">
        <v>320</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27" t="s">
        <v>318</v>
      </c>
      <c r="B47" s="686" t="s">
        <v>315</v>
      </c>
      <c r="C47" s="229"/>
      <c r="D47" s="229"/>
      <c r="E47" s="229"/>
      <c r="F47" s="230"/>
      <c r="G47" s="624" t="s">
        <v>309</v>
      </c>
      <c r="H47" s="624"/>
      <c r="I47" s="624"/>
      <c r="J47" s="624"/>
      <c r="K47" s="624"/>
      <c r="L47" s="624"/>
      <c r="M47" s="624"/>
      <c r="N47" s="624"/>
      <c r="O47" s="624"/>
      <c r="P47" s="624"/>
      <c r="Q47" s="624"/>
      <c r="R47" s="624"/>
      <c r="S47" s="624"/>
      <c r="T47" s="624"/>
      <c r="U47" s="624"/>
      <c r="V47" s="624"/>
      <c r="W47" s="624"/>
      <c r="X47" s="624"/>
      <c r="Y47" s="624"/>
      <c r="Z47" s="624"/>
      <c r="AA47" s="691"/>
      <c r="AB47" s="623" t="s">
        <v>308</v>
      </c>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5"/>
    </row>
    <row r="48" spans="1:50" ht="18.75" hidden="1" customHeight="1" x14ac:dyDescent="0.15">
      <c r="A48" s="227"/>
      <c r="B48" s="686"/>
      <c r="C48" s="229"/>
      <c r="D48" s="229"/>
      <c r="E48" s="229"/>
      <c r="F48" s="230"/>
      <c r="G48" s="102"/>
      <c r="H48" s="102"/>
      <c r="I48" s="102"/>
      <c r="J48" s="102"/>
      <c r="K48" s="102"/>
      <c r="L48" s="102"/>
      <c r="M48" s="102"/>
      <c r="N48" s="102"/>
      <c r="O48" s="102"/>
      <c r="P48" s="102"/>
      <c r="Q48" s="102"/>
      <c r="R48" s="102"/>
      <c r="S48" s="102"/>
      <c r="T48" s="102"/>
      <c r="U48" s="102"/>
      <c r="V48" s="102"/>
      <c r="W48" s="102"/>
      <c r="X48" s="102"/>
      <c r="Y48" s="102"/>
      <c r="Z48" s="102"/>
      <c r="AA48" s="217"/>
      <c r="AB48" s="234"/>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27"/>
      <c r="B49" s="686"/>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17"/>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8"/>
    </row>
    <row r="50" spans="1:50" ht="22.5" hidden="1" customHeight="1" x14ac:dyDescent="0.15">
      <c r="A50" s="227"/>
      <c r="B50" s="686"/>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9"/>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20"/>
    </row>
    <row r="51" spans="1:50" ht="22.5" hidden="1" customHeight="1" x14ac:dyDescent="0.15">
      <c r="A51" s="227"/>
      <c r="B51" s="687"/>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21"/>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22"/>
    </row>
    <row r="52" spans="1:50" ht="18.75" hidden="1" customHeight="1" x14ac:dyDescent="0.15">
      <c r="A52" s="227"/>
      <c r="B52" s="229" t="s">
        <v>316</v>
      </c>
      <c r="C52" s="229"/>
      <c r="D52" s="229"/>
      <c r="E52" s="229"/>
      <c r="F52" s="230"/>
      <c r="G52" s="213" t="s">
        <v>84</v>
      </c>
      <c r="H52" s="214"/>
      <c r="I52" s="214"/>
      <c r="J52" s="214"/>
      <c r="K52" s="214"/>
      <c r="L52" s="214"/>
      <c r="M52" s="214"/>
      <c r="N52" s="214"/>
      <c r="O52" s="215"/>
      <c r="P52" s="233" t="s">
        <v>88</v>
      </c>
      <c r="Q52" s="214"/>
      <c r="R52" s="214"/>
      <c r="S52" s="214"/>
      <c r="T52" s="214"/>
      <c r="U52" s="214"/>
      <c r="V52" s="214"/>
      <c r="W52" s="214"/>
      <c r="X52" s="215"/>
      <c r="Y52" s="235"/>
      <c r="Z52" s="236"/>
      <c r="AA52" s="237"/>
      <c r="AB52" s="241" t="s">
        <v>12</v>
      </c>
      <c r="AC52" s="242"/>
      <c r="AD52" s="243"/>
      <c r="AE52" s="233" t="s">
        <v>68</v>
      </c>
      <c r="AF52" s="214"/>
      <c r="AG52" s="214"/>
      <c r="AH52" s="214"/>
      <c r="AI52" s="215"/>
      <c r="AJ52" s="233" t="s">
        <v>69</v>
      </c>
      <c r="AK52" s="214"/>
      <c r="AL52" s="214"/>
      <c r="AM52" s="214"/>
      <c r="AN52" s="215"/>
      <c r="AO52" s="233" t="s">
        <v>70</v>
      </c>
      <c r="AP52" s="214"/>
      <c r="AQ52" s="214"/>
      <c r="AR52" s="214"/>
      <c r="AS52" s="215"/>
      <c r="AT52" s="263" t="s">
        <v>302</v>
      </c>
      <c r="AU52" s="264"/>
      <c r="AV52" s="264"/>
      <c r="AW52" s="264"/>
      <c r="AX52" s="265"/>
    </row>
    <row r="53" spans="1:50" ht="18.75" hidden="1" customHeight="1" x14ac:dyDescent="0.15">
      <c r="A53" s="227"/>
      <c r="B53" s="229"/>
      <c r="C53" s="229"/>
      <c r="D53" s="229"/>
      <c r="E53" s="229"/>
      <c r="F53" s="230"/>
      <c r="G53" s="216"/>
      <c r="H53" s="102"/>
      <c r="I53" s="102"/>
      <c r="J53" s="102"/>
      <c r="K53" s="102"/>
      <c r="L53" s="102"/>
      <c r="M53" s="102"/>
      <c r="N53" s="102"/>
      <c r="O53" s="217"/>
      <c r="P53" s="234"/>
      <c r="Q53" s="102"/>
      <c r="R53" s="102"/>
      <c r="S53" s="102"/>
      <c r="T53" s="102"/>
      <c r="U53" s="102"/>
      <c r="V53" s="102"/>
      <c r="W53" s="102"/>
      <c r="X53" s="217"/>
      <c r="Y53" s="238"/>
      <c r="Z53" s="239"/>
      <c r="AA53" s="240"/>
      <c r="AB53" s="244"/>
      <c r="AC53" s="245"/>
      <c r="AD53" s="246"/>
      <c r="AE53" s="234"/>
      <c r="AF53" s="102"/>
      <c r="AG53" s="102"/>
      <c r="AH53" s="102"/>
      <c r="AI53" s="217"/>
      <c r="AJ53" s="234"/>
      <c r="AK53" s="102"/>
      <c r="AL53" s="102"/>
      <c r="AM53" s="102"/>
      <c r="AN53" s="217"/>
      <c r="AO53" s="234"/>
      <c r="AP53" s="102"/>
      <c r="AQ53" s="102"/>
      <c r="AR53" s="102"/>
      <c r="AS53" s="217"/>
      <c r="AT53" s="58"/>
      <c r="AU53" s="104"/>
      <c r="AV53" s="104"/>
      <c r="AW53" s="102" t="s">
        <v>353</v>
      </c>
      <c r="AX53" s="103"/>
    </row>
    <row r="54" spans="1:50" ht="22.5" hidden="1" customHeight="1" x14ac:dyDescent="0.15">
      <c r="A54" s="227"/>
      <c r="B54" s="229"/>
      <c r="C54" s="229"/>
      <c r="D54" s="229"/>
      <c r="E54" s="229"/>
      <c r="F54" s="230"/>
      <c r="G54" s="266"/>
      <c r="H54" s="187"/>
      <c r="I54" s="187"/>
      <c r="J54" s="187"/>
      <c r="K54" s="187"/>
      <c r="L54" s="187"/>
      <c r="M54" s="187"/>
      <c r="N54" s="187"/>
      <c r="O54" s="188"/>
      <c r="P54" s="186"/>
      <c r="Q54" s="247"/>
      <c r="R54" s="247"/>
      <c r="S54" s="247"/>
      <c r="T54" s="247"/>
      <c r="U54" s="247"/>
      <c r="V54" s="247"/>
      <c r="W54" s="247"/>
      <c r="X54" s="248"/>
      <c r="Y54" s="253" t="s">
        <v>85</v>
      </c>
      <c r="Z54" s="254"/>
      <c r="AA54" s="255"/>
      <c r="AB54" s="271"/>
      <c r="AC54" s="218"/>
      <c r="AD54" s="218"/>
      <c r="AE54" s="88"/>
      <c r="AF54" s="89"/>
      <c r="AG54" s="89"/>
      <c r="AH54" s="89"/>
      <c r="AI54" s="90"/>
      <c r="AJ54" s="88"/>
      <c r="AK54" s="89"/>
      <c r="AL54" s="89"/>
      <c r="AM54" s="89"/>
      <c r="AN54" s="90"/>
      <c r="AO54" s="88"/>
      <c r="AP54" s="89"/>
      <c r="AQ54" s="89"/>
      <c r="AR54" s="89"/>
      <c r="AS54" s="90"/>
      <c r="AT54" s="219"/>
      <c r="AU54" s="219"/>
      <c r="AV54" s="219"/>
      <c r="AW54" s="219"/>
      <c r="AX54" s="220"/>
    </row>
    <row r="55" spans="1:50" ht="22.5" hidden="1" customHeight="1" x14ac:dyDescent="0.15">
      <c r="A55" s="227"/>
      <c r="B55" s="229"/>
      <c r="C55" s="229"/>
      <c r="D55" s="229"/>
      <c r="E55" s="229"/>
      <c r="F55" s="230"/>
      <c r="G55" s="267"/>
      <c r="H55" s="268"/>
      <c r="I55" s="268"/>
      <c r="J55" s="268"/>
      <c r="K55" s="268"/>
      <c r="L55" s="268"/>
      <c r="M55" s="268"/>
      <c r="N55" s="268"/>
      <c r="O55" s="269"/>
      <c r="P55" s="249"/>
      <c r="Q55" s="249"/>
      <c r="R55" s="249"/>
      <c r="S55" s="249"/>
      <c r="T55" s="249"/>
      <c r="U55" s="249"/>
      <c r="V55" s="249"/>
      <c r="W55" s="249"/>
      <c r="X55" s="250"/>
      <c r="Y55" s="221" t="s">
        <v>64</v>
      </c>
      <c r="Z55" s="222"/>
      <c r="AA55" s="223"/>
      <c r="AB55" s="272"/>
      <c r="AC55" s="224"/>
      <c r="AD55" s="224"/>
      <c r="AE55" s="88"/>
      <c r="AF55" s="89"/>
      <c r="AG55" s="89"/>
      <c r="AH55" s="89"/>
      <c r="AI55" s="90"/>
      <c r="AJ55" s="88"/>
      <c r="AK55" s="89"/>
      <c r="AL55" s="89"/>
      <c r="AM55" s="89"/>
      <c r="AN55" s="90"/>
      <c r="AO55" s="88"/>
      <c r="AP55" s="89"/>
      <c r="AQ55" s="89"/>
      <c r="AR55" s="89"/>
      <c r="AS55" s="90"/>
      <c r="AT55" s="88"/>
      <c r="AU55" s="89"/>
      <c r="AV55" s="89"/>
      <c r="AW55" s="89"/>
      <c r="AX55" s="205"/>
    </row>
    <row r="56" spans="1:50" ht="22.5" hidden="1" customHeight="1" x14ac:dyDescent="0.15">
      <c r="A56" s="227"/>
      <c r="B56" s="231"/>
      <c r="C56" s="231"/>
      <c r="D56" s="231"/>
      <c r="E56" s="231"/>
      <c r="F56" s="232"/>
      <c r="G56" s="270"/>
      <c r="H56" s="189"/>
      <c r="I56" s="189"/>
      <c r="J56" s="189"/>
      <c r="K56" s="189"/>
      <c r="L56" s="189"/>
      <c r="M56" s="189"/>
      <c r="N56" s="189"/>
      <c r="O56" s="190"/>
      <c r="P56" s="251"/>
      <c r="Q56" s="251"/>
      <c r="R56" s="251"/>
      <c r="S56" s="251"/>
      <c r="T56" s="251"/>
      <c r="U56" s="251"/>
      <c r="V56" s="251"/>
      <c r="W56" s="251"/>
      <c r="X56" s="252"/>
      <c r="Y56" s="225" t="s">
        <v>15</v>
      </c>
      <c r="Z56" s="222"/>
      <c r="AA56" s="223"/>
      <c r="AB56" s="226" t="s">
        <v>16</v>
      </c>
      <c r="AC56" s="226"/>
      <c r="AD56" s="226"/>
      <c r="AE56" s="88"/>
      <c r="AF56" s="89"/>
      <c r="AG56" s="89"/>
      <c r="AH56" s="89"/>
      <c r="AI56" s="90"/>
      <c r="AJ56" s="88"/>
      <c r="AK56" s="89"/>
      <c r="AL56" s="89"/>
      <c r="AM56" s="89"/>
      <c r="AN56" s="90"/>
      <c r="AO56" s="88"/>
      <c r="AP56" s="89"/>
      <c r="AQ56" s="89"/>
      <c r="AR56" s="89"/>
      <c r="AS56" s="90"/>
      <c r="AT56" s="260"/>
      <c r="AU56" s="261"/>
      <c r="AV56" s="261"/>
      <c r="AW56" s="261"/>
      <c r="AX56" s="262"/>
    </row>
    <row r="57" spans="1:50" ht="18.75" hidden="1" customHeight="1" x14ac:dyDescent="0.15">
      <c r="A57" s="227"/>
      <c r="B57" s="229" t="s">
        <v>316</v>
      </c>
      <c r="C57" s="229"/>
      <c r="D57" s="229"/>
      <c r="E57" s="229"/>
      <c r="F57" s="230"/>
      <c r="G57" s="213" t="s">
        <v>84</v>
      </c>
      <c r="H57" s="214"/>
      <c r="I57" s="214"/>
      <c r="J57" s="214"/>
      <c r="K57" s="214"/>
      <c r="L57" s="214"/>
      <c r="M57" s="214"/>
      <c r="N57" s="214"/>
      <c r="O57" s="215"/>
      <c r="P57" s="233" t="s">
        <v>88</v>
      </c>
      <c r="Q57" s="214"/>
      <c r="R57" s="214"/>
      <c r="S57" s="214"/>
      <c r="T57" s="214"/>
      <c r="U57" s="214"/>
      <c r="V57" s="214"/>
      <c r="W57" s="214"/>
      <c r="X57" s="215"/>
      <c r="Y57" s="235"/>
      <c r="Z57" s="236"/>
      <c r="AA57" s="237"/>
      <c r="AB57" s="241" t="s">
        <v>12</v>
      </c>
      <c r="AC57" s="242"/>
      <c r="AD57" s="243"/>
      <c r="AE57" s="233" t="s">
        <v>68</v>
      </c>
      <c r="AF57" s="214"/>
      <c r="AG57" s="214"/>
      <c r="AH57" s="214"/>
      <c r="AI57" s="215"/>
      <c r="AJ57" s="233" t="s">
        <v>69</v>
      </c>
      <c r="AK57" s="214"/>
      <c r="AL57" s="214"/>
      <c r="AM57" s="214"/>
      <c r="AN57" s="215"/>
      <c r="AO57" s="233" t="s">
        <v>70</v>
      </c>
      <c r="AP57" s="214"/>
      <c r="AQ57" s="214"/>
      <c r="AR57" s="214"/>
      <c r="AS57" s="215"/>
      <c r="AT57" s="263" t="s">
        <v>302</v>
      </c>
      <c r="AU57" s="264"/>
      <c r="AV57" s="264"/>
      <c r="AW57" s="264"/>
      <c r="AX57" s="265"/>
    </row>
    <row r="58" spans="1:50" ht="18.75" hidden="1" customHeight="1" x14ac:dyDescent="0.15">
      <c r="A58" s="227"/>
      <c r="B58" s="229"/>
      <c r="C58" s="229"/>
      <c r="D58" s="229"/>
      <c r="E58" s="229"/>
      <c r="F58" s="230"/>
      <c r="G58" s="216"/>
      <c r="H58" s="102"/>
      <c r="I58" s="102"/>
      <c r="J58" s="102"/>
      <c r="K58" s="102"/>
      <c r="L58" s="102"/>
      <c r="M58" s="102"/>
      <c r="N58" s="102"/>
      <c r="O58" s="217"/>
      <c r="P58" s="234"/>
      <c r="Q58" s="102"/>
      <c r="R58" s="102"/>
      <c r="S58" s="102"/>
      <c r="T58" s="102"/>
      <c r="U58" s="102"/>
      <c r="V58" s="102"/>
      <c r="W58" s="102"/>
      <c r="X58" s="217"/>
      <c r="Y58" s="238"/>
      <c r="Z58" s="239"/>
      <c r="AA58" s="240"/>
      <c r="AB58" s="244"/>
      <c r="AC58" s="245"/>
      <c r="AD58" s="246"/>
      <c r="AE58" s="234"/>
      <c r="AF58" s="102"/>
      <c r="AG58" s="102"/>
      <c r="AH58" s="102"/>
      <c r="AI58" s="217"/>
      <c r="AJ58" s="234"/>
      <c r="AK58" s="102"/>
      <c r="AL58" s="102"/>
      <c r="AM58" s="102"/>
      <c r="AN58" s="217"/>
      <c r="AO58" s="234"/>
      <c r="AP58" s="102"/>
      <c r="AQ58" s="102"/>
      <c r="AR58" s="102"/>
      <c r="AS58" s="217"/>
      <c r="AT58" s="58"/>
      <c r="AU58" s="104"/>
      <c r="AV58" s="104"/>
      <c r="AW58" s="102" t="s">
        <v>353</v>
      </c>
      <c r="AX58" s="103"/>
    </row>
    <row r="59" spans="1:50" ht="22.5" hidden="1" customHeight="1" x14ac:dyDescent="0.15">
      <c r="A59" s="227"/>
      <c r="B59" s="229"/>
      <c r="C59" s="229"/>
      <c r="D59" s="229"/>
      <c r="E59" s="229"/>
      <c r="F59" s="230"/>
      <c r="G59" s="266"/>
      <c r="H59" s="187"/>
      <c r="I59" s="187"/>
      <c r="J59" s="187"/>
      <c r="K59" s="187"/>
      <c r="L59" s="187"/>
      <c r="M59" s="187"/>
      <c r="N59" s="187"/>
      <c r="O59" s="188"/>
      <c r="P59" s="186"/>
      <c r="Q59" s="247"/>
      <c r="R59" s="247"/>
      <c r="S59" s="247"/>
      <c r="T59" s="247"/>
      <c r="U59" s="247"/>
      <c r="V59" s="247"/>
      <c r="W59" s="247"/>
      <c r="X59" s="248"/>
      <c r="Y59" s="253" t="s">
        <v>85</v>
      </c>
      <c r="Z59" s="254"/>
      <c r="AA59" s="255"/>
      <c r="AB59" s="271"/>
      <c r="AC59" s="218"/>
      <c r="AD59" s="218"/>
      <c r="AE59" s="88"/>
      <c r="AF59" s="89"/>
      <c r="AG59" s="89"/>
      <c r="AH59" s="89"/>
      <c r="AI59" s="90"/>
      <c r="AJ59" s="88"/>
      <c r="AK59" s="89"/>
      <c r="AL59" s="89"/>
      <c r="AM59" s="89"/>
      <c r="AN59" s="90"/>
      <c r="AO59" s="88"/>
      <c r="AP59" s="89"/>
      <c r="AQ59" s="89"/>
      <c r="AR59" s="89"/>
      <c r="AS59" s="90"/>
      <c r="AT59" s="219"/>
      <c r="AU59" s="219"/>
      <c r="AV59" s="219"/>
      <c r="AW59" s="219"/>
      <c r="AX59" s="220"/>
    </row>
    <row r="60" spans="1:50" ht="22.5" hidden="1" customHeight="1" x14ac:dyDescent="0.15">
      <c r="A60" s="227"/>
      <c r="B60" s="229"/>
      <c r="C60" s="229"/>
      <c r="D60" s="229"/>
      <c r="E60" s="229"/>
      <c r="F60" s="230"/>
      <c r="G60" s="267"/>
      <c r="H60" s="268"/>
      <c r="I60" s="268"/>
      <c r="J60" s="268"/>
      <c r="K60" s="268"/>
      <c r="L60" s="268"/>
      <c r="M60" s="268"/>
      <c r="N60" s="268"/>
      <c r="O60" s="269"/>
      <c r="P60" s="249"/>
      <c r="Q60" s="249"/>
      <c r="R60" s="249"/>
      <c r="S60" s="249"/>
      <c r="T60" s="249"/>
      <c r="U60" s="249"/>
      <c r="V60" s="249"/>
      <c r="W60" s="249"/>
      <c r="X60" s="250"/>
      <c r="Y60" s="221" t="s">
        <v>64</v>
      </c>
      <c r="Z60" s="222"/>
      <c r="AA60" s="223"/>
      <c r="AB60" s="272"/>
      <c r="AC60" s="224"/>
      <c r="AD60" s="224"/>
      <c r="AE60" s="88"/>
      <c r="AF60" s="89"/>
      <c r="AG60" s="89"/>
      <c r="AH60" s="89"/>
      <c r="AI60" s="90"/>
      <c r="AJ60" s="88"/>
      <c r="AK60" s="89"/>
      <c r="AL60" s="89"/>
      <c r="AM60" s="89"/>
      <c r="AN60" s="90"/>
      <c r="AO60" s="88"/>
      <c r="AP60" s="89"/>
      <c r="AQ60" s="89"/>
      <c r="AR60" s="89"/>
      <c r="AS60" s="90"/>
      <c r="AT60" s="88"/>
      <c r="AU60" s="89"/>
      <c r="AV60" s="89"/>
      <c r="AW60" s="89"/>
      <c r="AX60" s="205"/>
    </row>
    <row r="61" spans="1:50" ht="22.5" hidden="1" customHeight="1" x14ac:dyDescent="0.15">
      <c r="A61" s="227"/>
      <c r="B61" s="231"/>
      <c r="C61" s="231"/>
      <c r="D61" s="231"/>
      <c r="E61" s="231"/>
      <c r="F61" s="232"/>
      <c r="G61" s="270"/>
      <c r="H61" s="189"/>
      <c r="I61" s="189"/>
      <c r="J61" s="189"/>
      <c r="K61" s="189"/>
      <c r="L61" s="189"/>
      <c r="M61" s="189"/>
      <c r="N61" s="189"/>
      <c r="O61" s="190"/>
      <c r="P61" s="251"/>
      <c r="Q61" s="251"/>
      <c r="R61" s="251"/>
      <c r="S61" s="251"/>
      <c r="T61" s="251"/>
      <c r="U61" s="251"/>
      <c r="V61" s="251"/>
      <c r="W61" s="251"/>
      <c r="X61" s="252"/>
      <c r="Y61" s="225" t="s">
        <v>15</v>
      </c>
      <c r="Z61" s="222"/>
      <c r="AA61" s="223"/>
      <c r="AB61" s="226" t="s">
        <v>16</v>
      </c>
      <c r="AC61" s="226"/>
      <c r="AD61" s="226"/>
      <c r="AE61" s="88"/>
      <c r="AF61" s="89"/>
      <c r="AG61" s="89"/>
      <c r="AH61" s="89"/>
      <c r="AI61" s="90"/>
      <c r="AJ61" s="88"/>
      <c r="AK61" s="89"/>
      <c r="AL61" s="89"/>
      <c r="AM61" s="89"/>
      <c r="AN61" s="90"/>
      <c r="AO61" s="88"/>
      <c r="AP61" s="89"/>
      <c r="AQ61" s="89"/>
      <c r="AR61" s="89"/>
      <c r="AS61" s="90"/>
      <c r="AT61" s="260"/>
      <c r="AU61" s="261"/>
      <c r="AV61" s="261"/>
      <c r="AW61" s="261"/>
      <c r="AX61" s="262"/>
    </row>
    <row r="62" spans="1:50" ht="18.75" hidden="1" customHeight="1" x14ac:dyDescent="0.15">
      <c r="A62" s="227"/>
      <c r="B62" s="229" t="s">
        <v>316</v>
      </c>
      <c r="C62" s="229"/>
      <c r="D62" s="229"/>
      <c r="E62" s="229"/>
      <c r="F62" s="230"/>
      <c r="G62" s="213" t="s">
        <v>84</v>
      </c>
      <c r="H62" s="214"/>
      <c r="I62" s="214"/>
      <c r="J62" s="214"/>
      <c r="K62" s="214"/>
      <c r="L62" s="214"/>
      <c r="M62" s="214"/>
      <c r="N62" s="214"/>
      <c r="O62" s="215"/>
      <c r="P62" s="233" t="s">
        <v>88</v>
      </c>
      <c r="Q62" s="214"/>
      <c r="R62" s="214"/>
      <c r="S62" s="214"/>
      <c r="T62" s="214"/>
      <c r="U62" s="214"/>
      <c r="V62" s="214"/>
      <c r="W62" s="214"/>
      <c r="X62" s="215"/>
      <c r="Y62" s="235"/>
      <c r="Z62" s="236"/>
      <c r="AA62" s="237"/>
      <c r="AB62" s="241" t="s">
        <v>12</v>
      </c>
      <c r="AC62" s="242"/>
      <c r="AD62" s="243"/>
      <c r="AE62" s="233" t="s">
        <v>68</v>
      </c>
      <c r="AF62" s="214"/>
      <c r="AG62" s="214"/>
      <c r="AH62" s="214"/>
      <c r="AI62" s="215"/>
      <c r="AJ62" s="233" t="s">
        <v>69</v>
      </c>
      <c r="AK62" s="214"/>
      <c r="AL62" s="214"/>
      <c r="AM62" s="214"/>
      <c r="AN62" s="215"/>
      <c r="AO62" s="233" t="s">
        <v>70</v>
      </c>
      <c r="AP62" s="214"/>
      <c r="AQ62" s="214"/>
      <c r="AR62" s="214"/>
      <c r="AS62" s="215"/>
      <c r="AT62" s="263" t="s">
        <v>302</v>
      </c>
      <c r="AU62" s="264"/>
      <c r="AV62" s="264"/>
      <c r="AW62" s="264"/>
      <c r="AX62" s="265"/>
    </row>
    <row r="63" spans="1:50" ht="18.75" hidden="1" customHeight="1" x14ac:dyDescent="0.15">
      <c r="A63" s="227"/>
      <c r="B63" s="229"/>
      <c r="C63" s="229"/>
      <c r="D63" s="229"/>
      <c r="E63" s="229"/>
      <c r="F63" s="230"/>
      <c r="G63" s="216"/>
      <c r="H63" s="102"/>
      <c r="I63" s="102"/>
      <c r="J63" s="102"/>
      <c r="K63" s="102"/>
      <c r="L63" s="102"/>
      <c r="M63" s="102"/>
      <c r="N63" s="102"/>
      <c r="O63" s="217"/>
      <c r="P63" s="234"/>
      <c r="Q63" s="102"/>
      <c r="R63" s="102"/>
      <c r="S63" s="102"/>
      <c r="T63" s="102"/>
      <c r="U63" s="102"/>
      <c r="V63" s="102"/>
      <c r="W63" s="102"/>
      <c r="X63" s="217"/>
      <c r="Y63" s="238"/>
      <c r="Z63" s="239"/>
      <c r="AA63" s="240"/>
      <c r="AB63" s="244"/>
      <c r="AC63" s="245"/>
      <c r="AD63" s="246"/>
      <c r="AE63" s="234"/>
      <c r="AF63" s="102"/>
      <c r="AG63" s="102"/>
      <c r="AH63" s="102"/>
      <c r="AI63" s="217"/>
      <c r="AJ63" s="234"/>
      <c r="AK63" s="102"/>
      <c r="AL63" s="102"/>
      <c r="AM63" s="102"/>
      <c r="AN63" s="217"/>
      <c r="AO63" s="234"/>
      <c r="AP63" s="102"/>
      <c r="AQ63" s="102"/>
      <c r="AR63" s="102"/>
      <c r="AS63" s="217"/>
      <c r="AT63" s="58"/>
      <c r="AU63" s="104"/>
      <c r="AV63" s="104"/>
      <c r="AW63" s="102" t="s">
        <v>353</v>
      </c>
      <c r="AX63" s="103"/>
    </row>
    <row r="64" spans="1:50" ht="22.5" hidden="1" customHeight="1" x14ac:dyDescent="0.15">
      <c r="A64" s="227"/>
      <c r="B64" s="229"/>
      <c r="C64" s="229"/>
      <c r="D64" s="229"/>
      <c r="E64" s="229"/>
      <c r="F64" s="230"/>
      <c r="G64" s="266"/>
      <c r="H64" s="187"/>
      <c r="I64" s="187"/>
      <c r="J64" s="187"/>
      <c r="K64" s="187"/>
      <c r="L64" s="187"/>
      <c r="M64" s="187"/>
      <c r="N64" s="187"/>
      <c r="O64" s="188"/>
      <c r="P64" s="186"/>
      <c r="Q64" s="247"/>
      <c r="R64" s="247"/>
      <c r="S64" s="247"/>
      <c r="T64" s="247"/>
      <c r="U64" s="247"/>
      <c r="V64" s="247"/>
      <c r="W64" s="247"/>
      <c r="X64" s="248"/>
      <c r="Y64" s="253" t="s">
        <v>85</v>
      </c>
      <c r="Z64" s="254"/>
      <c r="AA64" s="255"/>
      <c r="AB64" s="218"/>
      <c r="AC64" s="218"/>
      <c r="AD64" s="218"/>
      <c r="AE64" s="88"/>
      <c r="AF64" s="89"/>
      <c r="AG64" s="89"/>
      <c r="AH64" s="89"/>
      <c r="AI64" s="90"/>
      <c r="AJ64" s="88"/>
      <c r="AK64" s="89"/>
      <c r="AL64" s="89"/>
      <c r="AM64" s="89"/>
      <c r="AN64" s="90"/>
      <c r="AO64" s="88"/>
      <c r="AP64" s="89"/>
      <c r="AQ64" s="89"/>
      <c r="AR64" s="89"/>
      <c r="AS64" s="90"/>
      <c r="AT64" s="219"/>
      <c r="AU64" s="219"/>
      <c r="AV64" s="219"/>
      <c r="AW64" s="219"/>
      <c r="AX64" s="220"/>
    </row>
    <row r="65" spans="1:60" ht="22.5" hidden="1" customHeight="1" x14ac:dyDescent="0.15">
      <c r="A65" s="227"/>
      <c r="B65" s="229"/>
      <c r="C65" s="229"/>
      <c r="D65" s="229"/>
      <c r="E65" s="229"/>
      <c r="F65" s="230"/>
      <c r="G65" s="267"/>
      <c r="H65" s="268"/>
      <c r="I65" s="268"/>
      <c r="J65" s="268"/>
      <c r="K65" s="268"/>
      <c r="L65" s="268"/>
      <c r="M65" s="268"/>
      <c r="N65" s="268"/>
      <c r="O65" s="269"/>
      <c r="P65" s="249"/>
      <c r="Q65" s="249"/>
      <c r="R65" s="249"/>
      <c r="S65" s="249"/>
      <c r="T65" s="249"/>
      <c r="U65" s="249"/>
      <c r="V65" s="249"/>
      <c r="W65" s="249"/>
      <c r="X65" s="250"/>
      <c r="Y65" s="221" t="s">
        <v>64</v>
      </c>
      <c r="Z65" s="222"/>
      <c r="AA65" s="223"/>
      <c r="AB65" s="224"/>
      <c r="AC65" s="224"/>
      <c r="AD65" s="224"/>
      <c r="AE65" s="88"/>
      <c r="AF65" s="89"/>
      <c r="AG65" s="89"/>
      <c r="AH65" s="89"/>
      <c r="AI65" s="90"/>
      <c r="AJ65" s="88"/>
      <c r="AK65" s="89"/>
      <c r="AL65" s="89"/>
      <c r="AM65" s="89"/>
      <c r="AN65" s="90"/>
      <c r="AO65" s="88"/>
      <c r="AP65" s="89"/>
      <c r="AQ65" s="89"/>
      <c r="AR65" s="89"/>
      <c r="AS65" s="90"/>
      <c r="AT65" s="88"/>
      <c r="AU65" s="89"/>
      <c r="AV65" s="89"/>
      <c r="AW65" s="89"/>
      <c r="AX65" s="205"/>
    </row>
    <row r="66" spans="1:60" ht="22.5" hidden="1" customHeight="1" x14ac:dyDescent="0.15">
      <c r="A66" s="228"/>
      <c r="B66" s="231"/>
      <c r="C66" s="231"/>
      <c r="D66" s="231"/>
      <c r="E66" s="231"/>
      <c r="F66" s="232"/>
      <c r="G66" s="270"/>
      <c r="H66" s="189"/>
      <c r="I66" s="189"/>
      <c r="J66" s="189"/>
      <c r="K66" s="189"/>
      <c r="L66" s="189"/>
      <c r="M66" s="189"/>
      <c r="N66" s="189"/>
      <c r="O66" s="190"/>
      <c r="P66" s="251"/>
      <c r="Q66" s="251"/>
      <c r="R66" s="251"/>
      <c r="S66" s="251"/>
      <c r="T66" s="251"/>
      <c r="U66" s="251"/>
      <c r="V66" s="251"/>
      <c r="W66" s="251"/>
      <c r="X66" s="252"/>
      <c r="Y66" s="225" t="s">
        <v>15</v>
      </c>
      <c r="Z66" s="222"/>
      <c r="AA66" s="223"/>
      <c r="AB66" s="226" t="s">
        <v>16</v>
      </c>
      <c r="AC66" s="226"/>
      <c r="AD66" s="226"/>
      <c r="AE66" s="88"/>
      <c r="AF66" s="89"/>
      <c r="AG66" s="89"/>
      <c r="AH66" s="89"/>
      <c r="AI66" s="90"/>
      <c r="AJ66" s="88"/>
      <c r="AK66" s="89"/>
      <c r="AL66" s="89"/>
      <c r="AM66" s="89"/>
      <c r="AN66" s="90"/>
      <c r="AO66" s="88"/>
      <c r="AP66" s="89"/>
      <c r="AQ66" s="89"/>
      <c r="AR66" s="89"/>
      <c r="AS66" s="90"/>
      <c r="AT66" s="260"/>
      <c r="AU66" s="261"/>
      <c r="AV66" s="261"/>
      <c r="AW66" s="261"/>
      <c r="AX66" s="262"/>
    </row>
    <row r="67" spans="1:60" ht="31.7" customHeight="1" x14ac:dyDescent="0.15">
      <c r="A67" s="173" t="s">
        <v>87</v>
      </c>
      <c r="B67" s="174"/>
      <c r="C67" s="174"/>
      <c r="D67" s="174"/>
      <c r="E67" s="174"/>
      <c r="F67" s="175"/>
      <c r="G67" s="182" t="s">
        <v>83</v>
      </c>
      <c r="H67" s="182"/>
      <c r="I67" s="182"/>
      <c r="J67" s="182"/>
      <c r="K67" s="182"/>
      <c r="L67" s="182"/>
      <c r="M67" s="182"/>
      <c r="N67" s="182"/>
      <c r="O67" s="182"/>
      <c r="P67" s="182"/>
      <c r="Q67" s="182"/>
      <c r="R67" s="182"/>
      <c r="S67" s="182"/>
      <c r="T67" s="182"/>
      <c r="U67" s="182"/>
      <c r="V67" s="182"/>
      <c r="W67" s="182"/>
      <c r="X67" s="183"/>
      <c r="Y67" s="184"/>
      <c r="Z67" s="79"/>
      <c r="AA67" s="80"/>
      <c r="AB67" s="114" t="s">
        <v>12</v>
      </c>
      <c r="AC67" s="115"/>
      <c r="AD67" s="162"/>
      <c r="AE67" s="660" t="s">
        <v>68</v>
      </c>
      <c r="AF67" s="112"/>
      <c r="AG67" s="112"/>
      <c r="AH67" s="112"/>
      <c r="AI67" s="112"/>
      <c r="AJ67" s="660" t="s">
        <v>69</v>
      </c>
      <c r="AK67" s="112"/>
      <c r="AL67" s="112"/>
      <c r="AM67" s="112"/>
      <c r="AN67" s="112"/>
      <c r="AO67" s="660" t="s">
        <v>70</v>
      </c>
      <c r="AP67" s="112"/>
      <c r="AQ67" s="112"/>
      <c r="AR67" s="112"/>
      <c r="AS67" s="112"/>
      <c r="AT67" s="167" t="s">
        <v>73</v>
      </c>
      <c r="AU67" s="168"/>
      <c r="AV67" s="168"/>
      <c r="AW67" s="168"/>
      <c r="AX67" s="169"/>
    </row>
    <row r="68" spans="1:60" ht="22.5" customHeight="1" x14ac:dyDescent="0.15">
      <c r="A68" s="176"/>
      <c r="B68" s="177"/>
      <c r="C68" s="177"/>
      <c r="D68" s="177"/>
      <c r="E68" s="177"/>
      <c r="F68" s="178"/>
      <c r="G68" s="186" t="s">
        <v>414</v>
      </c>
      <c r="H68" s="187"/>
      <c r="I68" s="187"/>
      <c r="J68" s="187"/>
      <c r="K68" s="187"/>
      <c r="L68" s="187"/>
      <c r="M68" s="187"/>
      <c r="N68" s="187"/>
      <c r="O68" s="187"/>
      <c r="P68" s="187"/>
      <c r="Q68" s="187"/>
      <c r="R68" s="187"/>
      <c r="S68" s="187"/>
      <c r="T68" s="187"/>
      <c r="U68" s="187"/>
      <c r="V68" s="187"/>
      <c r="W68" s="187"/>
      <c r="X68" s="188"/>
      <c r="Y68" s="325" t="s">
        <v>65</v>
      </c>
      <c r="Z68" s="326"/>
      <c r="AA68" s="327"/>
      <c r="AB68" s="194" t="s">
        <v>412</v>
      </c>
      <c r="AC68" s="195"/>
      <c r="AD68" s="196"/>
      <c r="AE68" s="88" t="s">
        <v>381</v>
      </c>
      <c r="AF68" s="89"/>
      <c r="AG68" s="89"/>
      <c r="AH68" s="89"/>
      <c r="AI68" s="90"/>
      <c r="AJ68" s="88" t="s">
        <v>381</v>
      </c>
      <c r="AK68" s="89"/>
      <c r="AL68" s="89"/>
      <c r="AM68" s="89"/>
      <c r="AN68" s="90"/>
      <c r="AO68" s="88">
        <v>2</v>
      </c>
      <c r="AP68" s="89"/>
      <c r="AQ68" s="89"/>
      <c r="AR68" s="89"/>
      <c r="AS68" s="90"/>
      <c r="AT68" s="197"/>
      <c r="AU68" s="197"/>
      <c r="AV68" s="197"/>
      <c r="AW68" s="197"/>
      <c r="AX68" s="198"/>
      <c r="AY68" s="10"/>
      <c r="AZ68" s="10"/>
      <c r="BA68" s="10"/>
      <c r="BB68" s="10"/>
      <c r="BC68" s="10"/>
    </row>
    <row r="69" spans="1:60" ht="22.5" customHeight="1" x14ac:dyDescent="0.15">
      <c r="A69" s="179"/>
      <c r="B69" s="180"/>
      <c r="C69" s="180"/>
      <c r="D69" s="180"/>
      <c r="E69" s="180"/>
      <c r="F69" s="181"/>
      <c r="G69" s="189"/>
      <c r="H69" s="189"/>
      <c r="I69" s="189"/>
      <c r="J69" s="189"/>
      <c r="K69" s="189"/>
      <c r="L69" s="189"/>
      <c r="M69" s="189"/>
      <c r="N69" s="189"/>
      <c r="O69" s="189"/>
      <c r="P69" s="189"/>
      <c r="Q69" s="189"/>
      <c r="R69" s="189"/>
      <c r="S69" s="189"/>
      <c r="T69" s="189"/>
      <c r="U69" s="189"/>
      <c r="V69" s="189"/>
      <c r="W69" s="189"/>
      <c r="X69" s="190"/>
      <c r="Y69" s="199" t="s">
        <v>66</v>
      </c>
      <c r="Z69" s="147"/>
      <c r="AA69" s="148"/>
      <c r="AB69" s="202" t="s">
        <v>413</v>
      </c>
      <c r="AC69" s="203"/>
      <c r="AD69" s="204"/>
      <c r="AE69" s="88" t="s">
        <v>381</v>
      </c>
      <c r="AF69" s="89"/>
      <c r="AG69" s="89"/>
      <c r="AH69" s="89"/>
      <c r="AI69" s="90"/>
      <c r="AJ69" s="88" t="s">
        <v>381</v>
      </c>
      <c r="AK69" s="89"/>
      <c r="AL69" s="89"/>
      <c r="AM69" s="89"/>
      <c r="AN69" s="90"/>
      <c r="AO69" s="88">
        <v>3</v>
      </c>
      <c r="AP69" s="89"/>
      <c r="AQ69" s="89"/>
      <c r="AR69" s="89"/>
      <c r="AS69" s="90"/>
      <c r="AT69" s="88">
        <v>2</v>
      </c>
      <c r="AU69" s="89"/>
      <c r="AV69" s="89"/>
      <c r="AW69" s="89"/>
      <c r="AX69" s="205"/>
      <c r="AY69" s="10"/>
      <c r="AZ69" s="10"/>
      <c r="BA69" s="10"/>
      <c r="BB69" s="10"/>
      <c r="BC69" s="10"/>
      <c r="BD69" s="10"/>
      <c r="BE69" s="10"/>
      <c r="BF69" s="10"/>
      <c r="BG69" s="10"/>
      <c r="BH69" s="10"/>
    </row>
    <row r="70" spans="1:60" ht="33" hidden="1" customHeight="1" x14ac:dyDescent="0.15">
      <c r="A70" s="173" t="s">
        <v>87</v>
      </c>
      <c r="B70" s="174"/>
      <c r="C70" s="174"/>
      <c r="D70" s="174"/>
      <c r="E70" s="174"/>
      <c r="F70" s="175"/>
      <c r="G70" s="182" t="s">
        <v>83</v>
      </c>
      <c r="H70" s="182"/>
      <c r="I70" s="182"/>
      <c r="J70" s="182"/>
      <c r="K70" s="182"/>
      <c r="L70" s="182"/>
      <c r="M70" s="182"/>
      <c r="N70" s="182"/>
      <c r="O70" s="182"/>
      <c r="P70" s="182"/>
      <c r="Q70" s="182"/>
      <c r="R70" s="182"/>
      <c r="S70" s="182"/>
      <c r="T70" s="182"/>
      <c r="U70" s="182"/>
      <c r="V70" s="182"/>
      <c r="W70" s="182"/>
      <c r="X70" s="183"/>
      <c r="Y70" s="184"/>
      <c r="Z70" s="79"/>
      <c r="AA70" s="80"/>
      <c r="AB70" s="114" t="s">
        <v>12</v>
      </c>
      <c r="AC70" s="115"/>
      <c r="AD70" s="162"/>
      <c r="AE70" s="166" t="s">
        <v>68</v>
      </c>
      <c r="AF70" s="161"/>
      <c r="AG70" s="161"/>
      <c r="AH70" s="161"/>
      <c r="AI70" s="185"/>
      <c r="AJ70" s="166" t="s">
        <v>69</v>
      </c>
      <c r="AK70" s="161"/>
      <c r="AL70" s="161"/>
      <c r="AM70" s="161"/>
      <c r="AN70" s="185"/>
      <c r="AO70" s="166" t="s">
        <v>70</v>
      </c>
      <c r="AP70" s="161"/>
      <c r="AQ70" s="161"/>
      <c r="AR70" s="161"/>
      <c r="AS70" s="185"/>
      <c r="AT70" s="167" t="s">
        <v>73</v>
      </c>
      <c r="AU70" s="168"/>
      <c r="AV70" s="168"/>
      <c r="AW70" s="168"/>
      <c r="AX70" s="169"/>
    </row>
    <row r="71" spans="1:60" ht="22.5" hidden="1" customHeight="1" x14ac:dyDescent="0.15">
      <c r="A71" s="176"/>
      <c r="B71" s="177"/>
      <c r="C71" s="177"/>
      <c r="D71" s="177"/>
      <c r="E71" s="177"/>
      <c r="F71" s="178"/>
      <c r="G71" s="186"/>
      <c r="H71" s="187"/>
      <c r="I71" s="187"/>
      <c r="J71" s="187"/>
      <c r="K71" s="187"/>
      <c r="L71" s="187"/>
      <c r="M71" s="187"/>
      <c r="N71" s="187"/>
      <c r="O71" s="187"/>
      <c r="P71" s="187"/>
      <c r="Q71" s="187"/>
      <c r="R71" s="187"/>
      <c r="S71" s="187"/>
      <c r="T71" s="187"/>
      <c r="U71" s="187"/>
      <c r="V71" s="187"/>
      <c r="W71" s="187"/>
      <c r="X71" s="188"/>
      <c r="Y71" s="191" t="s">
        <v>65</v>
      </c>
      <c r="Z71" s="192"/>
      <c r="AA71" s="193"/>
      <c r="AB71" s="194"/>
      <c r="AC71" s="195"/>
      <c r="AD71" s="196"/>
      <c r="AE71" s="88"/>
      <c r="AF71" s="89"/>
      <c r="AG71" s="89"/>
      <c r="AH71" s="89"/>
      <c r="AI71" s="90"/>
      <c r="AJ71" s="88"/>
      <c r="AK71" s="89"/>
      <c r="AL71" s="89"/>
      <c r="AM71" s="89"/>
      <c r="AN71" s="90"/>
      <c r="AO71" s="88"/>
      <c r="AP71" s="89"/>
      <c r="AQ71" s="89"/>
      <c r="AR71" s="89"/>
      <c r="AS71" s="90"/>
      <c r="AT71" s="197"/>
      <c r="AU71" s="197"/>
      <c r="AV71" s="197"/>
      <c r="AW71" s="197"/>
      <c r="AX71" s="198"/>
      <c r="AY71" s="10"/>
      <c r="AZ71" s="10"/>
      <c r="BA71" s="10"/>
      <c r="BB71" s="10"/>
      <c r="BC71" s="10"/>
    </row>
    <row r="72" spans="1:60" ht="22.5" hidden="1" customHeight="1" x14ac:dyDescent="0.15">
      <c r="A72" s="179"/>
      <c r="B72" s="180"/>
      <c r="C72" s="180"/>
      <c r="D72" s="180"/>
      <c r="E72" s="180"/>
      <c r="F72" s="181"/>
      <c r="G72" s="189"/>
      <c r="H72" s="189"/>
      <c r="I72" s="189"/>
      <c r="J72" s="189"/>
      <c r="K72" s="189"/>
      <c r="L72" s="189"/>
      <c r="M72" s="189"/>
      <c r="N72" s="189"/>
      <c r="O72" s="189"/>
      <c r="P72" s="189"/>
      <c r="Q72" s="189"/>
      <c r="R72" s="189"/>
      <c r="S72" s="189"/>
      <c r="T72" s="189"/>
      <c r="U72" s="189"/>
      <c r="V72" s="189"/>
      <c r="W72" s="189"/>
      <c r="X72" s="190"/>
      <c r="Y72" s="199" t="s">
        <v>66</v>
      </c>
      <c r="Z72" s="200"/>
      <c r="AA72" s="201"/>
      <c r="AB72" s="202"/>
      <c r="AC72" s="203"/>
      <c r="AD72" s="204"/>
      <c r="AE72" s="88"/>
      <c r="AF72" s="89"/>
      <c r="AG72" s="89"/>
      <c r="AH72" s="89"/>
      <c r="AI72" s="90"/>
      <c r="AJ72" s="88"/>
      <c r="AK72" s="89"/>
      <c r="AL72" s="89"/>
      <c r="AM72" s="89"/>
      <c r="AN72" s="90"/>
      <c r="AO72" s="88"/>
      <c r="AP72" s="89"/>
      <c r="AQ72" s="89"/>
      <c r="AR72" s="89"/>
      <c r="AS72" s="90"/>
      <c r="AT72" s="88"/>
      <c r="AU72" s="89"/>
      <c r="AV72" s="89"/>
      <c r="AW72" s="89"/>
      <c r="AX72" s="205"/>
      <c r="AY72" s="10"/>
      <c r="AZ72" s="10"/>
      <c r="BA72" s="10"/>
      <c r="BB72" s="10"/>
      <c r="BC72" s="10"/>
      <c r="BD72" s="10"/>
      <c r="BE72" s="10"/>
      <c r="BF72" s="10"/>
      <c r="BG72" s="10"/>
      <c r="BH72" s="10"/>
    </row>
    <row r="73" spans="1:60" ht="31.7" hidden="1" customHeight="1" x14ac:dyDescent="0.15">
      <c r="A73" s="173" t="s">
        <v>87</v>
      </c>
      <c r="B73" s="174"/>
      <c r="C73" s="174"/>
      <c r="D73" s="174"/>
      <c r="E73" s="174"/>
      <c r="F73" s="175"/>
      <c r="G73" s="182" t="s">
        <v>83</v>
      </c>
      <c r="H73" s="182"/>
      <c r="I73" s="182"/>
      <c r="J73" s="182"/>
      <c r="K73" s="182"/>
      <c r="L73" s="182"/>
      <c r="M73" s="182"/>
      <c r="N73" s="182"/>
      <c r="O73" s="182"/>
      <c r="P73" s="182"/>
      <c r="Q73" s="182"/>
      <c r="R73" s="182"/>
      <c r="S73" s="182"/>
      <c r="T73" s="182"/>
      <c r="U73" s="182"/>
      <c r="V73" s="182"/>
      <c r="W73" s="182"/>
      <c r="X73" s="183"/>
      <c r="Y73" s="184"/>
      <c r="Z73" s="79"/>
      <c r="AA73" s="80"/>
      <c r="AB73" s="114" t="s">
        <v>12</v>
      </c>
      <c r="AC73" s="115"/>
      <c r="AD73" s="162"/>
      <c r="AE73" s="166" t="s">
        <v>68</v>
      </c>
      <c r="AF73" s="161"/>
      <c r="AG73" s="161"/>
      <c r="AH73" s="161"/>
      <c r="AI73" s="185"/>
      <c r="AJ73" s="166" t="s">
        <v>69</v>
      </c>
      <c r="AK73" s="161"/>
      <c r="AL73" s="161"/>
      <c r="AM73" s="161"/>
      <c r="AN73" s="185"/>
      <c r="AO73" s="166" t="s">
        <v>70</v>
      </c>
      <c r="AP73" s="161"/>
      <c r="AQ73" s="161"/>
      <c r="AR73" s="161"/>
      <c r="AS73" s="185"/>
      <c r="AT73" s="167" t="s">
        <v>73</v>
      </c>
      <c r="AU73" s="168"/>
      <c r="AV73" s="168"/>
      <c r="AW73" s="168"/>
      <c r="AX73" s="169"/>
    </row>
    <row r="74" spans="1:60" ht="22.5" hidden="1" customHeight="1" x14ac:dyDescent="0.15">
      <c r="A74" s="176"/>
      <c r="B74" s="177"/>
      <c r="C74" s="177"/>
      <c r="D74" s="177"/>
      <c r="E74" s="177"/>
      <c r="F74" s="178"/>
      <c r="G74" s="186"/>
      <c r="H74" s="187"/>
      <c r="I74" s="187"/>
      <c r="J74" s="187"/>
      <c r="K74" s="187"/>
      <c r="L74" s="187"/>
      <c r="M74" s="187"/>
      <c r="N74" s="187"/>
      <c r="O74" s="187"/>
      <c r="P74" s="187"/>
      <c r="Q74" s="187"/>
      <c r="R74" s="187"/>
      <c r="S74" s="187"/>
      <c r="T74" s="187"/>
      <c r="U74" s="187"/>
      <c r="V74" s="187"/>
      <c r="W74" s="187"/>
      <c r="X74" s="188"/>
      <c r="Y74" s="191" t="s">
        <v>65</v>
      </c>
      <c r="Z74" s="192"/>
      <c r="AA74" s="193"/>
      <c r="AB74" s="194"/>
      <c r="AC74" s="195"/>
      <c r="AD74" s="196"/>
      <c r="AE74" s="88"/>
      <c r="AF74" s="89"/>
      <c r="AG74" s="89"/>
      <c r="AH74" s="89"/>
      <c r="AI74" s="90"/>
      <c r="AJ74" s="88"/>
      <c r="AK74" s="89"/>
      <c r="AL74" s="89"/>
      <c r="AM74" s="89"/>
      <c r="AN74" s="90"/>
      <c r="AO74" s="88"/>
      <c r="AP74" s="89"/>
      <c r="AQ74" s="89"/>
      <c r="AR74" s="89"/>
      <c r="AS74" s="90"/>
      <c r="AT74" s="197"/>
      <c r="AU74" s="197"/>
      <c r="AV74" s="197"/>
      <c r="AW74" s="197"/>
      <c r="AX74" s="198"/>
      <c r="AY74" s="10"/>
      <c r="AZ74" s="10"/>
      <c r="BA74" s="10"/>
      <c r="BB74" s="10"/>
      <c r="BC74" s="10"/>
    </row>
    <row r="75" spans="1:60" ht="22.5" hidden="1" customHeight="1" x14ac:dyDescent="0.15">
      <c r="A75" s="179"/>
      <c r="B75" s="180"/>
      <c r="C75" s="180"/>
      <c r="D75" s="180"/>
      <c r="E75" s="180"/>
      <c r="F75" s="181"/>
      <c r="G75" s="189"/>
      <c r="H75" s="189"/>
      <c r="I75" s="189"/>
      <c r="J75" s="189"/>
      <c r="K75" s="189"/>
      <c r="L75" s="189"/>
      <c r="M75" s="189"/>
      <c r="N75" s="189"/>
      <c r="O75" s="189"/>
      <c r="P75" s="189"/>
      <c r="Q75" s="189"/>
      <c r="R75" s="189"/>
      <c r="S75" s="189"/>
      <c r="T75" s="189"/>
      <c r="U75" s="189"/>
      <c r="V75" s="189"/>
      <c r="W75" s="189"/>
      <c r="X75" s="190"/>
      <c r="Y75" s="199" t="s">
        <v>66</v>
      </c>
      <c r="Z75" s="200"/>
      <c r="AA75" s="201"/>
      <c r="AB75" s="202"/>
      <c r="AC75" s="203"/>
      <c r="AD75" s="204"/>
      <c r="AE75" s="88"/>
      <c r="AF75" s="89"/>
      <c r="AG75" s="89"/>
      <c r="AH75" s="89"/>
      <c r="AI75" s="90"/>
      <c r="AJ75" s="88"/>
      <c r="AK75" s="89"/>
      <c r="AL75" s="89"/>
      <c r="AM75" s="89"/>
      <c r="AN75" s="90"/>
      <c r="AO75" s="88"/>
      <c r="AP75" s="89"/>
      <c r="AQ75" s="89"/>
      <c r="AR75" s="89"/>
      <c r="AS75" s="90"/>
      <c r="AT75" s="88"/>
      <c r="AU75" s="89"/>
      <c r="AV75" s="89"/>
      <c r="AW75" s="89"/>
      <c r="AX75" s="205"/>
      <c r="AY75" s="10"/>
      <c r="AZ75" s="10"/>
      <c r="BA75" s="10"/>
      <c r="BB75" s="10"/>
      <c r="BC75" s="10"/>
      <c r="BD75" s="10"/>
      <c r="BE75" s="10"/>
      <c r="BF75" s="10"/>
      <c r="BG75" s="10"/>
      <c r="BH75" s="10"/>
    </row>
    <row r="76" spans="1:60" ht="31.7" hidden="1" customHeight="1" x14ac:dyDescent="0.15">
      <c r="A76" s="173" t="s">
        <v>87</v>
      </c>
      <c r="B76" s="174"/>
      <c r="C76" s="174"/>
      <c r="D76" s="174"/>
      <c r="E76" s="174"/>
      <c r="F76" s="175"/>
      <c r="G76" s="182" t="s">
        <v>83</v>
      </c>
      <c r="H76" s="182"/>
      <c r="I76" s="182"/>
      <c r="J76" s="182"/>
      <c r="K76" s="182"/>
      <c r="L76" s="182"/>
      <c r="M76" s="182"/>
      <c r="N76" s="182"/>
      <c r="O76" s="182"/>
      <c r="P76" s="182"/>
      <c r="Q76" s="182"/>
      <c r="R76" s="182"/>
      <c r="S76" s="182"/>
      <c r="T76" s="182"/>
      <c r="U76" s="182"/>
      <c r="V76" s="182"/>
      <c r="W76" s="182"/>
      <c r="X76" s="183"/>
      <c r="Y76" s="184"/>
      <c r="Z76" s="79"/>
      <c r="AA76" s="80"/>
      <c r="AB76" s="114" t="s">
        <v>12</v>
      </c>
      <c r="AC76" s="115"/>
      <c r="AD76" s="162"/>
      <c r="AE76" s="166" t="s">
        <v>68</v>
      </c>
      <c r="AF76" s="161"/>
      <c r="AG76" s="161"/>
      <c r="AH76" s="161"/>
      <c r="AI76" s="185"/>
      <c r="AJ76" s="166" t="s">
        <v>69</v>
      </c>
      <c r="AK76" s="161"/>
      <c r="AL76" s="161"/>
      <c r="AM76" s="161"/>
      <c r="AN76" s="185"/>
      <c r="AO76" s="166" t="s">
        <v>70</v>
      </c>
      <c r="AP76" s="161"/>
      <c r="AQ76" s="161"/>
      <c r="AR76" s="161"/>
      <c r="AS76" s="185"/>
      <c r="AT76" s="167" t="s">
        <v>73</v>
      </c>
      <c r="AU76" s="168"/>
      <c r="AV76" s="168"/>
      <c r="AW76" s="168"/>
      <c r="AX76" s="169"/>
    </row>
    <row r="77" spans="1:60" ht="22.5" hidden="1" customHeight="1" x14ac:dyDescent="0.15">
      <c r="A77" s="176"/>
      <c r="B77" s="177"/>
      <c r="C77" s="177"/>
      <c r="D77" s="177"/>
      <c r="E77" s="177"/>
      <c r="F77" s="178"/>
      <c r="G77" s="186"/>
      <c r="H77" s="187"/>
      <c r="I77" s="187"/>
      <c r="J77" s="187"/>
      <c r="K77" s="187"/>
      <c r="L77" s="187"/>
      <c r="M77" s="187"/>
      <c r="N77" s="187"/>
      <c r="O77" s="187"/>
      <c r="P77" s="187"/>
      <c r="Q77" s="187"/>
      <c r="R77" s="187"/>
      <c r="S77" s="187"/>
      <c r="T77" s="187"/>
      <c r="U77" s="187"/>
      <c r="V77" s="187"/>
      <c r="W77" s="187"/>
      <c r="X77" s="188"/>
      <c r="Y77" s="191" t="s">
        <v>65</v>
      </c>
      <c r="Z77" s="192"/>
      <c r="AA77" s="193"/>
      <c r="AB77" s="194"/>
      <c r="AC77" s="195"/>
      <c r="AD77" s="196"/>
      <c r="AE77" s="88"/>
      <c r="AF77" s="89"/>
      <c r="AG77" s="89"/>
      <c r="AH77" s="89"/>
      <c r="AI77" s="90"/>
      <c r="AJ77" s="88"/>
      <c r="AK77" s="89"/>
      <c r="AL77" s="89"/>
      <c r="AM77" s="89"/>
      <c r="AN77" s="90"/>
      <c r="AO77" s="88"/>
      <c r="AP77" s="89"/>
      <c r="AQ77" s="89"/>
      <c r="AR77" s="89"/>
      <c r="AS77" s="90"/>
      <c r="AT77" s="197"/>
      <c r="AU77" s="197"/>
      <c r="AV77" s="197"/>
      <c r="AW77" s="197"/>
      <c r="AX77" s="198"/>
      <c r="AY77" s="10"/>
      <c r="AZ77" s="10"/>
      <c r="BA77" s="10"/>
      <c r="BB77" s="10"/>
      <c r="BC77" s="10"/>
    </row>
    <row r="78" spans="1:60" ht="22.5" hidden="1" customHeight="1" x14ac:dyDescent="0.15">
      <c r="A78" s="179"/>
      <c r="B78" s="180"/>
      <c r="C78" s="180"/>
      <c r="D78" s="180"/>
      <c r="E78" s="180"/>
      <c r="F78" s="181"/>
      <c r="G78" s="189"/>
      <c r="H78" s="189"/>
      <c r="I78" s="189"/>
      <c r="J78" s="189"/>
      <c r="K78" s="189"/>
      <c r="L78" s="189"/>
      <c r="M78" s="189"/>
      <c r="N78" s="189"/>
      <c r="O78" s="189"/>
      <c r="P78" s="189"/>
      <c r="Q78" s="189"/>
      <c r="R78" s="189"/>
      <c r="S78" s="189"/>
      <c r="T78" s="189"/>
      <c r="U78" s="189"/>
      <c r="V78" s="189"/>
      <c r="W78" s="189"/>
      <c r="X78" s="190"/>
      <c r="Y78" s="199" t="s">
        <v>66</v>
      </c>
      <c r="Z78" s="200"/>
      <c r="AA78" s="201"/>
      <c r="AB78" s="202"/>
      <c r="AC78" s="203"/>
      <c r="AD78" s="204"/>
      <c r="AE78" s="88"/>
      <c r="AF78" s="89"/>
      <c r="AG78" s="89"/>
      <c r="AH78" s="89"/>
      <c r="AI78" s="90"/>
      <c r="AJ78" s="88"/>
      <c r="AK78" s="89"/>
      <c r="AL78" s="89"/>
      <c r="AM78" s="89"/>
      <c r="AN78" s="90"/>
      <c r="AO78" s="88"/>
      <c r="AP78" s="89"/>
      <c r="AQ78" s="89"/>
      <c r="AR78" s="89"/>
      <c r="AS78" s="90"/>
      <c r="AT78" s="88"/>
      <c r="AU78" s="89"/>
      <c r="AV78" s="89"/>
      <c r="AW78" s="89"/>
      <c r="AX78" s="205"/>
      <c r="AY78" s="10"/>
      <c r="AZ78" s="10"/>
      <c r="BA78" s="10"/>
      <c r="BB78" s="10"/>
      <c r="BC78" s="10"/>
      <c r="BD78" s="10"/>
      <c r="BE78" s="10"/>
      <c r="BF78" s="10"/>
      <c r="BG78" s="10"/>
      <c r="BH78" s="10"/>
    </row>
    <row r="79" spans="1:60" ht="31.7" hidden="1" customHeight="1" x14ac:dyDescent="0.15">
      <c r="A79" s="173" t="s">
        <v>87</v>
      </c>
      <c r="B79" s="174"/>
      <c r="C79" s="174"/>
      <c r="D79" s="174"/>
      <c r="E79" s="174"/>
      <c r="F79" s="175"/>
      <c r="G79" s="182" t="s">
        <v>83</v>
      </c>
      <c r="H79" s="182"/>
      <c r="I79" s="182"/>
      <c r="J79" s="182"/>
      <c r="K79" s="182"/>
      <c r="L79" s="182"/>
      <c r="M79" s="182"/>
      <c r="N79" s="182"/>
      <c r="O79" s="182"/>
      <c r="P79" s="182"/>
      <c r="Q79" s="182"/>
      <c r="R79" s="182"/>
      <c r="S79" s="182"/>
      <c r="T79" s="182"/>
      <c r="U79" s="182"/>
      <c r="V79" s="182"/>
      <c r="W79" s="182"/>
      <c r="X79" s="183"/>
      <c r="Y79" s="184"/>
      <c r="Z79" s="79"/>
      <c r="AA79" s="80"/>
      <c r="AB79" s="114" t="s">
        <v>12</v>
      </c>
      <c r="AC79" s="115"/>
      <c r="AD79" s="162"/>
      <c r="AE79" s="166" t="s">
        <v>68</v>
      </c>
      <c r="AF79" s="161"/>
      <c r="AG79" s="161"/>
      <c r="AH79" s="161"/>
      <c r="AI79" s="185"/>
      <c r="AJ79" s="166" t="s">
        <v>69</v>
      </c>
      <c r="AK79" s="161"/>
      <c r="AL79" s="161"/>
      <c r="AM79" s="161"/>
      <c r="AN79" s="185"/>
      <c r="AO79" s="166" t="s">
        <v>70</v>
      </c>
      <c r="AP79" s="161"/>
      <c r="AQ79" s="161"/>
      <c r="AR79" s="161"/>
      <c r="AS79" s="185"/>
      <c r="AT79" s="167" t="s">
        <v>73</v>
      </c>
      <c r="AU79" s="168"/>
      <c r="AV79" s="168"/>
      <c r="AW79" s="168"/>
      <c r="AX79" s="169"/>
    </row>
    <row r="80" spans="1:60" ht="22.5" hidden="1" customHeight="1" x14ac:dyDescent="0.15">
      <c r="A80" s="176"/>
      <c r="B80" s="177"/>
      <c r="C80" s="177"/>
      <c r="D80" s="177"/>
      <c r="E80" s="177"/>
      <c r="F80" s="178"/>
      <c r="G80" s="186"/>
      <c r="H80" s="187"/>
      <c r="I80" s="187"/>
      <c r="J80" s="187"/>
      <c r="K80" s="187"/>
      <c r="L80" s="187"/>
      <c r="M80" s="187"/>
      <c r="N80" s="187"/>
      <c r="O80" s="187"/>
      <c r="P80" s="187"/>
      <c r="Q80" s="187"/>
      <c r="R80" s="187"/>
      <c r="S80" s="187"/>
      <c r="T80" s="187"/>
      <c r="U80" s="187"/>
      <c r="V80" s="187"/>
      <c r="W80" s="187"/>
      <c r="X80" s="188"/>
      <c r="Y80" s="191" t="s">
        <v>65</v>
      </c>
      <c r="Z80" s="192"/>
      <c r="AA80" s="193"/>
      <c r="AB80" s="194"/>
      <c r="AC80" s="195"/>
      <c r="AD80" s="196"/>
      <c r="AE80" s="88"/>
      <c r="AF80" s="89"/>
      <c r="AG80" s="89"/>
      <c r="AH80" s="89"/>
      <c r="AI80" s="90"/>
      <c r="AJ80" s="88"/>
      <c r="AK80" s="89"/>
      <c r="AL80" s="89"/>
      <c r="AM80" s="89"/>
      <c r="AN80" s="90"/>
      <c r="AO80" s="88"/>
      <c r="AP80" s="89"/>
      <c r="AQ80" s="89"/>
      <c r="AR80" s="89"/>
      <c r="AS80" s="90"/>
      <c r="AT80" s="197"/>
      <c r="AU80" s="197"/>
      <c r="AV80" s="197"/>
      <c r="AW80" s="197"/>
      <c r="AX80" s="198"/>
      <c r="AY80" s="10"/>
      <c r="AZ80" s="10"/>
      <c r="BA80" s="10"/>
      <c r="BB80" s="10"/>
      <c r="BC80" s="10"/>
    </row>
    <row r="81" spans="1:60" ht="22.5" hidden="1" customHeight="1" x14ac:dyDescent="0.15">
      <c r="A81" s="179"/>
      <c r="B81" s="180"/>
      <c r="C81" s="180"/>
      <c r="D81" s="180"/>
      <c r="E81" s="180"/>
      <c r="F81" s="181"/>
      <c r="G81" s="189"/>
      <c r="H81" s="189"/>
      <c r="I81" s="189"/>
      <c r="J81" s="189"/>
      <c r="K81" s="189"/>
      <c r="L81" s="189"/>
      <c r="M81" s="189"/>
      <c r="N81" s="189"/>
      <c r="O81" s="189"/>
      <c r="P81" s="189"/>
      <c r="Q81" s="189"/>
      <c r="R81" s="189"/>
      <c r="S81" s="189"/>
      <c r="T81" s="189"/>
      <c r="U81" s="189"/>
      <c r="V81" s="189"/>
      <c r="W81" s="189"/>
      <c r="X81" s="190"/>
      <c r="Y81" s="199" t="s">
        <v>66</v>
      </c>
      <c r="Z81" s="200"/>
      <c r="AA81" s="201"/>
      <c r="AB81" s="202"/>
      <c r="AC81" s="203"/>
      <c r="AD81" s="204"/>
      <c r="AE81" s="88"/>
      <c r="AF81" s="89"/>
      <c r="AG81" s="89"/>
      <c r="AH81" s="89"/>
      <c r="AI81" s="90"/>
      <c r="AJ81" s="88"/>
      <c r="AK81" s="89"/>
      <c r="AL81" s="89"/>
      <c r="AM81" s="89"/>
      <c r="AN81" s="90"/>
      <c r="AO81" s="88"/>
      <c r="AP81" s="89"/>
      <c r="AQ81" s="89"/>
      <c r="AR81" s="89"/>
      <c r="AS81" s="90"/>
      <c r="AT81" s="88"/>
      <c r="AU81" s="89"/>
      <c r="AV81" s="89"/>
      <c r="AW81" s="89"/>
      <c r="AX81" s="205"/>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5"/>
      <c r="I82" s="115"/>
      <c r="J82" s="115"/>
      <c r="K82" s="115"/>
      <c r="L82" s="115"/>
      <c r="M82" s="115"/>
      <c r="N82" s="115"/>
      <c r="O82" s="115"/>
      <c r="P82" s="115"/>
      <c r="Q82" s="115"/>
      <c r="R82" s="115"/>
      <c r="S82" s="115"/>
      <c r="T82" s="115"/>
      <c r="U82" s="115"/>
      <c r="V82" s="115"/>
      <c r="W82" s="115"/>
      <c r="X82" s="162"/>
      <c r="Y82" s="163"/>
      <c r="Z82" s="164"/>
      <c r="AA82" s="165"/>
      <c r="AB82" s="114" t="s">
        <v>12</v>
      </c>
      <c r="AC82" s="115"/>
      <c r="AD82" s="162"/>
      <c r="AE82" s="166" t="s">
        <v>68</v>
      </c>
      <c r="AF82" s="115"/>
      <c r="AG82" s="115"/>
      <c r="AH82" s="115"/>
      <c r="AI82" s="162"/>
      <c r="AJ82" s="166" t="s">
        <v>69</v>
      </c>
      <c r="AK82" s="115"/>
      <c r="AL82" s="115"/>
      <c r="AM82" s="115"/>
      <c r="AN82" s="162"/>
      <c r="AO82" s="166" t="s">
        <v>70</v>
      </c>
      <c r="AP82" s="115"/>
      <c r="AQ82" s="115"/>
      <c r="AR82" s="115"/>
      <c r="AS82" s="162"/>
      <c r="AT82" s="167" t="s">
        <v>74</v>
      </c>
      <c r="AU82" s="168"/>
      <c r="AV82" s="168"/>
      <c r="AW82" s="168"/>
      <c r="AX82" s="169"/>
    </row>
    <row r="83" spans="1:60" ht="22.5" customHeight="1" x14ac:dyDescent="0.15">
      <c r="A83" s="123"/>
      <c r="B83" s="121"/>
      <c r="C83" s="121"/>
      <c r="D83" s="121"/>
      <c r="E83" s="121"/>
      <c r="F83" s="122"/>
      <c r="G83" s="138" t="s">
        <v>441</v>
      </c>
      <c r="H83" s="138"/>
      <c r="I83" s="138"/>
      <c r="J83" s="138"/>
      <c r="K83" s="138"/>
      <c r="L83" s="138"/>
      <c r="M83" s="138"/>
      <c r="N83" s="138"/>
      <c r="O83" s="138"/>
      <c r="P83" s="138"/>
      <c r="Q83" s="138"/>
      <c r="R83" s="138"/>
      <c r="S83" s="138"/>
      <c r="T83" s="138"/>
      <c r="U83" s="138"/>
      <c r="V83" s="138"/>
      <c r="W83" s="138"/>
      <c r="X83" s="138"/>
      <c r="Y83" s="140" t="s">
        <v>17</v>
      </c>
      <c r="Z83" s="141"/>
      <c r="AA83" s="142"/>
      <c r="AB83" s="172" t="s">
        <v>436</v>
      </c>
      <c r="AC83" s="144"/>
      <c r="AD83" s="145"/>
      <c r="AE83" s="88" t="s">
        <v>438</v>
      </c>
      <c r="AF83" s="89"/>
      <c r="AG83" s="89"/>
      <c r="AH83" s="89"/>
      <c r="AI83" s="90"/>
      <c r="AJ83" s="88" t="s">
        <v>438</v>
      </c>
      <c r="AK83" s="89"/>
      <c r="AL83" s="89"/>
      <c r="AM83" s="89"/>
      <c r="AN83" s="90"/>
      <c r="AO83" s="88">
        <f>18/2</f>
        <v>9</v>
      </c>
      <c r="AP83" s="89"/>
      <c r="AQ83" s="89"/>
      <c r="AR83" s="89"/>
      <c r="AS83" s="90"/>
      <c r="AT83" s="88">
        <f>19/2</f>
        <v>9.5</v>
      </c>
      <c r="AU83" s="89"/>
      <c r="AV83" s="89"/>
      <c r="AW83" s="89"/>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6" t="s">
        <v>59</v>
      </c>
      <c r="Z84" s="147"/>
      <c r="AA84" s="148"/>
      <c r="AB84" s="149" t="s">
        <v>437</v>
      </c>
      <c r="AC84" s="150"/>
      <c r="AD84" s="151"/>
      <c r="AE84" s="88" t="s">
        <v>381</v>
      </c>
      <c r="AF84" s="89"/>
      <c r="AG84" s="89"/>
      <c r="AH84" s="89"/>
      <c r="AI84" s="90"/>
      <c r="AJ84" s="88" t="s">
        <v>381</v>
      </c>
      <c r="AK84" s="89"/>
      <c r="AL84" s="89"/>
      <c r="AM84" s="89"/>
      <c r="AN84" s="90"/>
      <c r="AO84" s="88" t="s">
        <v>439</v>
      </c>
      <c r="AP84" s="89"/>
      <c r="AQ84" s="89"/>
      <c r="AR84" s="89"/>
      <c r="AS84" s="90"/>
      <c r="AT84" s="88" t="s">
        <v>440</v>
      </c>
      <c r="AU84" s="89"/>
      <c r="AV84" s="89"/>
      <c r="AW84" s="89"/>
      <c r="AX84" s="90"/>
    </row>
    <row r="85" spans="1:60" ht="32.25" hidden="1" customHeight="1" x14ac:dyDescent="0.15">
      <c r="A85" s="158" t="s">
        <v>17</v>
      </c>
      <c r="B85" s="159"/>
      <c r="C85" s="159"/>
      <c r="D85" s="159"/>
      <c r="E85" s="159"/>
      <c r="F85" s="160"/>
      <c r="G85" s="161" t="s">
        <v>18</v>
      </c>
      <c r="H85" s="115"/>
      <c r="I85" s="115"/>
      <c r="J85" s="115"/>
      <c r="K85" s="115"/>
      <c r="L85" s="115"/>
      <c r="M85" s="115"/>
      <c r="N85" s="115"/>
      <c r="O85" s="115"/>
      <c r="P85" s="115"/>
      <c r="Q85" s="115"/>
      <c r="R85" s="115"/>
      <c r="S85" s="115"/>
      <c r="T85" s="115"/>
      <c r="U85" s="115"/>
      <c r="V85" s="115"/>
      <c r="W85" s="115"/>
      <c r="X85" s="162"/>
      <c r="Y85" s="163"/>
      <c r="Z85" s="164"/>
      <c r="AA85" s="165"/>
      <c r="AB85" s="114" t="s">
        <v>12</v>
      </c>
      <c r="AC85" s="115"/>
      <c r="AD85" s="162"/>
      <c r="AE85" s="166" t="s">
        <v>68</v>
      </c>
      <c r="AF85" s="115"/>
      <c r="AG85" s="115"/>
      <c r="AH85" s="115"/>
      <c r="AI85" s="162"/>
      <c r="AJ85" s="166" t="s">
        <v>69</v>
      </c>
      <c r="AK85" s="115"/>
      <c r="AL85" s="115"/>
      <c r="AM85" s="115"/>
      <c r="AN85" s="162"/>
      <c r="AO85" s="166" t="s">
        <v>70</v>
      </c>
      <c r="AP85" s="115"/>
      <c r="AQ85" s="115"/>
      <c r="AR85" s="115"/>
      <c r="AS85" s="162"/>
      <c r="AT85" s="167" t="s">
        <v>74</v>
      </c>
      <c r="AU85" s="168"/>
      <c r="AV85" s="168"/>
      <c r="AW85" s="168"/>
      <c r="AX85" s="169"/>
    </row>
    <row r="86" spans="1:60" ht="22.5" hidden="1" customHeight="1" x14ac:dyDescent="0.15">
      <c r="A86" s="123"/>
      <c r="B86" s="121"/>
      <c r="C86" s="121"/>
      <c r="D86" s="121"/>
      <c r="E86" s="121"/>
      <c r="F86" s="122"/>
      <c r="G86" s="138" t="s">
        <v>402</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88"/>
      <c r="AF86" s="89"/>
      <c r="AG86" s="89"/>
      <c r="AH86" s="89"/>
      <c r="AI86" s="90"/>
      <c r="AJ86" s="88"/>
      <c r="AK86" s="89"/>
      <c r="AL86" s="89"/>
      <c r="AM86" s="89"/>
      <c r="AN86" s="90"/>
      <c r="AO86" s="88"/>
      <c r="AP86" s="89"/>
      <c r="AQ86" s="89"/>
      <c r="AR86" s="89"/>
      <c r="AS86" s="90"/>
      <c r="AT86" s="88"/>
      <c r="AU86" s="89"/>
      <c r="AV86" s="89"/>
      <c r="AW86" s="89"/>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6" t="s">
        <v>59</v>
      </c>
      <c r="Z87" s="147"/>
      <c r="AA87" s="148"/>
      <c r="AB87" s="149"/>
      <c r="AC87" s="150"/>
      <c r="AD87" s="151"/>
      <c r="AE87" s="88"/>
      <c r="AF87" s="89"/>
      <c r="AG87" s="89"/>
      <c r="AH87" s="89"/>
      <c r="AI87" s="90"/>
      <c r="AJ87" s="88"/>
      <c r="AK87" s="89"/>
      <c r="AL87" s="89"/>
      <c r="AM87" s="89"/>
      <c r="AN87" s="90"/>
      <c r="AO87" s="88"/>
      <c r="AP87" s="89"/>
      <c r="AQ87" s="89"/>
      <c r="AR87" s="89"/>
      <c r="AS87" s="90"/>
      <c r="AT87" s="88"/>
      <c r="AU87" s="89"/>
      <c r="AV87" s="89"/>
      <c r="AW87" s="89"/>
      <c r="AX87" s="90"/>
    </row>
    <row r="88" spans="1:60" ht="32.25" hidden="1" customHeight="1" x14ac:dyDescent="0.15">
      <c r="A88" s="158" t="s">
        <v>17</v>
      </c>
      <c r="B88" s="159"/>
      <c r="C88" s="159"/>
      <c r="D88" s="159"/>
      <c r="E88" s="159"/>
      <c r="F88" s="160"/>
      <c r="G88" s="161" t="s">
        <v>18</v>
      </c>
      <c r="H88" s="115"/>
      <c r="I88" s="115"/>
      <c r="J88" s="115"/>
      <c r="K88" s="115"/>
      <c r="L88" s="115"/>
      <c r="M88" s="115"/>
      <c r="N88" s="115"/>
      <c r="O88" s="115"/>
      <c r="P88" s="115"/>
      <c r="Q88" s="115"/>
      <c r="R88" s="115"/>
      <c r="S88" s="115"/>
      <c r="T88" s="115"/>
      <c r="U88" s="115"/>
      <c r="V88" s="115"/>
      <c r="W88" s="115"/>
      <c r="X88" s="162"/>
      <c r="Y88" s="163"/>
      <c r="Z88" s="164"/>
      <c r="AA88" s="165"/>
      <c r="AB88" s="114" t="s">
        <v>12</v>
      </c>
      <c r="AC88" s="115"/>
      <c r="AD88" s="162"/>
      <c r="AE88" s="166" t="s">
        <v>68</v>
      </c>
      <c r="AF88" s="115"/>
      <c r="AG88" s="115"/>
      <c r="AH88" s="115"/>
      <c r="AI88" s="162"/>
      <c r="AJ88" s="166" t="s">
        <v>69</v>
      </c>
      <c r="AK88" s="115"/>
      <c r="AL88" s="115"/>
      <c r="AM88" s="115"/>
      <c r="AN88" s="162"/>
      <c r="AO88" s="166" t="s">
        <v>70</v>
      </c>
      <c r="AP88" s="115"/>
      <c r="AQ88" s="115"/>
      <c r="AR88" s="115"/>
      <c r="AS88" s="162"/>
      <c r="AT88" s="167" t="s">
        <v>74</v>
      </c>
      <c r="AU88" s="168"/>
      <c r="AV88" s="168"/>
      <c r="AW88" s="168"/>
      <c r="AX88" s="169"/>
    </row>
    <row r="89" spans="1:60" ht="22.5" hidden="1" customHeight="1" x14ac:dyDescent="0.15">
      <c r="A89" s="123"/>
      <c r="B89" s="121"/>
      <c r="C89" s="121"/>
      <c r="D89" s="121"/>
      <c r="E89" s="121"/>
      <c r="F89" s="122"/>
      <c r="G89" s="138" t="s">
        <v>401</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88"/>
      <c r="AF89" s="89"/>
      <c r="AG89" s="89"/>
      <c r="AH89" s="89"/>
      <c r="AI89" s="90"/>
      <c r="AJ89" s="88"/>
      <c r="AK89" s="89"/>
      <c r="AL89" s="89"/>
      <c r="AM89" s="89"/>
      <c r="AN89" s="90"/>
      <c r="AO89" s="88"/>
      <c r="AP89" s="89"/>
      <c r="AQ89" s="89"/>
      <c r="AR89" s="89"/>
      <c r="AS89" s="90"/>
      <c r="AT89" s="88"/>
      <c r="AU89" s="89"/>
      <c r="AV89" s="89"/>
      <c r="AW89" s="89"/>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6" t="s">
        <v>59</v>
      </c>
      <c r="Z90" s="147"/>
      <c r="AA90" s="148"/>
      <c r="AB90" s="149"/>
      <c r="AC90" s="150"/>
      <c r="AD90" s="151"/>
      <c r="AE90" s="88"/>
      <c r="AF90" s="89"/>
      <c r="AG90" s="89"/>
      <c r="AH90" s="89"/>
      <c r="AI90" s="90"/>
      <c r="AJ90" s="88"/>
      <c r="AK90" s="89"/>
      <c r="AL90" s="89"/>
      <c r="AM90" s="89"/>
      <c r="AN90" s="90"/>
      <c r="AO90" s="88"/>
      <c r="AP90" s="89"/>
      <c r="AQ90" s="89"/>
      <c r="AR90" s="89"/>
      <c r="AS90" s="90"/>
      <c r="AT90" s="88"/>
      <c r="AU90" s="89"/>
      <c r="AV90" s="89"/>
      <c r="AW90" s="89"/>
      <c r="AX90" s="90"/>
    </row>
    <row r="91" spans="1:60" ht="32.25" hidden="1" customHeight="1" x14ac:dyDescent="0.15">
      <c r="A91" s="158" t="s">
        <v>17</v>
      </c>
      <c r="B91" s="159"/>
      <c r="C91" s="159"/>
      <c r="D91" s="159"/>
      <c r="E91" s="159"/>
      <c r="F91" s="160"/>
      <c r="G91" s="161" t="s">
        <v>18</v>
      </c>
      <c r="H91" s="115"/>
      <c r="I91" s="115"/>
      <c r="J91" s="115"/>
      <c r="K91" s="115"/>
      <c r="L91" s="115"/>
      <c r="M91" s="115"/>
      <c r="N91" s="115"/>
      <c r="O91" s="115"/>
      <c r="P91" s="115"/>
      <c r="Q91" s="115"/>
      <c r="R91" s="115"/>
      <c r="S91" s="115"/>
      <c r="T91" s="115"/>
      <c r="U91" s="115"/>
      <c r="V91" s="115"/>
      <c r="W91" s="115"/>
      <c r="X91" s="162"/>
      <c r="Y91" s="163"/>
      <c r="Z91" s="164"/>
      <c r="AA91" s="165"/>
      <c r="AB91" s="114" t="s">
        <v>12</v>
      </c>
      <c r="AC91" s="115"/>
      <c r="AD91" s="162"/>
      <c r="AE91" s="166" t="s">
        <v>68</v>
      </c>
      <c r="AF91" s="115"/>
      <c r="AG91" s="115"/>
      <c r="AH91" s="115"/>
      <c r="AI91" s="162"/>
      <c r="AJ91" s="166" t="s">
        <v>69</v>
      </c>
      <c r="AK91" s="115"/>
      <c r="AL91" s="115"/>
      <c r="AM91" s="115"/>
      <c r="AN91" s="162"/>
      <c r="AO91" s="166" t="s">
        <v>70</v>
      </c>
      <c r="AP91" s="115"/>
      <c r="AQ91" s="115"/>
      <c r="AR91" s="115"/>
      <c r="AS91" s="162"/>
      <c r="AT91" s="167" t="s">
        <v>74</v>
      </c>
      <c r="AU91" s="168"/>
      <c r="AV91" s="168"/>
      <c r="AW91" s="168"/>
      <c r="AX91" s="169"/>
    </row>
    <row r="92" spans="1:60" ht="22.5" hidden="1" customHeight="1" x14ac:dyDescent="0.15">
      <c r="A92" s="123"/>
      <c r="B92" s="121"/>
      <c r="C92" s="121"/>
      <c r="D92" s="121"/>
      <c r="E92" s="121"/>
      <c r="F92" s="122"/>
      <c r="G92" s="138" t="s">
        <v>400</v>
      </c>
      <c r="H92" s="138"/>
      <c r="I92" s="138"/>
      <c r="J92" s="138"/>
      <c r="K92" s="138"/>
      <c r="L92" s="138"/>
      <c r="M92" s="138"/>
      <c r="N92" s="138"/>
      <c r="O92" s="138"/>
      <c r="P92" s="138"/>
      <c r="Q92" s="138"/>
      <c r="R92" s="138"/>
      <c r="S92" s="138"/>
      <c r="T92" s="138"/>
      <c r="U92" s="138"/>
      <c r="V92" s="138"/>
      <c r="W92" s="138"/>
      <c r="X92" s="170"/>
      <c r="Y92" s="140" t="s">
        <v>17</v>
      </c>
      <c r="Z92" s="141"/>
      <c r="AA92" s="142"/>
      <c r="AB92" s="143"/>
      <c r="AC92" s="144"/>
      <c r="AD92" s="145"/>
      <c r="AE92" s="88"/>
      <c r="AF92" s="89"/>
      <c r="AG92" s="89"/>
      <c r="AH92" s="89"/>
      <c r="AI92" s="90"/>
      <c r="AJ92" s="88"/>
      <c r="AK92" s="89"/>
      <c r="AL92" s="89"/>
      <c r="AM92" s="89"/>
      <c r="AN92" s="90"/>
      <c r="AO92" s="88"/>
      <c r="AP92" s="89"/>
      <c r="AQ92" s="89"/>
      <c r="AR92" s="89"/>
      <c r="AS92" s="90"/>
      <c r="AT92" s="88"/>
      <c r="AU92" s="89"/>
      <c r="AV92" s="89"/>
      <c r="AW92" s="89"/>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1"/>
      <c r="Y93" s="146" t="s">
        <v>59</v>
      </c>
      <c r="Z93" s="147"/>
      <c r="AA93" s="148"/>
      <c r="AB93" s="149"/>
      <c r="AC93" s="150"/>
      <c r="AD93" s="151"/>
      <c r="AE93" s="88"/>
      <c r="AF93" s="89"/>
      <c r="AG93" s="89"/>
      <c r="AH93" s="89"/>
      <c r="AI93" s="90"/>
      <c r="AJ93" s="88"/>
      <c r="AK93" s="89"/>
      <c r="AL93" s="89"/>
      <c r="AM93" s="89"/>
      <c r="AN93" s="90"/>
      <c r="AO93" s="88"/>
      <c r="AP93" s="89"/>
      <c r="AQ93" s="89"/>
      <c r="AR93" s="89"/>
      <c r="AS93" s="90"/>
      <c r="AT93" s="88"/>
      <c r="AU93" s="89"/>
      <c r="AV93" s="89"/>
      <c r="AW93" s="89"/>
      <c r="AX93" s="90"/>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68</v>
      </c>
      <c r="AF94" s="128"/>
      <c r="AG94" s="128"/>
      <c r="AH94" s="128"/>
      <c r="AI94" s="129"/>
      <c r="AJ94" s="134" t="s">
        <v>69</v>
      </c>
      <c r="AK94" s="128"/>
      <c r="AL94" s="128"/>
      <c r="AM94" s="128"/>
      <c r="AN94" s="129"/>
      <c r="AO94" s="134" t="s">
        <v>70</v>
      </c>
      <c r="AP94" s="128"/>
      <c r="AQ94" s="128"/>
      <c r="AR94" s="128"/>
      <c r="AS94" s="129"/>
      <c r="AT94" s="135" t="s">
        <v>74</v>
      </c>
      <c r="AU94" s="136"/>
      <c r="AV94" s="136"/>
      <c r="AW94" s="136"/>
      <c r="AX94" s="137"/>
    </row>
    <row r="95" spans="1:60" ht="22.5" hidden="1" customHeight="1" x14ac:dyDescent="0.15">
      <c r="A95" s="123"/>
      <c r="B95" s="121"/>
      <c r="C95" s="121"/>
      <c r="D95" s="121"/>
      <c r="E95" s="121"/>
      <c r="F95" s="122"/>
      <c r="G95" s="138" t="s">
        <v>400</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88"/>
      <c r="AF95" s="89"/>
      <c r="AG95" s="89"/>
      <c r="AH95" s="89"/>
      <c r="AI95" s="90"/>
      <c r="AJ95" s="88"/>
      <c r="AK95" s="89"/>
      <c r="AL95" s="89"/>
      <c r="AM95" s="89"/>
      <c r="AN95" s="90"/>
      <c r="AO95" s="88"/>
      <c r="AP95" s="89"/>
      <c r="AQ95" s="89"/>
      <c r="AR95" s="89"/>
      <c r="AS95" s="90"/>
      <c r="AT95" s="88"/>
      <c r="AU95" s="89"/>
      <c r="AV95" s="89"/>
      <c r="AW95" s="89"/>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6" t="s">
        <v>59</v>
      </c>
      <c r="Z96" s="147"/>
      <c r="AA96" s="148"/>
      <c r="AB96" s="149"/>
      <c r="AC96" s="150"/>
      <c r="AD96" s="151"/>
      <c r="AE96" s="88"/>
      <c r="AF96" s="89"/>
      <c r="AG96" s="89"/>
      <c r="AH96" s="89"/>
      <c r="AI96" s="90"/>
      <c r="AJ96" s="88"/>
      <c r="AK96" s="89"/>
      <c r="AL96" s="89"/>
      <c r="AM96" s="89"/>
      <c r="AN96" s="90"/>
      <c r="AO96" s="88"/>
      <c r="AP96" s="89"/>
      <c r="AQ96" s="89"/>
      <c r="AR96" s="89"/>
      <c r="AS96" s="90"/>
      <c r="AT96" s="88"/>
      <c r="AU96" s="89"/>
      <c r="AV96" s="89"/>
      <c r="AW96" s="89"/>
      <c r="AX96" s="90"/>
    </row>
    <row r="97" spans="1:50" ht="23.1" customHeight="1" x14ac:dyDescent="0.15">
      <c r="A97" s="370" t="s">
        <v>76</v>
      </c>
      <c r="B97" s="371"/>
      <c r="C97" s="344" t="s">
        <v>19</v>
      </c>
      <c r="D97" s="345"/>
      <c r="E97" s="345"/>
      <c r="F97" s="345"/>
      <c r="G97" s="345"/>
      <c r="H97" s="345"/>
      <c r="I97" s="345"/>
      <c r="J97" s="345"/>
      <c r="K97" s="346"/>
      <c r="L97" s="406" t="s">
        <v>75</v>
      </c>
      <c r="M97" s="406"/>
      <c r="N97" s="406"/>
      <c r="O97" s="406"/>
      <c r="P97" s="406"/>
      <c r="Q97" s="406"/>
      <c r="R97" s="407" t="s">
        <v>72</v>
      </c>
      <c r="S97" s="408"/>
      <c r="T97" s="408"/>
      <c r="U97" s="408"/>
      <c r="V97" s="408"/>
      <c r="W97" s="408"/>
      <c r="X97" s="409"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10"/>
    </row>
    <row r="98" spans="1:50" ht="23.1" customHeight="1" x14ac:dyDescent="0.15">
      <c r="A98" s="372"/>
      <c r="B98" s="373"/>
      <c r="C98" s="411" t="s">
        <v>394</v>
      </c>
      <c r="D98" s="412"/>
      <c r="E98" s="412"/>
      <c r="F98" s="412"/>
      <c r="G98" s="412"/>
      <c r="H98" s="412"/>
      <c r="I98" s="412"/>
      <c r="J98" s="412"/>
      <c r="K98" s="413"/>
      <c r="L98" s="64">
        <v>0.1</v>
      </c>
      <c r="M98" s="65"/>
      <c r="N98" s="65"/>
      <c r="O98" s="65"/>
      <c r="P98" s="65"/>
      <c r="Q98" s="66"/>
      <c r="R98" s="64">
        <v>0.1</v>
      </c>
      <c r="S98" s="65"/>
      <c r="T98" s="65"/>
      <c r="U98" s="65"/>
      <c r="V98" s="65"/>
      <c r="W98" s="66"/>
      <c r="X98" s="674" t="s">
        <v>443</v>
      </c>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23.1" customHeight="1" x14ac:dyDescent="0.15">
      <c r="A99" s="372"/>
      <c r="B99" s="373"/>
      <c r="C99" s="152" t="s">
        <v>386</v>
      </c>
      <c r="D99" s="153"/>
      <c r="E99" s="153"/>
      <c r="F99" s="153"/>
      <c r="G99" s="153"/>
      <c r="H99" s="153"/>
      <c r="I99" s="153"/>
      <c r="J99" s="153"/>
      <c r="K99" s="154"/>
      <c r="L99" s="64">
        <v>0.4</v>
      </c>
      <c r="M99" s="65"/>
      <c r="N99" s="65"/>
      <c r="O99" s="65"/>
      <c r="P99" s="65"/>
      <c r="Q99" s="66"/>
      <c r="R99" s="64">
        <v>0.6</v>
      </c>
      <c r="S99" s="65"/>
      <c r="T99" s="65"/>
      <c r="U99" s="65"/>
      <c r="V99" s="65"/>
      <c r="W99" s="66"/>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23.1" customHeight="1" x14ac:dyDescent="0.15">
      <c r="A100" s="372"/>
      <c r="B100" s="373"/>
      <c r="C100" s="152" t="s">
        <v>395</v>
      </c>
      <c r="D100" s="153"/>
      <c r="E100" s="153"/>
      <c r="F100" s="153"/>
      <c r="G100" s="153"/>
      <c r="H100" s="153"/>
      <c r="I100" s="153"/>
      <c r="J100" s="153"/>
      <c r="K100" s="154"/>
      <c r="L100" s="64">
        <v>0.2</v>
      </c>
      <c r="M100" s="65"/>
      <c r="N100" s="65"/>
      <c r="O100" s="65"/>
      <c r="P100" s="65"/>
      <c r="Q100" s="66"/>
      <c r="R100" s="64">
        <v>0.2</v>
      </c>
      <c r="S100" s="65"/>
      <c r="T100" s="65"/>
      <c r="U100" s="65"/>
      <c r="V100" s="65"/>
      <c r="W100" s="66"/>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372"/>
      <c r="B101" s="373"/>
      <c r="C101" s="152" t="s">
        <v>396</v>
      </c>
      <c r="D101" s="153"/>
      <c r="E101" s="153"/>
      <c r="F101" s="153"/>
      <c r="G101" s="153"/>
      <c r="H101" s="153"/>
      <c r="I101" s="153"/>
      <c r="J101" s="153"/>
      <c r="K101" s="154"/>
      <c r="L101" s="64">
        <v>18</v>
      </c>
      <c r="M101" s="65"/>
      <c r="N101" s="65"/>
      <c r="O101" s="65"/>
      <c r="P101" s="65"/>
      <c r="Q101" s="66"/>
      <c r="R101" s="64">
        <v>18</v>
      </c>
      <c r="S101" s="65"/>
      <c r="T101" s="65"/>
      <c r="U101" s="65"/>
      <c r="V101" s="65"/>
      <c r="W101" s="66"/>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372"/>
      <c r="B102" s="373"/>
      <c r="C102" s="152"/>
      <c r="D102" s="153"/>
      <c r="E102" s="153"/>
      <c r="F102" s="153"/>
      <c r="G102" s="153"/>
      <c r="H102" s="153"/>
      <c r="I102" s="153"/>
      <c r="J102" s="153"/>
      <c r="K102" s="154"/>
      <c r="L102" s="64"/>
      <c r="M102" s="65"/>
      <c r="N102" s="65"/>
      <c r="O102" s="65"/>
      <c r="P102" s="65"/>
      <c r="Q102" s="66"/>
      <c r="R102" s="64"/>
      <c r="S102" s="65"/>
      <c r="T102" s="65"/>
      <c r="U102" s="65"/>
      <c r="V102" s="65"/>
      <c r="W102" s="66"/>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372"/>
      <c r="B103" s="373"/>
      <c r="C103" s="376"/>
      <c r="D103" s="377"/>
      <c r="E103" s="377"/>
      <c r="F103" s="377"/>
      <c r="G103" s="377"/>
      <c r="H103" s="377"/>
      <c r="I103" s="377"/>
      <c r="J103" s="377"/>
      <c r="K103" s="378"/>
      <c r="L103" s="64"/>
      <c r="M103" s="65"/>
      <c r="N103" s="65"/>
      <c r="O103" s="65"/>
      <c r="P103" s="65"/>
      <c r="Q103" s="66"/>
      <c r="R103" s="64"/>
      <c r="S103" s="65"/>
      <c r="T103" s="65"/>
      <c r="U103" s="65"/>
      <c r="V103" s="65"/>
      <c r="W103" s="66"/>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374"/>
      <c r="B104" s="375"/>
      <c r="C104" s="364" t="s">
        <v>22</v>
      </c>
      <c r="D104" s="365"/>
      <c r="E104" s="365"/>
      <c r="F104" s="365"/>
      <c r="G104" s="365"/>
      <c r="H104" s="365"/>
      <c r="I104" s="365"/>
      <c r="J104" s="365"/>
      <c r="K104" s="366"/>
      <c r="L104" s="367">
        <f>SUM(L98:Q103)</f>
        <v>18.7</v>
      </c>
      <c r="M104" s="368"/>
      <c r="N104" s="368"/>
      <c r="O104" s="368"/>
      <c r="P104" s="368"/>
      <c r="Q104" s="369"/>
      <c r="R104" s="367">
        <f>SUM(R98:W103)</f>
        <v>18.899999999999999</v>
      </c>
      <c r="S104" s="368"/>
      <c r="T104" s="368"/>
      <c r="U104" s="368"/>
      <c r="V104" s="368"/>
      <c r="W104" s="369"/>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32" t="s">
        <v>38</v>
      </c>
      <c r="AH107" s="597"/>
      <c r="AI107" s="597"/>
      <c r="AJ107" s="597"/>
      <c r="AK107" s="597"/>
      <c r="AL107" s="597"/>
      <c r="AM107" s="597"/>
      <c r="AN107" s="597"/>
      <c r="AO107" s="597"/>
      <c r="AP107" s="597"/>
      <c r="AQ107" s="597"/>
      <c r="AR107" s="597"/>
      <c r="AS107" s="597"/>
      <c r="AT107" s="597"/>
      <c r="AU107" s="597"/>
      <c r="AV107" s="597"/>
      <c r="AW107" s="597"/>
      <c r="AX107" s="633"/>
    </row>
    <row r="108" spans="1:50" ht="55.5" customHeight="1" x14ac:dyDescent="0.15">
      <c r="A108" s="303" t="s">
        <v>310</v>
      </c>
      <c r="B108" s="304"/>
      <c r="C108" s="534" t="s">
        <v>311</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07" t="s">
        <v>379</v>
      </c>
      <c r="AE108" s="608"/>
      <c r="AF108" s="608"/>
      <c r="AG108" s="604" t="s">
        <v>424</v>
      </c>
      <c r="AH108" s="605"/>
      <c r="AI108" s="605"/>
      <c r="AJ108" s="605"/>
      <c r="AK108" s="605"/>
      <c r="AL108" s="605"/>
      <c r="AM108" s="605"/>
      <c r="AN108" s="605"/>
      <c r="AO108" s="605"/>
      <c r="AP108" s="605"/>
      <c r="AQ108" s="605"/>
      <c r="AR108" s="605"/>
      <c r="AS108" s="605"/>
      <c r="AT108" s="605"/>
      <c r="AU108" s="605"/>
      <c r="AV108" s="605"/>
      <c r="AW108" s="605"/>
      <c r="AX108" s="606"/>
    </row>
    <row r="109" spans="1:50" ht="58.5" customHeight="1" x14ac:dyDescent="0.15">
      <c r="A109" s="305"/>
      <c r="B109" s="306"/>
      <c r="C109" s="422" t="s">
        <v>44</v>
      </c>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15"/>
      <c r="AD109" s="439" t="s">
        <v>379</v>
      </c>
      <c r="AE109" s="440"/>
      <c r="AF109" s="440"/>
      <c r="AG109" s="604" t="s">
        <v>425</v>
      </c>
      <c r="AH109" s="605"/>
      <c r="AI109" s="605"/>
      <c r="AJ109" s="605"/>
      <c r="AK109" s="605"/>
      <c r="AL109" s="605"/>
      <c r="AM109" s="605"/>
      <c r="AN109" s="605"/>
      <c r="AO109" s="605"/>
      <c r="AP109" s="605"/>
      <c r="AQ109" s="605"/>
      <c r="AR109" s="605"/>
      <c r="AS109" s="605"/>
      <c r="AT109" s="605"/>
      <c r="AU109" s="605"/>
      <c r="AV109" s="605"/>
      <c r="AW109" s="605"/>
      <c r="AX109" s="606"/>
    </row>
    <row r="110" spans="1:50" ht="30" customHeight="1" x14ac:dyDescent="0.15">
      <c r="A110" s="307"/>
      <c r="B110" s="308"/>
      <c r="C110" s="424" t="s">
        <v>312</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6"/>
      <c r="AD110" s="586" t="s">
        <v>379</v>
      </c>
      <c r="AE110" s="587"/>
      <c r="AF110" s="587"/>
      <c r="AG110" s="531" t="s">
        <v>403</v>
      </c>
      <c r="AH110" s="189"/>
      <c r="AI110" s="189"/>
      <c r="AJ110" s="189"/>
      <c r="AK110" s="189"/>
      <c r="AL110" s="189"/>
      <c r="AM110" s="189"/>
      <c r="AN110" s="189"/>
      <c r="AO110" s="189"/>
      <c r="AP110" s="189"/>
      <c r="AQ110" s="189"/>
      <c r="AR110" s="189"/>
      <c r="AS110" s="189"/>
      <c r="AT110" s="189"/>
      <c r="AU110" s="189"/>
      <c r="AV110" s="189"/>
      <c r="AW110" s="189"/>
      <c r="AX110" s="532"/>
    </row>
    <row r="111" spans="1:50" ht="19.350000000000001" customHeight="1" x14ac:dyDescent="0.15">
      <c r="A111" s="551" t="s">
        <v>46</v>
      </c>
      <c r="B111" s="588"/>
      <c r="C111" s="427" t="s">
        <v>48</v>
      </c>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35" t="s">
        <v>379</v>
      </c>
      <c r="AE111" s="436"/>
      <c r="AF111" s="436"/>
      <c r="AG111" s="297" t="s">
        <v>408</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89"/>
      <c r="B112" s="590"/>
      <c r="C112" s="414" t="s">
        <v>49</v>
      </c>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39" t="s">
        <v>404</v>
      </c>
      <c r="AE112" s="440"/>
      <c r="AF112" s="440"/>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589"/>
      <c r="B113" s="590"/>
      <c r="C113" s="506" t="s">
        <v>313</v>
      </c>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39" t="s">
        <v>379</v>
      </c>
      <c r="AE113" s="440"/>
      <c r="AF113" s="440"/>
      <c r="AG113" s="300" t="s">
        <v>433</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589"/>
      <c r="B114" s="590"/>
      <c r="C114" s="414" t="s">
        <v>45</v>
      </c>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39" t="s">
        <v>404</v>
      </c>
      <c r="AE114" s="440"/>
      <c r="AF114" s="440"/>
      <c r="AG114" s="533"/>
      <c r="AH114" s="301"/>
      <c r="AI114" s="301"/>
      <c r="AJ114" s="301"/>
      <c r="AK114" s="301"/>
      <c r="AL114" s="301"/>
      <c r="AM114" s="301"/>
      <c r="AN114" s="301"/>
      <c r="AO114" s="301"/>
      <c r="AP114" s="301"/>
      <c r="AQ114" s="301"/>
      <c r="AR114" s="301"/>
      <c r="AS114" s="301"/>
      <c r="AT114" s="301"/>
      <c r="AU114" s="301"/>
      <c r="AV114" s="301"/>
      <c r="AW114" s="301"/>
      <c r="AX114" s="302"/>
    </row>
    <row r="115" spans="1:64" ht="36" customHeight="1" x14ac:dyDescent="0.15">
      <c r="A115" s="589"/>
      <c r="B115" s="590"/>
      <c r="C115" s="414" t="s">
        <v>50</v>
      </c>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92"/>
      <c r="AD115" s="439" t="s">
        <v>379</v>
      </c>
      <c r="AE115" s="440"/>
      <c r="AF115" s="440"/>
      <c r="AG115" s="300" t="s">
        <v>410</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89"/>
      <c r="B116" s="590"/>
      <c r="C116" s="414" t="s">
        <v>55</v>
      </c>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92"/>
      <c r="AD116" s="636" t="s">
        <v>404</v>
      </c>
      <c r="AE116" s="637"/>
      <c r="AF116" s="637"/>
      <c r="AG116" s="361"/>
      <c r="AH116" s="362"/>
      <c r="AI116" s="362"/>
      <c r="AJ116" s="362"/>
      <c r="AK116" s="362"/>
      <c r="AL116" s="362"/>
      <c r="AM116" s="362"/>
      <c r="AN116" s="362"/>
      <c r="AO116" s="362"/>
      <c r="AP116" s="362"/>
      <c r="AQ116" s="362"/>
      <c r="AR116" s="362"/>
      <c r="AS116" s="362"/>
      <c r="AT116" s="362"/>
      <c r="AU116" s="362"/>
      <c r="AV116" s="362"/>
      <c r="AW116" s="362"/>
      <c r="AX116" s="363"/>
      <c r="BI116" s="10"/>
      <c r="BJ116" s="10"/>
      <c r="BK116" s="10"/>
      <c r="BL116" s="10"/>
    </row>
    <row r="117" spans="1:64" ht="40.5" customHeight="1" x14ac:dyDescent="0.15">
      <c r="A117" s="591"/>
      <c r="B117" s="592"/>
      <c r="C117" s="593" t="s">
        <v>81</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6" t="s">
        <v>379</v>
      </c>
      <c r="AE117" s="587"/>
      <c r="AF117" s="596"/>
      <c r="AG117" s="602" t="s">
        <v>411</v>
      </c>
      <c r="AH117" s="433"/>
      <c r="AI117" s="433"/>
      <c r="AJ117" s="433"/>
      <c r="AK117" s="433"/>
      <c r="AL117" s="433"/>
      <c r="AM117" s="433"/>
      <c r="AN117" s="433"/>
      <c r="AO117" s="433"/>
      <c r="AP117" s="433"/>
      <c r="AQ117" s="433"/>
      <c r="AR117" s="433"/>
      <c r="AS117" s="433"/>
      <c r="AT117" s="433"/>
      <c r="AU117" s="433"/>
      <c r="AV117" s="433"/>
      <c r="AW117" s="433"/>
      <c r="AX117" s="603"/>
      <c r="BG117" s="10"/>
      <c r="BH117" s="10"/>
      <c r="BI117" s="10"/>
      <c r="BJ117" s="10"/>
    </row>
    <row r="118" spans="1:64" ht="58.5" customHeight="1" x14ac:dyDescent="0.15">
      <c r="A118" s="551" t="s">
        <v>47</v>
      </c>
      <c r="B118" s="588"/>
      <c r="C118" s="638" t="s">
        <v>80</v>
      </c>
      <c r="D118" s="639"/>
      <c r="E118" s="639"/>
      <c r="F118" s="639"/>
      <c r="G118" s="639"/>
      <c r="H118" s="639"/>
      <c r="I118" s="639"/>
      <c r="J118" s="639"/>
      <c r="K118" s="639"/>
      <c r="L118" s="639"/>
      <c r="M118" s="639"/>
      <c r="N118" s="639"/>
      <c r="O118" s="639"/>
      <c r="P118" s="639"/>
      <c r="Q118" s="639"/>
      <c r="R118" s="639"/>
      <c r="S118" s="639"/>
      <c r="T118" s="639"/>
      <c r="U118" s="639"/>
      <c r="V118" s="639"/>
      <c r="W118" s="639"/>
      <c r="X118" s="639"/>
      <c r="Y118" s="639"/>
      <c r="Z118" s="639"/>
      <c r="AA118" s="639"/>
      <c r="AB118" s="639"/>
      <c r="AC118" s="640"/>
      <c r="AD118" s="435" t="s">
        <v>379</v>
      </c>
      <c r="AE118" s="436"/>
      <c r="AF118" s="641"/>
      <c r="AG118" s="297" t="s">
        <v>428</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89"/>
      <c r="B119" s="590"/>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9" t="s">
        <v>379</v>
      </c>
      <c r="AE119" s="610"/>
      <c r="AF119" s="610"/>
      <c r="AG119" s="300" t="s">
        <v>409</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x14ac:dyDescent="0.15">
      <c r="A120" s="589"/>
      <c r="B120" s="590"/>
      <c r="C120" s="414" t="s">
        <v>51</v>
      </c>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39" t="s">
        <v>379</v>
      </c>
      <c r="AE120" s="440"/>
      <c r="AF120" s="440"/>
      <c r="AG120" s="300" t="s">
        <v>442</v>
      </c>
      <c r="AH120" s="600"/>
      <c r="AI120" s="600"/>
      <c r="AJ120" s="600"/>
      <c r="AK120" s="600"/>
      <c r="AL120" s="600"/>
      <c r="AM120" s="600"/>
      <c r="AN120" s="600"/>
      <c r="AO120" s="600"/>
      <c r="AP120" s="600"/>
      <c r="AQ120" s="600"/>
      <c r="AR120" s="600"/>
      <c r="AS120" s="600"/>
      <c r="AT120" s="600"/>
      <c r="AU120" s="600"/>
      <c r="AV120" s="600"/>
      <c r="AW120" s="600"/>
      <c r="AX120" s="601"/>
    </row>
    <row r="121" spans="1:64" ht="18" customHeight="1" x14ac:dyDescent="0.15">
      <c r="A121" s="591"/>
      <c r="B121" s="592"/>
      <c r="C121" s="414" t="s">
        <v>52</v>
      </c>
      <c r="D121" s="415"/>
      <c r="E121" s="415"/>
      <c r="F121" s="415"/>
      <c r="G121" s="415"/>
      <c r="H121" s="415"/>
      <c r="I121" s="415"/>
      <c r="J121" s="415"/>
      <c r="K121" s="415"/>
      <c r="L121" s="415"/>
      <c r="M121" s="415"/>
      <c r="N121" s="415"/>
      <c r="O121" s="415"/>
      <c r="P121" s="415"/>
      <c r="Q121" s="415"/>
      <c r="R121" s="415"/>
      <c r="S121" s="415"/>
      <c r="T121" s="415"/>
      <c r="U121" s="415"/>
      <c r="V121" s="415"/>
      <c r="W121" s="415"/>
      <c r="X121" s="415"/>
      <c r="Y121" s="415"/>
      <c r="Z121" s="415"/>
      <c r="AA121" s="415"/>
      <c r="AB121" s="415"/>
      <c r="AC121" s="415"/>
      <c r="AD121" s="439" t="s">
        <v>379</v>
      </c>
      <c r="AE121" s="440"/>
      <c r="AF121" s="440"/>
      <c r="AG121" s="531" t="s">
        <v>419</v>
      </c>
      <c r="AH121" s="189"/>
      <c r="AI121" s="189"/>
      <c r="AJ121" s="189"/>
      <c r="AK121" s="189"/>
      <c r="AL121" s="189"/>
      <c r="AM121" s="189"/>
      <c r="AN121" s="189"/>
      <c r="AO121" s="189"/>
      <c r="AP121" s="189"/>
      <c r="AQ121" s="189"/>
      <c r="AR121" s="189"/>
      <c r="AS121" s="189"/>
      <c r="AT121" s="189"/>
      <c r="AU121" s="189"/>
      <c r="AV121" s="189"/>
      <c r="AW121" s="189"/>
      <c r="AX121" s="532"/>
    </row>
    <row r="122" spans="1:64" ht="33.6" customHeight="1" x14ac:dyDescent="0.15">
      <c r="A122" s="626" t="s">
        <v>79</v>
      </c>
      <c r="B122" s="627"/>
      <c r="C122" s="437" t="s">
        <v>314</v>
      </c>
      <c r="D122" s="438"/>
      <c r="E122" s="438"/>
      <c r="F122" s="438"/>
      <c r="G122" s="438"/>
      <c r="H122" s="438"/>
      <c r="I122" s="438"/>
      <c r="J122" s="438"/>
      <c r="K122" s="438"/>
      <c r="L122" s="438"/>
      <c r="M122" s="438"/>
      <c r="N122" s="438"/>
      <c r="O122" s="438"/>
      <c r="P122" s="438"/>
      <c r="Q122" s="438"/>
      <c r="R122" s="438"/>
      <c r="S122" s="438"/>
      <c r="T122" s="438"/>
      <c r="U122" s="438"/>
      <c r="V122" s="438"/>
      <c r="W122" s="438"/>
      <c r="X122" s="438"/>
      <c r="Y122" s="438"/>
      <c r="Z122" s="438"/>
      <c r="AA122" s="438"/>
      <c r="AB122" s="438"/>
      <c r="AC122" s="428"/>
      <c r="AD122" s="435" t="s">
        <v>404</v>
      </c>
      <c r="AE122" s="436"/>
      <c r="AF122" s="436"/>
      <c r="AG122" s="578" t="s">
        <v>405</v>
      </c>
      <c r="AH122" s="187"/>
      <c r="AI122" s="187"/>
      <c r="AJ122" s="187"/>
      <c r="AK122" s="187"/>
      <c r="AL122" s="187"/>
      <c r="AM122" s="187"/>
      <c r="AN122" s="187"/>
      <c r="AO122" s="187"/>
      <c r="AP122" s="187"/>
      <c r="AQ122" s="187"/>
      <c r="AR122" s="187"/>
      <c r="AS122" s="187"/>
      <c r="AT122" s="187"/>
      <c r="AU122" s="187"/>
      <c r="AV122" s="187"/>
      <c r="AW122" s="187"/>
      <c r="AX122" s="579"/>
    </row>
    <row r="123" spans="1:64" ht="15.75" customHeight="1" x14ac:dyDescent="0.15">
      <c r="A123" s="628"/>
      <c r="B123" s="629"/>
      <c r="C123" s="655" t="s">
        <v>86</v>
      </c>
      <c r="D123" s="656"/>
      <c r="E123" s="656"/>
      <c r="F123" s="656"/>
      <c r="G123" s="656"/>
      <c r="H123" s="656"/>
      <c r="I123" s="656"/>
      <c r="J123" s="656"/>
      <c r="K123" s="656"/>
      <c r="L123" s="656"/>
      <c r="M123" s="656"/>
      <c r="N123" s="656"/>
      <c r="O123" s="657"/>
      <c r="P123" s="649" t="s">
        <v>0</v>
      </c>
      <c r="Q123" s="658"/>
      <c r="R123" s="658"/>
      <c r="S123" s="659"/>
      <c r="T123" s="648" t="s">
        <v>30</v>
      </c>
      <c r="U123" s="649"/>
      <c r="V123" s="649"/>
      <c r="W123" s="649"/>
      <c r="X123" s="649"/>
      <c r="Y123" s="649"/>
      <c r="Z123" s="649"/>
      <c r="AA123" s="649"/>
      <c r="AB123" s="649"/>
      <c r="AC123" s="649"/>
      <c r="AD123" s="649"/>
      <c r="AE123" s="649"/>
      <c r="AF123" s="650"/>
      <c r="AG123" s="580"/>
      <c r="AH123" s="268"/>
      <c r="AI123" s="268"/>
      <c r="AJ123" s="268"/>
      <c r="AK123" s="268"/>
      <c r="AL123" s="268"/>
      <c r="AM123" s="268"/>
      <c r="AN123" s="268"/>
      <c r="AO123" s="268"/>
      <c r="AP123" s="268"/>
      <c r="AQ123" s="268"/>
      <c r="AR123" s="268"/>
      <c r="AS123" s="268"/>
      <c r="AT123" s="268"/>
      <c r="AU123" s="268"/>
      <c r="AV123" s="268"/>
      <c r="AW123" s="268"/>
      <c r="AX123" s="581"/>
    </row>
    <row r="124" spans="1:64" ht="26.25" customHeight="1" x14ac:dyDescent="0.15">
      <c r="A124" s="628"/>
      <c r="B124" s="629"/>
      <c r="C124" s="642"/>
      <c r="D124" s="643"/>
      <c r="E124" s="643"/>
      <c r="F124" s="643"/>
      <c r="G124" s="643"/>
      <c r="H124" s="643"/>
      <c r="I124" s="643"/>
      <c r="J124" s="643"/>
      <c r="K124" s="643"/>
      <c r="L124" s="643"/>
      <c r="M124" s="643"/>
      <c r="N124" s="643"/>
      <c r="O124" s="644"/>
      <c r="P124" s="651"/>
      <c r="Q124" s="651"/>
      <c r="R124" s="651"/>
      <c r="S124" s="652"/>
      <c r="T124" s="634"/>
      <c r="U124" s="301"/>
      <c r="V124" s="301"/>
      <c r="W124" s="301"/>
      <c r="X124" s="301"/>
      <c r="Y124" s="301"/>
      <c r="Z124" s="301"/>
      <c r="AA124" s="301"/>
      <c r="AB124" s="301"/>
      <c r="AC124" s="301"/>
      <c r="AD124" s="301"/>
      <c r="AE124" s="301"/>
      <c r="AF124" s="635"/>
      <c r="AG124" s="580"/>
      <c r="AH124" s="268"/>
      <c r="AI124" s="268"/>
      <c r="AJ124" s="268"/>
      <c r="AK124" s="268"/>
      <c r="AL124" s="268"/>
      <c r="AM124" s="268"/>
      <c r="AN124" s="268"/>
      <c r="AO124" s="268"/>
      <c r="AP124" s="268"/>
      <c r="AQ124" s="268"/>
      <c r="AR124" s="268"/>
      <c r="AS124" s="268"/>
      <c r="AT124" s="268"/>
      <c r="AU124" s="268"/>
      <c r="AV124" s="268"/>
      <c r="AW124" s="268"/>
      <c r="AX124" s="581"/>
    </row>
    <row r="125" spans="1:64" ht="26.25" customHeight="1" x14ac:dyDescent="0.15">
      <c r="A125" s="630"/>
      <c r="B125" s="631"/>
      <c r="C125" s="645"/>
      <c r="D125" s="646"/>
      <c r="E125" s="646"/>
      <c r="F125" s="646"/>
      <c r="G125" s="646"/>
      <c r="H125" s="646"/>
      <c r="I125" s="646"/>
      <c r="J125" s="646"/>
      <c r="K125" s="646"/>
      <c r="L125" s="646"/>
      <c r="M125" s="646"/>
      <c r="N125" s="646"/>
      <c r="O125" s="647"/>
      <c r="P125" s="653"/>
      <c r="Q125" s="653"/>
      <c r="R125" s="653"/>
      <c r="S125" s="654"/>
      <c r="T125" s="432"/>
      <c r="U125" s="433"/>
      <c r="V125" s="433"/>
      <c r="W125" s="433"/>
      <c r="X125" s="433"/>
      <c r="Y125" s="433"/>
      <c r="Z125" s="433"/>
      <c r="AA125" s="433"/>
      <c r="AB125" s="433"/>
      <c r="AC125" s="433"/>
      <c r="AD125" s="433"/>
      <c r="AE125" s="433"/>
      <c r="AF125" s="434"/>
      <c r="AG125" s="582"/>
      <c r="AH125" s="189"/>
      <c r="AI125" s="189"/>
      <c r="AJ125" s="189"/>
      <c r="AK125" s="189"/>
      <c r="AL125" s="189"/>
      <c r="AM125" s="189"/>
      <c r="AN125" s="189"/>
      <c r="AO125" s="189"/>
      <c r="AP125" s="189"/>
      <c r="AQ125" s="189"/>
      <c r="AR125" s="189"/>
      <c r="AS125" s="189"/>
      <c r="AT125" s="189"/>
      <c r="AU125" s="189"/>
      <c r="AV125" s="189"/>
      <c r="AW125" s="189"/>
      <c r="AX125" s="532"/>
    </row>
    <row r="126" spans="1:64" ht="93.75" customHeight="1" x14ac:dyDescent="0.15">
      <c r="A126" s="551" t="s">
        <v>58</v>
      </c>
      <c r="B126" s="552"/>
      <c r="C126" s="386" t="s">
        <v>63</v>
      </c>
      <c r="D126" s="574"/>
      <c r="E126" s="574"/>
      <c r="F126" s="575"/>
      <c r="G126" s="545" t="s">
        <v>420</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3"/>
      <c r="B127" s="554"/>
      <c r="C127" s="356" t="s">
        <v>67</v>
      </c>
      <c r="D127" s="357"/>
      <c r="E127" s="357"/>
      <c r="F127" s="358"/>
      <c r="G127" s="359" t="s">
        <v>421</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21" customHeight="1" x14ac:dyDescent="0.15">
      <c r="A128" s="353" t="s">
        <v>40</v>
      </c>
      <c r="B128" s="354"/>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5"/>
    </row>
    <row r="129" spans="1:50" ht="120" customHeight="1" thickBot="1" x14ac:dyDescent="0.2">
      <c r="A129" s="573" t="s">
        <v>430</v>
      </c>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120" customHeight="1" thickBot="1" x14ac:dyDescent="0.2">
      <c r="A131" s="548" t="s">
        <v>305</v>
      </c>
      <c r="B131" s="549"/>
      <c r="C131" s="549"/>
      <c r="D131" s="549"/>
      <c r="E131" s="550"/>
      <c r="F131" s="567" t="s">
        <v>431</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99.95" customHeight="1" thickBot="1" x14ac:dyDescent="0.2">
      <c r="A133" s="429" t="s">
        <v>432</v>
      </c>
      <c r="B133" s="430"/>
      <c r="C133" s="430"/>
      <c r="D133" s="430"/>
      <c r="E133" s="431"/>
      <c r="F133" s="570" t="s">
        <v>435</v>
      </c>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99.95" customHeight="1" thickBot="1" x14ac:dyDescent="0.2">
      <c r="A135" s="611"/>
      <c r="B135" s="612"/>
      <c r="C135" s="612"/>
      <c r="D135" s="612"/>
      <c r="E135" s="612"/>
      <c r="F135" s="612"/>
      <c r="G135" s="612"/>
      <c r="H135" s="612"/>
      <c r="I135" s="612"/>
      <c r="J135" s="612"/>
      <c r="K135" s="612"/>
      <c r="L135" s="612"/>
      <c r="M135" s="612"/>
      <c r="N135" s="612"/>
      <c r="O135" s="612"/>
      <c r="P135" s="612"/>
      <c r="Q135" s="612"/>
      <c r="R135" s="612"/>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3"/>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2" t="s">
        <v>223</v>
      </c>
      <c r="B137" s="403"/>
      <c r="C137" s="403"/>
      <c r="D137" s="403"/>
      <c r="E137" s="403"/>
      <c r="F137" s="403"/>
      <c r="G137" s="416" t="s">
        <v>383</v>
      </c>
      <c r="H137" s="417"/>
      <c r="I137" s="417"/>
      <c r="J137" s="417"/>
      <c r="K137" s="417"/>
      <c r="L137" s="417"/>
      <c r="M137" s="417"/>
      <c r="N137" s="417"/>
      <c r="O137" s="417"/>
      <c r="P137" s="418"/>
      <c r="Q137" s="403" t="s">
        <v>224</v>
      </c>
      <c r="R137" s="403"/>
      <c r="S137" s="403"/>
      <c r="T137" s="403"/>
      <c r="U137" s="403"/>
      <c r="V137" s="403"/>
      <c r="W137" s="416" t="s">
        <v>384</v>
      </c>
      <c r="X137" s="417"/>
      <c r="Y137" s="417"/>
      <c r="Z137" s="417"/>
      <c r="AA137" s="417"/>
      <c r="AB137" s="417"/>
      <c r="AC137" s="417"/>
      <c r="AD137" s="417"/>
      <c r="AE137" s="417"/>
      <c r="AF137" s="418"/>
      <c r="AG137" s="403" t="s">
        <v>225</v>
      </c>
      <c r="AH137" s="403"/>
      <c r="AI137" s="403"/>
      <c r="AJ137" s="403"/>
      <c r="AK137" s="403"/>
      <c r="AL137" s="403"/>
      <c r="AM137" s="399" t="s">
        <v>381</v>
      </c>
      <c r="AN137" s="400"/>
      <c r="AO137" s="400"/>
      <c r="AP137" s="400"/>
      <c r="AQ137" s="400"/>
      <c r="AR137" s="400"/>
      <c r="AS137" s="400"/>
      <c r="AT137" s="400"/>
      <c r="AU137" s="400"/>
      <c r="AV137" s="401"/>
      <c r="AW137" s="12"/>
      <c r="AX137" s="13"/>
    </row>
    <row r="138" spans="1:50" ht="19.899999999999999" customHeight="1" thickBot="1" x14ac:dyDescent="0.2">
      <c r="A138" s="404" t="s">
        <v>226</v>
      </c>
      <c r="B138" s="405"/>
      <c r="C138" s="405"/>
      <c r="D138" s="405"/>
      <c r="E138" s="405"/>
      <c r="F138" s="405"/>
      <c r="G138" s="419" t="s">
        <v>397</v>
      </c>
      <c r="H138" s="420"/>
      <c r="I138" s="420"/>
      <c r="J138" s="420"/>
      <c r="K138" s="420"/>
      <c r="L138" s="420"/>
      <c r="M138" s="420"/>
      <c r="N138" s="420"/>
      <c r="O138" s="420"/>
      <c r="P138" s="421"/>
      <c r="Q138" s="405" t="s">
        <v>227</v>
      </c>
      <c r="R138" s="405"/>
      <c r="S138" s="405"/>
      <c r="T138" s="405"/>
      <c r="U138" s="405"/>
      <c r="V138" s="405"/>
      <c r="W138" s="419" t="s">
        <v>398</v>
      </c>
      <c r="X138" s="420"/>
      <c r="Y138" s="420"/>
      <c r="Z138" s="420"/>
      <c r="AA138" s="420"/>
      <c r="AB138" s="420"/>
      <c r="AC138" s="420"/>
      <c r="AD138" s="420"/>
      <c r="AE138" s="420"/>
      <c r="AF138" s="421"/>
      <c r="AG138" s="576"/>
      <c r="AH138" s="577"/>
      <c r="AI138" s="577"/>
      <c r="AJ138" s="577"/>
      <c r="AK138" s="577"/>
      <c r="AL138" s="577"/>
      <c r="AM138" s="614"/>
      <c r="AN138" s="615"/>
      <c r="AO138" s="615"/>
      <c r="AP138" s="615"/>
      <c r="AQ138" s="615"/>
      <c r="AR138" s="615"/>
      <c r="AS138" s="615"/>
      <c r="AT138" s="615"/>
      <c r="AU138" s="615"/>
      <c r="AV138" s="616"/>
      <c r="AW138" s="28"/>
      <c r="AX138" s="29"/>
    </row>
    <row r="139" spans="1:50" ht="23.65" customHeight="1" x14ac:dyDescent="0.15">
      <c r="A139" s="558" t="s">
        <v>28</v>
      </c>
      <c r="B139" s="559"/>
      <c r="C139" s="559"/>
      <c r="D139" s="559"/>
      <c r="E139" s="559"/>
      <c r="F139" s="560"/>
      <c r="G139" s="49" t="s">
        <v>77</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3"/>
      <c r="B144" s="464"/>
      <c r="C144" s="464"/>
      <c r="D144" s="464"/>
      <c r="E144" s="464"/>
      <c r="F144" s="4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3"/>
      <c r="B145" s="464"/>
      <c r="C145" s="464"/>
      <c r="D145" s="464"/>
      <c r="E145" s="464"/>
      <c r="F145" s="4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399</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82" t="s">
        <v>418</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375</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20"/>
      <c r="B179" s="540"/>
      <c r="C179" s="540"/>
      <c r="D179" s="540"/>
      <c r="E179" s="540"/>
      <c r="F179" s="541"/>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20"/>
      <c r="B180" s="540"/>
      <c r="C180" s="540"/>
      <c r="D180" s="540"/>
      <c r="E180" s="540"/>
      <c r="F180" s="541"/>
      <c r="G180" s="91" t="s">
        <v>427</v>
      </c>
      <c r="H180" s="92"/>
      <c r="I180" s="92"/>
      <c r="J180" s="92"/>
      <c r="K180" s="93"/>
      <c r="L180" s="94" t="s">
        <v>417</v>
      </c>
      <c r="M180" s="95"/>
      <c r="N180" s="95"/>
      <c r="O180" s="95"/>
      <c r="P180" s="95"/>
      <c r="Q180" s="95"/>
      <c r="R180" s="95"/>
      <c r="S180" s="95"/>
      <c r="T180" s="95"/>
      <c r="U180" s="95"/>
      <c r="V180" s="95"/>
      <c r="W180" s="95"/>
      <c r="X180" s="96"/>
      <c r="Y180" s="97">
        <v>16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4"/>
    </row>
    <row r="181" spans="1:50" ht="24.75" customHeight="1" x14ac:dyDescent="0.15">
      <c r="A181" s="120"/>
      <c r="B181" s="540"/>
      <c r="C181" s="540"/>
      <c r="D181" s="540"/>
      <c r="E181" s="540"/>
      <c r="F181" s="541"/>
      <c r="G181" s="67"/>
      <c r="H181" s="395"/>
      <c r="I181" s="395"/>
      <c r="J181" s="395"/>
      <c r="K181" s="396"/>
      <c r="L181" s="70"/>
      <c r="M181" s="397"/>
      <c r="N181" s="397"/>
      <c r="O181" s="397"/>
      <c r="P181" s="397"/>
      <c r="Q181" s="397"/>
      <c r="R181" s="397"/>
      <c r="S181" s="397"/>
      <c r="T181" s="397"/>
      <c r="U181" s="397"/>
      <c r="V181" s="397"/>
      <c r="W181" s="397"/>
      <c r="X181" s="398"/>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0"/>
      <c r="B182" s="540"/>
      <c r="C182" s="540"/>
      <c r="D182" s="540"/>
      <c r="E182" s="540"/>
      <c r="F182" s="541"/>
      <c r="G182" s="67"/>
      <c r="H182" s="395"/>
      <c r="I182" s="395"/>
      <c r="J182" s="395"/>
      <c r="K182" s="396"/>
      <c r="L182" s="70"/>
      <c r="M182" s="397"/>
      <c r="N182" s="397"/>
      <c r="O182" s="397"/>
      <c r="P182" s="397"/>
      <c r="Q182" s="397"/>
      <c r="R182" s="397"/>
      <c r="S182" s="397"/>
      <c r="T182" s="397"/>
      <c r="U182" s="397"/>
      <c r="V182" s="397"/>
      <c r="W182" s="397"/>
      <c r="X182" s="398"/>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0"/>
      <c r="B183" s="540"/>
      <c r="C183" s="540"/>
      <c r="D183" s="540"/>
      <c r="E183" s="540"/>
      <c r="F183" s="541"/>
      <c r="G183" s="67"/>
      <c r="H183" s="395"/>
      <c r="I183" s="395"/>
      <c r="J183" s="395"/>
      <c r="K183" s="396"/>
      <c r="L183" s="70"/>
      <c r="M183" s="397"/>
      <c r="N183" s="397"/>
      <c r="O183" s="397"/>
      <c r="P183" s="397"/>
      <c r="Q183" s="397"/>
      <c r="R183" s="397"/>
      <c r="S183" s="397"/>
      <c r="T183" s="397"/>
      <c r="U183" s="397"/>
      <c r="V183" s="397"/>
      <c r="W183" s="397"/>
      <c r="X183" s="398"/>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0"/>
      <c r="B184" s="540"/>
      <c r="C184" s="540"/>
      <c r="D184" s="540"/>
      <c r="E184" s="540"/>
      <c r="F184" s="541"/>
      <c r="G184" s="67"/>
      <c r="H184" s="395"/>
      <c r="I184" s="395"/>
      <c r="J184" s="395"/>
      <c r="K184" s="396"/>
      <c r="L184" s="70"/>
      <c r="M184" s="397"/>
      <c r="N184" s="397"/>
      <c r="O184" s="397"/>
      <c r="P184" s="397"/>
      <c r="Q184" s="397"/>
      <c r="R184" s="397"/>
      <c r="S184" s="397"/>
      <c r="T184" s="397"/>
      <c r="U184" s="397"/>
      <c r="V184" s="397"/>
      <c r="W184" s="397"/>
      <c r="X184" s="398"/>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0"/>
      <c r="B185" s="540"/>
      <c r="C185" s="540"/>
      <c r="D185" s="540"/>
      <c r="E185" s="540"/>
      <c r="F185" s="541"/>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0"/>
      <c r="B186" s="540"/>
      <c r="C186" s="540"/>
      <c r="D186" s="540"/>
      <c r="E186" s="540"/>
      <c r="F186" s="541"/>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0"/>
      <c r="B187" s="540"/>
      <c r="C187" s="540"/>
      <c r="D187" s="540"/>
      <c r="E187" s="540"/>
      <c r="F187" s="541"/>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0"/>
      <c r="B188" s="540"/>
      <c r="C188" s="540"/>
      <c r="D188" s="540"/>
      <c r="E188" s="540"/>
      <c r="F188" s="541"/>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0"/>
      <c r="B189" s="540"/>
      <c r="C189" s="540"/>
      <c r="D189" s="540"/>
      <c r="E189" s="540"/>
      <c r="F189" s="541"/>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0"/>
      <c r="B190" s="540"/>
      <c r="C190" s="540"/>
      <c r="D190" s="540"/>
      <c r="E190" s="540"/>
      <c r="F190" s="541"/>
      <c r="G190" s="76" t="s">
        <v>22</v>
      </c>
      <c r="H190" s="77"/>
      <c r="I190" s="77"/>
      <c r="J190" s="77"/>
      <c r="K190" s="77"/>
      <c r="L190" s="78"/>
      <c r="M190" s="79"/>
      <c r="N190" s="79"/>
      <c r="O190" s="79"/>
      <c r="P190" s="79"/>
      <c r="Q190" s="79"/>
      <c r="R190" s="79"/>
      <c r="S190" s="79"/>
      <c r="T190" s="79"/>
      <c r="U190" s="79"/>
      <c r="V190" s="79"/>
      <c r="W190" s="79"/>
      <c r="X190" s="80"/>
      <c r="Y190" s="81">
        <f>SUM(Y180:AB189)</f>
        <v>16</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0"/>
      <c r="B191" s="540"/>
      <c r="C191" s="540"/>
      <c r="D191" s="540"/>
      <c r="E191" s="540"/>
      <c r="F191" s="541"/>
      <c r="G191" s="382" t="s">
        <v>363</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357</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20"/>
      <c r="B192" s="540"/>
      <c r="C192" s="540"/>
      <c r="D192" s="540"/>
      <c r="E192" s="540"/>
      <c r="F192" s="541"/>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20"/>
      <c r="B193" s="540"/>
      <c r="C193" s="540"/>
      <c r="D193" s="540"/>
      <c r="E193" s="540"/>
      <c r="F193" s="541"/>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4"/>
    </row>
    <row r="194" spans="1:50" ht="24.75" customHeight="1" x14ac:dyDescent="0.15">
      <c r="A194" s="120"/>
      <c r="B194" s="540"/>
      <c r="C194" s="540"/>
      <c r="D194" s="540"/>
      <c r="E194" s="540"/>
      <c r="F194" s="541"/>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0"/>
      <c r="B195" s="540"/>
      <c r="C195" s="540"/>
      <c r="D195" s="540"/>
      <c r="E195" s="540"/>
      <c r="F195" s="541"/>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0"/>
      <c r="B196" s="540"/>
      <c r="C196" s="540"/>
      <c r="D196" s="540"/>
      <c r="E196" s="540"/>
      <c r="F196" s="541"/>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0"/>
      <c r="B197" s="540"/>
      <c r="C197" s="540"/>
      <c r="D197" s="540"/>
      <c r="E197" s="540"/>
      <c r="F197" s="541"/>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0"/>
      <c r="B198" s="540"/>
      <c r="C198" s="540"/>
      <c r="D198" s="540"/>
      <c r="E198" s="540"/>
      <c r="F198" s="541"/>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0"/>
      <c r="B199" s="540"/>
      <c r="C199" s="540"/>
      <c r="D199" s="540"/>
      <c r="E199" s="540"/>
      <c r="F199" s="541"/>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0"/>
      <c r="B200" s="540"/>
      <c r="C200" s="540"/>
      <c r="D200" s="540"/>
      <c r="E200" s="540"/>
      <c r="F200" s="541"/>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0"/>
      <c r="B201" s="540"/>
      <c r="C201" s="540"/>
      <c r="D201" s="540"/>
      <c r="E201" s="540"/>
      <c r="F201" s="541"/>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0"/>
      <c r="B202" s="540"/>
      <c r="C202" s="540"/>
      <c r="D202" s="540"/>
      <c r="E202" s="540"/>
      <c r="F202" s="541"/>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0"/>
      <c r="B203" s="540"/>
      <c r="C203" s="540"/>
      <c r="D203" s="540"/>
      <c r="E203" s="540"/>
      <c r="F203" s="541"/>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0"/>
      <c r="B204" s="540"/>
      <c r="C204" s="540"/>
      <c r="D204" s="540"/>
      <c r="E204" s="540"/>
      <c r="F204" s="541"/>
      <c r="G204" s="382" t="s">
        <v>358</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359</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20"/>
      <c r="B205" s="540"/>
      <c r="C205" s="540"/>
      <c r="D205" s="540"/>
      <c r="E205" s="540"/>
      <c r="F205" s="541"/>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20"/>
      <c r="B206" s="540"/>
      <c r="C206" s="540"/>
      <c r="D206" s="540"/>
      <c r="E206" s="540"/>
      <c r="F206" s="541"/>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4"/>
    </row>
    <row r="207" spans="1:50" ht="24.75" customHeight="1" x14ac:dyDescent="0.15">
      <c r="A207" s="120"/>
      <c r="B207" s="540"/>
      <c r="C207" s="540"/>
      <c r="D207" s="540"/>
      <c r="E207" s="540"/>
      <c r="F207" s="541"/>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0"/>
      <c r="B208" s="540"/>
      <c r="C208" s="540"/>
      <c r="D208" s="540"/>
      <c r="E208" s="540"/>
      <c r="F208" s="541"/>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0"/>
      <c r="B209" s="540"/>
      <c r="C209" s="540"/>
      <c r="D209" s="540"/>
      <c r="E209" s="540"/>
      <c r="F209" s="541"/>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0"/>
      <c r="B210" s="540"/>
      <c r="C210" s="540"/>
      <c r="D210" s="540"/>
      <c r="E210" s="540"/>
      <c r="F210" s="541"/>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0"/>
      <c r="B211" s="540"/>
      <c r="C211" s="540"/>
      <c r="D211" s="540"/>
      <c r="E211" s="540"/>
      <c r="F211" s="541"/>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0"/>
      <c r="B212" s="540"/>
      <c r="C212" s="540"/>
      <c r="D212" s="540"/>
      <c r="E212" s="540"/>
      <c r="F212" s="541"/>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0"/>
      <c r="B213" s="540"/>
      <c r="C213" s="540"/>
      <c r="D213" s="540"/>
      <c r="E213" s="540"/>
      <c r="F213" s="541"/>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0"/>
      <c r="B214" s="540"/>
      <c r="C214" s="540"/>
      <c r="D214" s="540"/>
      <c r="E214" s="540"/>
      <c r="F214" s="541"/>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0"/>
      <c r="B215" s="540"/>
      <c r="C215" s="540"/>
      <c r="D215" s="540"/>
      <c r="E215" s="540"/>
      <c r="F215" s="541"/>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0"/>
      <c r="B216" s="540"/>
      <c r="C216" s="540"/>
      <c r="D216" s="540"/>
      <c r="E216" s="540"/>
      <c r="F216" s="541"/>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0"/>
      <c r="B217" s="540"/>
      <c r="C217" s="540"/>
      <c r="D217" s="540"/>
      <c r="E217" s="540"/>
      <c r="F217" s="541"/>
      <c r="G217" s="382" t="s">
        <v>360</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361</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20"/>
      <c r="B218" s="540"/>
      <c r="C218" s="540"/>
      <c r="D218" s="540"/>
      <c r="E218" s="540"/>
      <c r="F218" s="541"/>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20"/>
      <c r="B219" s="540"/>
      <c r="C219" s="540"/>
      <c r="D219" s="540"/>
      <c r="E219" s="540"/>
      <c r="F219" s="541"/>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4"/>
    </row>
    <row r="220" spans="1:50" ht="24.75" customHeight="1" x14ac:dyDescent="0.15">
      <c r="A220" s="120"/>
      <c r="B220" s="540"/>
      <c r="C220" s="540"/>
      <c r="D220" s="540"/>
      <c r="E220" s="540"/>
      <c r="F220" s="541"/>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0"/>
      <c r="B221" s="540"/>
      <c r="C221" s="540"/>
      <c r="D221" s="540"/>
      <c r="E221" s="540"/>
      <c r="F221" s="541"/>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0"/>
      <c r="B222" s="540"/>
      <c r="C222" s="540"/>
      <c r="D222" s="540"/>
      <c r="E222" s="540"/>
      <c r="F222" s="541"/>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0"/>
      <c r="B223" s="540"/>
      <c r="C223" s="540"/>
      <c r="D223" s="540"/>
      <c r="E223" s="540"/>
      <c r="F223" s="541"/>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0"/>
      <c r="B224" s="540"/>
      <c r="C224" s="540"/>
      <c r="D224" s="540"/>
      <c r="E224" s="540"/>
      <c r="F224" s="541"/>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0"/>
      <c r="B225" s="540"/>
      <c r="C225" s="540"/>
      <c r="D225" s="540"/>
      <c r="E225" s="540"/>
      <c r="F225" s="541"/>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0"/>
      <c r="B226" s="540"/>
      <c r="C226" s="540"/>
      <c r="D226" s="540"/>
      <c r="E226" s="540"/>
      <c r="F226" s="541"/>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0"/>
      <c r="B227" s="540"/>
      <c r="C227" s="540"/>
      <c r="D227" s="540"/>
      <c r="E227" s="540"/>
      <c r="F227" s="541"/>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0"/>
      <c r="B228" s="540"/>
      <c r="C228" s="540"/>
      <c r="D228" s="540"/>
      <c r="E228" s="540"/>
      <c r="F228" s="541"/>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0"/>
      <c r="B229" s="540"/>
      <c r="C229" s="540"/>
      <c r="D229" s="540"/>
      <c r="E229" s="540"/>
      <c r="F229" s="541"/>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79" t="s">
        <v>319</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1.9" customHeight="1" x14ac:dyDescent="0.15">
      <c r="A236" s="106">
        <v>1</v>
      </c>
      <c r="B236" s="106">
        <v>1</v>
      </c>
      <c r="C236" s="111" t="s">
        <v>416</v>
      </c>
      <c r="D236" s="107"/>
      <c r="E236" s="107"/>
      <c r="F236" s="107"/>
      <c r="G236" s="107"/>
      <c r="H236" s="107"/>
      <c r="I236" s="107"/>
      <c r="J236" s="107"/>
      <c r="K236" s="107"/>
      <c r="L236" s="107"/>
      <c r="M236" s="111" t="s">
        <v>415</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16</v>
      </c>
      <c r="AL236" s="109"/>
      <c r="AM236" s="109"/>
      <c r="AN236" s="109"/>
      <c r="AO236" s="109"/>
      <c r="AP236" s="110"/>
      <c r="AQ236" s="111" t="s">
        <v>422</v>
      </c>
      <c r="AR236" s="107"/>
      <c r="AS236" s="107"/>
      <c r="AT236" s="107"/>
      <c r="AU236" s="108">
        <v>99</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365</v>
      </c>
      <c r="D268" s="112"/>
      <c r="E268" s="112"/>
      <c r="F268" s="112"/>
      <c r="G268" s="112"/>
      <c r="H268" s="112"/>
      <c r="I268" s="112"/>
      <c r="J268" s="112"/>
      <c r="K268" s="112"/>
      <c r="L268" s="112"/>
      <c r="M268" s="112" t="s">
        <v>366</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367</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365</v>
      </c>
      <c r="D301" s="112"/>
      <c r="E301" s="112"/>
      <c r="F301" s="112"/>
      <c r="G301" s="112"/>
      <c r="H301" s="112"/>
      <c r="I301" s="112"/>
      <c r="J301" s="112"/>
      <c r="K301" s="112"/>
      <c r="L301" s="112"/>
      <c r="M301" s="112" t="s">
        <v>366</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367</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365</v>
      </c>
      <c r="D334" s="112"/>
      <c r="E334" s="112"/>
      <c r="F334" s="112"/>
      <c r="G334" s="112"/>
      <c r="H334" s="112"/>
      <c r="I334" s="112"/>
      <c r="J334" s="112"/>
      <c r="K334" s="112"/>
      <c r="L334" s="112"/>
      <c r="M334" s="112" t="s">
        <v>366</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367</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365</v>
      </c>
      <c r="D367" s="112"/>
      <c r="E367" s="112"/>
      <c r="F367" s="112"/>
      <c r="G367" s="112"/>
      <c r="H367" s="112"/>
      <c r="I367" s="112"/>
      <c r="J367" s="112"/>
      <c r="K367" s="112"/>
      <c r="L367" s="112"/>
      <c r="M367" s="112" t="s">
        <v>366</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367</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365</v>
      </c>
      <c r="D400" s="112"/>
      <c r="E400" s="112"/>
      <c r="F400" s="112"/>
      <c r="G400" s="112"/>
      <c r="H400" s="112"/>
      <c r="I400" s="112"/>
      <c r="J400" s="112"/>
      <c r="K400" s="112"/>
      <c r="L400" s="112"/>
      <c r="M400" s="112" t="s">
        <v>366</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367</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365</v>
      </c>
      <c r="D433" s="112"/>
      <c r="E433" s="112"/>
      <c r="F433" s="112"/>
      <c r="G433" s="112"/>
      <c r="H433" s="112"/>
      <c r="I433" s="112"/>
      <c r="J433" s="112"/>
      <c r="K433" s="112"/>
      <c r="L433" s="112"/>
      <c r="M433" s="112" t="s">
        <v>366</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367</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365</v>
      </c>
      <c r="D466" s="112"/>
      <c r="E466" s="112"/>
      <c r="F466" s="112"/>
      <c r="G466" s="112"/>
      <c r="H466" s="112"/>
      <c r="I466" s="112"/>
      <c r="J466" s="112"/>
      <c r="K466" s="112"/>
      <c r="L466" s="112"/>
      <c r="M466" s="112" t="s">
        <v>366</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367</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88" t="s">
        <v>321</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357" priority="737">
      <formula>IF(RIGHT(TEXT(AK14,"0.#"),1)=".",FALSE,TRUE)</formula>
    </cfRule>
    <cfRule type="expression" dxfId="356" priority="738">
      <formula>IF(RIGHT(TEXT(AK14,"0.#"),1)=".",TRUE,FALSE)</formula>
    </cfRule>
  </conditionalFormatting>
  <conditionalFormatting sqref="AE23:AI23">
    <cfRule type="expression" dxfId="355" priority="727">
      <formula>IF(RIGHT(TEXT(AE23,"0.#"),1)=".",FALSE,TRUE)</formula>
    </cfRule>
    <cfRule type="expression" dxfId="354" priority="728">
      <formula>IF(RIGHT(TEXT(AE23,"0.#"),1)=".",TRUE,FALSE)</formula>
    </cfRule>
  </conditionalFormatting>
  <conditionalFormatting sqref="AO69:AX69">
    <cfRule type="expression" dxfId="353" priority="659">
      <formula>IF(RIGHT(TEXT(AO69,"0.#"),1)=".",FALSE,TRUE)</formula>
    </cfRule>
    <cfRule type="expression" dxfId="352" priority="660">
      <formula>IF(RIGHT(TEXT(AO69,"0.#"),1)=".",TRUE,FALSE)</formula>
    </cfRule>
  </conditionalFormatting>
  <conditionalFormatting sqref="L99">
    <cfRule type="expression" dxfId="351" priority="619">
      <formula>IF(RIGHT(TEXT(L99,"0.#"),1)=".",FALSE,TRUE)</formula>
    </cfRule>
    <cfRule type="expression" dxfId="350" priority="620">
      <formula>IF(RIGHT(TEXT(L99,"0.#"),1)=".",TRUE,FALSE)</formula>
    </cfRule>
  </conditionalFormatting>
  <conditionalFormatting sqref="L104">
    <cfRule type="expression" dxfId="349" priority="617">
      <formula>IF(RIGHT(TEXT(L104,"0.#"),1)=".",FALSE,TRUE)</formula>
    </cfRule>
    <cfRule type="expression" dxfId="348" priority="618">
      <formula>IF(RIGHT(TEXT(L104,"0.#"),1)=".",TRUE,FALSE)</formula>
    </cfRule>
  </conditionalFormatting>
  <conditionalFormatting sqref="R104">
    <cfRule type="expression" dxfId="347" priority="615">
      <formula>IF(RIGHT(TEXT(R104,"0.#"),1)=".",FALSE,TRUE)</formula>
    </cfRule>
    <cfRule type="expression" dxfId="346" priority="616">
      <formula>IF(RIGHT(TEXT(R104,"0.#"),1)=".",TRUE,FALSE)</formula>
    </cfRule>
  </conditionalFormatting>
  <conditionalFormatting sqref="P18:AX18">
    <cfRule type="expression" dxfId="345" priority="613">
      <formula>IF(RIGHT(TEXT(P18,"0.#"),1)=".",FALSE,TRUE)</formula>
    </cfRule>
    <cfRule type="expression" dxfId="344" priority="614">
      <formula>IF(RIGHT(TEXT(P18,"0.#"),1)=".",TRUE,FALSE)</formula>
    </cfRule>
  </conditionalFormatting>
  <conditionalFormatting sqref="Y190">
    <cfRule type="expression" dxfId="343" priority="605">
      <formula>IF(RIGHT(TEXT(Y190,"0.#"),1)=".",FALSE,TRUE)</formula>
    </cfRule>
    <cfRule type="expression" dxfId="342" priority="606">
      <formula>IF(RIGHT(TEXT(Y190,"0.#"),1)=".",TRUE,FALSE)</formula>
    </cfRule>
  </conditionalFormatting>
  <conditionalFormatting sqref="AK236">
    <cfRule type="expression" dxfId="341" priority="527">
      <formula>IF(RIGHT(TEXT(AK236,"0.#"),1)=".",FALSE,TRUE)</formula>
    </cfRule>
    <cfRule type="expression" dxfId="340" priority="528">
      <formula>IF(RIGHT(TEXT(AK236,"0.#"),1)=".",TRUE,FALSE)</formula>
    </cfRule>
  </conditionalFormatting>
  <conditionalFormatting sqref="AK16:AQ17 AK15:AX15 AK13:AX13">
    <cfRule type="expression" dxfId="339" priority="435">
      <formula>IF(RIGHT(TEXT(AK13,"0.#"),1)=".",FALSE,TRUE)</formula>
    </cfRule>
    <cfRule type="expression" dxfId="338" priority="436">
      <formula>IF(RIGHT(TEXT(AK13,"0.#"),1)=".",TRUE,FALSE)</formula>
    </cfRule>
  </conditionalFormatting>
  <conditionalFormatting sqref="AD19:AJ19">
    <cfRule type="expression" dxfId="337" priority="433">
      <formula>IF(RIGHT(TEXT(AD19,"0.#"),1)=".",FALSE,TRUE)</formula>
    </cfRule>
    <cfRule type="expression" dxfId="336" priority="434">
      <formula>IF(RIGHT(TEXT(AD19,"0.#"),1)=".",TRUE,FALSE)</formula>
    </cfRule>
  </conditionalFormatting>
  <conditionalFormatting sqref="AT55:AX55">
    <cfRule type="expression" dxfId="335" priority="429">
      <formula>IF(RIGHT(TEXT(AT55,"0.#"),1)=".",FALSE,TRUE)</formula>
    </cfRule>
    <cfRule type="expression" dxfId="334" priority="430">
      <formula>IF(RIGHT(TEXT(AT55,"0.#"),1)=".",TRUE,FALSE)</formula>
    </cfRule>
  </conditionalFormatting>
  <conditionalFormatting sqref="AO68:AS68">
    <cfRule type="expression" dxfId="333" priority="425">
      <formula>IF(RIGHT(TEXT(AO68,"0.#"),1)=".",FALSE,TRUE)</formula>
    </cfRule>
    <cfRule type="expression" dxfId="332" priority="426">
      <formula>IF(RIGHT(TEXT(AO68,"0.#"),1)=".",TRUE,FALSE)</formula>
    </cfRule>
  </conditionalFormatting>
  <conditionalFormatting sqref="L100:L103 L98">
    <cfRule type="expression" dxfId="331" priority="419">
      <formula>IF(RIGHT(TEXT(L98,"0.#"),1)=".",FALSE,TRUE)</formula>
    </cfRule>
    <cfRule type="expression" dxfId="330" priority="420">
      <formula>IF(RIGHT(TEXT(L98,"0.#"),1)=".",TRUE,FALSE)</formula>
    </cfRule>
  </conditionalFormatting>
  <conditionalFormatting sqref="R98">
    <cfRule type="expression" dxfId="329" priority="415">
      <formula>IF(RIGHT(TEXT(R98,"0.#"),1)=".",FALSE,TRUE)</formula>
    </cfRule>
    <cfRule type="expression" dxfId="328" priority="416">
      <formula>IF(RIGHT(TEXT(R98,"0.#"),1)=".",TRUE,FALSE)</formula>
    </cfRule>
  </conditionalFormatting>
  <conditionalFormatting sqref="R99:R103">
    <cfRule type="expression" dxfId="327" priority="413">
      <formula>IF(RIGHT(TEXT(R99,"0.#"),1)=".",FALSE,TRUE)</formula>
    </cfRule>
    <cfRule type="expression" dxfId="326" priority="414">
      <formula>IF(RIGHT(TEXT(R99,"0.#"),1)=".",TRUE,FALSE)</formula>
    </cfRule>
  </conditionalFormatting>
  <conditionalFormatting sqref="Y186:Y189 Y180">
    <cfRule type="expression" dxfId="325" priority="411">
      <formula>IF(RIGHT(TEXT(Y180,"0.#"),1)=".",FALSE,TRUE)</formula>
    </cfRule>
    <cfRule type="expression" dxfId="324" priority="412">
      <formula>IF(RIGHT(TEXT(Y180,"0.#"),1)=".",TRUE,FALSE)</formula>
    </cfRule>
  </conditionalFormatting>
  <conditionalFormatting sqref="AU181">
    <cfRule type="expression" dxfId="323" priority="409">
      <formula>IF(RIGHT(TEXT(AU181,"0.#"),1)=".",FALSE,TRUE)</formula>
    </cfRule>
    <cfRule type="expression" dxfId="322" priority="410">
      <formula>IF(RIGHT(TEXT(AU181,"0.#"),1)=".",TRUE,FALSE)</formula>
    </cfRule>
  </conditionalFormatting>
  <conditionalFormatting sqref="AU190">
    <cfRule type="expression" dxfId="321" priority="407">
      <formula>IF(RIGHT(TEXT(AU190,"0.#"),1)=".",FALSE,TRUE)</formula>
    </cfRule>
    <cfRule type="expression" dxfId="320" priority="408">
      <formula>IF(RIGHT(TEXT(AU190,"0.#"),1)=".",TRUE,FALSE)</formula>
    </cfRule>
  </conditionalFormatting>
  <conditionalFormatting sqref="AU182:AU189 AU180">
    <cfRule type="expression" dxfId="319" priority="405">
      <formula>IF(RIGHT(TEXT(AU180,"0.#"),1)=".",FALSE,TRUE)</formula>
    </cfRule>
    <cfRule type="expression" dxfId="318" priority="406">
      <formula>IF(RIGHT(TEXT(AU180,"0.#"),1)=".",TRUE,FALSE)</formula>
    </cfRule>
  </conditionalFormatting>
  <conditionalFormatting sqref="Y220 Y207 Y194">
    <cfRule type="expression" dxfId="317" priority="391">
      <formula>IF(RIGHT(TEXT(Y194,"0.#"),1)=".",FALSE,TRUE)</formula>
    </cfRule>
    <cfRule type="expression" dxfId="316" priority="392">
      <formula>IF(RIGHT(TEXT(Y194,"0.#"),1)=".",TRUE,FALSE)</formula>
    </cfRule>
  </conditionalFormatting>
  <conditionalFormatting sqref="Y229 Y216 Y203">
    <cfRule type="expression" dxfId="315" priority="389">
      <formula>IF(RIGHT(TEXT(Y203,"0.#"),1)=".",FALSE,TRUE)</formula>
    </cfRule>
    <cfRule type="expression" dxfId="314" priority="390">
      <formula>IF(RIGHT(TEXT(Y203,"0.#"),1)=".",TRUE,FALSE)</formula>
    </cfRule>
  </conditionalFormatting>
  <conditionalFormatting sqref="Y221:Y228 Y219 Y208:Y215 Y206 Y195:Y202 Y193">
    <cfRule type="expression" dxfId="313" priority="387">
      <formula>IF(RIGHT(TEXT(Y193,"0.#"),1)=".",FALSE,TRUE)</formula>
    </cfRule>
    <cfRule type="expression" dxfId="312" priority="388">
      <formula>IF(RIGHT(TEXT(Y193,"0.#"),1)=".",TRUE,FALSE)</formula>
    </cfRule>
  </conditionalFormatting>
  <conditionalFormatting sqref="AU220 AU207 AU194">
    <cfRule type="expression" dxfId="311" priority="385">
      <formula>IF(RIGHT(TEXT(AU194,"0.#"),1)=".",FALSE,TRUE)</formula>
    </cfRule>
    <cfRule type="expression" dxfId="310" priority="386">
      <formula>IF(RIGHT(TEXT(AU194,"0.#"),1)=".",TRUE,FALSE)</formula>
    </cfRule>
  </conditionalFormatting>
  <conditionalFormatting sqref="AU229 AU216 AU203">
    <cfRule type="expression" dxfId="309" priority="383">
      <formula>IF(RIGHT(TEXT(AU203,"0.#"),1)=".",FALSE,TRUE)</formula>
    </cfRule>
    <cfRule type="expression" dxfId="308" priority="384">
      <formula>IF(RIGHT(TEXT(AU203,"0.#"),1)=".",TRUE,FALSE)</formula>
    </cfRule>
  </conditionalFormatting>
  <conditionalFormatting sqref="AU221:AU228 AU219 AU208:AU215 AU206 AU195:AU202 AU193">
    <cfRule type="expression" dxfId="307" priority="381">
      <formula>IF(RIGHT(TEXT(AU193,"0.#"),1)=".",FALSE,TRUE)</formula>
    </cfRule>
    <cfRule type="expression" dxfId="306" priority="382">
      <formula>IF(RIGHT(TEXT(AU193,"0.#"),1)=".",TRUE,FALSE)</formula>
    </cfRule>
  </conditionalFormatting>
  <conditionalFormatting sqref="AK237:AK265">
    <cfRule type="expression" dxfId="305" priority="339">
      <formula>IF(RIGHT(TEXT(AK237,"0.#"),1)=".",FALSE,TRUE)</formula>
    </cfRule>
    <cfRule type="expression" dxfId="304" priority="340">
      <formula>IF(RIGHT(TEXT(AK237,"0.#"),1)=".",TRUE,FALSE)</formula>
    </cfRule>
  </conditionalFormatting>
  <conditionalFormatting sqref="AU237:AX265">
    <cfRule type="expression" dxfId="303" priority="335">
      <formula>IF(AND(AU237&gt;=0, RIGHT(TEXT(AU237,"0.#"),1)&lt;&gt;"."),TRUE,FALSE)</formula>
    </cfRule>
    <cfRule type="expression" dxfId="302" priority="336">
      <formula>IF(AND(AU237&gt;=0, RIGHT(TEXT(AU237,"0.#"),1)="."),TRUE,FALSE)</formula>
    </cfRule>
    <cfRule type="expression" dxfId="301" priority="337">
      <formula>IF(AND(AU237&lt;0, RIGHT(TEXT(AU237,"0.#"),1)&lt;&gt;"."),TRUE,FALSE)</formula>
    </cfRule>
    <cfRule type="expression" dxfId="300" priority="338">
      <formula>IF(AND(AU237&lt;0, RIGHT(TEXT(AU237,"0.#"),1)="."),TRUE,FALSE)</formula>
    </cfRule>
  </conditionalFormatting>
  <conditionalFormatting sqref="AK269">
    <cfRule type="expression" dxfId="299" priority="333">
      <formula>IF(RIGHT(TEXT(AK269,"0.#"),1)=".",FALSE,TRUE)</formula>
    </cfRule>
    <cfRule type="expression" dxfId="298" priority="334">
      <formula>IF(RIGHT(TEXT(AK269,"0.#"),1)=".",TRUE,FALSE)</formula>
    </cfRule>
  </conditionalFormatting>
  <conditionalFormatting sqref="AU269:AX269">
    <cfRule type="expression" dxfId="297" priority="329">
      <formula>IF(AND(AU269&gt;=0, RIGHT(TEXT(AU269,"0.#"),1)&lt;&gt;"."),TRUE,FALSE)</formula>
    </cfRule>
    <cfRule type="expression" dxfId="296" priority="330">
      <formula>IF(AND(AU269&gt;=0, RIGHT(TEXT(AU269,"0.#"),1)="."),TRUE,FALSE)</formula>
    </cfRule>
    <cfRule type="expression" dxfId="295" priority="331">
      <formula>IF(AND(AU269&lt;0, RIGHT(TEXT(AU269,"0.#"),1)&lt;&gt;"."),TRUE,FALSE)</formula>
    </cfRule>
    <cfRule type="expression" dxfId="294" priority="332">
      <formula>IF(AND(AU269&lt;0, RIGHT(TEXT(AU269,"0.#"),1)="."),TRUE,FALSE)</formula>
    </cfRule>
  </conditionalFormatting>
  <conditionalFormatting sqref="AK270:AK298">
    <cfRule type="expression" dxfId="293" priority="327">
      <formula>IF(RIGHT(TEXT(AK270,"0.#"),1)=".",FALSE,TRUE)</formula>
    </cfRule>
    <cfRule type="expression" dxfId="292" priority="328">
      <formula>IF(RIGHT(TEXT(AK270,"0.#"),1)=".",TRUE,FALSE)</formula>
    </cfRule>
  </conditionalFormatting>
  <conditionalFormatting sqref="AU270:AX298">
    <cfRule type="expression" dxfId="291" priority="323">
      <formula>IF(AND(AU270&gt;=0, RIGHT(TEXT(AU270,"0.#"),1)&lt;&gt;"."),TRUE,FALSE)</formula>
    </cfRule>
    <cfRule type="expression" dxfId="290" priority="324">
      <formula>IF(AND(AU270&gt;=0, RIGHT(TEXT(AU270,"0.#"),1)="."),TRUE,FALSE)</formula>
    </cfRule>
    <cfRule type="expression" dxfId="289" priority="325">
      <formula>IF(AND(AU270&lt;0, RIGHT(TEXT(AU270,"0.#"),1)&lt;&gt;"."),TRUE,FALSE)</formula>
    </cfRule>
    <cfRule type="expression" dxfId="288" priority="326">
      <formula>IF(AND(AU270&lt;0, RIGHT(TEXT(AU270,"0.#"),1)="."),TRUE,FALSE)</formula>
    </cfRule>
  </conditionalFormatting>
  <conditionalFormatting sqref="AK302">
    <cfRule type="expression" dxfId="287" priority="321">
      <formula>IF(RIGHT(TEXT(AK302,"0.#"),1)=".",FALSE,TRUE)</formula>
    </cfRule>
    <cfRule type="expression" dxfId="286" priority="322">
      <formula>IF(RIGHT(TEXT(AK302,"0.#"),1)=".",TRUE,FALSE)</formula>
    </cfRule>
  </conditionalFormatting>
  <conditionalFormatting sqref="AU302:AX302">
    <cfRule type="expression" dxfId="285" priority="317">
      <formula>IF(AND(AU302&gt;=0, RIGHT(TEXT(AU302,"0.#"),1)&lt;&gt;"."),TRUE,FALSE)</formula>
    </cfRule>
    <cfRule type="expression" dxfId="284" priority="318">
      <formula>IF(AND(AU302&gt;=0, RIGHT(TEXT(AU302,"0.#"),1)="."),TRUE,FALSE)</formula>
    </cfRule>
    <cfRule type="expression" dxfId="283" priority="319">
      <formula>IF(AND(AU302&lt;0, RIGHT(TEXT(AU302,"0.#"),1)&lt;&gt;"."),TRUE,FALSE)</formula>
    </cfRule>
    <cfRule type="expression" dxfId="282" priority="320">
      <formula>IF(AND(AU302&lt;0, RIGHT(TEXT(AU302,"0.#"),1)="."),TRUE,FALSE)</formula>
    </cfRule>
  </conditionalFormatting>
  <conditionalFormatting sqref="AK303:AK331">
    <cfRule type="expression" dxfId="281" priority="315">
      <formula>IF(RIGHT(TEXT(AK303,"0.#"),1)=".",FALSE,TRUE)</formula>
    </cfRule>
    <cfRule type="expression" dxfId="280" priority="316">
      <formula>IF(RIGHT(TEXT(AK303,"0.#"),1)=".",TRUE,FALSE)</formula>
    </cfRule>
  </conditionalFormatting>
  <conditionalFormatting sqref="AU303:AX331">
    <cfRule type="expression" dxfId="279" priority="311">
      <formula>IF(AND(AU303&gt;=0, RIGHT(TEXT(AU303,"0.#"),1)&lt;&gt;"."),TRUE,FALSE)</formula>
    </cfRule>
    <cfRule type="expression" dxfId="278" priority="312">
      <formula>IF(AND(AU303&gt;=0, RIGHT(TEXT(AU303,"0.#"),1)="."),TRUE,FALSE)</formula>
    </cfRule>
    <cfRule type="expression" dxfId="277" priority="313">
      <formula>IF(AND(AU303&lt;0, RIGHT(TEXT(AU303,"0.#"),1)&lt;&gt;"."),TRUE,FALSE)</formula>
    </cfRule>
    <cfRule type="expression" dxfId="276" priority="314">
      <formula>IF(AND(AU303&lt;0, RIGHT(TEXT(AU303,"0.#"),1)="."),TRUE,FALSE)</formula>
    </cfRule>
  </conditionalFormatting>
  <conditionalFormatting sqref="AK335">
    <cfRule type="expression" dxfId="275" priority="309">
      <formula>IF(RIGHT(TEXT(AK335,"0.#"),1)=".",FALSE,TRUE)</formula>
    </cfRule>
    <cfRule type="expression" dxfId="274" priority="310">
      <formula>IF(RIGHT(TEXT(AK335,"0.#"),1)=".",TRUE,FALSE)</formula>
    </cfRule>
  </conditionalFormatting>
  <conditionalFormatting sqref="AU335:AX335">
    <cfRule type="expression" dxfId="273" priority="305">
      <formula>IF(AND(AU335&gt;=0, RIGHT(TEXT(AU335,"0.#"),1)&lt;&gt;"."),TRUE,FALSE)</formula>
    </cfRule>
    <cfRule type="expression" dxfId="272" priority="306">
      <formula>IF(AND(AU335&gt;=0, RIGHT(TEXT(AU335,"0.#"),1)="."),TRUE,FALSE)</formula>
    </cfRule>
    <cfRule type="expression" dxfId="271" priority="307">
      <formula>IF(AND(AU335&lt;0, RIGHT(TEXT(AU335,"0.#"),1)&lt;&gt;"."),TRUE,FALSE)</formula>
    </cfRule>
    <cfRule type="expression" dxfId="270" priority="308">
      <formula>IF(AND(AU335&lt;0, RIGHT(TEXT(AU335,"0.#"),1)="."),TRUE,FALSE)</formula>
    </cfRule>
  </conditionalFormatting>
  <conditionalFormatting sqref="AK336:AK364">
    <cfRule type="expression" dxfId="269" priority="303">
      <formula>IF(RIGHT(TEXT(AK336,"0.#"),1)=".",FALSE,TRUE)</formula>
    </cfRule>
    <cfRule type="expression" dxfId="268" priority="304">
      <formula>IF(RIGHT(TEXT(AK336,"0.#"),1)=".",TRUE,FALSE)</formula>
    </cfRule>
  </conditionalFormatting>
  <conditionalFormatting sqref="AU336:AX364">
    <cfRule type="expression" dxfId="267" priority="299">
      <formula>IF(AND(AU336&gt;=0, RIGHT(TEXT(AU336,"0.#"),1)&lt;&gt;"."),TRUE,FALSE)</formula>
    </cfRule>
    <cfRule type="expression" dxfId="266" priority="300">
      <formula>IF(AND(AU336&gt;=0, RIGHT(TEXT(AU336,"0.#"),1)="."),TRUE,FALSE)</formula>
    </cfRule>
    <cfRule type="expression" dxfId="265" priority="301">
      <formula>IF(AND(AU336&lt;0, RIGHT(TEXT(AU336,"0.#"),1)&lt;&gt;"."),TRUE,FALSE)</formula>
    </cfRule>
    <cfRule type="expression" dxfId="264" priority="302">
      <formula>IF(AND(AU336&lt;0, RIGHT(TEXT(AU336,"0.#"),1)="."),TRUE,FALSE)</formula>
    </cfRule>
  </conditionalFormatting>
  <conditionalFormatting sqref="AK368">
    <cfRule type="expression" dxfId="263" priority="297">
      <formula>IF(RIGHT(TEXT(AK368,"0.#"),1)=".",FALSE,TRUE)</formula>
    </cfRule>
    <cfRule type="expression" dxfId="262" priority="298">
      <formula>IF(RIGHT(TEXT(AK368,"0.#"),1)=".",TRUE,FALSE)</formula>
    </cfRule>
  </conditionalFormatting>
  <conditionalFormatting sqref="AU368:AX368">
    <cfRule type="expression" dxfId="261" priority="293">
      <formula>IF(AND(AU368&gt;=0, RIGHT(TEXT(AU368,"0.#"),1)&lt;&gt;"."),TRUE,FALSE)</formula>
    </cfRule>
    <cfRule type="expression" dxfId="260" priority="294">
      <formula>IF(AND(AU368&gt;=0, RIGHT(TEXT(AU368,"0.#"),1)="."),TRUE,FALSE)</formula>
    </cfRule>
    <cfRule type="expression" dxfId="259" priority="295">
      <formula>IF(AND(AU368&lt;0, RIGHT(TEXT(AU368,"0.#"),1)&lt;&gt;"."),TRUE,FALSE)</formula>
    </cfRule>
    <cfRule type="expression" dxfId="258" priority="296">
      <formula>IF(AND(AU368&lt;0, RIGHT(TEXT(AU368,"0.#"),1)="."),TRUE,FALSE)</formula>
    </cfRule>
  </conditionalFormatting>
  <conditionalFormatting sqref="AK369:AK397">
    <cfRule type="expression" dxfId="257" priority="291">
      <formula>IF(RIGHT(TEXT(AK369,"0.#"),1)=".",FALSE,TRUE)</formula>
    </cfRule>
    <cfRule type="expression" dxfId="256" priority="292">
      <formula>IF(RIGHT(TEXT(AK369,"0.#"),1)=".",TRUE,FALSE)</formula>
    </cfRule>
  </conditionalFormatting>
  <conditionalFormatting sqref="AU369:AX397">
    <cfRule type="expression" dxfId="255" priority="287">
      <formula>IF(AND(AU369&gt;=0, RIGHT(TEXT(AU369,"0.#"),1)&lt;&gt;"."),TRUE,FALSE)</formula>
    </cfRule>
    <cfRule type="expression" dxfId="254" priority="288">
      <formula>IF(AND(AU369&gt;=0, RIGHT(TEXT(AU369,"0.#"),1)="."),TRUE,FALSE)</formula>
    </cfRule>
    <cfRule type="expression" dxfId="253" priority="289">
      <formula>IF(AND(AU369&lt;0, RIGHT(TEXT(AU369,"0.#"),1)&lt;&gt;"."),TRUE,FALSE)</formula>
    </cfRule>
    <cfRule type="expression" dxfId="252" priority="290">
      <formula>IF(AND(AU369&lt;0, RIGHT(TEXT(AU369,"0.#"),1)="."),TRUE,FALSE)</formula>
    </cfRule>
  </conditionalFormatting>
  <conditionalFormatting sqref="AK401">
    <cfRule type="expression" dxfId="251" priority="285">
      <formula>IF(RIGHT(TEXT(AK401,"0.#"),1)=".",FALSE,TRUE)</formula>
    </cfRule>
    <cfRule type="expression" dxfId="250" priority="286">
      <formula>IF(RIGHT(TEXT(AK401,"0.#"),1)=".",TRUE,FALSE)</formula>
    </cfRule>
  </conditionalFormatting>
  <conditionalFormatting sqref="AU401:AX401">
    <cfRule type="expression" dxfId="249" priority="281">
      <formula>IF(AND(AU401&gt;=0, RIGHT(TEXT(AU401,"0.#"),1)&lt;&gt;"."),TRUE,FALSE)</formula>
    </cfRule>
    <cfRule type="expression" dxfId="248" priority="282">
      <formula>IF(AND(AU401&gt;=0, RIGHT(TEXT(AU401,"0.#"),1)="."),TRUE,FALSE)</formula>
    </cfRule>
    <cfRule type="expression" dxfId="247" priority="283">
      <formula>IF(AND(AU401&lt;0, RIGHT(TEXT(AU401,"0.#"),1)&lt;&gt;"."),TRUE,FALSE)</formula>
    </cfRule>
    <cfRule type="expression" dxfId="246" priority="284">
      <formula>IF(AND(AU401&lt;0, RIGHT(TEXT(AU401,"0.#"),1)="."),TRUE,FALSE)</formula>
    </cfRule>
  </conditionalFormatting>
  <conditionalFormatting sqref="AK402:AK430">
    <cfRule type="expression" dxfId="245" priority="279">
      <formula>IF(RIGHT(TEXT(AK402,"0.#"),1)=".",FALSE,TRUE)</formula>
    </cfRule>
    <cfRule type="expression" dxfId="244" priority="280">
      <formula>IF(RIGHT(TEXT(AK402,"0.#"),1)=".",TRUE,FALSE)</formula>
    </cfRule>
  </conditionalFormatting>
  <conditionalFormatting sqref="AU402:AX430">
    <cfRule type="expression" dxfId="243" priority="275">
      <formula>IF(AND(AU402&gt;=0, RIGHT(TEXT(AU402,"0.#"),1)&lt;&gt;"."),TRUE,FALSE)</formula>
    </cfRule>
    <cfRule type="expression" dxfId="242" priority="276">
      <formula>IF(AND(AU402&gt;=0, RIGHT(TEXT(AU402,"0.#"),1)="."),TRUE,FALSE)</formula>
    </cfRule>
    <cfRule type="expression" dxfId="241" priority="277">
      <formula>IF(AND(AU402&lt;0, RIGHT(TEXT(AU402,"0.#"),1)&lt;&gt;"."),TRUE,FALSE)</formula>
    </cfRule>
    <cfRule type="expression" dxfId="240" priority="278">
      <formula>IF(AND(AU402&lt;0, RIGHT(TEXT(AU402,"0.#"),1)="."),TRUE,FALSE)</formula>
    </cfRule>
  </conditionalFormatting>
  <conditionalFormatting sqref="AK434">
    <cfRule type="expression" dxfId="239" priority="273">
      <formula>IF(RIGHT(TEXT(AK434,"0.#"),1)=".",FALSE,TRUE)</formula>
    </cfRule>
    <cfRule type="expression" dxfId="238" priority="274">
      <formula>IF(RIGHT(TEXT(AK434,"0.#"),1)=".",TRUE,FALSE)</formula>
    </cfRule>
  </conditionalFormatting>
  <conditionalFormatting sqref="AU434:AX434">
    <cfRule type="expression" dxfId="237" priority="269">
      <formula>IF(AND(AU434&gt;=0, RIGHT(TEXT(AU434,"0.#"),1)&lt;&gt;"."),TRUE,FALSE)</formula>
    </cfRule>
    <cfRule type="expression" dxfId="236" priority="270">
      <formula>IF(AND(AU434&gt;=0, RIGHT(TEXT(AU434,"0.#"),1)="."),TRUE,FALSE)</formula>
    </cfRule>
    <cfRule type="expression" dxfId="235" priority="271">
      <formula>IF(AND(AU434&lt;0, RIGHT(TEXT(AU434,"0.#"),1)&lt;&gt;"."),TRUE,FALSE)</formula>
    </cfRule>
    <cfRule type="expression" dxfId="234" priority="272">
      <formula>IF(AND(AU434&lt;0, RIGHT(TEXT(AU434,"0.#"),1)="."),TRUE,FALSE)</formula>
    </cfRule>
  </conditionalFormatting>
  <conditionalFormatting sqref="AK435:AK463">
    <cfRule type="expression" dxfId="233" priority="267">
      <formula>IF(RIGHT(TEXT(AK435,"0.#"),1)=".",FALSE,TRUE)</formula>
    </cfRule>
    <cfRule type="expression" dxfId="232" priority="268">
      <formula>IF(RIGHT(TEXT(AK435,"0.#"),1)=".",TRUE,FALSE)</formula>
    </cfRule>
  </conditionalFormatting>
  <conditionalFormatting sqref="AU435:AX463">
    <cfRule type="expression" dxfId="231" priority="263">
      <formula>IF(AND(AU435&gt;=0, RIGHT(TEXT(AU435,"0.#"),1)&lt;&gt;"."),TRUE,FALSE)</formula>
    </cfRule>
    <cfRule type="expression" dxfId="230" priority="264">
      <formula>IF(AND(AU435&gt;=0, RIGHT(TEXT(AU435,"0.#"),1)="."),TRUE,FALSE)</formula>
    </cfRule>
    <cfRule type="expression" dxfId="229" priority="265">
      <formula>IF(AND(AU435&lt;0, RIGHT(TEXT(AU435,"0.#"),1)&lt;&gt;"."),TRUE,FALSE)</formula>
    </cfRule>
    <cfRule type="expression" dxfId="228" priority="266">
      <formula>IF(AND(AU435&lt;0, RIGHT(TEXT(AU435,"0.#"),1)="."),TRUE,FALSE)</formula>
    </cfRule>
  </conditionalFormatting>
  <conditionalFormatting sqref="AK467">
    <cfRule type="expression" dxfId="227" priority="261">
      <formula>IF(RIGHT(TEXT(AK467,"0.#"),1)=".",FALSE,TRUE)</formula>
    </cfRule>
    <cfRule type="expression" dxfId="226" priority="262">
      <formula>IF(RIGHT(TEXT(AK467,"0.#"),1)=".",TRUE,FALSE)</formula>
    </cfRule>
  </conditionalFormatting>
  <conditionalFormatting sqref="AU467:AX467">
    <cfRule type="expression" dxfId="225" priority="257">
      <formula>IF(AND(AU467&gt;=0, RIGHT(TEXT(AU467,"0.#"),1)&lt;&gt;"."),TRUE,FALSE)</formula>
    </cfRule>
    <cfRule type="expression" dxfId="224" priority="258">
      <formula>IF(AND(AU467&gt;=0, RIGHT(TEXT(AU467,"0.#"),1)="."),TRUE,FALSE)</formula>
    </cfRule>
    <cfRule type="expression" dxfId="223" priority="259">
      <formula>IF(AND(AU467&lt;0, RIGHT(TEXT(AU467,"0.#"),1)&lt;&gt;"."),TRUE,FALSE)</formula>
    </cfRule>
    <cfRule type="expression" dxfId="222" priority="260">
      <formula>IF(AND(AU467&lt;0, RIGHT(TEXT(AU467,"0.#"),1)="."),TRUE,FALSE)</formula>
    </cfRule>
  </conditionalFormatting>
  <conditionalFormatting sqref="AK468:AK496">
    <cfRule type="expression" dxfId="221" priority="255">
      <formula>IF(RIGHT(TEXT(AK468,"0.#"),1)=".",FALSE,TRUE)</formula>
    </cfRule>
    <cfRule type="expression" dxfId="220" priority="256">
      <formula>IF(RIGHT(TEXT(AK468,"0.#"),1)=".",TRUE,FALSE)</formula>
    </cfRule>
  </conditionalFormatting>
  <conditionalFormatting sqref="AU468:AX496">
    <cfRule type="expression" dxfId="219" priority="251">
      <formula>IF(AND(AU468&gt;=0, RIGHT(TEXT(AU468,"0.#"),1)&lt;&gt;"."),TRUE,FALSE)</formula>
    </cfRule>
    <cfRule type="expression" dxfId="218" priority="252">
      <formula>IF(AND(AU468&gt;=0, RIGHT(TEXT(AU468,"0.#"),1)="."),TRUE,FALSE)</formula>
    </cfRule>
    <cfRule type="expression" dxfId="217" priority="253">
      <formula>IF(AND(AU468&lt;0, RIGHT(TEXT(AU468,"0.#"),1)&lt;&gt;"."),TRUE,FALSE)</formula>
    </cfRule>
    <cfRule type="expression" dxfId="216" priority="254">
      <formula>IF(AND(AU468&lt;0, RIGHT(TEXT(AU468,"0.#"),1)="."),TRUE,FALSE)</formula>
    </cfRule>
  </conditionalFormatting>
  <conditionalFormatting sqref="AE24:AN24 AJ23:AN23">
    <cfRule type="expression" dxfId="215" priority="249">
      <formula>IF(RIGHT(TEXT(AE23,"0.#"),1)=".",FALSE,TRUE)</formula>
    </cfRule>
    <cfRule type="expression" dxfId="214" priority="250">
      <formula>IF(RIGHT(TEXT(AE23,"0.#"),1)=".",TRUE,FALSE)</formula>
    </cfRule>
  </conditionalFormatting>
  <conditionalFormatting sqref="AE25:AI25">
    <cfRule type="expression" dxfId="213" priority="241">
      <formula>IF(AND(AE25&gt;=0, RIGHT(TEXT(AE25,"0.#"),1)&lt;&gt;"."),TRUE,FALSE)</formula>
    </cfRule>
    <cfRule type="expression" dxfId="212" priority="242">
      <formula>IF(AND(AE25&gt;=0, RIGHT(TEXT(AE25,"0.#"),1)="."),TRUE,FALSE)</formula>
    </cfRule>
    <cfRule type="expression" dxfId="211" priority="243">
      <formula>IF(AND(AE25&lt;0, RIGHT(TEXT(AE25,"0.#"),1)&lt;&gt;"."),TRUE,FALSE)</formula>
    </cfRule>
    <cfRule type="expression" dxfId="210" priority="244">
      <formula>IF(AND(AE25&lt;0, RIGHT(TEXT(AE25,"0.#"),1)="."),TRUE,FALSE)</formula>
    </cfRule>
  </conditionalFormatting>
  <conditionalFormatting sqref="AJ25:AN25">
    <cfRule type="expression" dxfId="209" priority="237">
      <formula>IF(AND(AJ25&gt;=0, RIGHT(TEXT(AJ25,"0.#"),1)&lt;&gt;"."),TRUE,FALSE)</formula>
    </cfRule>
    <cfRule type="expression" dxfId="208" priority="238">
      <formula>IF(AND(AJ25&gt;=0, RIGHT(TEXT(AJ25,"0.#"),1)="."),TRUE,FALSE)</formula>
    </cfRule>
    <cfRule type="expression" dxfId="207" priority="239">
      <formula>IF(AND(AJ25&lt;0, RIGHT(TEXT(AJ25,"0.#"),1)&lt;&gt;"."),TRUE,FALSE)</formula>
    </cfRule>
    <cfRule type="expression" dxfId="206" priority="240">
      <formula>IF(AND(AJ25&lt;0, RIGHT(TEXT(AJ25,"0.#"),1)="."),TRUE,FALSE)</formula>
    </cfRule>
  </conditionalFormatting>
  <conditionalFormatting sqref="AU236:AX236">
    <cfRule type="expression" dxfId="205" priority="225">
      <formula>IF(AND(AU236&gt;=0, RIGHT(TEXT(AU236,"0.#"),1)&lt;&gt;"."),TRUE,FALSE)</formula>
    </cfRule>
    <cfRule type="expression" dxfId="204" priority="226">
      <formula>IF(AND(AU236&gt;=0, RIGHT(TEXT(AU236,"0.#"),1)="."),TRUE,FALSE)</formula>
    </cfRule>
    <cfRule type="expression" dxfId="203" priority="227">
      <formula>IF(AND(AU236&lt;0, RIGHT(TEXT(AU236,"0.#"),1)&lt;&gt;"."),TRUE,FALSE)</formula>
    </cfRule>
    <cfRule type="expression" dxfId="202" priority="228">
      <formula>IF(AND(AU236&lt;0, RIGHT(TEXT(AU236,"0.#"),1)="."),TRUE,FALSE)</formula>
    </cfRule>
  </conditionalFormatting>
  <conditionalFormatting sqref="AE43:AI43 AE38:AI38 AE33:AI33 AE28:AI28">
    <cfRule type="expression" dxfId="201" priority="223">
      <formula>IF(RIGHT(TEXT(AE28,"0.#"),1)=".",FALSE,TRUE)</formula>
    </cfRule>
    <cfRule type="expression" dxfId="200" priority="224">
      <formula>IF(RIGHT(TEXT(AE28,"0.#"),1)=".",TRUE,FALSE)</formula>
    </cfRule>
  </conditionalFormatting>
  <conditionalFormatting sqref="AE44:AN44 AJ43:AN43 AE39:AN39 AJ38:AN38 AE34:AN34 AJ33:AN33 AE29:AN29 AJ28:AN28">
    <cfRule type="expression" dxfId="199" priority="221">
      <formula>IF(RIGHT(TEXT(AE28,"0.#"),1)=".",FALSE,TRUE)</formula>
    </cfRule>
    <cfRule type="expression" dxfId="198" priority="222">
      <formula>IF(RIGHT(TEXT(AE28,"0.#"),1)=".",TRUE,FALSE)</formula>
    </cfRule>
  </conditionalFormatting>
  <conditionalFormatting sqref="AE45:AI45 AE40:AI40 AE35:AI35 AE30:AI30">
    <cfRule type="expression" dxfId="197" priority="217">
      <formula>IF(AND(AE30&gt;=0, RIGHT(TEXT(AE30,"0.#"),1)&lt;&gt;"."),TRUE,FALSE)</formula>
    </cfRule>
    <cfRule type="expression" dxfId="196" priority="218">
      <formula>IF(AND(AE30&gt;=0, RIGHT(TEXT(AE30,"0.#"),1)="."),TRUE,FALSE)</formula>
    </cfRule>
    <cfRule type="expression" dxfId="195" priority="219">
      <formula>IF(AND(AE30&lt;0, RIGHT(TEXT(AE30,"0.#"),1)&lt;&gt;"."),TRUE,FALSE)</formula>
    </cfRule>
    <cfRule type="expression" dxfId="194" priority="220">
      <formula>IF(AND(AE30&lt;0, RIGHT(TEXT(AE30,"0.#"),1)="."),TRUE,FALSE)</formula>
    </cfRule>
  </conditionalFormatting>
  <conditionalFormatting sqref="AJ45:AN45 AJ40:AN40 AJ35:AN35 AJ30:AN30">
    <cfRule type="expression" dxfId="193" priority="213">
      <formula>IF(AND(AJ30&gt;=0, RIGHT(TEXT(AJ30,"0.#"),1)&lt;&gt;"."),TRUE,FALSE)</formula>
    </cfRule>
    <cfRule type="expression" dxfId="192" priority="214">
      <formula>IF(AND(AJ30&gt;=0, RIGHT(TEXT(AJ30,"0.#"),1)="."),TRUE,FALSE)</formula>
    </cfRule>
    <cfRule type="expression" dxfId="191" priority="215">
      <formula>IF(AND(AJ30&lt;0, RIGHT(TEXT(AJ30,"0.#"),1)&lt;&gt;"."),TRUE,FALSE)</formula>
    </cfRule>
    <cfRule type="expression" dxfId="190" priority="216">
      <formula>IF(AND(AJ30&lt;0, RIGHT(TEXT(AJ30,"0.#"),1)="."),TRUE,FALSE)</formula>
    </cfRule>
  </conditionalFormatting>
  <conditionalFormatting sqref="AO81:AX81 AT78:AX78 AT75:AX75 AT72:AX72">
    <cfRule type="expression" dxfId="189" priority="199">
      <formula>IF(RIGHT(TEXT(AO72,"0.#"),1)=".",FALSE,TRUE)</formula>
    </cfRule>
    <cfRule type="expression" dxfId="188" priority="200">
      <formula>IF(RIGHT(TEXT(AO72,"0.#"),1)=".",TRUE,FALSE)</formula>
    </cfRule>
  </conditionalFormatting>
  <conditionalFormatting sqref="AO80:AS80">
    <cfRule type="expression" dxfId="187" priority="197">
      <formula>IF(RIGHT(TEXT(AO80,"0.#"),1)=".",FALSE,TRUE)</formula>
    </cfRule>
    <cfRule type="expression" dxfId="186" priority="198">
      <formula>IF(RIGHT(TEXT(AO80,"0.#"),1)=".",TRUE,FALSE)</formula>
    </cfRule>
  </conditionalFormatting>
  <conditionalFormatting sqref="P14:AJ14">
    <cfRule type="expression" dxfId="185" priority="195">
      <formula>IF(RIGHT(TEXT(P14,"0.#"),1)=".",FALSE,TRUE)</formula>
    </cfRule>
    <cfRule type="expression" dxfId="184" priority="196">
      <formula>IF(RIGHT(TEXT(P14,"0.#"),1)=".",TRUE,FALSE)</formula>
    </cfRule>
  </conditionalFormatting>
  <conditionalFormatting sqref="P15:AJ17 P13:AJ13">
    <cfRule type="expression" dxfId="183" priority="193">
      <formula>IF(RIGHT(TEXT(P13,"0.#"),1)=".",FALSE,TRUE)</formula>
    </cfRule>
    <cfRule type="expression" dxfId="182" priority="194">
      <formula>IF(RIGHT(TEXT(P13,"0.#"),1)=".",TRUE,FALSE)</formula>
    </cfRule>
  </conditionalFormatting>
  <conditionalFormatting sqref="P19:AC19">
    <cfRule type="expression" dxfId="181" priority="191">
      <formula>IF(RIGHT(TEXT(P19,"0.#"),1)=".",FALSE,TRUE)</formula>
    </cfRule>
    <cfRule type="expression" dxfId="180" priority="192">
      <formula>IF(RIGHT(TEXT(P19,"0.#"),1)=".",TRUE,FALSE)</formula>
    </cfRule>
  </conditionalFormatting>
  <conditionalFormatting sqref="AE54:AI54">
    <cfRule type="expression" dxfId="179" priority="189">
      <formula>IF(RIGHT(TEXT(AE54,"0.#"),1)=".",FALSE,TRUE)</formula>
    </cfRule>
    <cfRule type="expression" dxfId="178" priority="190">
      <formula>IF(RIGHT(TEXT(AE54,"0.#"),1)=".",TRUE,FALSE)</formula>
    </cfRule>
  </conditionalFormatting>
  <conditionalFormatting sqref="AE55:AN55 AJ54:AN54">
    <cfRule type="expression" dxfId="177" priority="187">
      <formula>IF(RIGHT(TEXT(AE54,"0.#"),1)=".",FALSE,TRUE)</formula>
    </cfRule>
    <cfRule type="expression" dxfId="176" priority="188">
      <formula>IF(RIGHT(TEXT(AE54,"0.#"),1)=".",TRUE,FALSE)</formula>
    </cfRule>
  </conditionalFormatting>
  <conditionalFormatting sqref="AE56:AI56">
    <cfRule type="expression" dxfId="175" priority="183">
      <formula>IF(AND(AE56&gt;=0, RIGHT(TEXT(AE56,"0.#"),1)&lt;&gt;"."),TRUE,FALSE)</formula>
    </cfRule>
    <cfRule type="expression" dxfId="174" priority="184">
      <formula>IF(AND(AE56&gt;=0, RIGHT(TEXT(AE56,"0.#"),1)="."),TRUE,FALSE)</formula>
    </cfRule>
    <cfRule type="expression" dxfId="173" priority="185">
      <formula>IF(AND(AE56&lt;0, RIGHT(TEXT(AE56,"0.#"),1)&lt;&gt;"."),TRUE,FALSE)</formula>
    </cfRule>
    <cfRule type="expression" dxfId="172" priority="186">
      <formula>IF(AND(AE56&lt;0, RIGHT(TEXT(AE56,"0.#"),1)="."),TRUE,FALSE)</formula>
    </cfRule>
  </conditionalFormatting>
  <conditionalFormatting sqref="AJ56:AN56">
    <cfRule type="expression" dxfId="171" priority="179">
      <formula>IF(AND(AJ56&gt;=0, RIGHT(TEXT(AJ56,"0.#"),1)&lt;&gt;"."),TRUE,FALSE)</formula>
    </cfRule>
    <cfRule type="expression" dxfId="170" priority="180">
      <formula>IF(AND(AJ56&gt;=0, RIGHT(TEXT(AJ56,"0.#"),1)="."),TRUE,FALSE)</formula>
    </cfRule>
    <cfRule type="expression" dxfId="169" priority="181">
      <formula>IF(AND(AJ56&lt;0, RIGHT(TEXT(AJ56,"0.#"),1)&lt;&gt;"."),TRUE,FALSE)</formula>
    </cfRule>
    <cfRule type="expression" dxfId="168" priority="182">
      <formula>IF(AND(AJ56&lt;0, RIGHT(TEXT(AJ56,"0.#"),1)="."),TRUE,FALSE)</formula>
    </cfRule>
  </conditionalFormatting>
  <conditionalFormatting sqref="AE59:AI59">
    <cfRule type="expression" dxfId="167" priority="177">
      <formula>IF(RIGHT(TEXT(AE59,"0.#"),1)=".",FALSE,TRUE)</formula>
    </cfRule>
    <cfRule type="expression" dxfId="166" priority="178">
      <formula>IF(RIGHT(TEXT(AE59,"0.#"),1)=".",TRUE,FALSE)</formula>
    </cfRule>
  </conditionalFormatting>
  <conditionalFormatting sqref="AE60:AN60 AJ59:AN59">
    <cfRule type="expression" dxfId="165" priority="175">
      <formula>IF(RIGHT(TEXT(AE59,"0.#"),1)=".",FALSE,TRUE)</formula>
    </cfRule>
    <cfRule type="expression" dxfId="164" priority="176">
      <formula>IF(RIGHT(TEXT(AE59,"0.#"),1)=".",TRUE,FALSE)</formula>
    </cfRule>
  </conditionalFormatting>
  <conditionalFormatting sqref="AE61:AI61">
    <cfRule type="expression" dxfId="163" priority="171">
      <formula>IF(AND(AE61&gt;=0, RIGHT(TEXT(AE61,"0.#"),1)&lt;&gt;"."),TRUE,FALSE)</formula>
    </cfRule>
    <cfRule type="expression" dxfId="162" priority="172">
      <formula>IF(AND(AE61&gt;=0, RIGHT(TEXT(AE61,"0.#"),1)="."),TRUE,FALSE)</formula>
    </cfRule>
    <cfRule type="expression" dxfId="161" priority="173">
      <formula>IF(AND(AE61&lt;0, RIGHT(TEXT(AE61,"0.#"),1)&lt;&gt;"."),TRUE,FALSE)</formula>
    </cfRule>
    <cfRule type="expression" dxfId="160" priority="174">
      <formula>IF(AND(AE61&lt;0, RIGHT(TEXT(AE61,"0.#"),1)="."),TRUE,FALSE)</formula>
    </cfRule>
  </conditionalFormatting>
  <conditionalFormatting sqref="AJ61:AN61">
    <cfRule type="expression" dxfId="159" priority="167">
      <formula>IF(AND(AJ61&gt;=0, RIGHT(TEXT(AJ61,"0.#"),1)&lt;&gt;"."),TRUE,FALSE)</formula>
    </cfRule>
    <cfRule type="expression" dxfId="158" priority="168">
      <formula>IF(AND(AJ61&gt;=0, RIGHT(TEXT(AJ61,"0.#"),1)="."),TRUE,FALSE)</formula>
    </cfRule>
    <cfRule type="expression" dxfId="157" priority="169">
      <formula>IF(AND(AJ61&lt;0, RIGHT(TEXT(AJ61,"0.#"),1)&lt;&gt;"."),TRUE,FALSE)</formula>
    </cfRule>
    <cfRule type="expression" dxfId="156" priority="170">
      <formula>IF(AND(AJ61&lt;0, RIGHT(TEXT(AJ61,"0.#"),1)="."),TRUE,FALSE)</formula>
    </cfRule>
  </conditionalFormatting>
  <conditionalFormatting sqref="AE64:AI64">
    <cfRule type="expression" dxfId="155" priority="165">
      <formula>IF(RIGHT(TEXT(AE64,"0.#"),1)=".",FALSE,TRUE)</formula>
    </cfRule>
    <cfRule type="expression" dxfId="154" priority="166">
      <formula>IF(RIGHT(TEXT(AE64,"0.#"),1)=".",TRUE,FALSE)</formula>
    </cfRule>
  </conditionalFormatting>
  <conditionalFormatting sqref="AE65:AN65 AJ64:AN64">
    <cfRule type="expression" dxfId="153" priority="163">
      <formula>IF(RIGHT(TEXT(AE64,"0.#"),1)=".",FALSE,TRUE)</formula>
    </cfRule>
    <cfRule type="expression" dxfId="152" priority="164">
      <formula>IF(RIGHT(TEXT(AE64,"0.#"),1)=".",TRUE,FALSE)</formula>
    </cfRule>
  </conditionalFormatting>
  <conditionalFormatting sqref="AE66:AI66">
    <cfRule type="expression" dxfId="151" priority="159">
      <formula>IF(AND(AE66&gt;=0, RIGHT(TEXT(AE66,"0.#"),1)&lt;&gt;"."),TRUE,FALSE)</formula>
    </cfRule>
    <cfRule type="expression" dxfId="150" priority="160">
      <formula>IF(AND(AE66&gt;=0, RIGHT(TEXT(AE66,"0.#"),1)="."),TRUE,FALSE)</formula>
    </cfRule>
    <cfRule type="expression" dxfId="149" priority="161">
      <formula>IF(AND(AE66&lt;0, RIGHT(TEXT(AE66,"0.#"),1)&lt;&gt;"."),TRUE,FALSE)</formula>
    </cfRule>
    <cfRule type="expression" dxfId="148" priority="162">
      <formula>IF(AND(AE66&lt;0, RIGHT(TEXT(AE66,"0.#"),1)="."),TRUE,FALSE)</formula>
    </cfRule>
  </conditionalFormatting>
  <conditionalFormatting sqref="AJ66:AN66">
    <cfRule type="expression" dxfId="147" priority="155">
      <formula>IF(AND(AJ66&gt;=0, RIGHT(TEXT(AJ66,"0.#"),1)&lt;&gt;"."),TRUE,FALSE)</formula>
    </cfRule>
    <cfRule type="expression" dxfId="146" priority="156">
      <formula>IF(AND(AJ66&gt;=0, RIGHT(TEXT(AJ66,"0.#"),1)="."),TRUE,FALSE)</formula>
    </cfRule>
    <cfRule type="expression" dxfId="145" priority="157">
      <formula>IF(AND(AJ66&lt;0, RIGHT(TEXT(AJ66,"0.#"),1)&lt;&gt;"."),TRUE,FALSE)</formula>
    </cfRule>
    <cfRule type="expression" dxfId="144" priority="158">
      <formula>IF(AND(AJ66&lt;0, RIGHT(TEXT(AJ66,"0.#"),1)="."),TRUE,FALSE)</formula>
    </cfRule>
  </conditionalFormatting>
  <conditionalFormatting sqref="AE68:AI68">
    <cfRule type="expression" dxfId="143" priority="153">
      <formula>IF(RIGHT(TEXT(AE68,"0.#"),1)=".",FALSE,TRUE)</formula>
    </cfRule>
    <cfRule type="expression" dxfId="142" priority="154">
      <formula>IF(RIGHT(TEXT(AE68,"0.#"),1)=".",TRUE,FALSE)</formula>
    </cfRule>
  </conditionalFormatting>
  <conditionalFormatting sqref="AE69:AN69 AJ68:AN68">
    <cfRule type="expression" dxfId="141" priority="151">
      <formula>IF(RIGHT(TEXT(AE68,"0.#"),1)=".",FALSE,TRUE)</formula>
    </cfRule>
    <cfRule type="expression" dxfId="140" priority="152">
      <formula>IF(RIGHT(TEXT(AE68,"0.#"),1)=".",TRUE,FALSE)</formula>
    </cfRule>
  </conditionalFormatting>
  <conditionalFormatting sqref="AE71:AI71">
    <cfRule type="expression" dxfId="139" priority="149">
      <formula>IF(RIGHT(TEXT(AE71,"0.#"),1)=".",FALSE,TRUE)</formula>
    </cfRule>
    <cfRule type="expression" dxfId="138" priority="150">
      <formula>IF(RIGHT(TEXT(AE71,"0.#"),1)=".",TRUE,FALSE)</formula>
    </cfRule>
  </conditionalFormatting>
  <conditionalFormatting sqref="AE72:AN72 AJ71:AN71">
    <cfRule type="expression" dxfId="137" priority="147">
      <formula>IF(RIGHT(TEXT(AE71,"0.#"),1)=".",FALSE,TRUE)</formula>
    </cfRule>
    <cfRule type="expression" dxfId="136" priority="148">
      <formula>IF(RIGHT(TEXT(AE71,"0.#"),1)=".",TRUE,FALSE)</formula>
    </cfRule>
  </conditionalFormatting>
  <conditionalFormatting sqref="AE74:AI74">
    <cfRule type="expression" dxfId="135" priority="145">
      <formula>IF(RIGHT(TEXT(AE74,"0.#"),1)=".",FALSE,TRUE)</formula>
    </cfRule>
    <cfRule type="expression" dxfId="134" priority="146">
      <formula>IF(RIGHT(TEXT(AE74,"0.#"),1)=".",TRUE,FALSE)</formula>
    </cfRule>
  </conditionalFormatting>
  <conditionalFormatting sqref="AE75:AN75 AJ74:AN74">
    <cfRule type="expression" dxfId="133" priority="143">
      <formula>IF(RIGHT(TEXT(AE74,"0.#"),1)=".",FALSE,TRUE)</formula>
    </cfRule>
    <cfRule type="expression" dxfId="132" priority="144">
      <formula>IF(RIGHT(TEXT(AE74,"0.#"),1)=".",TRUE,FALSE)</formula>
    </cfRule>
  </conditionalFormatting>
  <conditionalFormatting sqref="AE77:AI77">
    <cfRule type="expression" dxfId="131" priority="141">
      <formula>IF(RIGHT(TEXT(AE77,"0.#"),1)=".",FALSE,TRUE)</formula>
    </cfRule>
    <cfRule type="expression" dxfId="130" priority="142">
      <formula>IF(RIGHT(TEXT(AE77,"0.#"),1)=".",TRUE,FALSE)</formula>
    </cfRule>
  </conditionalFormatting>
  <conditionalFormatting sqref="AE78:AN78 AJ77:AN77">
    <cfRule type="expression" dxfId="129" priority="139">
      <formula>IF(RIGHT(TEXT(AE77,"0.#"),1)=".",FALSE,TRUE)</formula>
    </cfRule>
    <cfRule type="expression" dxfId="128" priority="140">
      <formula>IF(RIGHT(TEXT(AE77,"0.#"),1)=".",TRUE,FALSE)</formula>
    </cfRule>
  </conditionalFormatting>
  <conditionalFormatting sqref="AE80:AI80">
    <cfRule type="expression" dxfId="127" priority="137">
      <formula>IF(RIGHT(TEXT(AE80,"0.#"),1)=".",FALSE,TRUE)</formula>
    </cfRule>
    <cfRule type="expression" dxfId="126" priority="138">
      <formula>IF(RIGHT(TEXT(AE80,"0.#"),1)=".",TRUE,FALSE)</formula>
    </cfRule>
  </conditionalFormatting>
  <conditionalFormatting sqref="AE81:AN81 AJ80:AN80">
    <cfRule type="expression" dxfId="125" priority="135">
      <formula>IF(RIGHT(TEXT(AE80,"0.#"),1)=".",FALSE,TRUE)</formula>
    </cfRule>
    <cfRule type="expression" dxfId="124" priority="136">
      <formula>IF(RIGHT(TEXT(AE80,"0.#"),1)=".",TRUE,FALSE)</formula>
    </cfRule>
  </conditionalFormatting>
  <conditionalFormatting sqref="AE83:AI83">
    <cfRule type="expression" dxfId="123" priority="133">
      <formula>IF(RIGHT(TEXT(AE83,"0.#"),1)=".",FALSE,TRUE)</formula>
    </cfRule>
    <cfRule type="expression" dxfId="122" priority="134">
      <formula>IF(RIGHT(TEXT(AE83,"0.#"),1)=".",TRUE,FALSE)</formula>
    </cfRule>
  </conditionalFormatting>
  <conditionalFormatting sqref="AE84:AN84 AJ83:AN83">
    <cfRule type="expression" dxfId="121" priority="131">
      <formula>IF(RIGHT(TEXT(AE83,"0.#"),1)=".",FALSE,TRUE)</formula>
    </cfRule>
    <cfRule type="expression" dxfId="120" priority="132">
      <formula>IF(RIGHT(TEXT(AE83,"0.#"),1)=".",TRUE,FALSE)</formula>
    </cfRule>
  </conditionalFormatting>
  <conditionalFormatting sqref="AE86:AI86">
    <cfRule type="expression" dxfId="119" priority="129">
      <formula>IF(RIGHT(TEXT(AE86,"0.#"),1)=".",FALSE,TRUE)</formula>
    </cfRule>
    <cfRule type="expression" dxfId="118" priority="130">
      <formula>IF(RIGHT(TEXT(AE86,"0.#"),1)=".",TRUE,FALSE)</formula>
    </cfRule>
  </conditionalFormatting>
  <conditionalFormatting sqref="AE87:AN87 AJ86:AN86">
    <cfRule type="expression" dxfId="117" priority="127">
      <formula>IF(RIGHT(TEXT(AE86,"0.#"),1)=".",FALSE,TRUE)</formula>
    </cfRule>
    <cfRule type="expression" dxfId="116" priority="128">
      <formula>IF(RIGHT(TEXT(AE86,"0.#"),1)=".",TRUE,FALSE)</formula>
    </cfRule>
  </conditionalFormatting>
  <conditionalFormatting sqref="AE89:AI89">
    <cfRule type="expression" dxfId="115" priority="125">
      <formula>IF(RIGHT(TEXT(AE89,"0.#"),1)=".",FALSE,TRUE)</formula>
    </cfRule>
    <cfRule type="expression" dxfId="114" priority="126">
      <formula>IF(RIGHT(TEXT(AE89,"0.#"),1)=".",TRUE,FALSE)</formula>
    </cfRule>
  </conditionalFormatting>
  <conditionalFormatting sqref="AE90:AN90 AJ89:AN89">
    <cfRule type="expression" dxfId="113" priority="123">
      <formula>IF(RIGHT(TEXT(AE89,"0.#"),1)=".",FALSE,TRUE)</formula>
    </cfRule>
    <cfRule type="expression" dxfId="112" priority="124">
      <formula>IF(RIGHT(TEXT(AE89,"0.#"),1)=".",TRUE,FALSE)</formula>
    </cfRule>
  </conditionalFormatting>
  <conditionalFormatting sqref="AE92:AI92">
    <cfRule type="expression" dxfId="111" priority="121">
      <formula>IF(RIGHT(TEXT(AE92,"0.#"),1)=".",FALSE,TRUE)</formula>
    </cfRule>
    <cfRule type="expression" dxfId="110" priority="122">
      <formula>IF(RIGHT(TEXT(AE92,"0.#"),1)=".",TRUE,FALSE)</formula>
    </cfRule>
  </conditionalFormatting>
  <conditionalFormatting sqref="AE93:AN93 AJ92:AN92">
    <cfRule type="expression" dxfId="109" priority="119">
      <formula>IF(RIGHT(TEXT(AE92,"0.#"),1)=".",FALSE,TRUE)</formula>
    </cfRule>
    <cfRule type="expression" dxfId="108" priority="120">
      <formula>IF(RIGHT(TEXT(AE92,"0.#"),1)=".",TRUE,FALSE)</formula>
    </cfRule>
  </conditionalFormatting>
  <conditionalFormatting sqref="AE95:AI95">
    <cfRule type="expression" dxfId="107" priority="117">
      <formula>IF(RIGHT(TEXT(AE95,"0.#"),1)=".",FALSE,TRUE)</formula>
    </cfRule>
    <cfRule type="expression" dxfId="106" priority="118">
      <formula>IF(RIGHT(TEXT(AE95,"0.#"),1)=".",TRUE,FALSE)</formula>
    </cfRule>
  </conditionalFormatting>
  <conditionalFormatting sqref="AE96:AN96 AJ95:AN95">
    <cfRule type="expression" dxfId="105" priority="115">
      <formula>IF(RIGHT(TEXT(AE95,"0.#"),1)=".",FALSE,TRUE)</formula>
    </cfRule>
    <cfRule type="expression" dxfId="104" priority="116">
      <formula>IF(RIGHT(TEXT(AE95,"0.#"),1)=".",TRUE,FALSE)</formula>
    </cfRule>
  </conditionalFormatting>
  <conditionalFormatting sqref="AO78:AS78">
    <cfRule type="expression" dxfId="103" priority="113">
      <formula>IF(RIGHT(TEXT(AO78,"0.#"),1)=".",FALSE,TRUE)</formula>
    </cfRule>
    <cfRule type="expression" dxfId="102" priority="114">
      <formula>IF(RIGHT(TEXT(AO78,"0.#"),1)=".",TRUE,FALSE)</formula>
    </cfRule>
  </conditionalFormatting>
  <conditionalFormatting sqref="AO77:AS77">
    <cfRule type="expression" dxfId="101" priority="111">
      <formula>IF(RIGHT(TEXT(AO77,"0.#"),1)=".",FALSE,TRUE)</formula>
    </cfRule>
    <cfRule type="expression" dxfId="100" priority="112">
      <formula>IF(RIGHT(TEXT(AO77,"0.#"),1)=".",TRUE,FALSE)</formula>
    </cfRule>
  </conditionalFormatting>
  <conditionalFormatting sqref="AO23:AS24">
    <cfRule type="expression" dxfId="99" priority="109">
      <formula>IF(RIGHT(TEXT(AO23,"0.#"),1)=".",FALSE,TRUE)</formula>
    </cfRule>
    <cfRule type="expression" dxfId="98" priority="110">
      <formula>IF(RIGHT(TEXT(AO23,"0.#"),1)=".",TRUE,FALSE)</formula>
    </cfRule>
  </conditionalFormatting>
  <conditionalFormatting sqref="AO25:AS25">
    <cfRule type="expression" dxfId="97" priority="105">
      <formula>IF(AND(AO25&gt;=0, RIGHT(TEXT(AO25,"0.#"),1)&lt;&gt;"."),TRUE,FALSE)</formula>
    </cfRule>
    <cfRule type="expression" dxfId="96" priority="106">
      <formula>IF(AND(AO25&gt;=0, RIGHT(TEXT(AO25,"0.#"),1)="."),TRUE,FALSE)</formula>
    </cfRule>
    <cfRule type="expression" dxfId="95" priority="107">
      <formula>IF(AND(AO25&lt;0, RIGHT(TEXT(AO25,"0.#"),1)&lt;&gt;"."),TRUE,FALSE)</formula>
    </cfRule>
    <cfRule type="expression" dxfId="94" priority="108">
      <formula>IF(AND(AO25&lt;0, RIGHT(TEXT(AO25,"0.#"),1)="."),TRUE,FALSE)</formula>
    </cfRule>
  </conditionalFormatting>
  <conditionalFormatting sqref="AO28:AS29">
    <cfRule type="expression" dxfId="93" priority="103">
      <formula>IF(RIGHT(TEXT(AO28,"0.#"),1)=".",FALSE,TRUE)</formula>
    </cfRule>
    <cfRule type="expression" dxfId="92" priority="104">
      <formula>IF(RIGHT(TEXT(AO28,"0.#"),1)=".",TRUE,FALSE)</formula>
    </cfRule>
  </conditionalFormatting>
  <conditionalFormatting sqref="AO30:AS30">
    <cfRule type="expression" dxfId="91" priority="99">
      <formula>IF(AND(AO30&gt;=0, RIGHT(TEXT(AO30,"0.#"),1)&lt;&gt;"."),TRUE,FALSE)</formula>
    </cfRule>
    <cfRule type="expression" dxfId="90" priority="100">
      <formula>IF(AND(AO30&gt;=0, RIGHT(TEXT(AO30,"0.#"),1)="."),TRUE,FALSE)</formula>
    </cfRule>
    <cfRule type="expression" dxfId="89" priority="101">
      <formula>IF(AND(AO30&lt;0, RIGHT(TEXT(AO30,"0.#"),1)&lt;&gt;"."),TRUE,FALSE)</formula>
    </cfRule>
    <cfRule type="expression" dxfId="88" priority="102">
      <formula>IF(AND(AO30&lt;0, RIGHT(TEXT(AO30,"0.#"),1)="."),TRUE,FALSE)</formula>
    </cfRule>
  </conditionalFormatting>
  <conditionalFormatting sqref="AO33:AS34">
    <cfRule type="expression" dxfId="87" priority="97">
      <formula>IF(RIGHT(TEXT(AO33,"0.#"),1)=".",FALSE,TRUE)</formula>
    </cfRule>
    <cfRule type="expression" dxfId="86" priority="98">
      <formula>IF(RIGHT(TEXT(AO33,"0.#"),1)=".",TRUE,FALSE)</formula>
    </cfRule>
  </conditionalFormatting>
  <conditionalFormatting sqref="AO35:AS35">
    <cfRule type="expression" dxfId="85" priority="93">
      <formula>IF(AND(AO35&gt;=0, RIGHT(TEXT(AO35,"0.#"),1)&lt;&gt;"."),TRUE,FALSE)</formula>
    </cfRule>
    <cfRule type="expression" dxfId="84" priority="94">
      <formula>IF(AND(AO35&gt;=0, RIGHT(TEXT(AO35,"0.#"),1)="."),TRUE,FALSE)</formula>
    </cfRule>
    <cfRule type="expression" dxfId="83" priority="95">
      <formula>IF(AND(AO35&lt;0, RIGHT(TEXT(AO35,"0.#"),1)&lt;&gt;"."),TRUE,FALSE)</formula>
    </cfRule>
    <cfRule type="expression" dxfId="82" priority="96">
      <formula>IF(AND(AO35&lt;0, RIGHT(TEXT(AO35,"0.#"),1)="."),TRUE,FALSE)</formula>
    </cfRule>
  </conditionalFormatting>
  <conditionalFormatting sqref="AO38:AS39">
    <cfRule type="expression" dxfId="81" priority="91">
      <formula>IF(RIGHT(TEXT(AO38,"0.#"),1)=".",FALSE,TRUE)</formula>
    </cfRule>
    <cfRule type="expression" dxfId="80" priority="92">
      <formula>IF(RIGHT(TEXT(AO38,"0.#"),1)=".",TRUE,FALSE)</formula>
    </cfRule>
  </conditionalFormatting>
  <conditionalFormatting sqref="AO40:AS40">
    <cfRule type="expression" dxfId="79" priority="87">
      <formula>IF(AND(AO40&gt;=0, RIGHT(TEXT(AO40,"0.#"),1)&lt;&gt;"."),TRUE,FALSE)</formula>
    </cfRule>
    <cfRule type="expression" dxfId="78" priority="88">
      <formula>IF(AND(AO40&gt;=0, RIGHT(TEXT(AO40,"0.#"),1)="."),TRUE,FALSE)</formula>
    </cfRule>
    <cfRule type="expression" dxfId="77" priority="89">
      <formula>IF(AND(AO40&lt;0, RIGHT(TEXT(AO40,"0.#"),1)&lt;&gt;"."),TRUE,FALSE)</formula>
    </cfRule>
    <cfRule type="expression" dxfId="76" priority="90">
      <formula>IF(AND(AO40&lt;0, RIGHT(TEXT(AO40,"0.#"),1)="."),TRUE,FALSE)</formula>
    </cfRule>
  </conditionalFormatting>
  <conditionalFormatting sqref="AO43:AS44">
    <cfRule type="expression" dxfId="75" priority="85">
      <formula>IF(RIGHT(TEXT(AO43,"0.#"),1)=".",FALSE,TRUE)</formula>
    </cfRule>
    <cfRule type="expression" dxfId="74" priority="86">
      <formula>IF(RIGHT(TEXT(AO43,"0.#"),1)=".",TRUE,FALSE)</formula>
    </cfRule>
  </conditionalFormatting>
  <conditionalFormatting sqref="AO45:AS45">
    <cfRule type="expression" dxfId="73" priority="81">
      <formula>IF(AND(AO45&gt;=0, RIGHT(TEXT(AO45,"0.#"),1)&lt;&gt;"."),TRUE,FALSE)</formula>
    </cfRule>
    <cfRule type="expression" dxfId="72" priority="82">
      <formula>IF(AND(AO45&gt;=0, RIGHT(TEXT(AO45,"0.#"),1)="."),TRUE,FALSE)</formula>
    </cfRule>
    <cfRule type="expression" dxfId="71" priority="83">
      <formula>IF(AND(AO45&lt;0, RIGHT(TEXT(AO45,"0.#"),1)&lt;&gt;"."),TRUE,FALSE)</formula>
    </cfRule>
    <cfRule type="expression" dxfId="70" priority="84">
      <formula>IF(AND(AO45&lt;0, RIGHT(TEXT(AO45,"0.#"),1)="."),TRUE,FALSE)</formula>
    </cfRule>
  </conditionalFormatting>
  <conditionalFormatting sqref="AT44:AX44">
    <cfRule type="expression" dxfId="69" priority="79">
      <formula>IF(RIGHT(TEXT(AT44,"0.#"),1)=".",FALSE,TRUE)</formula>
    </cfRule>
    <cfRule type="expression" dxfId="68" priority="80">
      <formula>IF(RIGHT(TEXT(AT44,"0.#"),1)=".",TRUE,FALSE)</formula>
    </cfRule>
  </conditionalFormatting>
  <conditionalFormatting sqref="AT39:AX39">
    <cfRule type="expression" dxfId="67" priority="77">
      <formula>IF(RIGHT(TEXT(AT39,"0.#"),1)=".",FALSE,TRUE)</formula>
    </cfRule>
    <cfRule type="expression" dxfId="66" priority="78">
      <formula>IF(RIGHT(TEXT(AT39,"0.#"),1)=".",TRUE,FALSE)</formula>
    </cfRule>
  </conditionalFormatting>
  <conditionalFormatting sqref="AT34:AX34">
    <cfRule type="expression" dxfId="65" priority="75">
      <formula>IF(RIGHT(TEXT(AT34,"0.#"),1)=".",FALSE,TRUE)</formula>
    </cfRule>
    <cfRule type="expression" dxfId="64" priority="76">
      <formula>IF(RIGHT(TEXT(AT34,"0.#"),1)=".",TRUE,FALSE)</formula>
    </cfRule>
  </conditionalFormatting>
  <conditionalFormatting sqref="AT29:AX29">
    <cfRule type="expression" dxfId="63" priority="73">
      <formula>IF(RIGHT(TEXT(AT29,"0.#"),1)=".",FALSE,TRUE)</formula>
    </cfRule>
    <cfRule type="expression" dxfId="62" priority="74">
      <formula>IF(RIGHT(TEXT(AT29,"0.#"),1)=".",TRUE,FALSE)</formula>
    </cfRule>
  </conditionalFormatting>
  <conditionalFormatting sqref="AT24:AX24">
    <cfRule type="expression" dxfId="61" priority="71">
      <formula>IF(RIGHT(TEXT(AT24,"0.#"),1)=".",FALSE,TRUE)</formula>
    </cfRule>
    <cfRule type="expression" dxfId="60" priority="72">
      <formula>IF(RIGHT(TEXT(AT24,"0.#"),1)=".",TRUE,FALSE)</formula>
    </cfRule>
  </conditionalFormatting>
  <conditionalFormatting sqref="AO54:AS55">
    <cfRule type="expression" dxfId="59" priority="63">
      <formula>IF(RIGHT(TEXT(AO54,"0.#"),1)=".",FALSE,TRUE)</formula>
    </cfRule>
    <cfRule type="expression" dxfId="58" priority="64">
      <formula>IF(RIGHT(TEXT(AO54,"0.#"),1)=".",TRUE,FALSE)</formula>
    </cfRule>
  </conditionalFormatting>
  <conditionalFormatting sqref="AO56:AS56">
    <cfRule type="expression" dxfId="57" priority="59">
      <formula>IF(AND(AO56&gt;=0, RIGHT(TEXT(AO56,"0.#"),1)&lt;&gt;"."),TRUE,FALSE)</formula>
    </cfRule>
    <cfRule type="expression" dxfId="56" priority="60">
      <formula>IF(AND(AO56&gt;=0, RIGHT(TEXT(AO56,"0.#"),1)="."),TRUE,FALSE)</formula>
    </cfRule>
    <cfRule type="expression" dxfId="55" priority="61">
      <formula>IF(AND(AO56&lt;0, RIGHT(TEXT(AO56,"0.#"),1)&lt;&gt;"."),TRUE,FALSE)</formula>
    </cfRule>
    <cfRule type="expression" dxfId="54" priority="62">
      <formula>IF(AND(AO56&lt;0, RIGHT(TEXT(AO56,"0.#"),1)="."),TRUE,FALSE)</formula>
    </cfRule>
  </conditionalFormatting>
  <conditionalFormatting sqref="AO59:AS60">
    <cfRule type="expression" dxfId="53" priority="57">
      <formula>IF(RIGHT(TEXT(AO59,"0.#"),1)=".",FALSE,TRUE)</formula>
    </cfRule>
    <cfRule type="expression" dxfId="52" priority="58">
      <formula>IF(RIGHT(TEXT(AO59,"0.#"),1)=".",TRUE,FALSE)</formula>
    </cfRule>
  </conditionalFormatting>
  <conditionalFormatting sqref="AO61:AS61">
    <cfRule type="expression" dxfId="51" priority="53">
      <formula>IF(AND(AO61&gt;=0, RIGHT(TEXT(AO61,"0.#"),1)&lt;&gt;"."),TRUE,FALSE)</formula>
    </cfRule>
    <cfRule type="expression" dxfId="50" priority="54">
      <formula>IF(AND(AO61&gt;=0, RIGHT(TEXT(AO61,"0.#"),1)="."),TRUE,FALSE)</formula>
    </cfRule>
    <cfRule type="expression" dxfId="49" priority="55">
      <formula>IF(AND(AO61&lt;0, RIGHT(TEXT(AO61,"0.#"),1)&lt;&gt;"."),TRUE,FALSE)</formula>
    </cfRule>
    <cfRule type="expression" dxfId="48" priority="56">
      <formula>IF(AND(AO61&lt;0, RIGHT(TEXT(AO61,"0.#"),1)="."),TRUE,FALSE)</formula>
    </cfRule>
  </conditionalFormatting>
  <conditionalFormatting sqref="AO64:AS65">
    <cfRule type="expression" dxfId="47" priority="51">
      <formula>IF(RIGHT(TEXT(AO64,"0.#"),1)=".",FALSE,TRUE)</formula>
    </cfRule>
    <cfRule type="expression" dxfId="46" priority="52">
      <formula>IF(RIGHT(TEXT(AO64,"0.#"),1)=".",TRUE,FALSE)</formula>
    </cfRule>
  </conditionalFormatting>
  <conditionalFormatting sqref="AO66:AS66">
    <cfRule type="expression" dxfId="45" priority="47">
      <formula>IF(AND(AO66&gt;=0, RIGHT(TEXT(AO66,"0.#"),1)&lt;&gt;"."),TRUE,FALSE)</formula>
    </cfRule>
    <cfRule type="expression" dxfId="44" priority="48">
      <formula>IF(AND(AO66&gt;=0, RIGHT(TEXT(AO66,"0.#"),1)="."),TRUE,FALSE)</formula>
    </cfRule>
    <cfRule type="expression" dxfId="43" priority="49">
      <formula>IF(AND(AO66&lt;0, RIGHT(TEXT(AO66,"0.#"),1)&lt;&gt;"."),TRUE,FALSE)</formula>
    </cfRule>
    <cfRule type="expression" dxfId="42" priority="50">
      <formula>IF(AND(AO66&lt;0, RIGHT(TEXT(AO66,"0.#"),1)="."),TRUE,FALSE)</formula>
    </cfRule>
  </conditionalFormatting>
  <conditionalFormatting sqref="AT60:AX60">
    <cfRule type="expression" dxfId="41" priority="45">
      <formula>IF(RIGHT(TEXT(AT60,"0.#"),1)=".",FALSE,TRUE)</formula>
    </cfRule>
    <cfRule type="expression" dxfId="40" priority="46">
      <formula>IF(RIGHT(TEXT(AT60,"0.#"),1)=".",TRUE,FALSE)</formula>
    </cfRule>
  </conditionalFormatting>
  <conditionalFormatting sqref="AT65:AX65">
    <cfRule type="expression" dxfId="39" priority="43">
      <formula>IF(RIGHT(TEXT(AT65,"0.#"),1)=".",FALSE,TRUE)</formula>
    </cfRule>
    <cfRule type="expression" dxfId="38" priority="44">
      <formula>IF(RIGHT(TEXT(AT65,"0.#"),1)=".",TRUE,FALSE)</formula>
    </cfRule>
  </conditionalFormatting>
  <conditionalFormatting sqref="AO86:AS87">
    <cfRule type="expression" dxfId="37" priority="41">
      <formula>IF(RIGHT(TEXT(AO86,"0.#"),1)=".",FALSE,TRUE)</formula>
    </cfRule>
    <cfRule type="expression" dxfId="36" priority="42">
      <formula>IF(RIGHT(TEXT(AO86,"0.#"),1)=".",TRUE,FALSE)</formula>
    </cfRule>
  </conditionalFormatting>
  <conditionalFormatting sqref="AO83:AS84">
    <cfRule type="expression" dxfId="35" priority="39">
      <formula>IF(RIGHT(TEXT(AO83,"0.#"),1)=".",FALSE,TRUE)</formula>
    </cfRule>
    <cfRule type="expression" dxfId="34" priority="40">
      <formula>IF(RIGHT(TEXT(AO83,"0.#"),1)=".",TRUE,FALSE)</formula>
    </cfRule>
  </conditionalFormatting>
  <conditionalFormatting sqref="AT83:AX84">
    <cfRule type="expression" dxfId="33" priority="37">
      <formula>IF(RIGHT(TEXT(AT83,"0.#"),1)=".",FALSE,TRUE)</formula>
    </cfRule>
    <cfRule type="expression" dxfId="32" priority="38">
      <formula>IF(RIGHT(TEXT(AT83,"0.#"),1)=".",TRUE,FALSE)</formula>
    </cfRule>
  </conditionalFormatting>
  <conditionalFormatting sqref="AT86:AX87">
    <cfRule type="expression" dxfId="31" priority="35">
      <formula>IF(RIGHT(TEXT(AT86,"0.#"),1)=".",FALSE,TRUE)</formula>
    </cfRule>
    <cfRule type="expression" dxfId="30" priority="36">
      <formula>IF(RIGHT(TEXT(AT86,"0.#"),1)=".",TRUE,FALSE)</formula>
    </cfRule>
  </conditionalFormatting>
  <conditionalFormatting sqref="AT89:AX90">
    <cfRule type="expression" dxfId="29" priority="33">
      <formula>IF(RIGHT(TEXT(AT89,"0.#"),1)=".",FALSE,TRUE)</formula>
    </cfRule>
    <cfRule type="expression" dxfId="28" priority="34">
      <formula>IF(RIGHT(TEXT(AT89,"0.#"),1)=".",TRUE,FALSE)</formula>
    </cfRule>
  </conditionalFormatting>
  <conditionalFormatting sqref="AO89:AS90">
    <cfRule type="expression" dxfId="27" priority="31">
      <formula>IF(RIGHT(TEXT(AO89,"0.#"),1)=".",FALSE,TRUE)</formula>
    </cfRule>
    <cfRule type="expression" dxfId="26" priority="32">
      <formula>IF(RIGHT(TEXT(AO89,"0.#"),1)=".",TRUE,FALSE)</formula>
    </cfRule>
  </conditionalFormatting>
  <conditionalFormatting sqref="AO92:AS93">
    <cfRule type="expression" dxfId="25" priority="29">
      <formula>IF(RIGHT(TEXT(AO92,"0.#"),1)=".",FALSE,TRUE)</formula>
    </cfRule>
    <cfRule type="expression" dxfId="24" priority="30">
      <formula>IF(RIGHT(TEXT(AO92,"0.#"),1)=".",TRUE,FALSE)</formula>
    </cfRule>
  </conditionalFormatting>
  <conditionalFormatting sqref="AT92:AX93">
    <cfRule type="expression" dxfId="23" priority="27">
      <formula>IF(RIGHT(TEXT(AT92,"0.#"),1)=".",FALSE,TRUE)</formula>
    </cfRule>
    <cfRule type="expression" dxfId="22" priority="28">
      <formula>IF(RIGHT(TEXT(AT92,"0.#"),1)=".",TRUE,FALSE)</formula>
    </cfRule>
  </conditionalFormatting>
  <conditionalFormatting sqref="AO95:AS96">
    <cfRule type="expression" dxfId="21" priority="25">
      <formula>IF(RIGHT(TEXT(AO95,"0.#"),1)=".",FALSE,TRUE)</formula>
    </cfRule>
    <cfRule type="expression" dxfId="20" priority="26">
      <formula>IF(RIGHT(TEXT(AO95,"0.#"),1)=".",TRUE,FALSE)</formula>
    </cfRule>
  </conditionalFormatting>
  <conditionalFormatting sqref="AT95:AX96">
    <cfRule type="expression" dxfId="19" priority="23">
      <formula>IF(RIGHT(TEXT(AT95,"0.#"),1)=".",FALSE,TRUE)</formula>
    </cfRule>
    <cfRule type="expression" dxfId="18" priority="24">
      <formula>IF(RIGHT(TEXT(AT95,"0.#"),1)=".",TRUE,FALSE)</formula>
    </cfRule>
  </conditionalFormatting>
  <conditionalFormatting sqref="AO74:AS74">
    <cfRule type="expression" dxfId="17" priority="21">
      <formula>IF(RIGHT(TEXT(AO74,"0.#"),1)=".",FALSE,TRUE)</formula>
    </cfRule>
    <cfRule type="expression" dxfId="16" priority="22">
      <formula>IF(RIGHT(TEXT(AO74,"0.#"),1)=".",TRUE,FALSE)</formula>
    </cfRule>
  </conditionalFormatting>
  <conditionalFormatting sqref="AO75:AS75">
    <cfRule type="expression" dxfId="15" priority="19">
      <formula>IF(RIGHT(TEXT(AO75,"0.#"),1)=".",FALSE,TRUE)</formula>
    </cfRule>
    <cfRule type="expression" dxfId="14" priority="20">
      <formula>IF(RIGHT(TEXT(AO75,"0.#"),1)=".",TRUE,FALSE)</formula>
    </cfRule>
  </conditionalFormatting>
  <conditionalFormatting sqref="AO71:AS71">
    <cfRule type="expression" dxfId="13" priority="17">
      <formula>IF(RIGHT(TEXT(AO71,"0.#"),1)=".",FALSE,TRUE)</formula>
    </cfRule>
    <cfRule type="expression" dxfId="12" priority="18">
      <formula>IF(RIGHT(TEXT(AO71,"0.#"),1)=".",TRUE,FALSE)</formula>
    </cfRule>
  </conditionalFormatting>
  <conditionalFormatting sqref="AO72:AS72">
    <cfRule type="expression" dxfId="11" priority="15">
      <formula>IF(RIGHT(TEXT(AO72,"0.#"),1)=".",FALSE,TRUE)</formula>
    </cfRule>
    <cfRule type="expression" dxfId="10" priority="16">
      <formula>IF(RIGHT(TEXT(AO72,"0.#"),1)=".",TRUE,FALSE)</formula>
    </cfRule>
  </conditionalFormatting>
  <conditionalFormatting sqref="Y183">
    <cfRule type="expression" dxfId="9" priority="9">
      <formula>IF(RIGHT(TEXT(Y183,"0.#"),1)=".",FALSE,TRUE)</formula>
    </cfRule>
    <cfRule type="expression" dxfId="8" priority="10">
      <formula>IF(RIGHT(TEXT(Y183,"0.#"),1)=".",TRUE,FALSE)</formula>
    </cfRule>
  </conditionalFormatting>
  <conditionalFormatting sqref="Y184">
    <cfRule type="expression" dxfId="7" priority="7">
      <formula>IF(RIGHT(TEXT(Y184,"0.#"),1)=".",FALSE,TRUE)</formula>
    </cfRule>
    <cfRule type="expression" dxfId="6" priority="8">
      <formula>IF(RIGHT(TEXT(Y184,"0.#"),1)=".",TRUE,FALSE)</formula>
    </cfRule>
  </conditionalFormatting>
  <conditionalFormatting sqref="Y185">
    <cfRule type="expression" dxfId="5" priority="5">
      <formula>IF(RIGHT(TEXT(Y185,"0.#"),1)=".",FALSE,TRUE)</formula>
    </cfRule>
    <cfRule type="expression" dxfId="4" priority="6">
      <formula>IF(RIGHT(TEXT(Y185,"0.#"),1)=".",TRUE,FALSE)</formula>
    </cfRule>
  </conditionalFormatting>
  <conditionalFormatting sqref="Y181">
    <cfRule type="expression" dxfId="3" priority="3">
      <formula>IF(RIGHT(TEXT(Y181,"0.#"),1)=".",FALSE,TRUE)</formula>
    </cfRule>
    <cfRule type="expression" dxfId="2" priority="4">
      <formula>IF(RIGHT(TEXT(Y181,"0.#"),1)=".",TRUE,FALSE)</formula>
    </cfRule>
  </conditionalFormatting>
  <conditionalFormatting sqref="Y182">
    <cfRule type="expression" dxfId="1" priority="1">
      <formula>IF(RIGHT(TEXT(Y182,"0.#"),1)=".",FALSE,TRUE)</formula>
    </cfRule>
    <cfRule type="expression" dxfId="0" priority="2">
      <formula>IF(RIGHT(TEXT(Y182,"0.#"),1)=".",TRUE,FALSE)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9" max="49" man="1"/>
    <brk id="155" max="49" man="1"/>
    <brk id="177"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345</v>
      </c>
      <c r="W1" s="41" t="s">
        <v>344</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379</v>
      </c>
      <c r="H2" s="15" t="str">
        <f>IF(G2="","",F2)</f>
        <v>一般会計</v>
      </c>
      <c r="I2" s="15" t="str">
        <f>IF(H2="","",IF(I1&lt;&gt;"",CONCATENATE(I1,"、",H2),H2))</f>
        <v>一般会計</v>
      </c>
      <c r="K2" s="16" t="s">
        <v>257</v>
      </c>
      <c r="L2" s="17"/>
      <c r="M2" s="15" t="str">
        <f>IF(L2="","",K2)</f>
        <v/>
      </c>
      <c r="N2" s="15" t="str">
        <f>IF(M2="","",IF(N1&lt;&gt;"",CONCATENATE(N1,"、",M2),M2))</f>
        <v/>
      </c>
      <c r="O2" s="15"/>
      <c r="P2" s="14" t="s">
        <v>216</v>
      </c>
      <c r="Q2" s="19" t="s">
        <v>379</v>
      </c>
      <c r="R2" s="15" t="str">
        <f>IF(Q2="","",P2)</f>
        <v>直接実施</v>
      </c>
      <c r="S2" s="15" t="str">
        <f>IF(R2="","",IF(S1&lt;&gt;"",CONCATENATE(S1,"、",R2),R2))</f>
        <v>直接実施</v>
      </c>
      <c r="T2" s="15"/>
      <c r="U2" s="44" t="s">
        <v>374</v>
      </c>
      <c r="W2" s="44" t="s">
        <v>352</v>
      </c>
      <c r="Y2" s="44" t="s">
        <v>93</v>
      </c>
      <c r="Z2" s="42"/>
      <c r="AA2" s="44" t="s">
        <v>94</v>
      </c>
      <c r="AB2" s="43"/>
      <c r="AC2" s="45" t="s">
        <v>303</v>
      </c>
      <c r="AD2" s="40"/>
      <c r="AE2" s="48" t="s">
        <v>346</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t="s">
        <v>379</v>
      </c>
      <c r="M3" s="15" t="str">
        <f t="shared" ref="M3:M11" si="2">IF(L3="","",K3)</f>
        <v>文教及び科学振興</v>
      </c>
      <c r="N3" s="15" t="str">
        <f>IF(M3="",N2,IF(N2&lt;&gt;"",CONCATENATE(N2,"、",M3),M3))</f>
        <v>文教及び科学振興</v>
      </c>
      <c r="O3" s="15"/>
      <c r="P3" s="14" t="s">
        <v>217</v>
      </c>
      <c r="Q3" s="19" t="s">
        <v>379</v>
      </c>
      <c r="R3" s="15" t="str">
        <f t="shared" ref="R3:R8" si="3">IF(Q3="","",P3)</f>
        <v>委託・請負</v>
      </c>
      <c r="S3" s="15" t="str">
        <f t="shared" ref="S3:S8" si="4">IF(R3="",S2,IF(S2&lt;&gt;"",CONCATENATE(S2,"、",R3),R3))</f>
        <v>直接実施、委託・請負</v>
      </c>
      <c r="T3" s="15"/>
      <c r="U3" s="44" t="s">
        <v>354</v>
      </c>
      <c r="W3" s="44" t="s">
        <v>322</v>
      </c>
      <c r="Y3" s="44" t="s">
        <v>95</v>
      </c>
      <c r="Z3" s="42"/>
      <c r="AA3" s="44" t="s">
        <v>96</v>
      </c>
      <c r="AB3" s="43"/>
      <c r="AC3" s="45" t="s">
        <v>304</v>
      </c>
      <c r="AD3" s="40"/>
      <c r="AE3" s="48" t="s">
        <v>347</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文教及び科学振興</v>
      </c>
      <c r="O4" s="15"/>
      <c r="P4" s="14" t="s">
        <v>218</v>
      </c>
      <c r="Q4" s="19"/>
      <c r="R4" s="15" t="str">
        <f t="shared" si="3"/>
        <v/>
      </c>
      <c r="S4" s="15" t="str">
        <f t="shared" si="4"/>
        <v>直接実施、委託・請負</v>
      </c>
      <c r="T4" s="15"/>
      <c r="U4" s="44" t="s">
        <v>355</v>
      </c>
      <c r="W4" s="44" t="s">
        <v>323</v>
      </c>
      <c r="Y4" s="44" t="s">
        <v>97</v>
      </c>
      <c r="Z4" s="42"/>
      <c r="AA4" s="44" t="s">
        <v>98</v>
      </c>
      <c r="AB4" s="43"/>
      <c r="AC4" s="44" t="s">
        <v>305</v>
      </c>
      <c r="AD4" s="40"/>
      <c r="AE4" s="48" t="s">
        <v>348</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文教及び科学振興</v>
      </c>
      <c r="O5" s="15"/>
      <c r="P5" s="14" t="s">
        <v>219</v>
      </c>
      <c r="Q5" s="19"/>
      <c r="R5" s="15" t="str">
        <f t="shared" si="3"/>
        <v/>
      </c>
      <c r="S5" s="15" t="str">
        <f t="shared" si="4"/>
        <v>直接実施、委託・請負</v>
      </c>
      <c r="T5" s="15"/>
      <c r="W5" s="44" t="s">
        <v>324</v>
      </c>
      <c r="Y5" s="44" t="s">
        <v>99</v>
      </c>
      <c r="Z5" s="42"/>
      <c r="AA5" s="44" t="s">
        <v>100</v>
      </c>
      <c r="AB5" s="43"/>
      <c r="AC5" s="44" t="s">
        <v>351</v>
      </c>
      <c r="AD5" s="43"/>
      <c r="AE5" s="48" t="s">
        <v>349</v>
      </c>
      <c r="AF5" s="42"/>
    </row>
    <row r="6" spans="1:32" ht="13.5" customHeight="1" x14ac:dyDescent="0.15">
      <c r="A6" s="16" t="s">
        <v>237</v>
      </c>
      <c r="B6" s="17" t="s">
        <v>379</v>
      </c>
      <c r="C6" s="15" t="str">
        <f t="shared" si="0"/>
        <v>科学技術・イノベーション</v>
      </c>
      <c r="D6" s="15" t="str">
        <f t="shared" ref="D6:D24" si="7">IF(C6="",D5,IF(D5&lt;&gt;"",CONCATENATE(D5,"、",C6),C6))</f>
        <v>科学技術・イノベーション</v>
      </c>
      <c r="F6" s="20" t="s">
        <v>270</v>
      </c>
      <c r="G6" s="19"/>
      <c r="H6" s="15" t="str">
        <f t="shared" si="1"/>
        <v/>
      </c>
      <c r="I6" s="15" t="str">
        <f t="shared" si="5"/>
        <v>一般会計</v>
      </c>
      <c r="K6" s="16" t="s">
        <v>261</v>
      </c>
      <c r="L6" s="17"/>
      <c r="M6" s="15" t="str">
        <f t="shared" si="2"/>
        <v/>
      </c>
      <c r="N6" s="15" t="str">
        <f t="shared" si="6"/>
        <v>文教及び科学振興</v>
      </c>
      <c r="O6" s="15"/>
      <c r="P6" s="14" t="s">
        <v>220</v>
      </c>
      <c r="Q6" s="19"/>
      <c r="R6" s="15" t="str">
        <f t="shared" si="3"/>
        <v/>
      </c>
      <c r="S6" s="15" t="str">
        <f t="shared" si="4"/>
        <v>直接実施、委託・請負</v>
      </c>
      <c r="T6" s="15"/>
      <c r="W6" s="44" t="s">
        <v>325</v>
      </c>
      <c r="Y6" s="44" t="s">
        <v>101</v>
      </c>
      <c r="Z6" s="42"/>
      <c r="AA6" s="44" t="s">
        <v>102</v>
      </c>
      <c r="AB6" s="43"/>
      <c r="AC6" s="44" t="s">
        <v>306</v>
      </c>
      <c r="AD6" s="43"/>
      <c r="AE6" s="48" t="s">
        <v>350</v>
      </c>
      <c r="AF6" s="42"/>
    </row>
    <row r="7" spans="1:32" ht="13.5" customHeight="1" x14ac:dyDescent="0.15">
      <c r="A7" s="16" t="s">
        <v>238</v>
      </c>
      <c r="B7" s="17"/>
      <c r="C7" s="15" t="str">
        <f t="shared" si="0"/>
        <v/>
      </c>
      <c r="D7" s="15" t="str">
        <f t="shared" si="7"/>
        <v>科学技術・イノベーション</v>
      </c>
      <c r="F7" s="20" t="s">
        <v>271</v>
      </c>
      <c r="G7" s="19"/>
      <c r="H7" s="15" t="str">
        <f t="shared" si="1"/>
        <v/>
      </c>
      <c r="I7" s="15" t="str">
        <f t="shared" si="5"/>
        <v>一般会計</v>
      </c>
      <c r="K7" s="16" t="s">
        <v>262</v>
      </c>
      <c r="L7" s="17"/>
      <c r="M7" s="15" t="str">
        <f t="shared" si="2"/>
        <v/>
      </c>
      <c r="N7" s="15" t="str">
        <f t="shared" si="6"/>
        <v>文教及び科学振興</v>
      </c>
      <c r="O7" s="15"/>
      <c r="P7" s="14" t="s">
        <v>221</v>
      </c>
      <c r="Q7" s="19"/>
      <c r="R7" s="15" t="str">
        <f t="shared" si="3"/>
        <v/>
      </c>
      <c r="S7" s="15" t="str">
        <f t="shared" si="4"/>
        <v>直接実施、委託・請負</v>
      </c>
      <c r="T7" s="15"/>
      <c r="W7" s="44" t="s">
        <v>326</v>
      </c>
      <c r="Y7" s="44" t="s">
        <v>103</v>
      </c>
      <c r="Z7" s="42"/>
      <c r="AA7" s="44" t="s">
        <v>104</v>
      </c>
      <c r="AB7" s="43"/>
      <c r="AC7" s="43"/>
      <c r="AD7" s="43"/>
      <c r="AE7" s="43"/>
      <c r="AF7" s="42"/>
    </row>
    <row r="8" spans="1:32" ht="13.5" customHeight="1" x14ac:dyDescent="0.15">
      <c r="A8" s="16" t="s">
        <v>239</v>
      </c>
      <c r="B8" s="17"/>
      <c r="C8" s="15" t="str">
        <f t="shared" si="0"/>
        <v/>
      </c>
      <c r="D8" s="15" t="str">
        <f t="shared" si="7"/>
        <v>科学技術・イノベーション</v>
      </c>
      <c r="F8" s="20" t="s">
        <v>272</v>
      </c>
      <c r="G8" s="19"/>
      <c r="H8" s="15" t="str">
        <f t="shared" si="1"/>
        <v/>
      </c>
      <c r="I8" s="15" t="str">
        <f t="shared" si="5"/>
        <v>一般会計</v>
      </c>
      <c r="K8" s="16" t="s">
        <v>263</v>
      </c>
      <c r="L8" s="17"/>
      <c r="M8" s="15" t="str">
        <f t="shared" si="2"/>
        <v/>
      </c>
      <c r="N8" s="15" t="str">
        <f t="shared" si="6"/>
        <v>文教及び科学振興</v>
      </c>
      <c r="O8" s="15"/>
      <c r="P8" s="14" t="s">
        <v>222</v>
      </c>
      <c r="Q8" s="19"/>
      <c r="R8" s="15" t="str">
        <f t="shared" si="3"/>
        <v/>
      </c>
      <c r="S8" s="15" t="str">
        <f t="shared" si="4"/>
        <v>直接実施、委託・請負</v>
      </c>
      <c r="T8" s="15"/>
      <c r="W8" s="44" t="s">
        <v>327</v>
      </c>
      <c r="Y8" s="44" t="s">
        <v>105</v>
      </c>
      <c r="Z8" s="42"/>
      <c r="AA8" s="44" t="s">
        <v>106</v>
      </c>
      <c r="AB8" s="43"/>
      <c r="AC8" s="43"/>
      <c r="AD8" s="43"/>
      <c r="AE8" s="43"/>
      <c r="AF8" s="42"/>
    </row>
    <row r="9" spans="1:32" ht="13.5" customHeight="1" x14ac:dyDescent="0.15">
      <c r="A9" s="16" t="s">
        <v>240</v>
      </c>
      <c r="B9" s="17"/>
      <c r="C9" s="15" t="str">
        <f t="shared" si="0"/>
        <v/>
      </c>
      <c r="D9" s="15" t="str">
        <f t="shared" si="7"/>
        <v>科学技術・イノベーション</v>
      </c>
      <c r="F9" s="20" t="s">
        <v>273</v>
      </c>
      <c r="G9" s="19"/>
      <c r="H9" s="15" t="str">
        <f t="shared" si="1"/>
        <v/>
      </c>
      <c r="I9" s="15" t="str">
        <f t="shared" si="5"/>
        <v>一般会計</v>
      </c>
      <c r="K9" s="16" t="s">
        <v>264</v>
      </c>
      <c r="L9" s="17"/>
      <c r="M9" s="15" t="str">
        <f t="shared" si="2"/>
        <v/>
      </c>
      <c r="N9" s="15" t="str">
        <f t="shared" si="6"/>
        <v>文教及び科学振興</v>
      </c>
      <c r="O9" s="15"/>
      <c r="P9" s="15"/>
      <c r="Q9" s="21"/>
      <c r="T9" s="15"/>
      <c r="W9" s="44" t="s">
        <v>328</v>
      </c>
      <c r="Y9" s="44" t="s">
        <v>107</v>
      </c>
      <c r="Z9" s="42"/>
      <c r="AA9" s="44" t="s">
        <v>108</v>
      </c>
      <c r="AB9" s="43"/>
      <c r="AC9" s="43"/>
      <c r="AD9" s="43"/>
      <c r="AE9" s="43"/>
      <c r="AF9" s="42"/>
    </row>
    <row r="10" spans="1:32" ht="13.5" customHeight="1" x14ac:dyDescent="0.15">
      <c r="A10" s="16" t="s">
        <v>241</v>
      </c>
      <c r="B10" s="17" t="s">
        <v>379</v>
      </c>
      <c r="C10" s="15" t="str">
        <f t="shared" si="0"/>
        <v>国土強靭化</v>
      </c>
      <c r="D10" s="15" t="str">
        <f t="shared" si="7"/>
        <v>科学技術・イノベーション、国土強靭化</v>
      </c>
      <c r="F10" s="20" t="s">
        <v>274</v>
      </c>
      <c r="G10" s="19"/>
      <c r="H10" s="15" t="str">
        <f t="shared" si="1"/>
        <v/>
      </c>
      <c r="I10" s="15" t="str">
        <f t="shared" si="5"/>
        <v>一般会計</v>
      </c>
      <c r="K10" s="16" t="s">
        <v>265</v>
      </c>
      <c r="L10" s="17"/>
      <c r="M10" s="15" t="str">
        <f t="shared" si="2"/>
        <v/>
      </c>
      <c r="N10" s="15" t="str">
        <f t="shared" si="6"/>
        <v>文教及び科学振興</v>
      </c>
      <c r="O10" s="15"/>
      <c r="P10" s="15" t="str">
        <f>S8</f>
        <v>直接実施、委託・請負</v>
      </c>
      <c r="Q10" s="21"/>
      <c r="T10" s="15"/>
      <c r="W10" s="44" t="s">
        <v>329</v>
      </c>
      <c r="Y10" s="44" t="s">
        <v>109</v>
      </c>
      <c r="Z10" s="42"/>
      <c r="AA10" s="44" t="s">
        <v>110</v>
      </c>
      <c r="AB10" s="43"/>
      <c r="AC10" s="43"/>
      <c r="AD10" s="43"/>
      <c r="AE10" s="43"/>
      <c r="AF10" s="42"/>
    </row>
    <row r="11" spans="1:32" ht="13.5" customHeight="1" x14ac:dyDescent="0.15">
      <c r="A11" s="16" t="s">
        <v>242</v>
      </c>
      <c r="B11" s="17"/>
      <c r="C11" s="15" t="str">
        <f t="shared" si="0"/>
        <v/>
      </c>
      <c r="D11" s="15" t="str">
        <f t="shared" si="7"/>
        <v>科学技術・イノベーション、国土強靭化</v>
      </c>
      <c r="F11" s="20" t="s">
        <v>275</v>
      </c>
      <c r="G11" s="19"/>
      <c r="H11" s="15" t="str">
        <f t="shared" si="1"/>
        <v/>
      </c>
      <c r="I11" s="15" t="str">
        <f t="shared" si="5"/>
        <v>一般会計</v>
      </c>
      <c r="K11" s="16" t="s">
        <v>266</v>
      </c>
      <c r="L11" s="17"/>
      <c r="M11" s="15" t="str">
        <f t="shared" si="2"/>
        <v/>
      </c>
      <c r="N11" s="15" t="str">
        <f t="shared" si="6"/>
        <v>文教及び科学振興</v>
      </c>
      <c r="O11" s="15"/>
      <c r="P11" s="15"/>
      <c r="Q11" s="21"/>
      <c r="T11" s="15"/>
      <c r="W11" s="44" t="s">
        <v>330</v>
      </c>
      <c r="Y11" s="44" t="s">
        <v>111</v>
      </c>
      <c r="Z11" s="42"/>
      <c r="AA11" s="44" t="s">
        <v>112</v>
      </c>
      <c r="AB11" s="43"/>
      <c r="AC11" s="43"/>
      <c r="AD11" s="43"/>
      <c r="AE11" s="43"/>
      <c r="AF11" s="42"/>
    </row>
    <row r="12" spans="1:32" ht="13.5" customHeight="1" x14ac:dyDescent="0.15">
      <c r="A12" s="16" t="s">
        <v>243</v>
      </c>
      <c r="B12" s="17"/>
      <c r="C12" s="15" t="str">
        <f t="shared" si="0"/>
        <v/>
      </c>
      <c r="D12" s="15" t="str">
        <f t="shared" si="7"/>
        <v>科学技術・イノベーション、国土強靭化</v>
      </c>
      <c r="F12" s="20" t="s">
        <v>276</v>
      </c>
      <c r="G12" s="19"/>
      <c r="H12" s="15" t="str">
        <f t="shared" si="1"/>
        <v/>
      </c>
      <c r="I12" s="15" t="str">
        <f t="shared" si="5"/>
        <v>一般会計</v>
      </c>
      <c r="K12" s="15"/>
      <c r="L12" s="15"/>
      <c r="O12" s="15"/>
      <c r="P12" s="15"/>
      <c r="Q12" s="21"/>
      <c r="T12" s="15"/>
      <c r="W12" s="44" t="s">
        <v>331</v>
      </c>
      <c r="Y12" s="44" t="s">
        <v>113</v>
      </c>
      <c r="Z12" s="42"/>
      <c r="AA12" s="44" t="s">
        <v>114</v>
      </c>
      <c r="AB12" s="43"/>
      <c r="AC12" s="43"/>
      <c r="AD12" s="43"/>
      <c r="AE12" s="43"/>
      <c r="AF12" s="42"/>
    </row>
    <row r="13" spans="1:32" ht="13.5" customHeight="1" x14ac:dyDescent="0.15">
      <c r="A13" s="16" t="s">
        <v>244</v>
      </c>
      <c r="B13" s="17"/>
      <c r="C13" s="15" t="str">
        <f t="shared" si="0"/>
        <v/>
      </c>
      <c r="D13" s="15" t="str">
        <f t="shared" si="7"/>
        <v>科学技術・イノベーション、国土強靭化</v>
      </c>
      <c r="F13" s="20" t="s">
        <v>277</v>
      </c>
      <c r="G13" s="19"/>
      <c r="H13" s="15" t="str">
        <f t="shared" si="1"/>
        <v/>
      </c>
      <c r="I13" s="15" t="str">
        <f t="shared" si="5"/>
        <v>一般会計</v>
      </c>
      <c r="K13" s="15" t="str">
        <f>N11</f>
        <v>文教及び科学振興</v>
      </c>
      <c r="L13" s="15"/>
      <c r="O13" s="15"/>
      <c r="P13" s="15"/>
      <c r="Q13" s="21"/>
      <c r="T13" s="15"/>
      <c r="W13" s="44" t="s">
        <v>332</v>
      </c>
      <c r="Y13" s="44" t="s">
        <v>115</v>
      </c>
      <c r="Z13" s="42"/>
      <c r="AA13" s="44" t="s">
        <v>116</v>
      </c>
      <c r="AB13" s="43"/>
      <c r="AC13" s="43"/>
      <c r="AD13" s="43"/>
      <c r="AE13" s="43"/>
      <c r="AF13" s="42"/>
    </row>
    <row r="14" spans="1:32" ht="13.5" customHeight="1" x14ac:dyDescent="0.15">
      <c r="A14" s="16" t="s">
        <v>245</v>
      </c>
      <c r="B14" s="17"/>
      <c r="C14" s="15" t="str">
        <f t="shared" si="0"/>
        <v/>
      </c>
      <c r="D14" s="15" t="str">
        <f t="shared" si="7"/>
        <v>科学技術・イノベーション、国土強靭化</v>
      </c>
      <c r="F14" s="20" t="s">
        <v>278</v>
      </c>
      <c r="G14" s="19"/>
      <c r="H14" s="15" t="str">
        <f t="shared" si="1"/>
        <v/>
      </c>
      <c r="I14" s="15" t="str">
        <f t="shared" si="5"/>
        <v>一般会計</v>
      </c>
      <c r="K14" s="15"/>
      <c r="L14" s="15"/>
      <c r="O14" s="15"/>
      <c r="P14" s="15"/>
      <c r="Q14" s="21"/>
      <c r="T14" s="15"/>
      <c r="W14" s="44" t="s">
        <v>333</v>
      </c>
      <c r="Y14" s="44" t="s">
        <v>117</v>
      </c>
      <c r="Z14" s="42"/>
      <c r="AA14" s="44" t="s">
        <v>118</v>
      </c>
      <c r="AB14" s="43"/>
      <c r="AC14" s="43"/>
      <c r="AD14" s="43"/>
      <c r="AE14" s="43"/>
      <c r="AF14" s="42"/>
    </row>
    <row r="15" spans="1:32" ht="13.5" customHeight="1" x14ac:dyDescent="0.15">
      <c r="A15" s="16" t="s">
        <v>246</v>
      </c>
      <c r="B15" s="17"/>
      <c r="C15" s="15" t="str">
        <f t="shared" si="0"/>
        <v/>
      </c>
      <c r="D15" s="15" t="str">
        <f t="shared" si="7"/>
        <v>科学技術・イノベーション、国土強靭化</v>
      </c>
      <c r="F15" s="20" t="s">
        <v>279</v>
      </c>
      <c r="G15" s="19"/>
      <c r="H15" s="15" t="str">
        <f t="shared" si="1"/>
        <v/>
      </c>
      <c r="I15" s="15" t="str">
        <f t="shared" si="5"/>
        <v>一般会計</v>
      </c>
      <c r="K15" s="15"/>
      <c r="L15" s="15"/>
      <c r="O15" s="15"/>
      <c r="P15" s="15"/>
      <c r="Q15" s="21"/>
      <c r="T15" s="15"/>
      <c r="W15" s="44" t="s">
        <v>334</v>
      </c>
      <c r="Y15" s="44" t="s">
        <v>119</v>
      </c>
      <c r="Z15" s="42"/>
      <c r="AA15" s="44" t="s">
        <v>120</v>
      </c>
      <c r="AB15" s="43"/>
      <c r="AC15" s="43"/>
      <c r="AD15" s="43"/>
      <c r="AE15" s="43"/>
      <c r="AF15" s="42"/>
    </row>
    <row r="16" spans="1:32" ht="13.5" customHeight="1" x14ac:dyDescent="0.15">
      <c r="A16" s="16" t="s">
        <v>247</v>
      </c>
      <c r="B16" s="17"/>
      <c r="C16" s="15" t="str">
        <f t="shared" si="0"/>
        <v/>
      </c>
      <c r="D16" s="15" t="str">
        <f t="shared" si="7"/>
        <v>科学技術・イノベーション、国土強靭化</v>
      </c>
      <c r="F16" s="20" t="s">
        <v>280</v>
      </c>
      <c r="G16" s="19"/>
      <c r="H16" s="15" t="str">
        <f t="shared" si="1"/>
        <v/>
      </c>
      <c r="I16" s="15" t="str">
        <f t="shared" si="5"/>
        <v>一般会計</v>
      </c>
      <c r="K16" s="15"/>
      <c r="L16" s="15"/>
      <c r="O16" s="15"/>
      <c r="P16" s="15"/>
      <c r="Q16" s="21"/>
      <c r="T16" s="15"/>
      <c r="W16" s="44" t="s">
        <v>335</v>
      </c>
      <c r="Y16" s="44" t="s">
        <v>121</v>
      </c>
      <c r="Z16" s="42"/>
      <c r="AA16" s="44" t="s">
        <v>122</v>
      </c>
      <c r="AB16" s="43"/>
      <c r="AC16" s="43"/>
      <c r="AD16" s="43"/>
      <c r="AE16" s="43"/>
      <c r="AF16" s="42"/>
    </row>
    <row r="17" spans="1:32" ht="13.5" customHeight="1" x14ac:dyDescent="0.15">
      <c r="A17" s="16" t="s">
        <v>248</v>
      </c>
      <c r="B17" s="17"/>
      <c r="C17" s="15" t="str">
        <f t="shared" si="0"/>
        <v/>
      </c>
      <c r="D17" s="15" t="str">
        <f t="shared" si="7"/>
        <v>科学技術・イノベーション、国土強靭化</v>
      </c>
      <c r="F17" s="20" t="s">
        <v>281</v>
      </c>
      <c r="G17" s="19"/>
      <c r="H17" s="15" t="str">
        <f t="shared" si="1"/>
        <v/>
      </c>
      <c r="I17" s="15" t="str">
        <f t="shared" si="5"/>
        <v>一般会計</v>
      </c>
      <c r="K17" s="15"/>
      <c r="L17" s="15"/>
      <c r="O17" s="15"/>
      <c r="P17" s="15"/>
      <c r="Q17" s="21"/>
      <c r="T17" s="15"/>
      <c r="W17" s="44" t="s">
        <v>336</v>
      </c>
      <c r="Y17" s="44" t="s">
        <v>123</v>
      </c>
      <c r="Z17" s="42"/>
      <c r="AA17" s="44" t="s">
        <v>124</v>
      </c>
      <c r="AB17" s="43"/>
      <c r="AC17" s="43"/>
      <c r="AD17" s="43"/>
      <c r="AE17" s="43"/>
      <c r="AF17" s="42"/>
    </row>
    <row r="18" spans="1:32" ht="13.5" customHeight="1" x14ac:dyDescent="0.15">
      <c r="A18" s="16" t="s">
        <v>249</v>
      </c>
      <c r="B18" s="17"/>
      <c r="C18" s="15" t="str">
        <f t="shared" si="0"/>
        <v/>
      </c>
      <c r="D18" s="15" t="str">
        <f t="shared" si="7"/>
        <v>科学技術・イノベーション、国土強靭化</v>
      </c>
      <c r="F18" s="20" t="s">
        <v>282</v>
      </c>
      <c r="G18" s="19"/>
      <c r="H18" s="15" t="str">
        <f t="shared" si="1"/>
        <v/>
      </c>
      <c r="I18" s="15" t="str">
        <f t="shared" si="5"/>
        <v>一般会計</v>
      </c>
      <c r="K18" s="15"/>
      <c r="L18" s="15"/>
      <c r="O18" s="15"/>
      <c r="P18" s="15"/>
      <c r="Q18" s="21"/>
      <c r="T18" s="15"/>
      <c r="W18" s="44" t="s">
        <v>337</v>
      </c>
      <c r="Y18" s="44" t="s">
        <v>125</v>
      </c>
      <c r="Z18" s="42"/>
      <c r="AA18" s="44" t="s">
        <v>126</v>
      </c>
      <c r="AB18" s="43"/>
      <c r="AC18" s="43"/>
      <c r="AD18" s="43"/>
      <c r="AE18" s="43"/>
      <c r="AF18" s="42"/>
    </row>
    <row r="19" spans="1:32" ht="13.5" customHeight="1" x14ac:dyDescent="0.15">
      <c r="A19" s="16" t="s">
        <v>250</v>
      </c>
      <c r="B19" s="17"/>
      <c r="C19" s="15" t="str">
        <f t="shared" si="0"/>
        <v/>
      </c>
      <c r="D19" s="15" t="str">
        <f t="shared" si="7"/>
        <v>科学技術・イノベーション、国土強靭化</v>
      </c>
      <c r="F19" s="20" t="s">
        <v>283</v>
      </c>
      <c r="G19" s="19"/>
      <c r="H19" s="15" t="str">
        <f t="shared" si="1"/>
        <v/>
      </c>
      <c r="I19" s="15" t="str">
        <f t="shared" si="5"/>
        <v>一般会計</v>
      </c>
      <c r="K19" s="15"/>
      <c r="L19" s="15"/>
      <c r="O19" s="15"/>
      <c r="P19" s="15"/>
      <c r="Q19" s="21"/>
      <c r="T19" s="15"/>
      <c r="W19" s="44" t="s">
        <v>338</v>
      </c>
      <c r="Y19" s="44" t="s">
        <v>127</v>
      </c>
      <c r="Z19" s="42"/>
      <c r="AA19" s="44" t="s">
        <v>128</v>
      </c>
      <c r="AB19" s="43"/>
      <c r="AC19" s="43"/>
      <c r="AD19" s="43"/>
      <c r="AE19" s="43"/>
      <c r="AF19" s="42"/>
    </row>
    <row r="20" spans="1:32" ht="13.5" customHeight="1" x14ac:dyDescent="0.15">
      <c r="A20" s="16" t="s">
        <v>251</v>
      </c>
      <c r="B20" s="17"/>
      <c r="C20" s="15" t="str">
        <f t="shared" si="0"/>
        <v/>
      </c>
      <c r="D20" s="15" t="str">
        <f t="shared" si="7"/>
        <v>科学技術・イノベーション、国土強靭化</v>
      </c>
      <c r="F20" s="20" t="s">
        <v>284</v>
      </c>
      <c r="G20" s="19"/>
      <c r="H20" s="15" t="str">
        <f t="shared" si="1"/>
        <v/>
      </c>
      <c r="I20" s="15" t="str">
        <f t="shared" si="5"/>
        <v>一般会計</v>
      </c>
      <c r="K20" s="15"/>
      <c r="L20" s="15"/>
      <c r="O20" s="15"/>
      <c r="P20" s="15"/>
      <c r="Q20" s="21"/>
      <c r="T20" s="15"/>
      <c r="W20" s="44" t="s">
        <v>339</v>
      </c>
      <c r="Y20" s="44" t="s">
        <v>129</v>
      </c>
      <c r="Z20" s="42"/>
      <c r="AA20" s="44" t="s">
        <v>130</v>
      </c>
      <c r="AB20" s="43"/>
      <c r="AC20" s="43"/>
      <c r="AD20" s="43"/>
      <c r="AE20" s="43"/>
      <c r="AF20" s="42"/>
    </row>
    <row r="21" spans="1:32" ht="13.5" customHeight="1" x14ac:dyDescent="0.15">
      <c r="A21" s="16" t="s">
        <v>252</v>
      </c>
      <c r="B21" s="17"/>
      <c r="C21" s="15" t="str">
        <f t="shared" si="0"/>
        <v/>
      </c>
      <c r="D21" s="15" t="str">
        <f t="shared" si="7"/>
        <v>科学技術・イノベーション、国土強靭化</v>
      </c>
      <c r="F21" s="20" t="s">
        <v>285</v>
      </c>
      <c r="G21" s="19"/>
      <c r="H21" s="15" t="str">
        <f t="shared" si="1"/>
        <v/>
      </c>
      <c r="I21" s="15" t="str">
        <f t="shared" si="5"/>
        <v>一般会計</v>
      </c>
      <c r="K21" s="15"/>
      <c r="L21" s="15"/>
      <c r="O21" s="15"/>
      <c r="P21" s="15"/>
      <c r="Q21" s="21"/>
      <c r="T21" s="15"/>
      <c r="W21" s="44" t="s">
        <v>340</v>
      </c>
      <c r="Y21" s="44" t="s">
        <v>131</v>
      </c>
      <c r="Z21" s="42"/>
      <c r="AA21" s="44" t="s">
        <v>132</v>
      </c>
      <c r="AB21" s="43"/>
      <c r="AC21" s="43"/>
      <c r="AD21" s="43"/>
      <c r="AE21" s="43"/>
      <c r="AF21" s="42"/>
    </row>
    <row r="22" spans="1:32" ht="13.5" customHeight="1" x14ac:dyDescent="0.15">
      <c r="A22" s="16" t="s">
        <v>253</v>
      </c>
      <c r="B22" s="17"/>
      <c r="C22" s="15" t="str">
        <f t="shared" si="0"/>
        <v/>
      </c>
      <c r="D22" s="15" t="str">
        <f t="shared" si="7"/>
        <v>科学技術・イノベーション、国土強靭化</v>
      </c>
      <c r="F22" s="20" t="s">
        <v>286</v>
      </c>
      <c r="G22" s="19"/>
      <c r="H22" s="15" t="str">
        <f t="shared" si="1"/>
        <v/>
      </c>
      <c r="I22" s="15" t="str">
        <f t="shared" si="5"/>
        <v>一般会計</v>
      </c>
      <c r="K22" s="15"/>
      <c r="L22" s="15"/>
      <c r="O22" s="15"/>
      <c r="P22" s="15"/>
      <c r="Q22" s="21"/>
      <c r="T22" s="15"/>
      <c r="W22" s="44" t="s">
        <v>341</v>
      </c>
      <c r="Y22" s="44" t="s">
        <v>133</v>
      </c>
      <c r="Z22" s="42"/>
      <c r="AA22" s="44" t="s">
        <v>134</v>
      </c>
      <c r="AB22" s="43"/>
      <c r="AC22" s="43"/>
      <c r="AD22" s="43"/>
      <c r="AE22" s="43"/>
      <c r="AF22" s="42"/>
    </row>
    <row r="23" spans="1:32" ht="13.5" customHeight="1" x14ac:dyDescent="0.15">
      <c r="A23" s="16" t="s">
        <v>254</v>
      </c>
      <c r="B23" s="17"/>
      <c r="C23" s="15" t="str">
        <f t="shared" si="0"/>
        <v/>
      </c>
      <c r="D23" s="15" t="str">
        <f t="shared" si="7"/>
        <v>科学技術・イノベーション、国土強靭化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科学技術・イノベーション、国土強靭化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科学技術・イノベーション、国土強靭化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342</v>
      </c>
    </row>
    <row r="122" spans="25:25" x14ac:dyDescent="0.15">
      <c r="Y122" s="46" t="s">
        <v>343</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2015-09-07T08:05:29Z</cp:lastPrinted>
  <dcterms:created xsi:type="dcterms:W3CDTF">2012-03-13T00:50:25Z</dcterms:created>
  <dcterms:modified xsi:type="dcterms:W3CDTF">2015-09-07T08:29:01Z</dcterms:modified>
</cp:coreProperties>
</file>