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4.北海道局（修正依頼中）\02公表版\"/>
    </mc:Choice>
  </mc:AlternateContent>
  <bookViews>
    <workbookView xWindow="0" yWindow="0" windowWidth="1950"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<sst xmlns="http://schemas.openxmlformats.org/spreadsheetml/2006/main" count="847" uniqueCount="517">
  <si>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</si>
  <si>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</si>
  <si>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</si>
  <si>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</si>
  <si>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</si>
  <si>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</si>
  <si>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</si>
  <si>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</si>
  <si>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</si>
  <si>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</si>
  <si>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</si>
  <si>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</si>
  <si>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</si>
  <si>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</si>
  <si>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</si>
  <si>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</si>
  <si>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</si>
  <si>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</si>
  <si>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</si>
  <si>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</si>
  <si>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</si>
  <si>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</si>
  <si>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</si>
  <si>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</si>
  <si>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</si>
  <si>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</si>
  <si>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</si>
  <si>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</si>
  <si>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</si>
  <si>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</si>
  <si>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</si>
  <si>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</si>
  <si>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</si>
  <si>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</si>
  <si>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</si>
  <si>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</si>
  <si>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</si>
  <si>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</si>
  <si>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</si>
  <si>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</si>
  <si>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</si>
  <si>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</si>
  <si>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</si>
  <si>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</si>
  <si>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</si>
  <si>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</si>
  <si>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</si>
  <si>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</si>
  <si>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</si>
  <si>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</si>
  <si>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</si>
  <si>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</si>
  <si>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</si>
  <si>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</si>
  <si>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</si>
  <si>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</si>
  <si>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</si>
  <si>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</si>
  <si>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</si>
  <si>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</si>
  <si>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</si>
  <si>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</si>
  <si>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</si>
  <si>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</si>
  <si>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</si>
  <si>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</si>
  <si>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</si>
  <si>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</si>
  <si>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</si>
  <si>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</si>
  <si>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</si>
  <si>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</si>
  <si>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</si>
  <si>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</si>
  <si>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</si>
  <si>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</si>
  <si>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</si>
  <si>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</si>
  <si>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</si>
  <si>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</si>
  <si>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</si>
  <si>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</si>
  <si>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</si>
  <si>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</si>
  <si>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</si>
  <si>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</si>
  <si>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</si>
  <si>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</si>
  <si>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</si>
  <si>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</si>
  <si>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</si>
  <si>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</si>
  <si>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</si>
  <si>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</si>
  <si>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</si>
  <si>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</si>
  <si>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</si>
  <si>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</si>
  <si>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</si>
  <si>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</si>
  <si>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</si>
  <si>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</si>
  <si>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</si>
  <si>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</si>
  <si>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</si>
  <si>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</si>
  <si>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</si>
  <si>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</si>
  <si>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</si>
  <si>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</si>
  <si>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</si>
  <si>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</si>
  <si>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</si>
  <si>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</si>
  <si>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</si>
  <si>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</si>
  <si>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</si>
  <si>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</si>
  <si>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</si>
  <si>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</si>
  <si>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</si>
  <si>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</si>
  <si>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</si>
  <si>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</si>
  <si>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</si>
  <si>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</si>
  <si>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</si>
  <si>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</si>
  <si>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</si>
  <si>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</si>
  <si>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</si>
  <si>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</si>
  <si>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</si>
  <si>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</si>
  <si>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</si>
  <si>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</si>
  <si>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</si>
  <si>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</si>
  <si>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</si>
  <si>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</si>
  <si>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</si>
  <si>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</si>
  <si>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</si>
  <si>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</si>
  <si>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</si>
  <si>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</si>
  <si>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</si>
  <si>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</si>
  <si>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</si>
  <si>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</si>
  <si>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</si>
  <si>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</si>
  <si>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</si>
  <si>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</si>
  <si>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</si>
  <si>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</si>
  <si>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</si>
  <si>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</si>
  <si>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</si>
  <si>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</si>
  <si>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</si>
  <si>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</si>
  <si>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</si>
  <si>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</si>
  <si>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</si>
  <si>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</si>
  <si>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</si>
  <si>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</si>
  <si>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</si>
  <si>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</si>
  <si>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</si>
  <si>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</si>
  <si>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</si>
  <si>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</si>
  <si>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</si>
  <si>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</si>
  <si>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</si>
  <si>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</si>
  <si>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</si>
  <si>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</si>
  <si>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</si>
  <si>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</si>
  <si>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</si>
  <si>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</si>
  <si>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</si>
  <si>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</si>
  <si>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</si>
  <si>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</si>
  <si>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</si>
  <si>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</si>
  <si>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</si>
  <si>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</si>
  <si>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</si>
  <si>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</si>
  <si>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</si>
  <si>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</si>
  <si>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</si>
  <si>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</si>
  <si>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</si>
  <si>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</si>
  <si>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</si>
  <si>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</si>
  <si>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</si>
  <si>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</si>
  <si>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</si>
  <si>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</si>
  <si>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</si>
  <si>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</si>
  <si>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</si>
  <si>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</si>
  <si>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</si>
  <si>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</si>
  <si>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</si>
  <si>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</si>
  <si>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</si>
  <si>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</si>
  <si>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</si>
  <si>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</si>
  <si>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</si>
  <si>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</si>
  <si>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</si>
  <si>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</si>
  <si>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</si>
  <si>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</si>
  <si>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</si>
  <si>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</si>
  <si>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</si>
  <si>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</si>
  <si>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</si>
  <si>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</si>
  <si>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</si>
  <si>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</si>
  <si>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</si>
  <si>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</si>
  <si>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</si>
  <si>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</si>
  <si>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</si>
  <si>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</si>
  <si>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</si>
  <si>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</si>
  <si>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</si>
  <si>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</si>
  <si>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</si>
  <si>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</si>
  <si>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</si>
  <si>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</si>
  <si>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</si>
  <si>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</si>
  <si>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</si>
  <si>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</si>
  <si>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</si>
  <si>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</si>
  <si>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</si>
  <si>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</si>
  <si>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</si>
  <si>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</si>
  <si>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</si>
  <si>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</si>
  <si>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</si>
  <si>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</si>
  <si>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</si>
  <si>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</si>
  <si>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</si>
  <si>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</si>
  <si>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</si>
  <si>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</si>
  <si>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</si>
  <si>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</si>
  <si>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</si>
  <si>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</si>
  <si>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</si>
  <si>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</si>
  <si>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</si>
  <si>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</si>
  <si>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</si>
  <si>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</si>
  <si>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</si>
  <si>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</si>
  <si>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</si>
  <si>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</si>
  <si>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</si>
  <si>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</si>
  <si>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</si>
  <si>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</si>
  <si>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</si>
  <si>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</si>
  <si>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</si>
  <si>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</si>
  <si>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</si>
  <si>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</si>
  <si>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</si>
  <si>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</si>
  <si>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</si>
  <si>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</si>
  <si>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</si>
  <si>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</si>
  <si>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</si>
  <si>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</si>
  <si>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</si>
  <si>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</si>
  <si>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</si>
  <si>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</si>
  <si>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</si>
  <si>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</si>
  <si>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</si>
  <si>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</si>
  <si>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</si>
  <si>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</si>
  <si>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</si>
  <si>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</si>
  <si>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</si>
  <si>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</si>
  <si>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</si>
  <si>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</si>
  <si>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</si>
  <si>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</si>
  <si>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</si>
  <si>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</si>
  <si>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</si>
  <si>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</si>
  <si>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</si>
  <si>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</si>
  <si>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</si>
  <si>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</si>
  <si>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</si>
  <si>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</si>
  <si>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</si>
  <si>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</si>
  <si>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</si>
  <si>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</si>
  <si>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</si>
  <si>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</si>
  <si>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</si>
  <si>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</si>
  <si>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</si>
  <si>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</si>
  <si>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</si>
  <si>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</si>
  <si>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</si>
  <si>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</si>
  <si>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</si>
  <si>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</si>
  <si>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</si>
  <si>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</si>
  <si>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</si>
  <si>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</si>
  <si>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</si>
  <si>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</si>
  <si>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</si>
  <si>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</si>
  <si>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</si>
  <si>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</si>
  <si>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</si>
  <si>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</si>
  <si>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</si>
  <si>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</si>
  <si>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</si>
  <si>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</si>
  <si>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H.</t>
    <phoneticPr fontId="5"/>
  </si>
  <si>
    <t>支　出　先</t>
    <phoneticPr fontId="5"/>
  </si>
  <si>
    <t>業　務　概　要</t>
    <phoneticPr fontId="5"/>
  </si>
  <si>
    <t>支　出　額
（百万円）</t>
    <phoneticPr fontId="5"/>
  </si>
  <si>
    <t>H</t>
    <phoneticPr fontId="5"/>
  </si>
  <si>
    <t>　</t>
    <phoneticPr fontId="5"/>
  </si>
  <si>
    <t>　</t>
  </si>
  <si>
    <t>アイヌの伝統等普及啓発等に必要な経費</t>
    <phoneticPr fontId="5"/>
  </si>
  <si>
    <t>○</t>
  </si>
  <si>
    <t>国土交通省</t>
  </si>
  <si>
    <t>北海道局</t>
    <rPh sb="0" eb="3">
      <t>ホッカイドウ</t>
    </rPh>
    <rPh sb="3" eb="4">
      <t>キョク</t>
    </rPh>
    <phoneticPr fontId="5"/>
  </si>
  <si>
    <t>総務課アイヌ施策室</t>
    <rPh sb="0" eb="3">
      <t>ソウムカ</t>
    </rPh>
    <rPh sb="6" eb="8">
      <t>シサク</t>
    </rPh>
    <rPh sb="8" eb="9">
      <t>シツ</t>
    </rPh>
    <phoneticPr fontId="5"/>
  </si>
  <si>
    <t>室長　小山　寛</t>
    <rPh sb="0" eb="2">
      <t>シツチョウ</t>
    </rPh>
    <rPh sb="3" eb="5">
      <t>コヤマ</t>
    </rPh>
    <rPh sb="6" eb="7">
      <t>ヒロシ</t>
    </rPh>
    <phoneticPr fontId="5"/>
  </si>
  <si>
    <t>アイヌ文化の振興並びにアイヌの伝統等に関する国民に対する知識の普及及び啓発を図るための施策に関する基本方針（平成9年9月18日総理府告示第25号）</t>
    <phoneticPr fontId="5"/>
  </si>
  <si>
    <t>アイヌ文化財団が実施する講演会の延べ参加人数</t>
    <rPh sb="3" eb="5">
      <t>ブンカ</t>
    </rPh>
    <rPh sb="5" eb="7">
      <t>ザイダン</t>
    </rPh>
    <rPh sb="8" eb="10">
      <t>ジッシ</t>
    </rPh>
    <rPh sb="12" eb="15">
      <t>コウエンカイ</t>
    </rPh>
    <rPh sb="16" eb="17">
      <t>ノ</t>
    </rPh>
    <rPh sb="18" eb="20">
      <t>サンカ</t>
    </rPh>
    <rPh sb="20" eb="22">
      <t>ニンズウ</t>
    </rPh>
    <phoneticPr fontId="5"/>
  </si>
  <si>
    <t>A.（公財）アイヌ文化振興・研究推進機構</t>
    <rPh sb="3" eb="4">
      <t>コウ</t>
    </rPh>
    <rPh sb="4" eb="5">
      <t>ザイ</t>
    </rPh>
    <rPh sb="9" eb="11">
      <t>ブンカ</t>
    </rPh>
    <rPh sb="11" eb="13">
      <t>シンコウ</t>
    </rPh>
    <rPh sb="14" eb="16">
      <t>ケンキュウ</t>
    </rPh>
    <rPh sb="16" eb="18">
      <t>スイシン</t>
    </rPh>
    <rPh sb="18" eb="20">
      <t>キコウ</t>
    </rPh>
    <phoneticPr fontId="5"/>
  </si>
  <si>
    <t>C.白老町</t>
    <rPh sb="2" eb="5">
      <t>シラオイチョウ</t>
    </rPh>
    <phoneticPr fontId="5"/>
  </si>
  <si>
    <t>D.（株）ＪＴＢ北海道</t>
    <rPh sb="3" eb="4">
      <t>カブ</t>
    </rPh>
    <rPh sb="8" eb="11">
      <t>ホッカイドウ</t>
    </rPh>
    <phoneticPr fontId="5"/>
  </si>
  <si>
    <t>委託費</t>
    <rPh sb="0" eb="2">
      <t>イタク</t>
    </rPh>
    <rPh sb="2" eb="3">
      <t>ヒ</t>
    </rPh>
    <phoneticPr fontId="5"/>
  </si>
  <si>
    <t>人件費</t>
    <rPh sb="0" eb="3">
      <t>ジンケンヒ</t>
    </rPh>
    <phoneticPr fontId="5"/>
  </si>
  <si>
    <t>賃借料</t>
    <rPh sb="0" eb="3">
      <t>チンシャクリョウ</t>
    </rPh>
    <phoneticPr fontId="5"/>
  </si>
  <si>
    <t>印刷製本費</t>
    <rPh sb="0" eb="2">
      <t>インサツ</t>
    </rPh>
    <rPh sb="2" eb="4">
      <t>セイホン</t>
    </rPh>
    <rPh sb="4" eb="5">
      <t>ヒ</t>
    </rPh>
    <phoneticPr fontId="5"/>
  </si>
  <si>
    <t>賃金</t>
    <rPh sb="0" eb="2">
      <t>チンギン</t>
    </rPh>
    <phoneticPr fontId="5"/>
  </si>
  <si>
    <t>雑役務費</t>
    <rPh sb="0" eb="1">
      <t>ザツ</t>
    </rPh>
    <rPh sb="1" eb="3">
      <t>エキム</t>
    </rPh>
    <rPh sb="3" eb="4">
      <t>ヒ</t>
    </rPh>
    <phoneticPr fontId="5"/>
  </si>
  <si>
    <t>助成金</t>
    <rPh sb="0" eb="2">
      <t>ジョセイ</t>
    </rPh>
    <rPh sb="2" eb="3">
      <t>キン</t>
    </rPh>
    <phoneticPr fontId="5"/>
  </si>
  <si>
    <t>その他経費</t>
    <rPh sb="2" eb="3">
      <t>タ</t>
    </rPh>
    <rPh sb="3" eb="5">
      <t>ケイヒ</t>
    </rPh>
    <phoneticPr fontId="5"/>
  </si>
  <si>
    <t>役務費</t>
    <rPh sb="0" eb="2">
      <t>エキム</t>
    </rPh>
    <rPh sb="2" eb="3">
      <t>ヒ</t>
    </rPh>
    <phoneticPr fontId="5"/>
  </si>
  <si>
    <t>アイヌの伝統的生活空間の再生事業に関する管理運営等業務</t>
    <rPh sb="4" eb="6">
      <t>デントウ</t>
    </rPh>
    <rPh sb="6" eb="7">
      <t>テキ</t>
    </rPh>
    <rPh sb="7" eb="9">
      <t>セイカツ</t>
    </rPh>
    <rPh sb="9" eb="11">
      <t>クウカン</t>
    </rPh>
    <rPh sb="12" eb="14">
      <t>サイセイ</t>
    </rPh>
    <rPh sb="14" eb="16">
      <t>ジギョウ</t>
    </rPh>
    <rPh sb="17" eb="18">
      <t>カン</t>
    </rPh>
    <rPh sb="20" eb="22">
      <t>カンリ</t>
    </rPh>
    <rPh sb="22" eb="24">
      <t>ウンエイ</t>
    </rPh>
    <rPh sb="24" eb="25">
      <t>トウ</t>
    </rPh>
    <rPh sb="25" eb="27">
      <t>ギョウム</t>
    </rPh>
    <phoneticPr fontId="5"/>
  </si>
  <si>
    <t>A.　公益法人（１法人）</t>
    <rPh sb="3" eb="5">
      <t>コウエキ</t>
    </rPh>
    <rPh sb="5" eb="7">
      <t>ホウジン</t>
    </rPh>
    <rPh sb="9" eb="11">
      <t>ホウジン</t>
    </rPh>
    <phoneticPr fontId="5"/>
  </si>
  <si>
    <t>（公財）アイヌ文化振興・研究推進機構</t>
    <rPh sb="1" eb="2">
      <t>コウ</t>
    </rPh>
    <rPh sb="2" eb="3">
      <t>ザイ</t>
    </rPh>
    <rPh sb="7" eb="9">
      <t>ブンカ</t>
    </rPh>
    <rPh sb="9" eb="11">
      <t>シンコウ</t>
    </rPh>
    <rPh sb="12" eb="14">
      <t>ケンキュウ</t>
    </rPh>
    <rPh sb="14" eb="16">
      <t>スイシン</t>
    </rPh>
    <rPh sb="16" eb="18">
      <t>キコウ</t>
    </rPh>
    <phoneticPr fontId="5"/>
  </si>
  <si>
    <t>委託費（伝統的生活空間再生事業に係る業務委託費、講演会運営業務委託費等）等</t>
    <rPh sb="0" eb="2">
      <t>イタク</t>
    </rPh>
    <rPh sb="2" eb="3">
      <t>ヒ</t>
    </rPh>
    <rPh sb="4" eb="7">
      <t>デントウテキ</t>
    </rPh>
    <rPh sb="7" eb="9">
      <t>セイカツ</t>
    </rPh>
    <rPh sb="9" eb="11">
      <t>クウカン</t>
    </rPh>
    <rPh sb="11" eb="13">
      <t>サイセイ</t>
    </rPh>
    <rPh sb="13" eb="15">
      <t>ジギョウ</t>
    </rPh>
    <rPh sb="16" eb="17">
      <t>カカ</t>
    </rPh>
    <rPh sb="18" eb="20">
      <t>ギョウム</t>
    </rPh>
    <rPh sb="20" eb="22">
      <t>イタク</t>
    </rPh>
    <rPh sb="22" eb="23">
      <t>ヒ</t>
    </rPh>
    <rPh sb="24" eb="27">
      <t>コウエンカイ</t>
    </rPh>
    <rPh sb="27" eb="29">
      <t>ウンエイ</t>
    </rPh>
    <rPh sb="29" eb="31">
      <t>ギョウム</t>
    </rPh>
    <rPh sb="31" eb="33">
      <t>イタク</t>
    </rPh>
    <rPh sb="33" eb="34">
      <t>ヒ</t>
    </rPh>
    <rPh sb="34" eb="35">
      <t>トウ</t>
    </rPh>
    <rPh sb="36" eb="37">
      <t>トウ</t>
    </rPh>
    <phoneticPr fontId="5"/>
  </si>
  <si>
    <t>補助金</t>
    <rPh sb="0" eb="3">
      <t>ホジョキン</t>
    </rPh>
    <phoneticPr fontId="5"/>
  </si>
  <si>
    <t>-</t>
    <phoneticPr fontId="5"/>
  </si>
  <si>
    <t>伝統的生活空間再生事業に係る業務委託費、講演会運営業務委託費　等</t>
    <rPh sb="0" eb="3">
      <t>デントウテキ</t>
    </rPh>
    <rPh sb="3" eb="5">
      <t>セイカツ</t>
    </rPh>
    <rPh sb="5" eb="7">
      <t>クウカン</t>
    </rPh>
    <rPh sb="7" eb="9">
      <t>サイセイ</t>
    </rPh>
    <rPh sb="9" eb="11">
      <t>ジギョウ</t>
    </rPh>
    <rPh sb="12" eb="13">
      <t>カカ</t>
    </rPh>
    <rPh sb="14" eb="16">
      <t>ギョウム</t>
    </rPh>
    <rPh sb="16" eb="18">
      <t>イタク</t>
    </rPh>
    <rPh sb="18" eb="19">
      <t>ヒ</t>
    </rPh>
    <rPh sb="20" eb="23">
      <t>コウエンカイ</t>
    </rPh>
    <rPh sb="23" eb="25">
      <t>ウンエイ</t>
    </rPh>
    <rPh sb="25" eb="27">
      <t>ギョウム</t>
    </rPh>
    <rPh sb="27" eb="29">
      <t>イタク</t>
    </rPh>
    <rPh sb="29" eb="30">
      <t>ヒ</t>
    </rPh>
    <rPh sb="31" eb="32">
      <t>トウ</t>
    </rPh>
    <phoneticPr fontId="5"/>
  </si>
  <si>
    <t>研究の推進、普及啓発、伝統的生活空間の再生事業に係る人件費</t>
    <rPh sb="0" eb="2">
      <t>ケンキュウ</t>
    </rPh>
    <rPh sb="3" eb="5">
      <t>スイシン</t>
    </rPh>
    <rPh sb="6" eb="8">
      <t>フキュウ</t>
    </rPh>
    <rPh sb="8" eb="10">
      <t>ケイハツ</t>
    </rPh>
    <rPh sb="11" eb="14">
      <t>デントウテキ</t>
    </rPh>
    <rPh sb="14" eb="16">
      <t>セイカツ</t>
    </rPh>
    <rPh sb="16" eb="18">
      <t>クウカン</t>
    </rPh>
    <rPh sb="19" eb="21">
      <t>サイセイ</t>
    </rPh>
    <rPh sb="21" eb="23">
      <t>ジギョウ</t>
    </rPh>
    <rPh sb="24" eb="25">
      <t>カカ</t>
    </rPh>
    <rPh sb="26" eb="29">
      <t>ジンケンヒ</t>
    </rPh>
    <phoneticPr fontId="5"/>
  </si>
  <si>
    <t>伝統的生活空間再生事業に係る臨時職員賃金</t>
    <rPh sb="0" eb="3">
      <t>デントウテキ</t>
    </rPh>
    <rPh sb="3" eb="5">
      <t>セイカツ</t>
    </rPh>
    <rPh sb="5" eb="7">
      <t>クウカン</t>
    </rPh>
    <rPh sb="7" eb="9">
      <t>サイセイ</t>
    </rPh>
    <rPh sb="9" eb="11">
      <t>ジギョウ</t>
    </rPh>
    <rPh sb="12" eb="13">
      <t>カカ</t>
    </rPh>
    <rPh sb="14" eb="16">
      <t>リンジ</t>
    </rPh>
    <rPh sb="16" eb="18">
      <t>ショクイン</t>
    </rPh>
    <rPh sb="18" eb="20">
      <t>チンギン</t>
    </rPh>
    <phoneticPr fontId="5"/>
  </si>
  <si>
    <t>伝統的生活空間再生事業に係る機材借料、アイヌ文化交流センター事務室借料等</t>
    <rPh sb="0" eb="3">
      <t>デントウテキ</t>
    </rPh>
    <rPh sb="3" eb="5">
      <t>セイカツ</t>
    </rPh>
    <rPh sb="5" eb="7">
      <t>クウカン</t>
    </rPh>
    <rPh sb="7" eb="9">
      <t>サイセイ</t>
    </rPh>
    <rPh sb="9" eb="11">
      <t>ジギョウ</t>
    </rPh>
    <rPh sb="12" eb="13">
      <t>カカ</t>
    </rPh>
    <rPh sb="14" eb="16">
      <t>キザイ</t>
    </rPh>
    <rPh sb="16" eb="18">
      <t>シャクリョウ</t>
    </rPh>
    <rPh sb="22" eb="24">
      <t>ブンカ</t>
    </rPh>
    <rPh sb="24" eb="26">
      <t>コウリュウ</t>
    </rPh>
    <rPh sb="30" eb="33">
      <t>ジムシツ</t>
    </rPh>
    <rPh sb="33" eb="35">
      <t>シャクリョウ</t>
    </rPh>
    <rPh sb="35" eb="36">
      <t>トウ</t>
    </rPh>
    <phoneticPr fontId="5"/>
  </si>
  <si>
    <t>小中学生向け副読本、指導書、幼児向け絵本等</t>
    <rPh sb="0" eb="4">
      <t>ショウチュウガクセイ</t>
    </rPh>
    <rPh sb="4" eb="5">
      <t>ム</t>
    </rPh>
    <rPh sb="6" eb="9">
      <t>フクドクホン</t>
    </rPh>
    <rPh sb="10" eb="13">
      <t>シドウショ</t>
    </rPh>
    <rPh sb="14" eb="16">
      <t>ヨウジ</t>
    </rPh>
    <rPh sb="16" eb="17">
      <t>ム</t>
    </rPh>
    <rPh sb="18" eb="20">
      <t>エホン</t>
    </rPh>
    <rPh sb="20" eb="21">
      <t>トウ</t>
    </rPh>
    <phoneticPr fontId="5"/>
  </si>
  <si>
    <t>研究の推進に係る助成金</t>
    <rPh sb="0" eb="2">
      <t>ケンキュウ</t>
    </rPh>
    <rPh sb="3" eb="5">
      <t>スイシン</t>
    </rPh>
    <rPh sb="6" eb="7">
      <t>カカ</t>
    </rPh>
    <rPh sb="8" eb="11">
      <t>ジョセイキン</t>
    </rPh>
    <phoneticPr fontId="5"/>
  </si>
  <si>
    <t>アイヌ文化交流センター共益費、伝統的生活空間再生事業に係る諸経費等</t>
    <rPh sb="3" eb="5">
      <t>ブンカ</t>
    </rPh>
    <rPh sb="5" eb="7">
      <t>コウリュウ</t>
    </rPh>
    <rPh sb="11" eb="14">
      <t>キョウエキヒ</t>
    </rPh>
    <rPh sb="15" eb="18">
      <t>デントウテキ</t>
    </rPh>
    <rPh sb="18" eb="20">
      <t>セイカツ</t>
    </rPh>
    <rPh sb="20" eb="22">
      <t>クウカン</t>
    </rPh>
    <rPh sb="22" eb="24">
      <t>サイセイ</t>
    </rPh>
    <rPh sb="24" eb="26">
      <t>ジギョウ</t>
    </rPh>
    <rPh sb="27" eb="28">
      <t>カカ</t>
    </rPh>
    <rPh sb="29" eb="32">
      <t>ショケイヒ</t>
    </rPh>
    <rPh sb="32" eb="33">
      <t>トウ</t>
    </rPh>
    <phoneticPr fontId="5"/>
  </si>
  <si>
    <t>通信運搬費、消耗品費、旅費交通費、光熱水費等</t>
    <rPh sb="0" eb="2">
      <t>ツウシン</t>
    </rPh>
    <rPh sb="2" eb="4">
      <t>ウンパン</t>
    </rPh>
    <rPh sb="4" eb="5">
      <t>ヒ</t>
    </rPh>
    <rPh sb="6" eb="9">
      <t>ショウモウヒン</t>
    </rPh>
    <rPh sb="9" eb="10">
      <t>ヒ</t>
    </rPh>
    <rPh sb="11" eb="13">
      <t>リョヒ</t>
    </rPh>
    <rPh sb="13" eb="16">
      <t>コウツウヒ</t>
    </rPh>
    <rPh sb="17" eb="18">
      <t>ヒカリ</t>
    </rPh>
    <rPh sb="18" eb="19">
      <t>ネツ</t>
    </rPh>
    <rPh sb="19" eb="20">
      <t>ミズ</t>
    </rPh>
    <rPh sb="21" eb="22">
      <t>トウ</t>
    </rPh>
    <phoneticPr fontId="5"/>
  </si>
  <si>
    <t>白老町</t>
    <rPh sb="0" eb="3">
      <t>シラオイチョウ</t>
    </rPh>
    <phoneticPr fontId="5"/>
  </si>
  <si>
    <t>平取町</t>
    <rPh sb="0" eb="3">
      <t>ビラトリチョウ</t>
    </rPh>
    <phoneticPr fontId="5"/>
  </si>
  <si>
    <t>札幌市</t>
    <rPh sb="0" eb="3">
      <t>サッポロシ</t>
    </rPh>
    <phoneticPr fontId="5"/>
  </si>
  <si>
    <t>新ひだか町</t>
    <rPh sb="0" eb="1">
      <t>シン</t>
    </rPh>
    <rPh sb="4" eb="5">
      <t>チョウ</t>
    </rPh>
    <phoneticPr fontId="5"/>
  </si>
  <si>
    <t>随意契約</t>
    <rPh sb="0" eb="2">
      <t>ズイイ</t>
    </rPh>
    <rPh sb="2" eb="4">
      <t>ケイヤク</t>
    </rPh>
    <phoneticPr fontId="5"/>
  </si>
  <si>
    <t>アイヌの伝統的生活空間の再生事業に関する管理運営等業務</t>
    <rPh sb="4" eb="7">
      <t>デントウテキ</t>
    </rPh>
    <rPh sb="7" eb="9">
      <t>セイカツ</t>
    </rPh>
    <rPh sb="9" eb="11">
      <t>クウカン</t>
    </rPh>
    <rPh sb="12" eb="14">
      <t>サイセイ</t>
    </rPh>
    <rPh sb="14" eb="16">
      <t>ジギョウ</t>
    </rPh>
    <rPh sb="17" eb="18">
      <t>カン</t>
    </rPh>
    <rPh sb="20" eb="22">
      <t>カンリ</t>
    </rPh>
    <rPh sb="22" eb="24">
      <t>ウンエイ</t>
    </rPh>
    <rPh sb="24" eb="25">
      <t>トウ</t>
    </rPh>
    <rPh sb="25" eb="27">
      <t>ギョウム</t>
    </rPh>
    <phoneticPr fontId="5"/>
  </si>
  <si>
    <t>アークコーポレーション（株）</t>
    <rPh sb="12" eb="13">
      <t>カブ</t>
    </rPh>
    <phoneticPr fontId="5"/>
  </si>
  <si>
    <t>アイヌの伝統的生活空間の再生事業に関する調査業務</t>
    <rPh sb="4" eb="7">
      <t>デントウテキ</t>
    </rPh>
    <rPh sb="7" eb="9">
      <t>セイカツ</t>
    </rPh>
    <rPh sb="9" eb="11">
      <t>クウカン</t>
    </rPh>
    <rPh sb="12" eb="14">
      <t>サイセイ</t>
    </rPh>
    <rPh sb="14" eb="16">
      <t>ジギョウ</t>
    </rPh>
    <rPh sb="17" eb="18">
      <t>カン</t>
    </rPh>
    <rPh sb="20" eb="22">
      <t>チョウサ</t>
    </rPh>
    <rPh sb="22" eb="24">
      <t>ギョウム</t>
    </rPh>
    <phoneticPr fontId="5"/>
  </si>
  <si>
    <t>アートシステム（株）</t>
    <rPh sb="8" eb="9">
      <t>カブ</t>
    </rPh>
    <phoneticPr fontId="5"/>
  </si>
  <si>
    <t>地上デジタル・データ放送を活用したアイヌ文化の紹介・普及啓発等業務</t>
    <rPh sb="0" eb="2">
      <t>チジョウ</t>
    </rPh>
    <rPh sb="10" eb="12">
      <t>ホウソウ</t>
    </rPh>
    <rPh sb="13" eb="15">
      <t>カツヨウ</t>
    </rPh>
    <rPh sb="20" eb="22">
      <t>ブンカ</t>
    </rPh>
    <rPh sb="23" eb="25">
      <t>ショウカイ</t>
    </rPh>
    <rPh sb="26" eb="28">
      <t>フキュウ</t>
    </rPh>
    <rPh sb="28" eb="30">
      <t>ケイハツ</t>
    </rPh>
    <rPh sb="30" eb="31">
      <t>トウ</t>
    </rPh>
    <rPh sb="31" eb="33">
      <t>ギョウム</t>
    </rPh>
    <phoneticPr fontId="5"/>
  </si>
  <si>
    <t>札幌テレビ放送（株）</t>
    <rPh sb="0" eb="2">
      <t>サッポロ</t>
    </rPh>
    <rPh sb="5" eb="7">
      <t>ホウソウ</t>
    </rPh>
    <rPh sb="8" eb="9">
      <t>カブ</t>
    </rPh>
    <phoneticPr fontId="5"/>
  </si>
  <si>
    <t>ホームページ事業新規ページ追加作成業務</t>
    <phoneticPr fontId="5"/>
  </si>
  <si>
    <t>（株）札幌映像プロダクション</t>
    <rPh sb="1" eb="2">
      <t>カブ</t>
    </rPh>
    <rPh sb="3" eb="5">
      <t>サッポロ</t>
    </rPh>
    <rPh sb="5" eb="7">
      <t>エイゾウ</t>
    </rPh>
    <phoneticPr fontId="5"/>
  </si>
  <si>
    <t>アイヌ文化普及啓発ＤＶＤ制作業務</t>
    <rPh sb="3" eb="5">
      <t>ブンカ</t>
    </rPh>
    <rPh sb="5" eb="7">
      <t>フキュウ</t>
    </rPh>
    <rPh sb="7" eb="9">
      <t>ケイハツ</t>
    </rPh>
    <rPh sb="12" eb="14">
      <t>セイサク</t>
    </rPh>
    <rPh sb="14" eb="16">
      <t>ギョウム</t>
    </rPh>
    <phoneticPr fontId="5"/>
  </si>
  <si>
    <t>「イランカラプテ」キャンペーン事業実施業務</t>
    <rPh sb="15" eb="17">
      <t>ジギョウ</t>
    </rPh>
    <rPh sb="17" eb="19">
      <t>ジッシ</t>
    </rPh>
    <rPh sb="19" eb="21">
      <t>ギョウム</t>
    </rPh>
    <phoneticPr fontId="5"/>
  </si>
  <si>
    <t>（株）ＪＴＢ北海道</t>
    <rPh sb="1" eb="2">
      <t>カブ</t>
    </rPh>
    <rPh sb="6" eb="9">
      <t>ホッカイドウ</t>
    </rPh>
    <phoneticPr fontId="5"/>
  </si>
  <si>
    <t>（株）えんれいしゃ</t>
    <rPh sb="1" eb="2">
      <t>カブ</t>
    </rPh>
    <phoneticPr fontId="5"/>
  </si>
  <si>
    <t>新千歳空港デジタルサイネージ放映業務</t>
    <rPh sb="14" eb="16">
      <t>ホウエイ</t>
    </rPh>
    <rPh sb="16" eb="18">
      <t>ギョウム</t>
    </rPh>
    <phoneticPr fontId="5"/>
  </si>
  <si>
    <t>情報発信システム及びサーバ等保守管理委託業務</t>
    <rPh sb="0" eb="2">
      <t>ジョウホウ</t>
    </rPh>
    <rPh sb="2" eb="4">
      <t>ハッシン</t>
    </rPh>
    <rPh sb="8" eb="9">
      <t>オヨ</t>
    </rPh>
    <rPh sb="13" eb="14">
      <t>トウ</t>
    </rPh>
    <rPh sb="14" eb="16">
      <t>ホシュ</t>
    </rPh>
    <rPh sb="16" eb="18">
      <t>カンリ</t>
    </rPh>
    <rPh sb="18" eb="20">
      <t>イタク</t>
    </rPh>
    <rPh sb="20" eb="22">
      <t>ギョウム</t>
    </rPh>
    <phoneticPr fontId="5"/>
  </si>
  <si>
    <t>インターネットネットワーク設定</t>
    <rPh sb="13" eb="15">
      <t>セッテイ</t>
    </rPh>
    <phoneticPr fontId="5"/>
  </si>
  <si>
    <t>ドメイン維持管理費</t>
    <rPh sb="4" eb="6">
      <t>イジ</t>
    </rPh>
    <rPh sb="6" eb="9">
      <t>カンリヒ</t>
    </rPh>
    <phoneticPr fontId="5"/>
  </si>
  <si>
    <t>（株）ノヴェロ</t>
    <rPh sb="1" eb="2">
      <t>カブ</t>
    </rPh>
    <phoneticPr fontId="5"/>
  </si>
  <si>
    <t>（株）アド・ビューロー岩泉</t>
    <rPh sb="1" eb="2">
      <t>カブ</t>
    </rPh>
    <rPh sb="11" eb="13">
      <t>イワイズミ</t>
    </rPh>
    <phoneticPr fontId="5"/>
  </si>
  <si>
    <t>（株）ピーアールセンター</t>
    <rPh sb="1" eb="2">
      <t>カブ</t>
    </rPh>
    <phoneticPr fontId="5"/>
  </si>
  <si>
    <t>回</t>
    <rPh sb="0" eb="1">
      <t>カイ</t>
    </rPh>
    <phoneticPr fontId="5"/>
  </si>
  <si>
    <t>アイヌの伝統等生活空間の再生事業の体験交流活動の実施回数</t>
    <phoneticPr fontId="5"/>
  </si>
  <si>
    <t>人</t>
    <rPh sb="0" eb="1">
      <t>ニン</t>
    </rPh>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</si>
  <si>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</si>
  <si>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</si>
  <si>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</si>
  <si>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北海道総合開発推進調査費</t>
    <rPh sb="0" eb="3">
      <t>ホッカイドウ</t>
    </rPh>
    <rPh sb="3" eb="5">
      <t>ソウゴウ</t>
    </rPh>
    <rPh sb="5" eb="7">
      <t>カイハツ</t>
    </rPh>
    <rPh sb="7" eb="9">
      <t>スイシン</t>
    </rPh>
    <rPh sb="9" eb="12">
      <t>チョウサヒ</t>
    </rPh>
    <phoneticPr fontId="5"/>
  </si>
  <si>
    <t>アイヌ伝統等普及啓発等事業費補助金</t>
    <rPh sb="3" eb="5">
      <t>デントウ</t>
    </rPh>
    <rPh sb="5" eb="6">
      <t>トウ</t>
    </rPh>
    <rPh sb="6" eb="8">
      <t>フキュウ</t>
    </rPh>
    <rPh sb="8" eb="10">
      <t>ケイハツ</t>
    </rPh>
    <rPh sb="10" eb="11">
      <t>トウ</t>
    </rPh>
    <rPh sb="11" eb="14">
      <t>ジギョウヒ</t>
    </rPh>
    <rPh sb="14" eb="17">
      <t>ホジョキン</t>
    </rPh>
    <phoneticPr fontId="5"/>
  </si>
  <si>
    <t>○</t>
    <phoneticPr fontId="5"/>
  </si>
  <si>
    <t>象徴空間におけるアイヌの伝統等に係る体験交流等活動基本計画策定業務</t>
    <phoneticPr fontId="5"/>
  </si>
  <si>
    <t>（株）アーバン・コネクションズ</t>
    <phoneticPr fontId="5"/>
  </si>
  <si>
    <t>（株）ネオマーケティング</t>
    <phoneticPr fontId="5"/>
  </si>
  <si>
    <t>一般財団法人アイヌ民族博物館</t>
    <phoneticPr fontId="5"/>
  </si>
  <si>
    <t>-</t>
    <phoneticPr fontId="5"/>
  </si>
  <si>
    <t>C．地方公共団体（４団体）</t>
    <rPh sb="2" eb="4">
      <t>チホウ</t>
    </rPh>
    <rPh sb="4" eb="6">
      <t>コウキョウ</t>
    </rPh>
    <rPh sb="6" eb="8">
      <t>ダンタイ</t>
    </rPh>
    <rPh sb="10" eb="12">
      <t>ダンタイ</t>
    </rPh>
    <phoneticPr fontId="5"/>
  </si>
  <si>
    <t>随意契約</t>
    <rPh sb="0" eb="2">
      <t>ズイイ</t>
    </rPh>
    <rPh sb="2" eb="4">
      <t>ケイヤク</t>
    </rPh>
    <phoneticPr fontId="5"/>
  </si>
  <si>
    <t>アイヌの普及啓発児童書製作業務</t>
    <rPh sb="4" eb="6">
      <t>フキュウ</t>
    </rPh>
    <rPh sb="6" eb="8">
      <t>ケイハツ</t>
    </rPh>
    <rPh sb="11" eb="13">
      <t>セイサク</t>
    </rPh>
    <rPh sb="13" eb="15">
      <t>ギョウム</t>
    </rPh>
    <phoneticPr fontId="5"/>
  </si>
  <si>
    <t>チーム・イソイタク</t>
    <phoneticPr fontId="5"/>
  </si>
  <si>
    <t>講演会開催経費／講演会参加人数　　　　　　　　　　　　　　</t>
    <rPh sb="0" eb="3">
      <t>コウエンカイ</t>
    </rPh>
    <rPh sb="3" eb="5">
      <t>カイサイ</t>
    </rPh>
    <rPh sb="5" eb="7">
      <t>ケイヒ</t>
    </rPh>
    <rPh sb="8" eb="11">
      <t>コウエンカイ</t>
    </rPh>
    <rPh sb="11" eb="13">
      <t>サンカ</t>
    </rPh>
    <rPh sb="13" eb="15">
      <t>ニンズウ</t>
    </rPh>
    <phoneticPr fontId="5"/>
  </si>
  <si>
    <t>体験交流事業経費／体験交流事業実施回数　　　　　　　　　　　　　　</t>
    <rPh sb="0" eb="2">
      <t>タイケン</t>
    </rPh>
    <rPh sb="2" eb="4">
      <t>コウリュウ</t>
    </rPh>
    <rPh sb="4" eb="6">
      <t>ジギョウ</t>
    </rPh>
    <rPh sb="6" eb="8">
      <t>ケイヒ</t>
    </rPh>
    <rPh sb="9" eb="11">
      <t>タイケン</t>
    </rPh>
    <rPh sb="11" eb="13">
      <t>コウリュウ</t>
    </rPh>
    <rPh sb="13" eb="15">
      <t>ジギョウ</t>
    </rPh>
    <rPh sb="15" eb="17">
      <t>ジッシ</t>
    </rPh>
    <rPh sb="17" eb="19">
      <t>カイスウ</t>
    </rPh>
    <phoneticPr fontId="5"/>
  </si>
  <si>
    <t>1,982千円/1,480人</t>
    <rPh sb="5" eb="6">
      <t>チ</t>
    </rPh>
    <rPh sb="6" eb="7">
      <t>エン</t>
    </rPh>
    <rPh sb="13" eb="14">
      <t>ニン</t>
    </rPh>
    <phoneticPr fontId="5"/>
  </si>
  <si>
    <t>6,681千円/41回</t>
    <rPh sb="5" eb="7">
      <t>センエン</t>
    </rPh>
    <rPh sb="10" eb="11">
      <t>カイ</t>
    </rPh>
    <phoneticPr fontId="5"/>
  </si>
  <si>
    <t>5,485千円/39回</t>
    <rPh sb="5" eb="7">
      <t>センエン</t>
    </rPh>
    <rPh sb="10" eb="11">
      <t>カイ</t>
    </rPh>
    <phoneticPr fontId="5"/>
  </si>
  <si>
    <t>役務費</t>
    <rPh sb="0" eb="2">
      <t>エキム</t>
    </rPh>
    <rPh sb="2" eb="3">
      <t>ヒ</t>
    </rPh>
    <phoneticPr fontId="5"/>
  </si>
  <si>
    <t>「イランカラプテ」キャンペーン　函館空港展示コーナー管理業務費</t>
    <phoneticPr fontId="5"/>
  </si>
  <si>
    <t>「イランカラプテ」キャンペーン　ホームページ構成・調整等業務</t>
    <rPh sb="25" eb="27">
      <t>チョウセイ</t>
    </rPh>
    <rPh sb="27" eb="28">
      <t>トウ</t>
    </rPh>
    <rPh sb="28" eb="30">
      <t>ギョウム</t>
    </rPh>
    <phoneticPr fontId="5"/>
  </si>
  <si>
    <t>「イランカラプテ」キャンペーン函館空港展示コーナー管理業務</t>
    <rPh sb="15" eb="17">
      <t>ハコダテ</t>
    </rPh>
    <rPh sb="17" eb="19">
      <t>クウコウ</t>
    </rPh>
    <rPh sb="19" eb="21">
      <t>テンジ</t>
    </rPh>
    <rPh sb="25" eb="27">
      <t>カンリ</t>
    </rPh>
    <rPh sb="27" eb="29">
      <t>ギョウム</t>
    </rPh>
    <phoneticPr fontId="5"/>
  </si>
  <si>
    <t>2,536千円/2,136人</t>
    <rPh sb="5" eb="6">
      <t>チ</t>
    </rPh>
    <rPh sb="6" eb="7">
      <t>エン</t>
    </rPh>
    <rPh sb="13" eb="14">
      <t>ニン</t>
    </rPh>
    <phoneticPr fontId="5"/>
  </si>
  <si>
    <t>2,115千円/1,645人</t>
    <phoneticPr fontId="5"/>
  </si>
  <si>
    <t>アイヌの伝統等に関する普及啓発講演会運営</t>
    <rPh sb="4" eb="6">
      <t>デントウ</t>
    </rPh>
    <rPh sb="6" eb="7">
      <t>トウ</t>
    </rPh>
    <rPh sb="8" eb="9">
      <t>カン</t>
    </rPh>
    <rPh sb="11" eb="13">
      <t>フキュウ</t>
    </rPh>
    <rPh sb="13" eb="15">
      <t>ケイハツ</t>
    </rPh>
    <rPh sb="15" eb="18">
      <t>コウエンカイ</t>
    </rPh>
    <rPh sb="18" eb="20">
      <t>ウンエイ</t>
    </rPh>
    <phoneticPr fontId="5"/>
  </si>
  <si>
    <t>「イランカラプテ」キャンペーンアイヌ工芸品常設展示設営業務</t>
    <rPh sb="27" eb="29">
      <t>ギョウム</t>
    </rPh>
    <phoneticPr fontId="5"/>
  </si>
  <si>
    <t>　アイヌ文化振興法に基づき指定された（公財）アイヌ文化振興・研究推進機構（以下「アイヌ文化財団」という。）が実施する、アイヌの伝統等に関する普及啓発（広報情報発信、小中学生向け副読本の作成・配布、幼児向け絵本の作成・配布、講演会・セミナーの開催、「イランカラプテ」キャンペーンの展開等）、アイヌの伝統的生活空間の再生（伝統的家屋等の復元、自然素材の育成、体験交流活動等）等に要する経費の補助等を実施（補助率1/2）。
　また、アイヌ文化の復興等に関するナショナルセンターとして、北海道白老郡白老町に整備する「民族共生の象徴となる空間」において、アイヌの伝統等に係る体験交流等活動を実施するための詳細なプログラム策定に向けた検討に着手。</t>
    <rPh sb="216" eb="218">
      <t>ブンカ</t>
    </rPh>
    <rPh sb="219" eb="221">
      <t>フッコウ</t>
    </rPh>
    <rPh sb="221" eb="222">
      <t>トウ</t>
    </rPh>
    <rPh sb="223" eb="224">
      <t>カン</t>
    </rPh>
    <rPh sb="239" eb="242">
      <t>ホッカイドウ</t>
    </rPh>
    <rPh sb="242" eb="244">
      <t>シラオイ</t>
    </rPh>
    <rPh sb="244" eb="245">
      <t>グン</t>
    </rPh>
    <rPh sb="245" eb="248">
      <t>シラオイチョウ</t>
    </rPh>
    <rPh sb="249" eb="251">
      <t>セイビ</t>
    </rPh>
    <rPh sb="254" eb="256">
      <t>ミンゾク</t>
    </rPh>
    <rPh sb="256" eb="258">
      <t>キョウセイ</t>
    </rPh>
    <rPh sb="259" eb="261">
      <t>ショウチョウ</t>
    </rPh>
    <rPh sb="264" eb="266">
      <t>クウカン</t>
    </rPh>
    <rPh sb="276" eb="278">
      <t>デントウ</t>
    </rPh>
    <rPh sb="278" eb="279">
      <t>トウ</t>
    </rPh>
    <rPh sb="280" eb="281">
      <t>カカ</t>
    </rPh>
    <rPh sb="282" eb="284">
      <t>タイケン</t>
    </rPh>
    <rPh sb="284" eb="286">
      <t>コウリュウ</t>
    </rPh>
    <rPh sb="286" eb="287">
      <t>トウ</t>
    </rPh>
    <rPh sb="287" eb="289">
      <t>カツドウ</t>
    </rPh>
    <rPh sb="290" eb="292">
      <t>ジッシ</t>
    </rPh>
    <rPh sb="297" eb="299">
      <t>ショウサイ</t>
    </rPh>
    <rPh sb="305" eb="307">
      <t>サクテイ</t>
    </rPh>
    <rPh sb="308" eb="309">
      <t>ム</t>
    </rPh>
    <rPh sb="311" eb="313">
      <t>ケントウ</t>
    </rPh>
    <rPh sb="314" eb="316">
      <t>チャクシュ</t>
    </rPh>
    <phoneticPr fontId="5"/>
  </si>
  <si>
    <t>　　円</t>
    <rPh sb="2" eb="3">
      <t>エン</t>
    </rPh>
    <phoneticPr fontId="5"/>
  </si>
  <si>
    <t>2,003千円/1,650人</t>
    <rPh sb="5" eb="6">
      <t>チ</t>
    </rPh>
    <rPh sb="6" eb="7">
      <t>エン</t>
    </rPh>
    <rPh sb="13" eb="14">
      <t>ニン</t>
    </rPh>
    <phoneticPr fontId="5"/>
  </si>
  <si>
    <t>B．ＮＰＯ法人（１法人）</t>
    <rPh sb="5" eb="7">
      <t>ホウジン</t>
    </rPh>
    <rPh sb="9" eb="11">
      <t>ホウジン</t>
    </rPh>
    <phoneticPr fontId="5"/>
  </si>
  <si>
    <t>-</t>
    <phoneticPr fontId="5"/>
  </si>
  <si>
    <t>6,324千円/41回</t>
    <phoneticPr fontId="5"/>
  </si>
  <si>
    <t>　ＮＰＯ法人　道南マウコピリカの会</t>
    <phoneticPr fontId="5"/>
  </si>
  <si>
    <t>-</t>
    <phoneticPr fontId="5"/>
  </si>
  <si>
    <t>D．民間企業等（１２社）</t>
    <rPh sb="2" eb="4">
      <t>ミンカン</t>
    </rPh>
    <rPh sb="4" eb="6">
      <t>キギョウ</t>
    </rPh>
    <rPh sb="6" eb="7">
      <t>トウ</t>
    </rPh>
    <rPh sb="10" eb="11">
      <t>シャ</t>
    </rPh>
    <phoneticPr fontId="5"/>
  </si>
  <si>
    <t>象徴空間におけるアイヌの伝統等に係る体験交流等活動基本計画策定業務</t>
    <phoneticPr fontId="5"/>
  </si>
  <si>
    <t>G.</t>
    <phoneticPr fontId="5"/>
  </si>
  <si>
    <t>F. （株）ネオマーケティング</t>
    <phoneticPr fontId="5"/>
  </si>
  <si>
    <t>「イランカラプテ」キャンペーンに関する調査</t>
    <phoneticPr fontId="5"/>
  </si>
  <si>
    <t>シングルドメインライセンス</t>
    <phoneticPr fontId="5"/>
  </si>
  <si>
    <t>E．財団法人（１法人）</t>
    <phoneticPr fontId="5"/>
  </si>
  <si>
    <t>F．民間企業（２社）</t>
    <phoneticPr fontId="5"/>
  </si>
  <si>
    <t>　アイヌ文化振興法においては、アイヌの伝統等に関する普及啓発等の業務を適正かつ確実に行うことができると認められる法人を指定することとされており、アイヌ文化財団が指定されている。同財団に対して経費を補助することは、事業の目的を達成するために必要不可欠な手段である。</t>
    <phoneticPr fontId="5"/>
  </si>
  <si>
    <t>「アイヌ文化の振興並びにアイヌの伝統等に関する知識の普及及び啓発に関する法律（平成9年法律第52号）」（以下、「アイヌ文化振興法」という。）第3条第1項（国の責務）</t>
    <phoneticPr fontId="5"/>
  </si>
  <si>
    <t>　事業実施後、アイヌ文化財団から活動実績を聴取しており、見込みに見合ったものとなっている。</t>
    <rPh sb="1" eb="3">
      <t>ジギョウ</t>
    </rPh>
    <rPh sb="3" eb="5">
      <t>ジッシ</t>
    </rPh>
    <rPh sb="5" eb="6">
      <t>ゴ</t>
    </rPh>
    <rPh sb="10" eb="12">
      <t>ブンカ</t>
    </rPh>
    <rPh sb="12" eb="14">
      <t>ザイダン</t>
    </rPh>
    <rPh sb="16" eb="18">
      <t>カツドウ</t>
    </rPh>
    <rPh sb="18" eb="20">
      <t>ジッセキ</t>
    </rPh>
    <rPh sb="21" eb="23">
      <t>チョウシュ</t>
    </rPh>
    <rPh sb="28" eb="30">
      <t>ミコ</t>
    </rPh>
    <rPh sb="32" eb="34">
      <t>ミア</t>
    </rPh>
    <phoneticPr fontId="5"/>
  </si>
  <si>
    <t>　成果実績は目標最終年度（平成29年度）に向けた成果目標に見合ったものとなっている。</t>
    <rPh sb="1" eb="3">
      <t>セイカ</t>
    </rPh>
    <rPh sb="3" eb="5">
      <t>ジッセキ</t>
    </rPh>
    <rPh sb="6" eb="8">
      <t>モクヒョウ</t>
    </rPh>
    <rPh sb="8" eb="10">
      <t>サイシュウ</t>
    </rPh>
    <rPh sb="10" eb="12">
      <t>ネンド</t>
    </rPh>
    <rPh sb="21" eb="22">
      <t>ム</t>
    </rPh>
    <rPh sb="24" eb="26">
      <t>セイカ</t>
    </rPh>
    <rPh sb="26" eb="28">
      <t>モクヒョウ</t>
    </rPh>
    <rPh sb="29" eb="31">
      <t>ミア</t>
    </rPh>
    <phoneticPr fontId="5"/>
  </si>
  <si>
    <t>　事業計画書により、単位当たりコストを確認しており、実績も妥当な水準となっている。</t>
    <rPh sb="1" eb="3">
      <t>ジギョウ</t>
    </rPh>
    <rPh sb="3" eb="6">
      <t>ケイカクショ</t>
    </rPh>
    <rPh sb="10" eb="12">
      <t>タンイ</t>
    </rPh>
    <rPh sb="12" eb="13">
      <t>ア</t>
    </rPh>
    <rPh sb="19" eb="21">
      <t>カクニン</t>
    </rPh>
    <rPh sb="26" eb="28">
      <t>ジッセキ</t>
    </rPh>
    <rPh sb="29" eb="31">
      <t>ダトウ</t>
    </rPh>
    <rPh sb="32" eb="34">
      <t>スイジュン</t>
    </rPh>
    <phoneticPr fontId="5"/>
  </si>
  <si>
    <t>アイヌの伝統等に関する普及啓発に活用されている。</t>
    <rPh sb="16" eb="18">
      <t>カツヨウ</t>
    </rPh>
    <phoneticPr fontId="5"/>
  </si>
  <si>
    <t>アイヌ政策に関する資料の翻訳業務</t>
    <phoneticPr fontId="5"/>
  </si>
  <si>
    <t>随意契約</t>
    <rPh sb="0" eb="2">
      <t>ズイイ</t>
    </rPh>
    <rPh sb="2" eb="4">
      <t>ケイヤク</t>
    </rPh>
    <phoneticPr fontId="5"/>
  </si>
  <si>
    <t>-</t>
    <phoneticPr fontId="5"/>
  </si>
  <si>
    <t>B.ＮＰＯ法人　道南マウコピリカの会</t>
    <phoneticPr fontId="5"/>
  </si>
  <si>
    <t>　アイヌ民族を先住民族とすることを求める国会決議（H20.6）、内閣官房長官談話（H20.6）、内閣官房長官の下に設置された「アイヌ政策のあり方に関する有識者懇談会」の報告（H21.7。以下「有識者懇談会報告」という。）等を踏まえつつ、アイヌ文化振興法に基づきアイヌの伝統等の普及啓発を図るための施策を推進することにより、アイヌの人々の民族としての誇りが尊重される社会の実現を図り、あわせて我が国の多様な文化の発展に寄与することを目的とする。</t>
    <phoneticPr fontId="5"/>
  </si>
  <si>
    <t>　本事業は、アイヌの人々の民族としての誇りが尊重される社会の実現を図り、あわせて我が国の多様な文化の発展に寄与することを目的としたものであり、多様な価値観が共生し、活力ある社会を形成する共生社会を実現することに資するものである。</t>
    <rPh sb="1" eb="2">
      <t>ホン</t>
    </rPh>
    <rPh sb="2" eb="4">
      <t>ジギョウ</t>
    </rPh>
    <rPh sb="10" eb="12">
      <t>ヒトビト</t>
    </rPh>
    <rPh sb="13" eb="15">
      <t>ミンゾク</t>
    </rPh>
    <rPh sb="19" eb="20">
      <t>ホコ</t>
    </rPh>
    <rPh sb="22" eb="24">
      <t>ソンチョウ</t>
    </rPh>
    <rPh sb="27" eb="29">
      <t>シャカイ</t>
    </rPh>
    <rPh sb="30" eb="32">
      <t>ジツゲン</t>
    </rPh>
    <rPh sb="33" eb="34">
      <t>ハカ</t>
    </rPh>
    <rPh sb="40" eb="41">
      <t>ワ</t>
    </rPh>
    <rPh sb="42" eb="43">
      <t>クニ</t>
    </rPh>
    <rPh sb="44" eb="46">
      <t>タヨウ</t>
    </rPh>
    <rPh sb="47" eb="49">
      <t>ブンカ</t>
    </rPh>
    <rPh sb="50" eb="52">
      <t>ハッテン</t>
    </rPh>
    <rPh sb="53" eb="55">
      <t>キヨ</t>
    </rPh>
    <rPh sb="60" eb="62">
      <t>モクテキ</t>
    </rPh>
    <phoneticPr fontId="5"/>
  </si>
  <si>
    <t>　アイヌ文化振興法において、国は、アイヌ文化の振興等を図るための施策を推進するよう努めなければならないとされているとともに、有識者懇談会報告においても、アイヌ文化に対する歴史的経緯を踏まえ、国が主体性を持って政策を立案し遂行することが求められている。</t>
    <rPh sb="14" eb="15">
      <t>クニ</t>
    </rPh>
    <rPh sb="20" eb="22">
      <t>ブンカ</t>
    </rPh>
    <rPh sb="23" eb="25">
      <t>シンコウ</t>
    </rPh>
    <rPh sb="25" eb="26">
      <t>トウ</t>
    </rPh>
    <rPh sb="27" eb="28">
      <t>ハカ</t>
    </rPh>
    <rPh sb="32" eb="34">
      <t>シサク</t>
    </rPh>
    <rPh sb="35" eb="37">
      <t>スイシン</t>
    </rPh>
    <rPh sb="41" eb="42">
      <t>ツト</t>
    </rPh>
    <phoneticPr fontId="5"/>
  </si>
  <si>
    <t>　アイヌの伝統等に関する普及啓発等事業は、多様な価値観が共生し、活力ある社会を形成する共生社会を実現することに資するものであり、政府としては、アイヌ民族が先住民族であるという認識の下、これまでのアイヌ政策をさらに推進し、総合的な施策の確立に取り組むこととしており、国の政策体系の中で優先度の高い事業である。</t>
    <phoneticPr fontId="5"/>
  </si>
  <si>
    <t>10　国土の総合的な利用、整備及び保全、国土に関する
　　情報の整備
　40　北海道総合開発を推進する</t>
    <phoneticPr fontId="5"/>
  </si>
  <si>
    <t>※平成26年度実績を記入。</t>
    <rPh sb="1" eb="3">
      <t>ヘイセイ</t>
    </rPh>
    <rPh sb="5" eb="7">
      <t>ネンド</t>
    </rPh>
    <rPh sb="7" eb="9">
      <t>ジッセキ</t>
    </rPh>
    <rPh sb="10" eb="12">
      <t>キニュウ</t>
    </rPh>
    <phoneticPr fontId="5"/>
  </si>
  <si>
    <t>E.（一財）アイヌ民族博物館</t>
    <rPh sb="4" eb="5">
      <t>ザイ</t>
    </rPh>
    <phoneticPr fontId="5"/>
  </si>
  <si>
    <t>文部科学省文化庁</t>
    <rPh sb="0" eb="2">
      <t>モンブ</t>
    </rPh>
    <rPh sb="2" eb="5">
      <t>カガクショウ</t>
    </rPh>
    <rPh sb="5" eb="8">
      <t>ブンカチョウ</t>
    </rPh>
    <phoneticPr fontId="5"/>
  </si>
  <si>
    <t>アイヌ関連施策の推進</t>
    <rPh sb="3" eb="5">
      <t>カンレン</t>
    </rPh>
    <rPh sb="5" eb="7">
      <t>シサク</t>
    </rPh>
    <rPh sb="8" eb="10">
      <t>スイシン</t>
    </rPh>
    <phoneticPr fontId="5"/>
  </si>
  <si>
    <t>　補助事業者であるアイヌ文化財団が補助金を執行する際には、地方公共団体等への委託など競争入札になじまないものを除き、競争性を有する発注方式を採用している。また、補助金の現地検査を行い、発注・執行状況を確認している。</t>
    <phoneticPr fontId="5"/>
  </si>
  <si>
    <t>-</t>
    <phoneticPr fontId="5"/>
  </si>
  <si>
    <t>箇所</t>
    <rPh sb="0" eb="2">
      <t>カショ</t>
    </rPh>
    <phoneticPr fontId="5"/>
  </si>
  <si>
    <t>アイヌ文化財団所蔵資料の空港展示（イランカラプテキャンペーン）</t>
    <rPh sb="3" eb="5">
      <t>ブンカ</t>
    </rPh>
    <rPh sb="5" eb="7">
      <t>ザイダン</t>
    </rPh>
    <rPh sb="7" eb="9">
      <t>ショゾウ</t>
    </rPh>
    <rPh sb="9" eb="11">
      <t>シリョウ</t>
    </rPh>
    <rPh sb="12" eb="14">
      <t>クウコウ</t>
    </rPh>
    <rPh sb="14" eb="16">
      <t>テンジ</t>
    </rPh>
    <phoneticPr fontId="5"/>
  </si>
  <si>
    <t>小中学生向け副読本経費／副読本作成・配布数　　　　　　　　　　　　　　</t>
    <rPh sb="0" eb="4">
      <t>ショウチュウガクセイ</t>
    </rPh>
    <rPh sb="4" eb="5">
      <t>ム</t>
    </rPh>
    <rPh sb="6" eb="9">
      <t>フクドクホン</t>
    </rPh>
    <rPh sb="9" eb="11">
      <t>ケイヒ</t>
    </rPh>
    <rPh sb="12" eb="15">
      <t>フクドクホン</t>
    </rPh>
    <rPh sb="15" eb="17">
      <t>サクセイ</t>
    </rPh>
    <rPh sb="18" eb="20">
      <t>ハイフ</t>
    </rPh>
    <rPh sb="20" eb="21">
      <t>スウ</t>
    </rPh>
    <phoneticPr fontId="5"/>
  </si>
  <si>
    <t>　千円/回</t>
    <rPh sb="1" eb="3">
      <t>センエン</t>
    </rPh>
    <rPh sb="4" eb="5">
      <t>カイ</t>
    </rPh>
    <phoneticPr fontId="5"/>
  </si>
  <si>
    <t>　千円/人</t>
    <rPh sb="1" eb="3">
      <t>センエン</t>
    </rPh>
    <rPh sb="4" eb="5">
      <t>ニン</t>
    </rPh>
    <phoneticPr fontId="5"/>
  </si>
  <si>
    <t>　千円/部</t>
    <rPh sb="1" eb="3">
      <t>センエン</t>
    </rPh>
    <rPh sb="4" eb="5">
      <t>ブ</t>
    </rPh>
    <phoneticPr fontId="5"/>
  </si>
  <si>
    <t>9,000千円/142,000部</t>
    <rPh sb="15" eb="16">
      <t>ブ</t>
    </rPh>
    <phoneticPr fontId="5"/>
  </si>
  <si>
    <t>12,295千円/145,000部</t>
    <rPh sb="6" eb="8">
      <t>センエン</t>
    </rPh>
    <rPh sb="16" eb="17">
      <t>ブ</t>
    </rPh>
    <phoneticPr fontId="5"/>
  </si>
  <si>
    <t>8,652千円/144,000部</t>
    <rPh sb="5" eb="7">
      <t>センエン</t>
    </rPh>
    <rPh sb="15" eb="16">
      <t>ブ</t>
    </rPh>
    <phoneticPr fontId="5"/>
  </si>
  <si>
    <t>9,770千円/142,000部</t>
    <rPh sb="5" eb="7">
      <t>センエン</t>
    </rPh>
    <rPh sb="15" eb="16">
      <t>ブ</t>
    </rPh>
    <phoneticPr fontId="5"/>
  </si>
  <si>
    <t>部</t>
    <rPh sb="0" eb="1">
      <t>ブ</t>
    </rPh>
    <phoneticPr fontId="5"/>
  </si>
  <si>
    <t>平成29年度までにアイヌ文化財団が実施する講演会の延べ参加人数を39,000人とする
※道外における普及・啓発の貴重な機会であり、参加人数の確保が重要であることから指標としている。</t>
    <rPh sb="0" eb="2">
      <t>ヘイセイ</t>
    </rPh>
    <rPh sb="4" eb="6">
      <t>ネンド</t>
    </rPh>
    <rPh sb="38" eb="39">
      <t>ニン</t>
    </rPh>
    <rPh sb="45" eb="47">
      <t>ドウガイ</t>
    </rPh>
    <rPh sb="51" eb="53">
      <t>フキュウ</t>
    </rPh>
    <rPh sb="54" eb="56">
      <t>ケイハツ</t>
    </rPh>
    <rPh sb="57" eb="59">
      <t>キチョウ</t>
    </rPh>
    <rPh sb="60" eb="62">
      <t>キカイ</t>
    </rPh>
    <rPh sb="66" eb="68">
      <t>サンカ</t>
    </rPh>
    <rPh sb="68" eb="70">
      <t>ニンズ</t>
    </rPh>
    <rPh sb="71" eb="73">
      <t>カクホ</t>
    </rPh>
    <rPh sb="74" eb="76">
      <t>ジュウヨウ</t>
    </rPh>
    <rPh sb="83" eb="85">
      <t>シヒョウ</t>
    </rPh>
    <phoneticPr fontId="5"/>
  </si>
  <si>
    <t>5,640千円/38回</t>
    <rPh sb="5" eb="7">
      <t>センエン</t>
    </rPh>
    <rPh sb="10" eb="11">
      <t>カイ</t>
    </rPh>
    <phoneticPr fontId="5"/>
  </si>
  <si>
    <t>　戦略的にアイヌの伝統等の普及啓発活動を展開するため、平成26年度も引き続き、「イランカラプテ」キャンペーンを実施しており、アイヌ工芸品の展示等を行う空港を３箇所に増やし、マスメディアからの情報発信を強化するなど、より多くの人々がアイヌの伝統等に触れる機会を創出する事業等を重点的に推進した。
　また、道内１箇所、道外２箇所での講演会や小中学生に向けた副読本の作成・配布等を継続的に実施するとともに、伝統的生活空間を再生し、アイヌ文化と自然の関わり方を学ぶ体験交流活動の実施等を通じて、アイヌの伝統等の普及を着実に推進している。
　アイヌ文化財団が補助金を執行するに当たっては、地方公共団体へ業務委託する場合等を除き、コスト縮減の観点から原則競争性を有する発注方式を採用している（少額のため随意契約している場合がある）。また、アイヌ文化財団の中に外部有識者を含む委員会を設置し、同委員会に諮ることにより、適正かつ効果的な事業実施に努めている。</t>
    <rPh sb="55" eb="57">
      <t>ジッシ</t>
    </rPh>
    <rPh sb="65" eb="68">
      <t>コウゲイヒン</t>
    </rPh>
    <rPh sb="71" eb="72">
      <t>トウ</t>
    </rPh>
    <rPh sb="73" eb="74">
      <t>オコナ</t>
    </rPh>
    <rPh sb="75" eb="77">
      <t>クウコウ</t>
    </rPh>
    <rPh sb="79" eb="81">
      <t>カショ</t>
    </rPh>
    <rPh sb="82" eb="83">
      <t>フ</t>
    </rPh>
    <rPh sb="100" eb="102">
      <t>キョウカ</t>
    </rPh>
    <rPh sb="151" eb="153">
      <t>ドウナイ</t>
    </rPh>
    <rPh sb="154" eb="156">
      <t>カショ</t>
    </rPh>
    <rPh sb="160" eb="162">
      <t>カショ</t>
    </rPh>
    <rPh sb="164" eb="167">
      <t>コウエンカイ</t>
    </rPh>
    <rPh sb="168" eb="172">
      <t>ショウチュウガクセイ</t>
    </rPh>
    <rPh sb="173" eb="174">
      <t>ム</t>
    </rPh>
    <rPh sb="180" eb="182">
      <t>サクセイ</t>
    </rPh>
    <rPh sb="183" eb="185">
      <t>ハイフ</t>
    </rPh>
    <rPh sb="185" eb="186">
      <t>トウ</t>
    </rPh>
    <rPh sb="187" eb="189">
      <t>ケイゾク</t>
    </rPh>
    <rPh sb="189" eb="190">
      <t>テキ</t>
    </rPh>
    <rPh sb="191" eb="193">
      <t>ジッシ</t>
    </rPh>
    <rPh sb="200" eb="203">
      <t>デントウテキ</t>
    </rPh>
    <rPh sb="203" eb="205">
      <t>セイカツ</t>
    </rPh>
    <rPh sb="205" eb="207">
      <t>クウカン</t>
    </rPh>
    <rPh sb="208" eb="210">
      <t>サイセイ</t>
    </rPh>
    <rPh sb="215" eb="217">
      <t>ブンカ</t>
    </rPh>
    <rPh sb="218" eb="220">
      <t>シゼン</t>
    </rPh>
    <rPh sb="221" eb="222">
      <t>カカ</t>
    </rPh>
    <rPh sb="224" eb="225">
      <t>カタ</t>
    </rPh>
    <rPh sb="226" eb="227">
      <t>マナ</t>
    </rPh>
    <rPh sb="228" eb="230">
      <t>タイケン</t>
    </rPh>
    <rPh sb="230" eb="232">
      <t>コウリュウ</t>
    </rPh>
    <rPh sb="232" eb="234">
      <t>カツドウ</t>
    </rPh>
    <rPh sb="235" eb="237">
      <t>ジッシ</t>
    </rPh>
    <rPh sb="237" eb="238">
      <t>トウ</t>
    </rPh>
    <rPh sb="239" eb="240">
      <t>ツウ</t>
    </rPh>
    <rPh sb="247" eb="249">
      <t>デントウ</t>
    </rPh>
    <rPh sb="249" eb="250">
      <t>トウ</t>
    </rPh>
    <rPh sb="251" eb="253">
      <t>フキュウ</t>
    </rPh>
    <rPh sb="254" eb="256">
      <t>チャクジツ</t>
    </rPh>
    <rPh sb="257" eb="259">
      <t>スイシン</t>
    </rPh>
    <rPh sb="289" eb="291">
      <t>チホウ</t>
    </rPh>
    <rPh sb="291" eb="293">
      <t>コウキョウ</t>
    </rPh>
    <rPh sb="293" eb="295">
      <t>ダンタイ</t>
    </rPh>
    <rPh sb="296" eb="298">
      <t>ギョウム</t>
    </rPh>
    <rPh sb="298" eb="300">
      <t>イタク</t>
    </rPh>
    <rPh sb="302" eb="304">
      <t>バアイ</t>
    </rPh>
    <rPh sb="304" eb="305">
      <t>トウ</t>
    </rPh>
    <rPh sb="306" eb="307">
      <t>ノゾ</t>
    </rPh>
    <rPh sb="323" eb="324">
      <t>セイ</t>
    </rPh>
    <rPh sb="325" eb="326">
      <t>ユウ</t>
    </rPh>
    <rPh sb="328" eb="330">
      <t>ハッチュウ</t>
    </rPh>
    <rPh sb="330" eb="332">
      <t>ホウシキ</t>
    </rPh>
    <rPh sb="340" eb="342">
      <t>ショウガク</t>
    </rPh>
    <rPh sb="345" eb="347">
      <t>ズイイ</t>
    </rPh>
    <rPh sb="347" eb="349">
      <t>ケイヤク</t>
    </rPh>
    <rPh sb="353" eb="355">
      <t>バアイ</t>
    </rPh>
    <rPh sb="373" eb="375">
      <t>ガイブ</t>
    </rPh>
    <phoneticPr fontId="5"/>
  </si>
  <si>
    <t>　本事業による成果実績、活動実績は着実に推移しているところであるが、アイヌ文化復興等に関するナショナルセンターとして、北海道白老町に整備される「民族共生の象徴となる空間」の具体化へ向けた取組が進められる中、アイヌ語の挨拶「イランカラプテ」（こんにちは）を北海道のおもてなしのキーワードとして、より多くの国民がアイヌの伝統等に触れることができるよう、関係行政機関等と連携しながら、効率的・効果的な施策を推進する。</t>
    <rPh sb="20" eb="22">
      <t>スイイ</t>
    </rPh>
    <rPh sb="174" eb="176">
      <t>カンケイ</t>
    </rPh>
    <rPh sb="176" eb="178">
      <t>ギョウセイ</t>
    </rPh>
    <rPh sb="178" eb="180">
      <t>キカン</t>
    </rPh>
    <rPh sb="180" eb="181">
      <t>トウ</t>
    </rPh>
    <rPh sb="182" eb="184">
      <t>レンケイ</t>
    </rPh>
    <phoneticPr fontId="5"/>
  </si>
  <si>
    <t>小中学生向け副読本の作成・配布数</t>
    <rPh sb="0" eb="4">
      <t>ショウチュウガクセイ</t>
    </rPh>
    <rPh sb="4" eb="5">
      <t>ム</t>
    </rPh>
    <rPh sb="6" eb="9">
      <t>フクドクホン</t>
    </rPh>
    <rPh sb="10" eb="12">
      <t>サクセイ</t>
    </rPh>
    <rPh sb="13" eb="15">
      <t>ハイフ</t>
    </rPh>
    <rPh sb="15" eb="16">
      <t>スウ</t>
    </rPh>
    <phoneticPr fontId="5"/>
  </si>
  <si>
    <t>　不用率は小さく、予算に見合った執行となっている。</t>
    <rPh sb="1" eb="3">
      <t>フヨウ</t>
    </rPh>
    <rPh sb="3" eb="4">
      <t>リツ</t>
    </rPh>
    <rPh sb="5" eb="6">
      <t>チイ</t>
    </rPh>
    <rPh sb="9" eb="11">
      <t>ヨサン</t>
    </rPh>
    <rPh sb="12" eb="14">
      <t>ミア</t>
    </rPh>
    <rPh sb="16" eb="18">
      <t>シッコウ</t>
    </rPh>
    <phoneticPr fontId="5"/>
  </si>
  <si>
    <t>　国、地方公共団体及びアイヌ文化財団は連携を図り、アイヌ文化の振興等を図るための施策を推進している。なお、文部科学省文化庁が実施するアイヌ文化振興等事業は、アイヌ文化財団が行う、アイヌ語の振興、アイヌ文化の振興を図る事業等に対して、補助を行っており、適切な役割分担となっている。</t>
    <rPh sb="28" eb="30">
      <t>ブンカ</t>
    </rPh>
    <rPh sb="31" eb="33">
      <t>シンコウ</t>
    </rPh>
    <rPh sb="33" eb="34">
      <t>トウ</t>
    </rPh>
    <rPh sb="35" eb="36">
      <t>ハカ</t>
    </rPh>
    <rPh sb="40" eb="42">
      <t>シサク</t>
    </rPh>
    <rPh sb="43" eb="45">
      <t>スイシン</t>
    </rPh>
    <rPh sb="53" eb="55">
      <t>モンブ</t>
    </rPh>
    <rPh sb="55" eb="58">
      <t>カガクショウ</t>
    </rPh>
    <rPh sb="58" eb="61">
      <t>ブンカチョウ</t>
    </rPh>
    <rPh sb="62" eb="64">
      <t>ジッシ</t>
    </rPh>
    <rPh sb="69" eb="71">
      <t>ブンカ</t>
    </rPh>
    <rPh sb="71" eb="73">
      <t>シンコウ</t>
    </rPh>
    <rPh sb="73" eb="74">
      <t>トウ</t>
    </rPh>
    <rPh sb="74" eb="76">
      <t>ジギョウ</t>
    </rPh>
    <rPh sb="81" eb="83">
      <t>ブンカ</t>
    </rPh>
    <rPh sb="83" eb="85">
      <t>ザイダン</t>
    </rPh>
    <rPh sb="86" eb="87">
      <t>オコナ</t>
    </rPh>
    <rPh sb="92" eb="93">
      <t>ゴ</t>
    </rPh>
    <rPh sb="94" eb="96">
      <t>シンコウ</t>
    </rPh>
    <rPh sb="100" eb="102">
      <t>ブンカ</t>
    </rPh>
    <rPh sb="103" eb="105">
      <t>シンコウ</t>
    </rPh>
    <rPh sb="106" eb="107">
      <t>ハカ</t>
    </rPh>
    <rPh sb="108" eb="110">
      <t>ジギョウ</t>
    </rPh>
    <rPh sb="110" eb="111">
      <t>トウ</t>
    </rPh>
    <rPh sb="112" eb="113">
      <t>タイ</t>
    </rPh>
    <rPh sb="116" eb="118">
      <t>ホジョ</t>
    </rPh>
    <rPh sb="119" eb="120">
      <t>オコナ</t>
    </rPh>
    <rPh sb="125" eb="127">
      <t>テキセツ</t>
    </rPh>
    <rPh sb="128" eb="130">
      <t>ヤクワリ</t>
    </rPh>
    <rPh sb="130" eb="132">
      <t>ブンタン</t>
    </rPh>
    <phoneticPr fontId="5"/>
  </si>
  <si>
    <t>　国と補助事業者であるアイヌ文化財団との負担関係ついては、補助率1/2となっている。</t>
    <rPh sb="1" eb="2">
      <t>クニ</t>
    </rPh>
    <rPh sb="3" eb="5">
      <t>ホジョ</t>
    </rPh>
    <rPh sb="5" eb="8">
      <t>ジギョウシャ</t>
    </rPh>
    <rPh sb="14" eb="16">
      <t>ブンカ</t>
    </rPh>
    <rPh sb="16" eb="18">
      <t>ザイダン</t>
    </rPh>
    <rPh sb="20" eb="22">
      <t>フタン</t>
    </rPh>
    <rPh sb="22" eb="24">
      <t>カンケイ</t>
    </rPh>
    <rPh sb="29" eb="32">
      <t>ホジョリツ</t>
    </rPh>
    <phoneticPr fontId="5"/>
  </si>
  <si>
    <t>　補助事業者であるアイヌ文化財団の中に外部有識者を含む委員会を設置し、執行に当たっては同委員会に諮ることにより、適正かつ効果的な事業実施に努めている。また、補助金の現地検査を行い、費目・使途が事業目的に即し真に必要なものに限定しているか確認している。</t>
    <rPh sb="19" eb="21">
      <t>ガイブ</t>
    </rPh>
    <rPh sb="90" eb="92">
      <t>ヒモク</t>
    </rPh>
    <rPh sb="93" eb="95">
      <t>シト</t>
    </rPh>
    <rPh sb="96" eb="98">
      <t>ジギョウ</t>
    </rPh>
    <rPh sb="98" eb="100">
      <t>モクテキ</t>
    </rPh>
    <rPh sb="101" eb="102">
      <t>ソク</t>
    </rPh>
    <rPh sb="103" eb="104">
      <t>シン</t>
    </rPh>
    <rPh sb="105" eb="107">
      <t>ヒツヨウ</t>
    </rPh>
    <rPh sb="111" eb="113">
      <t>ゲンテイ</t>
    </rPh>
    <phoneticPr fontId="5"/>
  </si>
  <si>
    <t>　補助事業者であるアイヌ文化財団の中に外部有識者を含む委員会を設置し、執行に当たっては同委員会に諮ることにより、適正かつ効果的な事業実施に努めている。</t>
    <rPh sb="19" eb="21">
      <t>ガイブ</t>
    </rPh>
    <phoneticPr fontId="5"/>
  </si>
  <si>
    <t>　アイヌ文化財団に対する補助金については、直接補助であり、中間段階での支出は発生していない。</t>
    <rPh sb="4" eb="6">
      <t>ブンカ</t>
    </rPh>
    <rPh sb="6" eb="8">
      <t>ザイダン</t>
    </rPh>
    <rPh sb="9" eb="10">
      <t>タイ</t>
    </rPh>
    <rPh sb="12" eb="15">
      <t>ホジョキン</t>
    </rPh>
    <rPh sb="21" eb="23">
      <t>チョクセツ</t>
    </rPh>
    <rPh sb="23" eb="25">
      <t>ホジョ</t>
    </rPh>
    <rPh sb="29" eb="31">
      <t>チュウカン</t>
    </rPh>
    <rPh sb="31" eb="33">
      <t>ダンカイ</t>
    </rPh>
    <rPh sb="35" eb="37">
      <t>シシュツ</t>
    </rPh>
    <rPh sb="38" eb="40">
      <t>ハッセイ</t>
    </rPh>
    <phoneticPr fontId="5"/>
  </si>
  <si>
    <t>成果実績が成果目標に向け着実に推移しており、評価できる。引き続き、アイヌの伝統等に関する普及啓発を促進するよう、効率的・効果的に施策を推進する。
また、入札者数が少ない理由を検証し、発注における競争性を高めるべきである。</t>
    <rPh sb="0" eb="2">
      <t>セイカ</t>
    </rPh>
    <rPh sb="2" eb="4">
      <t>ジッセキ</t>
    </rPh>
    <rPh sb="5" eb="7">
      <t>セイカ</t>
    </rPh>
    <rPh sb="7" eb="9">
      <t>モクヒョウ</t>
    </rPh>
    <rPh sb="10" eb="11">
      <t>ム</t>
    </rPh>
    <rPh sb="12" eb="14">
      <t>チャクジツ</t>
    </rPh>
    <rPh sb="15" eb="17">
      <t>スイイ</t>
    </rPh>
    <rPh sb="22" eb="24">
      <t>ヒョウカ</t>
    </rPh>
    <rPh sb="28" eb="29">
      <t>ヒ</t>
    </rPh>
    <rPh sb="30" eb="31">
      <t>ツヅ</t>
    </rPh>
    <rPh sb="37" eb="39">
      <t>デントウ</t>
    </rPh>
    <rPh sb="39" eb="40">
      <t>トウ</t>
    </rPh>
    <rPh sb="41" eb="42">
      <t>カン</t>
    </rPh>
    <rPh sb="44" eb="46">
      <t>フキュウ</t>
    </rPh>
    <rPh sb="46" eb="48">
      <t>ケイハツ</t>
    </rPh>
    <rPh sb="49" eb="51">
      <t>ソクシン</t>
    </rPh>
    <rPh sb="56" eb="59">
      <t>コウリツテキ</t>
    </rPh>
    <rPh sb="60" eb="63">
      <t>コウカテキ</t>
    </rPh>
    <rPh sb="64" eb="66">
      <t>セサク</t>
    </rPh>
    <rPh sb="67" eb="69">
      <t>スイシン</t>
    </rPh>
    <rPh sb="76" eb="79">
      <t>ニュウサツシャ</t>
    </rPh>
    <rPh sb="79" eb="80">
      <t>スウ</t>
    </rPh>
    <rPh sb="81" eb="82">
      <t>スク</t>
    </rPh>
    <rPh sb="84" eb="86">
      <t>リユウ</t>
    </rPh>
    <rPh sb="87" eb="89">
      <t>ケンショウ</t>
    </rPh>
    <rPh sb="91" eb="93">
      <t>ハッチュウ</t>
    </rPh>
    <rPh sb="97" eb="100">
      <t>キョウソウセイ</t>
    </rPh>
    <rPh sb="101" eb="102">
      <t>タカ</t>
    </rPh>
    <phoneticPr fontId="5"/>
  </si>
  <si>
    <t>現状通り</t>
  </si>
  <si>
    <t>「入札者数が少ない理由を検証し、発注における競争性を高めるべきである。」という指摘については、既に対応しているため、現状どおりとする。</t>
    <rPh sb="39" eb="41">
      <t>シテキ</t>
    </rPh>
    <rPh sb="47" eb="48">
      <t>スデ</t>
    </rPh>
    <rPh sb="49" eb="51">
      <t>タイオウ</t>
    </rPh>
    <rPh sb="58" eb="60">
      <t>ゲンジョウ</t>
    </rPh>
    <phoneticPr fontId="5"/>
  </si>
  <si>
    <t>「新しい日本のための優先課題推進枠」39</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</si>
</sst>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wrapText="1"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wrapText="1"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9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156882</xdr:colOff>
      <xdr:row>139</xdr:row>
      <xdr:rowOff>61202</xdr:rowOff>
    </xdr:from>
    <xdr:to>
      <xdr:col>32</xdr:col>
      <xdr:colOff>61564</xdr:colOff>
      <xdr:row>141</xdr:row>
      <xdr:rowOff>185036</xdr:rowOff>
    </xdr:to>
    <xdr:sp macro="" textlink="">
      <xdr:nvSpPr>
        <xdr:cNvPr id="5" name="正方形/長方形 4"/>
        <xdr:cNvSpPr/>
      </xdr:nvSpPr>
      <xdr:spPr>
        <a:xfrm>
          <a:off x="3146267" y="49957548"/>
          <a:ext cx="2542374" cy="82721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１３３百万円</a:t>
          </a:r>
        </a:p>
      </xdr:txBody>
    </xdr:sp>
    <xdr:clientData/>
  </xdr:twoCellAnchor>
  <xdr:twoCellAnchor>
    <xdr:from>
      <xdr:col>17</xdr:col>
      <xdr:colOff>29308</xdr:colOff>
      <xdr:row>141</xdr:row>
      <xdr:rowOff>205152</xdr:rowOff>
    </xdr:from>
    <xdr:to>
      <xdr:col>33</xdr:col>
      <xdr:colOff>4724</xdr:colOff>
      <xdr:row>144</xdr:row>
      <xdr:rowOff>95140</xdr:rowOff>
    </xdr:to>
    <xdr:sp macro="" textlink="">
      <xdr:nvSpPr>
        <xdr:cNvPr id="6" name="大かっこ 5"/>
        <xdr:cNvSpPr/>
      </xdr:nvSpPr>
      <xdr:spPr>
        <a:xfrm>
          <a:off x="3018693" y="50804883"/>
          <a:ext cx="2788954" cy="945065"/>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アイヌの伝統等に関する知識の普及及び啓発を図るための施策を実施。アイヌ文化振興法に基づき、アイヌ文化の振興等の業務を行う者として指定された法人が実施する事業に要する経費の一部を補助</a:t>
          </a:r>
        </a:p>
      </xdr:txBody>
    </xdr:sp>
    <xdr:clientData/>
  </xdr:twoCellAnchor>
  <xdr:twoCellAnchor>
    <xdr:from>
      <xdr:col>35</xdr:col>
      <xdr:colOff>123265</xdr:colOff>
      <xdr:row>144</xdr:row>
      <xdr:rowOff>7757</xdr:rowOff>
    </xdr:from>
    <xdr:to>
      <xdr:col>49</xdr:col>
      <xdr:colOff>118828</xdr:colOff>
      <xdr:row>146</xdr:row>
      <xdr:rowOff>131593</xdr:rowOff>
    </xdr:to>
    <xdr:sp macro="" textlink="">
      <xdr:nvSpPr>
        <xdr:cNvPr id="7" name="正方形/長方形 6"/>
        <xdr:cNvSpPr/>
      </xdr:nvSpPr>
      <xdr:spPr>
        <a:xfrm>
          <a:off x="6277880" y="51662565"/>
          <a:ext cx="2457410" cy="82722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諸謝金、職員旅費、委員等旅費</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２百万円</a:t>
          </a:r>
        </a:p>
      </xdr:txBody>
    </xdr:sp>
    <xdr:clientData/>
  </xdr:twoCellAnchor>
  <xdr:twoCellAnchor>
    <xdr:from>
      <xdr:col>8</xdr:col>
      <xdr:colOff>134464</xdr:colOff>
      <xdr:row>148</xdr:row>
      <xdr:rowOff>181021</xdr:rowOff>
    </xdr:from>
    <xdr:to>
      <xdr:col>23</xdr:col>
      <xdr:colOff>117230</xdr:colOff>
      <xdr:row>150</xdr:row>
      <xdr:rowOff>269663</xdr:rowOff>
    </xdr:to>
    <xdr:sp macro="" textlink="">
      <xdr:nvSpPr>
        <xdr:cNvPr id="8" name="正方形/長方形 7"/>
        <xdr:cNvSpPr/>
      </xdr:nvSpPr>
      <xdr:spPr>
        <a:xfrm>
          <a:off x="1541233" y="53242598"/>
          <a:ext cx="2620459" cy="79202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Ａ．（公財）アイヌ文化振興・研究推進機構</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１０９百万円</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8</xdr:col>
      <xdr:colOff>173261</xdr:colOff>
      <xdr:row>151</xdr:row>
      <xdr:rowOff>23279</xdr:rowOff>
    </xdr:from>
    <xdr:to>
      <xdr:col>23</xdr:col>
      <xdr:colOff>29308</xdr:colOff>
      <xdr:row>152</xdr:row>
      <xdr:rowOff>332727</xdr:rowOff>
    </xdr:to>
    <xdr:sp macro="" textlink="">
      <xdr:nvSpPr>
        <xdr:cNvPr id="9" name="大かっこ 8"/>
        <xdr:cNvSpPr/>
      </xdr:nvSpPr>
      <xdr:spPr>
        <a:xfrm>
          <a:off x="1580030" y="54139933"/>
          <a:ext cx="2493740" cy="661140"/>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アイヌに関する総合的かつ実践的な研究の推進、アイヌの伝統等に関する普及啓発、アイヌの伝統的生活空間の再生事業を実施</a:t>
          </a:r>
        </a:p>
      </xdr:txBody>
    </xdr:sp>
    <xdr:clientData/>
  </xdr:twoCellAnchor>
  <xdr:twoCellAnchor>
    <xdr:from>
      <xdr:col>15</xdr:col>
      <xdr:colOff>100847</xdr:colOff>
      <xdr:row>154</xdr:row>
      <xdr:rowOff>192229</xdr:rowOff>
    </xdr:from>
    <xdr:to>
      <xdr:col>30</xdr:col>
      <xdr:colOff>30666</xdr:colOff>
      <xdr:row>156</xdr:row>
      <xdr:rowOff>277074</xdr:rowOff>
    </xdr:to>
    <xdr:sp macro="" textlink="">
      <xdr:nvSpPr>
        <xdr:cNvPr id="10" name="正方形/長方形 9"/>
        <xdr:cNvSpPr/>
      </xdr:nvSpPr>
      <xdr:spPr>
        <a:xfrm>
          <a:off x="2738539" y="55363960"/>
          <a:ext cx="2567512" cy="78822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Ｂ．ＮＰＯ法人（１法人）</a:t>
          </a:r>
          <a:endParaRPr kumimoji="1" lang="en-US" altLang="ja-JP" sz="1100">
            <a:solidFill>
              <a:sysClr val="windowText" lastClr="000000"/>
            </a:solidFill>
          </a:endParaRPr>
        </a:p>
        <a:p>
          <a:pPr algn="ctr">
            <a:lnSpc>
              <a:spcPts val="1300"/>
            </a:lnSpc>
          </a:pP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０．１百万円</a:t>
          </a:r>
        </a:p>
      </xdr:txBody>
    </xdr:sp>
    <xdr:clientData/>
  </xdr:twoCellAnchor>
  <xdr:twoCellAnchor>
    <xdr:from>
      <xdr:col>15</xdr:col>
      <xdr:colOff>100845</xdr:colOff>
      <xdr:row>159</xdr:row>
      <xdr:rowOff>135338</xdr:rowOff>
    </xdr:from>
    <xdr:to>
      <xdr:col>30</xdr:col>
      <xdr:colOff>41396</xdr:colOff>
      <xdr:row>161</xdr:row>
      <xdr:rowOff>207166</xdr:rowOff>
    </xdr:to>
    <xdr:sp macro="" textlink="">
      <xdr:nvSpPr>
        <xdr:cNvPr id="11" name="正方形/長方形 10"/>
        <xdr:cNvSpPr/>
      </xdr:nvSpPr>
      <xdr:spPr>
        <a:xfrm>
          <a:off x="2738537" y="57065530"/>
          <a:ext cx="2578244" cy="77521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Ｃ．地方公共団体（４団体）</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１８百万円</a:t>
          </a:r>
          <a:endParaRPr kumimoji="1" lang="en-US" altLang="ja-JP" sz="1100">
            <a:solidFill>
              <a:sysClr val="windowText" lastClr="000000"/>
            </a:solidFill>
          </a:endParaRPr>
        </a:p>
      </xdr:txBody>
    </xdr:sp>
    <xdr:clientData/>
  </xdr:twoCellAnchor>
  <xdr:twoCellAnchor>
    <xdr:from>
      <xdr:col>15</xdr:col>
      <xdr:colOff>89639</xdr:colOff>
      <xdr:row>163</xdr:row>
      <xdr:rowOff>324973</xdr:rowOff>
    </xdr:from>
    <xdr:to>
      <xdr:col>30</xdr:col>
      <xdr:colOff>10638</xdr:colOff>
      <xdr:row>166</xdr:row>
      <xdr:rowOff>30375</xdr:rowOff>
    </xdr:to>
    <xdr:sp macro="" textlink="">
      <xdr:nvSpPr>
        <xdr:cNvPr id="12" name="正方形/長方形 11"/>
        <xdr:cNvSpPr/>
      </xdr:nvSpPr>
      <xdr:spPr>
        <a:xfrm>
          <a:off x="2727331" y="58661935"/>
          <a:ext cx="2558692" cy="76047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Ｄ．民間企業等（１２社）</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１６百万円</a:t>
          </a:r>
          <a:endParaRPr kumimoji="1" lang="en-US" altLang="ja-JP" sz="1100">
            <a:solidFill>
              <a:sysClr val="windowText" lastClr="000000"/>
            </a:solidFill>
          </a:endParaRPr>
        </a:p>
      </xdr:txBody>
    </xdr:sp>
    <xdr:clientData/>
  </xdr:twoCellAnchor>
  <xdr:twoCellAnchor>
    <xdr:from>
      <xdr:col>31</xdr:col>
      <xdr:colOff>3439</xdr:colOff>
      <xdr:row>155</xdr:row>
      <xdr:rowOff>31037</xdr:rowOff>
    </xdr:from>
    <xdr:to>
      <xdr:col>40</xdr:col>
      <xdr:colOff>28107</xdr:colOff>
      <xdr:row>156</xdr:row>
      <xdr:rowOff>173405</xdr:rowOff>
    </xdr:to>
    <xdr:sp macro="" textlink="">
      <xdr:nvSpPr>
        <xdr:cNvPr id="13" name="大かっこ 12"/>
        <xdr:cNvSpPr/>
      </xdr:nvSpPr>
      <xdr:spPr>
        <a:xfrm>
          <a:off x="5454670" y="55554460"/>
          <a:ext cx="1607283" cy="494060"/>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函館空港展示コーナー管理業務</a:t>
          </a:r>
        </a:p>
      </xdr:txBody>
    </xdr:sp>
    <xdr:clientData/>
  </xdr:twoCellAnchor>
  <xdr:twoCellAnchor>
    <xdr:from>
      <xdr:col>31</xdr:col>
      <xdr:colOff>11212</xdr:colOff>
      <xdr:row>159</xdr:row>
      <xdr:rowOff>184472</xdr:rowOff>
    </xdr:from>
    <xdr:to>
      <xdr:col>40</xdr:col>
      <xdr:colOff>39328</xdr:colOff>
      <xdr:row>161</xdr:row>
      <xdr:rowOff>143561</xdr:rowOff>
    </xdr:to>
    <xdr:sp macro="" textlink="">
      <xdr:nvSpPr>
        <xdr:cNvPr id="14" name="大かっこ 13"/>
        <xdr:cNvSpPr/>
      </xdr:nvSpPr>
      <xdr:spPr>
        <a:xfrm>
          <a:off x="5462443" y="57114664"/>
          <a:ext cx="1610731" cy="662474"/>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アイヌの伝統的生活空間の再生事業に係る管理運営業務を実施</a:t>
          </a:r>
        </a:p>
      </xdr:txBody>
    </xdr:sp>
    <xdr:clientData/>
  </xdr:twoCellAnchor>
  <xdr:twoCellAnchor>
    <xdr:from>
      <xdr:col>31</xdr:col>
      <xdr:colOff>11201</xdr:colOff>
      <xdr:row>164</xdr:row>
      <xdr:rowOff>30174</xdr:rowOff>
    </xdr:from>
    <xdr:to>
      <xdr:col>46</xdr:col>
      <xdr:colOff>85676</xdr:colOff>
      <xdr:row>165</xdr:row>
      <xdr:rowOff>321432</xdr:rowOff>
    </xdr:to>
    <xdr:sp macro="" textlink="">
      <xdr:nvSpPr>
        <xdr:cNvPr id="16" name="大かっこ 15"/>
        <xdr:cNvSpPr/>
      </xdr:nvSpPr>
      <xdr:spPr>
        <a:xfrm>
          <a:off x="5462432" y="58718828"/>
          <a:ext cx="2712167" cy="642950"/>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solidFill>
                <a:sysClr val="windowText" lastClr="000000"/>
              </a:solidFill>
            </a:rPr>
            <a:t>「イランカラ</a:t>
          </a:r>
          <a:r>
            <a:rPr kumimoji="1" lang="ja-JP" altLang="en-US" sz="800">
              <a:solidFill>
                <a:sysClr val="windowText" lastClr="000000"/>
              </a:solidFill>
            </a:rPr>
            <a:t>プ</a:t>
          </a:r>
          <a:r>
            <a:rPr kumimoji="1" lang="ja-JP" altLang="en-US" sz="1050">
              <a:solidFill>
                <a:sysClr val="windowText" lastClr="000000"/>
              </a:solidFill>
            </a:rPr>
            <a:t>テ」キャンペーン事業実施業務、地上デジタル・データ放送を活用したアイヌ文化の紹介・普及啓発等業務等</a:t>
          </a:r>
          <a:endParaRPr kumimoji="1" lang="en-US" altLang="ja-JP" sz="1050">
            <a:solidFill>
              <a:sysClr val="windowText" lastClr="000000"/>
            </a:solidFill>
          </a:endParaRPr>
        </a:p>
      </xdr:txBody>
    </xdr:sp>
    <xdr:clientData/>
  </xdr:twoCellAnchor>
  <xdr:twoCellAnchor>
    <xdr:from>
      <xdr:col>25</xdr:col>
      <xdr:colOff>0</xdr:colOff>
      <xdr:row>144</xdr:row>
      <xdr:rowOff>5129</xdr:rowOff>
    </xdr:from>
    <xdr:to>
      <xdr:col>25</xdr:col>
      <xdr:colOff>0</xdr:colOff>
      <xdr:row>147</xdr:row>
      <xdr:rowOff>0</xdr:rowOff>
    </xdr:to>
    <xdr:cxnSp macro="">
      <xdr:nvCxnSpPr>
        <xdr:cNvPr id="18" name="直線コネクタ 17"/>
        <xdr:cNvCxnSpPr/>
      </xdr:nvCxnSpPr>
      <xdr:spPr>
        <a:xfrm flipV="1">
          <a:off x="4524375" y="42038954"/>
          <a:ext cx="0" cy="105214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7674</xdr:colOff>
      <xdr:row>147</xdr:row>
      <xdr:rowOff>0</xdr:rowOff>
    </xdr:from>
    <xdr:to>
      <xdr:col>43</xdr:col>
      <xdr:colOff>176579</xdr:colOff>
      <xdr:row>147</xdr:row>
      <xdr:rowOff>4</xdr:rowOff>
    </xdr:to>
    <xdr:cxnSp macro="">
      <xdr:nvCxnSpPr>
        <xdr:cNvPr id="19" name="直線コネクタ 18"/>
        <xdr:cNvCxnSpPr/>
      </xdr:nvCxnSpPr>
      <xdr:spPr>
        <a:xfrm flipV="1">
          <a:off x="2903274" y="43091100"/>
          <a:ext cx="5055230" cy="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153</xdr:row>
      <xdr:rowOff>86289</xdr:rowOff>
    </xdr:from>
    <xdr:to>
      <xdr:col>12</xdr:col>
      <xdr:colOff>11208</xdr:colOff>
      <xdr:row>165</xdr:row>
      <xdr:rowOff>38100</xdr:rowOff>
    </xdr:to>
    <xdr:cxnSp macro="">
      <xdr:nvCxnSpPr>
        <xdr:cNvPr id="20" name="直線コネクタ 19"/>
        <xdr:cNvCxnSpPr/>
      </xdr:nvCxnSpPr>
      <xdr:spPr>
        <a:xfrm flipH="1">
          <a:off x="2171700" y="45291939"/>
          <a:ext cx="11208" cy="418091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12965</xdr:colOff>
      <xdr:row>155</xdr:row>
      <xdr:rowOff>262913</xdr:rowOff>
    </xdr:from>
    <xdr:to>
      <xdr:col>15</xdr:col>
      <xdr:colOff>105386</xdr:colOff>
      <xdr:row>155</xdr:row>
      <xdr:rowOff>262913</xdr:rowOff>
    </xdr:to>
    <xdr:cxnSp macro="">
      <xdr:nvCxnSpPr>
        <xdr:cNvPr id="22" name="直線コネクタ 21"/>
        <xdr:cNvCxnSpPr/>
      </xdr:nvCxnSpPr>
      <xdr:spPr>
        <a:xfrm>
          <a:off x="2184665" y="46173413"/>
          <a:ext cx="63534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11214</xdr:colOff>
      <xdr:row>160</xdr:row>
      <xdr:rowOff>180160</xdr:rowOff>
    </xdr:from>
    <xdr:to>
      <xdr:col>15</xdr:col>
      <xdr:colOff>107083</xdr:colOff>
      <xdr:row>160</xdr:row>
      <xdr:rowOff>180160</xdr:rowOff>
    </xdr:to>
    <xdr:cxnSp macro="">
      <xdr:nvCxnSpPr>
        <xdr:cNvPr id="23" name="直線コネクタ 22"/>
        <xdr:cNvCxnSpPr/>
      </xdr:nvCxnSpPr>
      <xdr:spPr>
        <a:xfrm>
          <a:off x="2121368" y="57462045"/>
          <a:ext cx="623407"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165</xdr:row>
      <xdr:rowOff>22417</xdr:rowOff>
    </xdr:from>
    <xdr:to>
      <xdr:col>15</xdr:col>
      <xdr:colOff>84665</xdr:colOff>
      <xdr:row>165</xdr:row>
      <xdr:rowOff>29308</xdr:rowOff>
    </xdr:to>
    <xdr:cxnSp macro="">
      <xdr:nvCxnSpPr>
        <xdr:cNvPr id="25" name="直線コネクタ 24"/>
        <xdr:cNvCxnSpPr/>
      </xdr:nvCxnSpPr>
      <xdr:spPr>
        <a:xfrm flipV="1">
          <a:off x="2110154" y="41463494"/>
          <a:ext cx="612203" cy="689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104300</xdr:colOff>
      <xdr:row>148</xdr:row>
      <xdr:rowOff>184472</xdr:rowOff>
    </xdr:from>
    <xdr:to>
      <xdr:col>36</xdr:col>
      <xdr:colOff>102576</xdr:colOff>
      <xdr:row>150</xdr:row>
      <xdr:rowOff>268803</xdr:rowOff>
    </xdr:to>
    <xdr:sp macro="" textlink="">
      <xdr:nvSpPr>
        <xdr:cNvPr id="24" name="正方形/長方形 23"/>
        <xdr:cNvSpPr/>
      </xdr:nvSpPr>
      <xdr:spPr>
        <a:xfrm>
          <a:off x="4500454" y="53246049"/>
          <a:ext cx="1932584" cy="7877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Ｅ．財団法人（１法人）</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２２百万円</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26</xdr:col>
      <xdr:colOff>26722</xdr:colOff>
      <xdr:row>151</xdr:row>
      <xdr:rowOff>26723</xdr:rowOff>
    </xdr:from>
    <xdr:to>
      <xdr:col>36</xdr:col>
      <xdr:colOff>29307</xdr:colOff>
      <xdr:row>152</xdr:row>
      <xdr:rowOff>278424</xdr:rowOff>
    </xdr:to>
    <xdr:sp macro="" textlink="">
      <xdr:nvSpPr>
        <xdr:cNvPr id="29" name="大かっこ 28"/>
        <xdr:cNvSpPr/>
      </xdr:nvSpPr>
      <xdr:spPr>
        <a:xfrm>
          <a:off x="4598722" y="54143377"/>
          <a:ext cx="1761047" cy="603393"/>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象徴空間におけるアイヌの伝統等に係る体験交流等活動基本計画策定業務</a:t>
          </a:r>
        </a:p>
      </xdr:txBody>
    </xdr:sp>
    <xdr:clientData/>
  </xdr:twoCellAnchor>
  <xdr:twoCellAnchor>
    <xdr:from>
      <xdr:col>25</xdr:col>
      <xdr:colOff>11206</xdr:colOff>
      <xdr:row>145</xdr:row>
      <xdr:rowOff>87923</xdr:rowOff>
    </xdr:from>
    <xdr:to>
      <xdr:col>35</xdr:col>
      <xdr:colOff>123265</xdr:colOff>
      <xdr:row>145</xdr:row>
      <xdr:rowOff>87926</xdr:rowOff>
    </xdr:to>
    <xdr:cxnSp macro="">
      <xdr:nvCxnSpPr>
        <xdr:cNvPr id="30" name="直線コネクタ 29"/>
        <xdr:cNvCxnSpPr/>
      </xdr:nvCxnSpPr>
      <xdr:spPr>
        <a:xfrm flipV="1">
          <a:off x="4407360" y="52094423"/>
          <a:ext cx="1870520" cy="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44822</xdr:colOff>
      <xdr:row>158</xdr:row>
      <xdr:rowOff>187920</xdr:rowOff>
    </xdr:from>
    <xdr:to>
      <xdr:col>32</xdr:col>
      <xdr:colOff>111770</xdr:colOff>
      <xdr:row>159</xdr:row>
      <xdr:rowOff>157127</xdr:rowOff>
    </xdr:to>
    <xdr:sp macro="" textlink="">
      <xdr:nvSpPr>
        <xdr:cNvPr id="31" name="正方形/長方形 30"/>
        <xdr:cNvSpPr/>
      </xdr:nvSpPr>
      <xdr:spPr>
        <a:xfrm>
          <a:off x="2682514" y="56766420"/>
          <a:ext cx="3056333" cy="3208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随意契約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15</xdr:col>
      <xdr:colOff>22410</xdr:colOff>
      <xdr:row>163</xdr:row>
      <xdr:rowOff>44827</xdr:rowOff>
    </xdr:from>
    <xdr:to>
      <xdr:col>32</xdr:col>
      <xdr:colOff>89358</xdr:colOff>
      <xdr:row>164</xdr:row>
      <xdr:rowOff>14034</xdr:rowOff>
    </xdr:to>
    <xdr:sp macro="" textlink="">
      <xdr:nvSpPr>
        <xdr:cNvPr id="32" name="正方形/長方形 31"/>
        <xdr:cNvSpPr/>
      </xdr:nvSpPr>
      <xdr:spPr>
        <a:xfrm>
          <a:off x="2660102" y="58381789"/>
          <a:ext cx="3056333" cy="3208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一般競争・随意契約等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15</xdr:col>
      <xdr:colOff>34478</xdr:colOff>
      <xdr:row>153</xdr:row>
      <xdr:rowOff>249122</xdr:rowOff>
    </xdr:from>
    <xdr:to>
      <xdr:col>32</xdr:col>
      <xdr:colOff>101426</xdr:colOff>
      <xdr:row>154</xdr:row>
      <xdr:rowOff>214018</xdr:rowOff>
    </xdr:to>
    <xdr:sp macro="" textlink="">
      <xdr:nvSpPr>
        <xdr:cNvPr id="33" name="正方形/長方形 32"/>
        <xdr:cNvSpPr/>
      </xdr:nvSpPr>
      <xdr:spPr>
        <a:xfrm>
          <a:off x="2672170" y="55069160"/>
          <a:ext cx="3056333" cy="3165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随意契約　　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8</xdr:col>
      <xdr:colOff>97401</xdr:colOff>
      <xdr:row>147</xdr:row>
      <xdr:rowOff>256877</xdr:rowOff>
    </xdr:from>
    <xdr:to>
      <xdr:col>13</xdr:col>
      <xdr:colOff>63785</xdr:colOff>
      <xdr:row>148</xdr:row>
      <xdr:rowOff>221774</xdr:rowOff>
    </xdr:to>
    <xdr:sp macro="" textlink="">
      <xdr:nvSpPr>
        <xdr:cNvPr id="34" name="正方形/長方形 33"/>
        <xdr:cNvSpPr/>
      </xdr:nvSpPr>
      <xdr:spPr>
        <a:xfrm>
          <a:off x="1504170" y="52966762"/>
          <a:ext cx="845615" cy="3165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25</xdr:col>
      <xdr:colOff>10343</xdr:colOff>
      <xdr:row>147</xdr:row>
      <xdr:rowOff>248251</xdr:rowOff>
    </xdr:from>
    <xdr:to>
      <xdr:col>35</xdr:col>
      <xdr:colOff>161192</xdr:colOff>
      <xdr:row>148</xdr:row>
      <xdr:rowOff>249114</xdr:rowOff>
    </xdr:to>
    <xdr:sp macro="" textlink="">
      <xdr:nvSpPr>
        <xdr:cNvPr id="35" name="正方形/長方形 34"/>
        <xdr:cNvSpPr/>
      </xdr:nvSpPr>
      <xdr:spPr>
        <a:xfrm>
          <a:off x="4406497" y="35358866"/>
          <a:ext cx="1909310" cy="352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一般競争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38</xdr:col>
      <xdr:colOff>102573</xdr:colOff>
      <xdr:row>148</xdr:row>
      <xdr:rowOff>175846</xdr:rowOff>
    </xdr:from>
    <xdr:to>
      <xdr:col>49</xdr:col>
      <xdr:colOff>100849</xdr:colOff>
      <xdr:row>150</xdr:row>
      <xdr:rowOff>260177</xdr:rowOff>
    </xdr:to>
    <xdr:sp macro="" textlink="">
      <xdr:nvSpPr>
        <xdr:cNvPr id="36" name="正方形/長方形 35"/>
        <xdr:cNvSpPr/>
      </xdr:nvSpPr>
      <xdr:spPr>
        <a:xfrm>
          <a:off x="6784727" y="53237423"/>
          <a:ext cx="1932584" cy="78771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Ｆ．民間企業（２社）</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０．６百万円</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38</xdr:col>
      <xdr:colOff>43961</xdr:colOff>
      <xdr:row>147</xdr:row>
      <xdr:rowOff>234462</xdr:rowOff>
    </xdr:from>
    <xdr:to>
      <xdr:col>49</xdr:col>
      <xdr:colOff>18963</xdr:colOff>
      <xdr:row>148</xdr:row>
      <xdr:rowOff>235325</xdr:rowOff>
    </xdr:to>
    <xdr:sp macro="" textlink="">
      <xdr:nvSpPr>
        <xdr:cNvPr id="37" name="正方形/長方形 36"/>
        <xdr:cNvSpPr/>
      </xdr:nvSpPr>
      <xdr:spPr>
        <a:xfrm>
          <a:off x="6726115" y="35345077"/>
          <a:ext cx="1909310" cy="352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39</xdr:col>
      <xdr:colOff>0</xdr:colOff>
      <xdr:row>151</xdr:row>
      <xdr:rowOff>29308</xdr:rowOff>
    </xdr:from>
    <xdr:to>
      <xdr:col>49</xdr:col>
      <xdr:colOff>2585</xdr:colOff>
      <xdr:row>152</xdr:row>
      <xdr:rowOff>293077</xdr:rowOff>
    </xdr:to>
    <xdr:sp macro="" textlink="">
      <xdr:nvSpPr>
        <xdr:cNvPr id="38" name="大かっこ 37"/>
        <xdr:cNvSpPr/>
      </xdr:nvSpPr>
      <xdr:spPr>
        <a:xfrm>
          <a:off x="6858000" y="54145962"/>
          <a:ext cx="1761047" cy="615461"/>
        </a:xfrm>
        <a:prstGeom prst="bracketPair">
          <a:avLst>
            <a:gd name="adj" fmla="val 984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nchorCtr="0"/>
        <a:lstStyle/>
        <a:p>
          <a:pPr algn="l">
            <a:lnSpc>
              <a:spcPts val="1200"/>
            </a:lnSpc>
          </a:pPr>
          <a:r>
            <a:rPr kumimoji="1" lang="ja-JP" altLang="en-US" sz="1050"/>
            <a:t>「イランカラプテ」キャンペーンに関する調査等</a:t>
          </a:r>
        </a:p>
      </xdr:txBody>
    </xdr:sp>
    <xdr:clientData/>
  </xdr:twoCellAnchor>
  <xdr:twoCellAnchor>
    <xdr:from>
      <xdr:col>16</xdr:col>
      <xdr:colOff>14654</xdr:colOff>
      <xdr:row>147</xdr:row>
      <xdr:rowOff>0</xdr:rowOff>
    </xdr:from>
    <xdr:to>
      <xdr:col>16</xdr:col>
      <xdr:colOff>14656</xdr:colOff>
      <xdr:row>148</xdr:row>
      <xdr:rowOff>178480</xdr:rowOff>
    </xdr:to>
    <xdr:cxnSp macro="">
      <xdr:nvCxnSpPr>
        <xdr:cNvPr id="41" name="直線コネクタ 40"/>
        <xdr:cNvCxnSpPr/>
      </xdr:nvCxnSpPr>
      <xdr:spPr>
        <a:xfrm flipH="1" flipV="1">
          <a:off x="2828192" y="52709885"/>
          <a:ext cx="2" cy="5301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43962</xdr:colOff>
      <xdr:row>146</xdr:row>
      <xdr:rowOff>351691</xdr:rowOff>
    </xdr:from>
    <xdr:to>
      <xdr:col>31</xdr:col>
      <xdr:colOff>43964</xdr:colOff>
      <xdr:row>148</xdr:row>
      <xdr:rowOff>178479</xdr:rowOff>
    </xdr:to>
    <xdr:cxnSp macro="">
      <xdr:nvCxnSpPr>
        <xdr:cNvPr id="43" name="直線コネクタ 42"/>
        <xdr:cNvCxnSpPr/>
      </xdr:nvCxnSpPr>
      <xdr:spPr>
        <a:xfrm flipH="1" flipV="1">
          <a:off x="5495193" y="35110614"/>
          <a:ext cx="2" cy="53017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147</xdr:row>
      <xdr:rowOff>0</xdr:rowOff>
    </xdr:from>
    <xdr:to>
      <xdr:col>44</xdr:col>
      <xdr:colOff>2</xdr:colOff>
      <xdr:row>148</xdr:row>
      <xdr:rowOff>178480</xdr:rowOff>
    </xdr:to>
    <xdr:cxnSp macro="">
      <xdr:nvCxnSpPr>
        <xdr:cNvPr id="44" name="直線コネクタ 43"/>
        <xdr:cNvCxnSpPr/>
      </xdr:nvCxnSpPr>
      <xdr:spPr>
        <a:xfrm flipH="1" flipV="1">
          <a:off x="7737231" y="52709885"/>
          <a:ext cx="2" cy="53017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90" zoomScaleNormal="75" zoomScaleSheetLayoutView="9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3" t="s">
        <v>364</v>
      </c>
      <c r="AR2" s="683"/>
      <c r="AS2" s="59" t="str">
        <f>IF(OR(AQ2="　", AQ2=""), "", "-")</f>
        <v/>
      </c>
      <c r="AT2" s="684">
        <v>410</v>
      </c>
      <c r="AU2" s="684"/>
      <c r="AV2" s="60" t="str">
        <f>IF(AW2="", "", "-")</f>
        <v/>
      </c>
      <c r="AW2" s="685"/>
      <c r="AX2" s="685"/>
    </row>
    <row r="3" spans="1:50" ht="21" customHeight="1" thickBot="1" x14ac:dyDescent="0.2">
      <c r="A3" s="638" t="s">
        <v>215</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89</v>
      </c>
      <c r="AJ3" s="640" t="s">
        <v>367</v>
      </c>
      <c r="AK3" s="640"/>
      <c r="AL3" s="640"/>
      <c r="AM3" s="640"/>
      <c r="AN3" s="640"/>
      <c r="AO3" s="640"/>
      <c r="AP3" s="640"/>
      <c r="AQ3" s="640"/>
      <c r="AR3" s="640"/>
      <c r="AS3" s="640"/>
      <c r="AT3" s="640"/>
      <c r="AU3" s="640"/>
      <c r="AV3" s="640"/>
      <c r="AW3" s="640"/>
      <c r="AX3" s="36" t="s">
        <v>90</v>
      </c>
    </row>
    <row r="4" spans="1:50" ht="24.75" customHeight="1" x14ac:dyDescent="0.15">
      <c r="A4" s="456" t="s">
        <v>30</v>
      </c>
      <c r="B4" s="457"/>
      <c r="C4" s="457"/>
      <c r="D4" s="457"/>
      <c r="E4" s="457"/>
      <c r="F4" s="457"/>
      <c r="G4" s="430" t="s">
        <v>365</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368</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92</v>
      </c>
      <c r="B5" s="441"/>
      <c r="C5" s="441"/>
      <c r="D5" s="441"/>
      <c r="E5" s="441"/>
      <c r="F5" s="442"/>
      <c r="G5" s="654" t="s">
        <v>197</v>
      </c>
      <c r="H5" s="616"/>
      <c r="I5" s="616"/>
      <c r="J5" s="616"/>
      <c r="K5" s="616"/>
      <c r="L5" s="616"/>
      <c r="M5" s="655" t="s">
        <v>91</v>
      </c>
      <c r="N5" s="656"/>
      <c r="O5" s="656"/>
      <c r="P5" s="656"/>
      <c r="Q5" s="656"/>
      <c r="R5" s="657"/>
      <c r="S5" s="615" t="s">
        <v>156</v>
      </c>
      <c r="T5" s="616"/>
      <c r="U5" s="616"/>
      <c r="V5" s="616"/>
      <c r="W5" s="616"/>
      <c r="X5" s="617"/>
      <c r="Y5" s="447" t="s">
        <v>3</v>
      </c>
      <c r="Z5" s="448"/>
      <c r="AA5" s="448"/>
      <c r="AB5" s="448"/>
      <c r="AC5" s="448"/>
      <c r="AD5" s="449"/>
      <c r="AE5" s="450" t="s">
        <v>369</v>
      </c>
      <c r="AF5" s="451"/>
      <c r="AG5" s="451"/>
      <c r="AH5" s="451"/>
      <c r="AI5" s="451"/>
      <c r="AJ5" s="451"/>
      <c r="AK5" s="451"/>
      <c r="AL5" s="451"/>
      <c r="AM5" s="451"/>
      <c r="AN5" s="451"/>
      <c r="AO5" s="451"/>
      <c r="AP5" s="452"/>
      <c r="AQ5" s="453" t="s">
        <v>370</v>
      </c>
      <c r="AR5" s="454"/>
      <c r="AS5" s="454"/>
      <c r="AT5" s="454"/>
      <c r="AU5" s="454"/>
      <c r="AV5" s="454"/>
      <c r="AW5" s="454"/>
      <c r="AX5" s="455"/>
    </row>
    <row r="6" spans="1:50" ht="43.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484</v>
      </c>
      <c r="AF6" s="465"/>
      <c r="AG6" s="465"/>
      <c r="AH6" s="465"/>
      <c r="AI6" s="465"/>
      <c r="AJ6" s="465"/>
      <c r="AK6" s="465"/>
      <c r="AL6" s="465"/>
      <c r="AM6" s="465"/>
      <c r="AN6" s="465"/>
      <c r="AO6" s="465"/>
      <c r="AP6" s="465"/>
      <c r="AQ6" s="466"/>
      <c r="AR6" s="466"/>
      <c r="AS6" s="466"/>
      <c r="AT6" s="466"/>
      <c r="AU6" s="466"/>
      <c r="AV6" s="466"/>
      <c r="AW6" s="466"/>
      <c r="AX6" s="467"/>
    </row>
    <row r="7" spans="1:50" ht="52.5" customHeight="1" x14ac:dyDescent="0.15">
      <c r="A7" s="483" t="s">
        <v>25</v>
      </c>
      <c r="B7" s="484"/>
      <c r="C7" s="484"/>
      <c r="D7" s="484"/>
      <c r="E7" s="484"/>
      <c r="F7" s="484"/>
      <c r="G7" s="485" t="s">
        <v>471</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371</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5" t="s">
        <v>307</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8" t="s">
        <v>78</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480</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87" customHeight="1" x14ac:dyDescent="0.15">
      <c r="A10" s="184" t="s">
        <v>36</v>
      </c>
      <c r="B10" s="185"/>
      <c r="C10" s="185"/>
      <c r="D10" s="185"/>
      <c r="E10" s="185"/>
      <c r="F10" s="185"/>
      <c r="G10" s="186" t="s">
        <v>454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4" t="str">
        <f>入力規則等!P10</f>
        <v>委託・請負、補助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8"/>
      <c r="B13" s="399"/>
      <c r="C13" s="399"/>
      <c r="D13" s="399"/>
      <c r="E13" s="399"/>
      <c r="F13" s="400"/>
      <c r="G13" s="502" t="s">
        <v>7</v>
      </c>
      <c r="H13" s="503"/>
      <c r="I13" s="508" t="s">
        <v>8</v>
      </c>
      <c r="J13" s="509"/>
      <c r="K13" s="509"/>
      <c r="L13" s="509"/>
      <c r="M13" s="509"/>
      <c r="N13" s="509"/>
      <c r="O13" s="510"/>
      <c r="P13" s="175">
        <v>125.002</v>
      </c>
      <c r="Q13" s="176"/>
      <c r="R13" s="176"/>
      <c r="S13" s="176"/>
      <c r="T13" s="176"/>
      <c r="U13" s="176"/>
      <c r="V13" s="177"/>
      <c r="W13" s="175">
        <v>124</v>
      </c>
      <c r="X13" s="176"/>
      <c r="Y13" s="176"/>
      <c r="Z13" s="176"/>
      <c r="AA13" s="176"/>
      <c r="AB13" s="176"/>
      <c r="AC13" s="177"/>
      <c r="AD13" s="175">
        <v>141</v>
      </c>
      <c r="AE13" s="176"/>
      <c r="AF13" s="176"/>
      <c r="AG13" s="176"/>
      <c r="AH13" s="176"/>
      <c r="AI13" s="176"/>
      <c r="AJ13" s="177"/>
      <c r="AK13" s="175">
        <v>158</v>
      </c>
      <c r="AL13" s="176"/>
      <c r="AM13" s="176"/>
      <c r="AN13" s="176"/>
      <c r="AO13" s="176"/>
      <c r="AP13" s="176"/>
      <c r="AQ13" s="177"/>
      <c r="AR13" s="189">
        <v>152</v>
      </c>
      <c r="AS13" s="190"/>
      <c r="AT13" s="190"/>
      <c r="AU13" s="190"/>
      <c r="AV13" s="190"/>
      <c r="AW13" s="190"/>
      <c r="AX13" s="191"/>
    </row>
    <row r="14" spans="1:50" ht="21" customHeight="1" x14ac:dyDescent="0.15">
      <c r="A14" s="398"/>
      <c r="B14" s="399"/>
      <c r="C14" s="399"/>
      <c r="D14" s="399"/>
      <c r="E14" s="399"/>
      <c r="F14" s="400"/>
      <c r="G14" s="504"/>
      <c r="H14" s="505"/>
      <c r="I14" s="179" t="s">
        <v>9</v>
      </c>
      <c r="J14" s="180"/>
      <c r="K14" s="180"/>
      <c r="L14" s="180"/>
      <c r="M14" s="180"/>
      <c r="N14" s="180"/>
      <c r="O14" s="181"/>
      <c r="P14" s="175" t="s">
        <v>461</v>
      </c>
      <c r="Q14" s="176"/>
      <c r="R14" s="176"/>
      <c r="S14" s="176"/>
      <c r="T14" s="176"/>
      <c r="U14" s="176"/>
      <c r="V14" s="177"/>
      <c r="W14" s="175" t="s">
        <v>461</v>
      </c>
      <c r="X14" s="176"/>
      <c r="Y14" s="176"/>
      <c r="Z14" s="176"/>
      <c r="AA14" s="176"/>
      <c r="AB14" s="176"/>
      <c r="AC14" s="177"/>
      <c r="AD14" s="175" t="s">
        <v>461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4"/>
      <c r="H15" s="505"/>
      <c r="I15" s="179" t="s">
        <v>62</v>
      </c>
      <c r="J15" s="427"/>
      <c r="K15" s="427"/>
      <c r="L15" s="427"/>
      <c r="M15" s="427"/>
      <c r="N15" s="427"/>
      <c r="O15" s="428"/>
      <c r="P15" s="175" t="s">
        <v>461</v>
      </c>
      <c r="Q15" s="176"/>
      <c r="R15" s="176"/>
      <c r="S15" s="176"/>
      <c r="T15" s="176"/>
      <c r="U15" s="176"/>
      <c r="V15" s="177"/>
      <c r="W15" s="175" t="s">
        <v>461</v>
      </c>
      <c r="X15" s="176"/>
      <c r="Y15" s="176"/>
      <c r="Z15" s="176"/>
      <c r="AA15" s="176"/>
      <c r="AB15" s="176"/>
      <c r="AC15" s="177"/>
      <c r="AD15" s="175" t="s">
        <v>461</v>
      </c>
      <c r="AE15" s="176"/>
      <c r="AF15" s="176"/>
      <c r="AG15" s="176"/>
      <c r="AH15" s="176"/>
      <c r="AI15" s="176"/>
      <c r="AJ15" s="177"/>
      <c r="AK15" s="175" t="s">
        <v>461</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4"/>
      <c r="H16" s="505"/>
      <c r="I16" s="179" t="s">
        <v>63</v>
      </c>
      <c r="J16" s="427"/>
      <c r="K16" s="427"/>
      <c r="L16" s="427"/>
      <c r="M16" s="427"/>
      <c r="N16" s="427"/>
      <c r="O16" s="428"/>
      <c r="P16" s="175" t="s">
        <v>461</v>
      </c>
      <c r="Q16" s="176"/>
      <c r="R16" s="176"/>
      <c r="S16" s="176"/>
      <c r="T16" s="176"/>
      <c r="U16" s="176"/>
      <c r="V16" s="177"/>
      <c r="W16" s="175" t="s">
        <v>461</v>
      </c>
      <c r="X16" s="176"/>
      <c r="Y16" s="176"/>
      <c r="Z16" s="176"/>
      <c r="AA16" s="176"/>
      <c r="AB16" s="176"/>
      <c r="AC16" s="177"/>
      <c r="AD16" s="175" t="s">
        <v>461</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8"/>
      <c r="B17" s="399"/>
      <c r="C17" s="399"/>
      <c r="D17" s="399"/>
      <c r="E17" s="399"/>
      <c r="F17" s="400"/>
      <c r="G17" s="504"/>
      <c r="H17" s="505"/>
      <c r="I17" s="179" t="s">
        <v>61</v>
      </c>
      <c r="J17" s="180"/>
      <c r="K17" s="180"/>
      <c r="L17" s="180"/>
      <c r="M17" s="180"/>
      <c r="N17" s="180"/>
      <c r="O17" s="181"/>
      <c r="P17" s="175" t="s">
        <v>461</v>
      </c>
      <c r="Q17" s="176"/>
      <c r="R17" s="176"/>
      <c r="S17" s="176"/>
      <c r="T17" s="176"/>
      <c r="U17" s="176"/>
      <c r="V17" s="177"/>
      <c r="W17" s="175" t="s">
        <v>461</v>
      </c>
      <c r="X17" s="176"/>
      <c r="Y17" s="176"/>
      <c r="Z17" s="176"/>
      <c r="AA17" s="176"/>
      <c r="AB17" s="176"/>
      <c r="AC17" s="177"/>
      <c r="AD17" s="175" t="s">
        <v>461</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8"/>
      <c r="B18" s="399"/>
      <c r="C18" s="399"/>
      <c r="D18" s="399"/>
      <c r="E18" s="399"/>
      <c r="F18" s="400"/>
      <c r="G18" s="506"/>
      <c r="H18" s="507"/>
      <c r="I18" s="627" t="s">
        <v>22</v>
      </c>
      <c r="J18" s="628"/>
      <c r="K18" s="628"/>
      <c r="L18" s="628"/>
      <c r="M18" s="628"/>
      <c r="N18" s="628"/>
      <c r="O18" s="629"/>
      <c r="P18" s="649">
        <f>SUM(P13:V17)</f>
        <v>125.002</v>
      </c>
      <c r="Q18" s="650"/>
      <c r="R18" s="650"/>
      <c r="S18" s="650"/>
      <c r="T18" s="650"/>
      <c r="U18" s="650"/>
      <c r="V18" s="651"/>
      <c r="W18" s="649">
        <f>SUM(W13:AC17)</f>
        <v>124</v>
      </c>
      <c r="X18" s="650"/>
      <c r="Y18" s="650"/>
      <c r="Z18" s="650"/>
      <c r="AA18" s="650"/>
      <c r="AB18" s="650"/>
      <c r="AC18" s="651"/>
      <c r="AD18" s="649">
        <f t="shared" ref="AD18" si="0">SUM(AD13:AJ17)</f>
        <v>141</v>
      </c>
      <c r="AE18" s="650"/>
      <c r="AF18" s="650"/>
      <c r="AG18" s="650"/>
      <c r="AH18" s="650"/>
      <c r="AI18" s="650"/>
      <c r="AJ18" s="651"/>
      <c r="AK18" s="649">
        <f t="shared" ref="AK18" si="1">SUM(AK13:AQ17)</f>
        <v>158</v>
      </c>
      <c r="AL18" s="650"/>
      <c r="AM18" s="650"/>
      <c r="AN18" s="650"/>
      <c r="AO18" s="650"/>
      <c r="AP18" s="650"/>
      <c r="AQ18" s="651"/>
      <c r="AR18" s="649">
        <f t="shared" ref="AR18" si="2">SUM(AR13:AX17)</f>
        <v>152</v>
      </c>
      <c r="AS18" s="650"/>
      <c r="AT18" s="650"/>
      <c r="AU18" s="650"/>
      <c r="AV18" s="650"/>
      <c r="AW18" s="650"/>
      <c r="AX18" s="652"/>
    </row>
    <row r="19" spans="1:50" ht="24.75" customHeight="1" x14ac:dyDescent="0.15">
      <c r="A19" s="398"/>
      <c r="B19" s="399"/>
      <c r="C19" s="399"/>
      <c r="D19" s="399"/>
      <c r="E19" s="399"/>
      <c r="F19" s="400"/>
      <c r="G19" s="647" t="s">
        <v>10</v>
      </c>
      <c r="H19" s="648"/>
      <c r="I19" s="648"/>
      <c r="J19" s="648"/>
      <c r="K19" s="648"/>
      <c r="L19" s="648"/>
      <c r="M19" s="648"/>
      <c r="N19" s="648"/>
      <c r="O19" s="648"/>
      <c r="P19" s="175">
        <v>107</v>
      </c>
      <c r="Q19" s="176"/>
      <c r="R19" s="176"/>
      <c r="S19" s="176"/>
      <c r="T19" s="176"/>
      <c r="U19" s="176"/>
      <c r="V19" s="177"/>
      <c r="W19" s="175">
        <v>115</v>
      </c>
      <c r="X19" s="176"/>
      <c r="Y19" s="176"/>
      <c r="Z19" s="176"/>
      <c r="AA19" s="176"/>
      <c r="AB19" s="176"/>
      <c r="AC19" s="177"/>
      <c r="AD19" s="175">
        <v>133</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7" t="s">
        <v>11</v>
      </c>
      <c r="H20" s="648"/>
      <c r="I20" s="648"/>
      <c r="J20" s="648"/>
      <c r="K20" s="648"/>
      <c r="L20" s="648"/>
      <c r="M20" s="648"/>
      <c r="N20" s="648"/>
      <c r="O20" s="648"/>
      <c r="P20" s="653">
        <f>IF(P18=0, "-", P19/P18)</f>
        <v>0.85598630421913258</v>
      </c>
      <c r="Q20" s="653"/>
      <c r="R20" s="653"/>
      <c r="S20" s="653"/>
      <c r="T20" s="653"/>
      <c r="U20" s="653"/>
      <c r="V20" s="653"/>
      <c r="W20" s="653">
        <f>IF(W18=0, "-", W19/W18)</f>
        <v>0.92741935483870963</v>
      </c>
      <c r="X20" s="653"/>
      <c r="Y20" s="653"/>
      <c r="Z20" s="653"/>
      <c r="AA20" s="653"/>
      <c r="AB20" s="653"/>
      <c r="AC20" s="653"/>
      <c r="AD20" s="653">
        <f>IF(AD18=0, "-", AD19/AD18)</f>
        <v>0.94326241134751776</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318</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302</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354</v>
      </c>
      <c r="AX22" s="73"/>
    </row>
    <row r="23" spans="1:50" ht="42" customHeight="1" x14ac:dyDescent="0.15">
      <c r="A23" s="130"/>
      <c r="B23" s="128"/>
      <c r="C23" s="128"/>
      <c r="D23" s="128"/>
      <c r="E23" s="128"/>
      <c r="F23" s="129"/>
      <c r="G23" s="74" t="s">
        <v>502</v>
      </c>
      <c r="H23" s="75"/>
      <c r="I23" s="75"/>
      <c r="J23" s="75"/>
      <c r="K23" s="75"/>
      <c r="L23" s="75"/>
      <c r="M23" s="75"/>
      <c r="N23" s="75"/>
      <c r="O23" s="76"/>
      <c r="P23" s="219" t="s">
        <v>372</v>
      </c>
      <c r="Q23" s="234"/>
      <c r="R23" s="234"/>
      <c r="S23" s="234"/>
      <c r="T23" s="234"/>
      <c r="U23" s="234"/>
      <c r="V23" s="234"/>
      <c r="W23" s="234"/>
      <c r="X23" s="235"/>
      <c r="Y23" s="228" t="s">
        <v>14</v>
      </c>
      <c r="Z23" s="229"/>
      <c r="AA23" s="230"/>
      <c r="AB23" s="167" t="s">
        <v>425</v>
      </c>
      <c r="AC23" s="168"/>
      <c r="AD23" s="168"/>
      <c r="AE23" s="88">
        <v>31091</v>
      </c>
      <c r="AF23" s="89"/>
      <c r="AG23" s="89"/>
      <c r="AH23" s="89"/>
      <c r="AI23" s="90"/>
      <c r="AJ23" s="88">
        <v>32571</v>
      </c>
      <c r="AK23" s="89"/>
      <c r="AL23" s="89"/>
      <c r="AM23" s="89"/>
      <c r="AN23" s="90"/>
      <c r="AO23" s="88">
        <v>34707</v>
      </c>
      <c r="AP23" s="89"/>
      <c r="AQ23" s="89"/>
      <c r="AR23" s="89"/>
      <c r="AS23" s="90"/>
      <c r="AT23" s="195"/>
      <c r="AU23" s="195"/>
      <c r="AV23" s="195"/>
      <c r="AW23" s="195"/>
      <c r="AX23" s="196"/>
    </row>
    <row r="24" spans="1:50" ht="42"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425</v>
      </c>
      <c r="AC24" s="197"/>
      <c r="AD24" s="197"/>
      <c r="AE24" s="88">
        <v>31000</v>
      </c>
      <c r="AF24" s="89"/>
      <c r="AG24" s="89"/>
      <c r="AH24" s="89"/>
      <c r="AI24" s="90"/>
      <c r="AJ24" s="88">
        <v>39000</v>
      </c>
      <c r="AK24" s="89"/>
      <c r="AL24" s="89"/>
      <c r="AM24" s="89"/>
      <c r="AN24" s="90"/>
      <c r="AO24" s="88">
        <v>39000</v>
      </c>
      <c r="AP24" s="89"/>
      <c r="AQ24" s="89"/>
      <c r="AR24" s="89"/>
      <c r="AS24" s="90"/>
      <c r="AT24" s="88">
        <v>39000</v>
      </c>
      <c r="AU24" s="89"/>
      <c r="AV24" s="89"/>
      <c r="AW24" s="89"/>
      <c r="AX24" s="350"/>
    </row>
    <row r="25" spans="1:50" ht="42"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357</v>
      </c>
      <c r="AC25" s="87"/>
      <c r="AD25" s="87"/>
      <c r="AE25" s="88">
        <f>AE23/AE24*100</f>
        <v>100.29354838709676</v>
      </c>
      <c r="AF25" s="89"/>
      <c r="AG25" s="89"/>
      <c r="AH25" s="89"/>
      <c r="AI25" s="90"/>
      <c r="AJ25" s="88">
        <f>AJ23/AJ24*100</f>
        <v>83.515384615384619</v>
      </c>
      <c r="AK25" s="89"/>
      <c r="AL25" s="89"/>
      <c r="AM25" s="89"/>
      <c r="AN25" s="90"/>
      <c r="AO25" s="88">
        <f t="shared" ref="AO25" si="3">AO23/AO24*100</f>
        <v>88.992307692307691</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318</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302</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318</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302</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318</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302</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318</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302</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6"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317</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302</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85</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317</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302</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85</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317</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302</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85</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87</v>
      </c>
      <c r="B67" s="526"/>
      <c r="C67" s="526"/>
      <c r="D67" s="526"/>
      <c r="E67" s="526"/>
      <c r="F67" s="527"/>
      <c r="G67" s="612" t="s">
        <v>83</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424</v>
      </c>
      <c r="H68" s="234"/>
      <c r="I68" s="234"/>
      <c r="J68" s="234"/>
      <c r="K68" s="234"/>
      <c r="L68" s="234"/>
      <c r="M68" s="234"/>
      <c r="N68" s="234"/>
      <c r="O68" s="234"/>
      <c r="P68" s="234"/>
      <c r="Q68" s="234"/>
      <c r="R68" s="234"/>
      <c r="S68" s="234"/>
      <c r="T68" s="234"/>
      <c r="U68" s="234"/>
      <c r="V68" s="234"/>
      <c r="W68" s="234"/>
      <c r="X68" s="235"/>
      <c r="Y68" s="618" t="s">
        <v>66</v>
      </c>
      <c r="Z68" s="619"/>
      <c r="AA68" s="620"/>
      <c r="AB68" s="111" t="s">
        <v>423</v>
      </c>
      <c r="AC68" s="112"/>
      <c r="AD68" s="113"/>
      <c r="AE68" s="88">
        <v>41</v>
      </c>
      <c r="AF68" s="89"/>
      <c r="AG68" s="89"/>
      <c r="AH68" s="89"/>
      <c r="AI68" s="90"/>
      <c r="AJ68" s="88">
        <v>39</v>
      </c>
      <c r="AK68" s="89"/>
      <c r="AL68" s="89"/>
      <c r="AM68" s="89"/>
      <c r="AN68" s="90"/>
      <c r="AO68" s="88">
        <v>38</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423</v>
      </c>
      <c r="AC69" s="203"/>
      <c r="AD69" s="204"/>
      <c r="AE69" s="88">
        <v>42</v>
      </c>
      <c r="AF69" s="89"/>
      <c r="AG69" s="89"/>
      <c r="AH69" s="89"/>
      <c r="AI69" s="90"/>
      <c r="AJ69" s="88">
        <v>41</v>
      </c>
      <c r="AK69" s="89"/>
      <c r="AL69" s="89"/>
      <c r="AM69" s="89"/>
      <c r="AN69" s="90"/>
      <c r="AO69" s="88">
        <v>41</v>
      </c>
      <c r="AP69" s="89"/>
      <c r="AQ69" s="89"/>
      <c r="AR69" s="89"/>
      <c r="AS69" s="90"/>
      <c r="AT69" s="88">
        <v>41</v>
      </c>
      <c r="AU69" s="89"/>
      <c r="AV69" s="89"/>
      <c r="AW69" s="89"/>
      <c r="AX69" s="350"/>
      <c r="AY69" s="10"/>
      <c r="AZ69" s="10"/>
      <c r="BA69" s="10"/>
      <c r="BB69" s="10"/>
      <c r="BC69" s="10"/>
      <c r="BD69" s="10"/>
      <c r="BE69" s="10"/>
      <c r="BF69" s="10"/>
      <c r="BG69" s="10"/>
      <c r="BH69" s="10"/>
    </row>
    <row r="70" spans="1:60" ht="33" customHeight="1" x14ac:dyDescent="0.15">
      <c r="A70" s="525" t="s">
        <v>87</v>
      </c>
      <c r="B70" s="526"/>
      <c r="C70" s="526"/>
      <c r="D70" s="526"/>
      <c r="E70" s="526"/>
      <c r="F70" s="527"/>
      <c r="G70" s="612" t="s">
        <v>83</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customHeight="1" x14ac:dyDescent="0.15">
      <c r="A71" s="528"/>
      <c r="B71" s="529"/>
      <c r="C71" s="529"/>
      <c r="D71" s="529"/>
      <c r="E71" s="529"/>
      <c r="F71" s="530"/>
      <c r="G71" s="219" t="s">
        <v>506</v>
      </c>
      <c r="H71" s="234"/>
      <c r="I71" s="234"/>
      <c r="J71" s="234"/>
      <c r="K71" s="234"/>
      <c r="L71" s="234"/>
      <c r="M71" s="234"/>
      <c r="N71" s="234"/>
      <c r="O71" s="234"/>
      <c r="P71" s="234"/>
      <c r="Q71" s="234"/>
      <c r="R71" s="234"/>
      <c r="S71" s="234"/>
      <c r="T71" s="234"/>
      <c r="U71" s="234"/>
      <c r="V71" s="234"/>
      <c r="W71" s="234"/>
      <c r="X71" s="235"/>
      <c r="Y71" s="660" t="s">
        <v>66</v>
      </c>
      <c r="Z71" s="661"/>
      <c r="AA71" s="662"/>
      <c r="AB71" s="663" t="s">
        <v>501</v>
      </c>
      <c r="AC71" s="112"/>
      <c r="AD71" s="113"/>
      <c r="AE71" s="88">
        <v>145000</v>
      </c>
      <c r="AF71" s="89"/>
      <c r="AG71" s="89"/>
      <c r="AH71" s="89"/>
      <c r="AI71" s="90"/>
      <c r="AJ71" s="88">
        <v>144000</v>
      </c>
      <c r="AK71" s="89"/>
      <c r="AL71" s="89"/>
      <c r="AM71" s="89"/>
      <c r="AN71" s="90"/>
      <c r="AO71" s="88">
        <v>142000</v>
      </c>
      <c r="AP71" s="89"/>
      <c r="AQ71" s="89"/>
      <c r="AR71" s="89"/>
      <c r="AS71" s="90"/>
      <c r="AT71" s="540"/>
      <c r="AU71" s="540"/>
      <c r="AV71" s="540"/>
      <c r="AW71" s="540"/>
      <c r="AX71" s="541"/>
      <c r="AY71" s="10"/>
      <c r="AZ71" s="10"/>
      <c r="BA71" s="10"/>
      <c r="BB71" s="10"/>
      <c r="BC71" s="10"/>
    </row>
    <row r="72" spans="1:60" ht="22.5"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4"/>
      <c r="AA72" s="665"/>
      <c r="AB72" s="666" t="s">
        <v>501</v>
      </c>
      <c r="AC72" s="203"/>
      <c r="AD72" s="204"/>
      <c r="AE72" s="88">
        <v>150000</v>
      </c>
      <c r="AF72" s="89"/>
      <c r="AG72" s="89"/>
      <c r="AH72" s="89"/>
      <c r="AI72" s="90"/>
      <c r="AJ72" s="88">
        <v>150000</v>
      </c>
      <c r="AK72" s="89"/>
      <c r="AL72" s="89"/>
      <c r="AM72" s="89"/>
      <c r="AN72" s="90"/>
      <c r="AO72" s="88">
        <v>144000</v>
      </c>
      <c r="AP72" s="89"/>
      <c r="AQ72" s="89"/>
      <c r="AR72" s="89"/>
      <c r="AS72" s="90"/>
      <c r="AT72" s="88">
        <v>142000</v>
      </c>
      <c r="AU72" s="89"/>
      <c r="AV72" s="89"/>
      <c r="AW72" s="89"/>
      <c r="AX72" s="350"/>
      <c r="AY72" s="10"/>
      <c r="AZ72" s="10"/>
      <c r="BA72" s="10"/>
      <c r="BB72" s="10"/>
      <c r="BC72" s="10"/>
      <c r="BD72" s="10"/>
      <c r="BE72" s="10"/>
      <c r="BF72" s="10"/>
      <c r="BG72" s="10"/>
      <c r="BH72" s="10"/>
    </row>
    <row r="73" spans="1:60" ht="31.7" customHeight="1" x14ac:dyDescent="0.15">
      <c r="A73" s="525" t="s">
        <v>87</v>
      </c>
      <c r="B73" s="526"/>
      <c r="C73" s="526"/>
      <c r="D73" s="526"/>
      <c r="E73" s="526"/>
      <c r="F73" s="527"/>
      <c r="G73" s="612" t="s">
        <v>83</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customHeight="1" x14ac:dyDescent="0.15">
      <c r="A74" s="528"/>
      <c r="B74" s="529"/>
      <c r="C74" s="529"/>
      <c r="D74" s="529"/>
      <c r="E74" s="529"/>
      <c r="F74" s="530"/>
      <c r="G74" s="219" t="s">
        <v>492</v>
      </c>
      <c r="H74" s="234"/>
      <c r="I74" s="234"/>
      <c r="J74" s="234"/>
      <c r="K74" s="234"/>
      <c r="L74" s="234"/>
      <c r="M74" s="234"/>
      <c r="N74" s="234"/>
      <c r="O74" s="234"/>
      <c r="P74" s="234"/>
      <c r="Q74" s="234"/>
      <c r="R74" s="234"/>
      <c r="S74" s="234"/>
      <c r="T74" s="234"/>
      <c r="U74" s="234"/>
      <c r="V74" s="234"/>
      <c r="W74" s="234"/>
      <c r="X74" s="235"/>
      <c r="Y74" s="660" t="s">
        <v>66</v>
      </c>
      <c r="Z74" s="661"/>
      <c r="AA74" s="662"/>
      <c r="AB74" s="663" t="s">
        <v>491</v>
      </c>
      <c r="AC74" s="112"/>
      <c r="AD74" s="113"/>
      <c r="AE74" s="88" t="s">
        <v>490</v>
      </c>
      <c r="AF74" s="89"/>
      <c r="AG74" s="89"/>
      <c r="AH74" s="89"/>
      <c r="AI74" s="90"/>
      <c r="AJ74" s="88">
        <v>2</v>
      </c>
      <c r="AK74" s="89"/>
      <c r="AL74" s="89"/>
      <c r="AM74" s="89"/>
      <c r="AN74" s="90"/>
      <c r="AO74" s="88">
        <v>3</v>
      </c>
      <c r="AP74" s="89"/>
      <c r="AQ74" s="89"/>
      <c r="AR74" s="89"/>
      <c r="AS74" s="90"/>
      <c r="AT74" s="540"/>
      <c r="AU74" s="540"/>
      <c r="AV74" s="540"/>
      <c r="AW74" s="540"/>
      <c r="AX74" s="541"/>
      <c r="AY74" s="10"/>
      <c r="AZ74" s="10"/>
      <c r="BA74" s="10"/>
      <c r="BB74" s="10"/>
      <c r="BC74" s="10"/>
    </row>
    <row r="75" spans="1:60" ht="22.5"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4"/>
      <c r="AA75" s="665"/>
      <c r="AB75" s="666" t="s">
        <v>491</v>
      </c>
      <c r="AC75" s="203"/>
      <c r="AD75" s="204"/>
      <c r="AE75" s="88" t="s">
        <v>490</v>
      </c>
      <c r="AF75" s="89"/>
      <c r="AG75" s="89"/>
      <c r="AH75" s="89"/>
      <c r="AI75" s="90"/>
      <c r="AJ75" s="88">
        <v>2</v>
      </c>
      <c r="AK75" s="89"/>
      <c r="AL75" s="89"/>
      <c r="AM75" s="89"/>
      <c r="AN75" s="90"/>
      <c r="AO75" s="88">
        <v>3</v>
      </c>
      <c r="AP75" s="89"/>
      <c r="AQ75" s="89"/>
      <c r="AR75" s="89"/>
      <c r="AS75" s="90"/>
      <c r="AT75" s="88">
        <v>4</v>
      </c>
      <c r="AU75" s="89"/>
      <c r="AV75" s="89"/>
      <c r="AW75" s="89"/>
      <c r="AX75" s="350"/>
      <c r="AY75" s="10"/>
      <c r="AZ75" s="10"/>
      <c r="BA75" s="10"/>
      <c r="BB75" s="10"/>
      <c r="BC75" s="10"/>
      <c r="BD75" s="10"/>
      <c r="BE75" s="10"/>
      <c r="BF75" s="10"/>
      <c r="BG75" s="10"/>
      <c r="BH75" s="10"/>
    </row>
    <row r="76" spans="1:60" ht="31.7" hidden="1" customHeight="1" x14ac:dyDescent="0.15">
      <c r="A76" s="525" t="s">
        <v>87</v>
      </c>
      <c r="B76" s="526"/>
      <c r="C76" s="526"/>
      <c r="D76" s="526"/>
      <c r="E76" s="526"/>
      <c r="F76" s="527"/>
      <c r="G76" s="612" t="s">
        <v>83</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19"/>
      <c r="H77" s="234"/>
      <c r="I77" s="234"/>
      <c r="J77" s="234"/>
      <c r="K77" s="234"/>
      <c r="L77" s="234"/>
      <c r="M77" s="234"/>
      <c r="N77" s="234"/>
      <c r="O77" s="234"/>
      <c r="P77" s="234"/>
      <c r="Q77" s="234"/>
      <c r="R77" s="234"/>
      <c r="S77" s="234"/>
      <c r="T77" s="234"/>
      <c r="U77" s="234"/>
      <c r="V77" s="234"/>
      <c r="W77" s="234"/>
      <c r="X77" s="235"/>
      <c r="Y77" s="660" t="s">
        <v>66</v>
      </c>
      <c r="Z77" s="661"/>
      <c r="AA77" s="662"/>
      <c r="AB77" s="663"/>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4"/>
      <c r="AA78" s="665"/>
      <c r="AB78" s="666"/>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5" t="s">
        <v>87</v>
      </c>
      <c r="B79" s="526"/>
      <c r="C79" s="526"/>
      <c r="D79" s="526"/>
      <c r="E79" s="526"/>
      <c r="F79" s="527"/>
      <c r="G79" s="612" t="s">
        <v>83</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0" t="s">
        <v>66</v>
      </c>
      <c r="Z80" s="661"/>
      <c r="AA80" s="662"/>
      <c r="AB80" s="663"/>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4"/>
      <c r="AA81" s="665"/>
      <c r="AB81" s="666"/>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441</v>
      </c>
      <c r="H83" s="295"/>
      <c r="I83" s="295"/>
      <c r="J83" s="295"/>
      <c r="K83" s="295"/>
      <c r="L83" s="295"/>
      <c r="M83" s="295"/>
      <c r="N83" s="295"/>
      <c r="O83" s="295"/>
      <c r="P83" s="295"/>
      <c r="Q83" s="295"/>
      <c r="R83" s="295"/>
      <c r="S83" s="295"/>
      <c r="T83" s="295"/>
      <c r="U83" s="295"/>
      <c r="V83" s="295"/>
      <c r="W83" s="295"/>
      <c r="X83" s="295"/>
      <c r="Y83" s="537" t="s">
        <v>17</v>
      </c>
      <c r="Z83" s="538"/>
      <c r="AA83" s="539"/>
      <c r="AB83" s="114" t="s">
        <v>455</v>
      </c>
      <c r="AC83" s="115"/>
      <c r="AD83" s="116"/>
      <c r="AE83" s="205">
        <v>1214</v>
      </c>
      <c r="AF83" s="206"/>
      <c r="AG83" s="206"/>
      <c r="AH83" s="206"/>
      <c r="AI83" s="206"/>
      <c r="AJ83" s="205">
        <v>1339</v>
      </c>
      <c r="AK83" s="206"/>
      <c r="AL83" s="206"/>
      <c r="AM83" s="206"/>
      <c r="AN83" s="206"/>
      <c r="AO83" s="205">
        <v>1187</v>
      </c>
      <c r="AP83" s="206"/>
      <c r="AQ83" s="206"/>
      <c r="AR83" s="206"/>
      <c r="AS83" s="206"/>
      <c r="AT83" s="88">
        <v>1286</v>
      </c>
      <c r="AU83" s="89"/>
      <c r="AV83" s="89"/>
      <c r="AW83" s="89"/>
      <c r="AX83" s="350"/>
    </row>
    <row r="84" spans="1:60" ht="24"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495</v>
      </c>
      <c r="AC84" s="92"/>
      <c r="AD84" s="93"/>
      <c r="AE84" s="91" t="s">
        <v>456</v>
      </c>
      <c r="AF84" s="92"/>
      <c r="AG84" s="92"/>
      <c r="AH84" s="92"/>
      <c r="AI84" s="93"/>
      <c r="AJ84" s="91" t="s">
        <v>443</v>
      </c>
      <c r="AK84" s="92"/>
      <c r="AL84" s="92"/>
      <c r="AM84" s="92"/>
      <c r="AN84" s="93"/>
      <c r="AO84" s="91" t="s">
        <v>450</v>
      </c>
      <c r="AP84" s="92"/>
      <c r="AQ84" s="92"/>
      <c r="AR84" s="92"/>
      <c r="AS84" s="93"/>
      <c r="AT84" s="91" t="s">
        <v>451</v>
      </c>
      <c r="AU84" s="92"/>
      <c r="AV84" s="92"/>
      <c r="AW84" s="92"/>
      <c r="AX84" s="263"/>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customHeight="1" x14ac:dyDescent="0.15">
      <c r="A86" s="120"/>
      <c r="B86" s="121"/>
      <c r="C86" s="121"/>
      <c r="D86" s="121"/>
      <c r="E86" s="121"/>
      <c r="F86" s="122"/>
      <c r="G86" s="295" t="s">
        <v>442</v>
      </c>
      <c r="H86" s="295"/>
      <c r="I86" s="295"/>
      <c r="J86" s="295"/>
      <c r="K86" s="295"/>
      <c r="L86" s="295"/>
      <c r="M86" s="295"/>
      <c r="N86" s="295"/>
      <c r="O86" s="295"/>
      <c r="P86" s="295"/>
      <c r="Q86" s="295"/>
      <c r="R86" s="295"/>
      <c r="S86" s="295"/>
      <c r="T86" s="295"/>
      <c r="U86" s="295"/>
      <c r="V86" s="295"/>
      <c r="W86" s="295"/>
      <c r="X86" s="295"/>
      <c r="Y86" s="537" t="s">
        <v>17</v>
      </c>
      <c r="Z86" s="538"/>
      <c r="AA86" s="539"/>
      <c r="AB86" s="114" t="s">
        <v>455</v>
      </c>
      <c r="AC86" s="115"/>
      <c r="AD86" s="116"/>
      <c r="AE86" s="205">
        <v>162951</v>
      </c>
      <c r="AF86" s="206"/>
      <c r="AG86" s="206"/>
      <c r="AH86" s="206"/>
      <c r="AI86" s="206"/>
      <c r="AJ86" s="205">
        <v>140641</v>
      </c>
      <c r="AK86" s="206"/>
      <c r="AL86" s="206"/>
      <c r="AM86" s="206"/>
      <c r="AN86" s="206"/>
      <c r="AO86" s="205">
        <v>148421</v>
      </c>
      <c r="AP86" s="206"/>
      <c r="AQ86" s="206"/>
      <c r="AR86" s="206"/>
      <c r="AS86" s="206"/>
      <c r="AT86" s="88">
        <v>154244</v>
      </c>
      <c r="AU86" s="89"/>
      <c r="AV86" s="89"/>
      <c r="AW86" s="89"/>
      <c r="AX86" s="350"/>
    </row>
    <row r="87" spans="1:60" ht="24"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494</v>
      </c>
      <c r="AC87" s="92"/>
      <c r="AD87" s="93"/>
      <c r="AE87" s="91" t="s">
        <v>444</v>
      </c>
      <c r="AF87" s="92"/>
      <c r="AG87" s="92"/>
      <c r="AH87" s="92"/>
      <c r="AI87" s="93"/>
      <c r="AJ87" s="91" t="s">
        <v>445</v>
      </c>
      <c r="AK87" s="92"/>
      <c r="AL87" s="92"/>
      <c r="AM87" s="92"/>
      <c r="AN87" s="93"/>
      <c r="AO87" s="91" t="s">
        <v>503</v>
      </c>
      <c r="AP87" s="92"/>
      <c r="AQ87" s="92"/>
      <c r="AR87" s="92"/>
      <c r="AS87" s="93"/>
      <c r="AT87" s="91" t="s">
        <v>459</v>
      </c>
      <c r="AU87" s="92"/>
      <c r="AV87" s="92"/>
      <c r="AW87" s="92"/>
      <c r="AX87" s="263"/>
    </row>
    <row r="88" spans="1:60" ht="32.25"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customHeight="1" x14ac:dyDescent="0.15">
      <c r="A89" s="120"/>
      <c r="B89" s="121"/>
      <c r="C89" s="121"/>
      <c r="D89" s="121"/>
      <c r="E89" s="121"/>
      <c r="F89" s="122"/>
      <c r="G89" s="295" t="s">
        <v>493</v>
      </c>
      <c r="H89" s="295"/>
      <c r="I89" s="295"/>
      <c r="J89" s="295"/>
      <c r="K89" s="295"/>
      <c r="L89" s="295"/>
      <c r="M89" s="295"/>
      <c r="N89" s="295"/>
      <c r="O89" s="295"/>
      <c r="P89" s="295"/>
      <c r="Q89" s="295"/>
      <c r="R89" s="295"/>
      <c r="S89" s="295"/>
      <c r="T89" s="295"/>
      <c r="U89" s="295"/>
      <c r="V89" s="295"/>
      <c r="W89" s="295"/>
      <c r="X89" s="667"/>
      <c r="Y89" s="537" t="s">
        <v>17</v>
      </c>
      <c r="Z89" s="538"/>
      <c r="AA89" s="539"/>
      <c r="AB89" s="114" t="s">
        <v>455</v>
      </c>
      <c r="AC89" s="115"/>
      <c r="AD89" s="116"/>
      <c r="AE89" s="205">
        <v>85</v>
      </c>
      <c r="AF89" s="206"/>
      <c r="AG89" s="206"/>
      <c r="AH89" s="206"/>
      <c r="AI89" s="206"/>
      <c r="AJ89" s="205">
        <v>60</v>
      </c>
      <c r="AK89" s="206"/>
      <c r="AL89" s="206"/>
      <c r="AM89" s="206"/>
      <c r="AN89" s="206"/>
      <c r="AO89" s="205">
        <v>69</v>
      </c>
      <c r="AP89" s="206"/>
      <c r="AQ89" s="206"/>
      <c r="AR89" s="206"/>
      <c r="AS89" s="206"/>
      <c r="AT89" s="88">
        <v>63</v>
      </c>
      <c r="AU89" s="89"/>
      <c r="AV89" s="89"/>
      <c r="AW89" s="89"/>
      <c r="AX89" s="350"/>
    </row>
    <row r="90" spans="1:60" ht="27.75"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668"/>
      <c r="Y90" s="198" t="s">
        <v>59</v>
      </c>
      <c r="Z90" s="109"/>
      <c r="AA90" s="110"/>
      <c r="AB90" s="91" t="s">
        <v>496</v>
      </c>
      <c r="AC90" s="92"/>
      <c r="AD90" s="93"/>
      <c r="AE90" s="91" t="s">
        <v>498</v>
      </c>
      <c r="AF90" s="92"/>
      <c r="AG90" s="92"/>
      <c r="AH90" s="92"/>
      <c r="AI90" s="93"/>
      <c r="AJ90" s="91" t="s">
        <v>499</v>
      </c>
      <c r="AK90" s="92"/>
      <c r="AL90" s="92"/>
      <c r="AM90" s="92"/>
      <c r="AN90" s="93"/>
      <c r="AO90" s="91" t="s">
        <v>500</v>
      </c>
      <c r="AP90" s="92"/>
      <c r="AQ90" s="92"/>
      <c r="AR90" s="92"/>
      <c r="AS90" s="93"/>
      <c r="AT90" s="91" t="s">
        <v>497</v>
      </c>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c r="H92" s="295"/>
      <c r="I92" s="295"/>
      <c r="J92" s="295"/>
      <c r="K92" s="295"/>
      <c r="L92" s="295"/>
      <c r="M92" s="295"/>
      <c r="N92" s="295"/>
      <c r="O92" s="295"/>
      <c r="P92" s="295"/>
      <c r="Q92" s="295"/>
      <c r="R92" s="295"/>
      <c r="S92" s="295"/>
      <c r="T92" s="295"/>
      <c r="U92" s="295"/>
      <c r="V92" s="295"/>
      <c r="W92" s="295"/>
      <c r="X92" s="667"/>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32.25"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5" t="s">
        <v>308</v>
      </c>
      <c r="H95" s="295"/>
      <c r="I95" s="295"/>
      <c r="J95" s="295"/>
      <c r="K95" s="295"/>
      <c r="L95" s="295"/>
      <c r="M95" s="295"/>
      <c r="N95" s="295"/>
      <c r="O95" s="295"/>
      <c r="P95" s="295"/>
      <c r="Q95" s="295"/>
      <c r="R95" s="295"/>
      <c r="S95" s="295"/>
      <c r="T95" s="295"/>
      <c r="U95" s="295"/>
      <c r="V95" s="295"/>
      <c r="W95" s="295"/>
      <c r="X95" s="295"/>
      <c r="Y95" s="537" t="s">
        <v>17</v>
      </c>
      <c r="Z95" s="538"/>
      <c r="AA95" s="539"/>
      <c r="AB95" s="675"/>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426</v>
      </c>
      <c r="D98" s="535"/>
      <c r="E98" s="535"/>
      <c r="F98" s="535"/>
      <c r="G98" s="535"/>
      <c r="H98" s="535"/>
      <c r="I98" s="535"/>
      <c r="J98" s="535"/>
      <c r="K98" s="536"/>
      <c r="L98" s="175">
        <v>0.1</v>
      </c>
      <c r="M98" s="176"/>
      <c r="N98" s="176"/>
      <c r="O98" s="176"/>
      <c r="P98" s="176"/>
      <c r="Q98" s="177"/>
      <c r="R98" s="175">
        <v>0.1</v>
      </c>
      <c r="S98" s="176"/>
      <c r="T98" s="176"/>
      <c r="U98" s="176"/>
      <c r="V98" s="176"/>
      <c r="W98" s="177"/>
      <c r="X98" s="62" t="s">
        <v>516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427</v>
      </c>
      <c r="D99" s="598"/>
      <c r="E99" s="598"/>
      <c r="F99" s="598"/>
      <c r="G99" s="598"/>
      <c r="H99" s="598"/>
      <c r="I99" s="598"/>
      <c r="J99" s="598"/>
      <c r="K99" s="599"/>
      <c r="L99" s="175">
        <v>2</v>
      </c>
      <c r="M99" s="176"/>
      <c r="N99" s="176"/>
      <c r="O99" s="176"/>
      <c r="P99" s="176"/>
      <c r="Q99" s="177"/>
      <c r="R99" s="175">
        <v>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428</v>
      </c>
      <c r="D100" s="598"/>
      <c r="E100" s="598"/>
      <c r="F100" s="598"/>
      <c r="G100" s="598"/>
      <c r="H100" s="598"/>
      <c r="I100" s="598"/>
      <c r="J100" s="598"/>
      <c r="K100" s="599"/>
      <c r="L100" s="175">
        <v>0.5</v>
      </c>
      <c r="M100" s="176"/>
      <c r="N100" s="176"/>
      <c r="O100" s="176"/>
      <c r="P100" s="176"/>
      <c r="Q100" s="177"/>
      <c r="R100" s="175">
        <v>0.5</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7.75" customHeight="1" x14ac:dyDescent="0.15">
      <c r="A101" s="602"/>
      <c r="B101" s="603"/>
      <c r="C101" s="597" t="s">
        <v>429</v>
      </c>
      <c r="D101" s="598"/>
      <c r="E101" s="598"/>
      <c r="F101" s="598"/>
      <c r="G101" s="598"/>
      <c r="H101" s="598"/>
      <c r="I101" s="598"/>
      <c r="J101" s="598"/>
      <c r="K101" s="599"/>
      <c r="L101" s="175">
        <v>45</v>
      </c>
      <c r="M101" s="176"/>
      <c r="N101" s="176"/>
      <c r="O101" s="176"/>
      <c r="P101" s="176"/>
      <c r="Q101" s="177"/>
      <c r="R101" s="175">
        <v>39</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8.5" customHeight="1" x14ac:dyDescent="0.15">
      <c r="A102" s="602"/>
      <c r="B102" s="603"/>
      <c r="C102" s="597" t="s">
        <v>430</v>
      </c>
      <c r="D102" s="598"/>
      <c r="E102" s="598"/>
      <c r="F102" s="598"/>
      <c r="G102" s="598"/>
      <c r="H102" s="598"/>
      <c r="I102" s="598"/>
      <c r="J102" s="598"/>
      <c r="K102" s="599"/>
      <c r="L102" s="175">
        <v>111</v>
      </c>
      <c r="M102" s="176"/>
      <c r="N102" s="176"/>
      <c r="O102" s="176"/>
      <c r="P102" s="176"/>
      <c r="Q102" s="177"/>
      <c r="R102" s="175">
        <v>111</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158.6</v>
      </c>
      <c r="M104" s="595"/>
      <c r="N104" s="595"/>
      <c r="O104" s="595"/>
      <c r="P104" s="595"/>
      <c r="Q104" s="596"/>
      <c r="R104" s="594">
        <f>SUM(R98:W103)</f>
        <v>152.6</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70.5" customHeight="1" x14ac:dyDescent="0.15">
      <c r="A108" s="641" t="s">
        <v>311</v>
      </c>
      <c r="B108" s="642"/>
      <c r="C108" s="469" t="s">
        <v>312</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366</v>
      </c>
      <c r="AE108" s="344"/>
      <c r="AF108" s="344"/>
      <c r="AG108" s="340" t="s">
        <v>481</v>
      </c>
      <c r="AH108" s="341"/>
      <c r="AI108" s="341"/>
      <c r="AJ108" s="341"/>
      <c r="AK108" s="341"/>
      <c r="AL108" s="341"/>
      <c r="AM108" s="341"/>
      <c r="AN108" s="341"/>
      <c r="AO108" s="341"/>
      <c r="AP108" s="341"/>
      <c r="AQ108" s="341"/>
      <c r="AR108" s="341"/>
      <c r="AS108" s="341"/>
      <c r="AT108" s="341"/>
      <c r="AU108" s="341"/>
      <c r="AV108" s="341"/>
      <c r="AW108" s="341"/>
      <c r="AX108" s="342"/>
    </row>
    <row r="109" spans="1:50" ht="70.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2"/>
      <c r="AD109" s="477" t="s">
        <v>431</v>
      </c>
      <c r="AE109" s="294"/>
      <c r="AF109" s="294"/>
      <c r="AG109" s="273" t="s">
        <v>482</v>
      </c>
      <c r="AH109" s="250"/>
      <c r="AI109" s="250"/>
      <c r="AJ109" s="250"/>
      <c r="AK109" s="250"/>
      <c r="AL109" s="250"/>
      <c r="AM109" s="250"/>
      <c r="AN109" s="250"/>
      <c r="AO109" s="250"/>
      <c r="AP109" s="250"/>
      <c r="AQ109" s="250"/>
      <c r="AR109" s="250"/>
      <c r="AS109" s="250"/>
      <c r="AT109" s="250"/>
      <c r="AU109" s="250"/>
      <c r="AV109" s="250"/>
      <c r="AW109" s="250"/>
      <c r="AX109" s="274"/>
    </row>
    <row r="110" spans="1:50" ht="101.25" customHeight="1" x14ac:dyDescent="0.15">
      <c r="A110" s="645"/>
      <c r="B110" s="646"/>
      <c r="C110" s="547" t="s">
        <v>313</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366</v>
      </c>
      <c r="AE110" s="324"/>
      <c r="AF110" s="324"/>
      <c r="AG110" s="335" t="s">
        <v>483</v>
      </c>
      <c r="AH110" s="238"/>
      <c r="AI110" s="238"/>
      <c r="AJ110" s="238"/>
      <c r="AK110" s="238"/>
      <c r="AL110" s="238"/>
      <c r="AM110" s="238"/>
      <c r="AN110" s="238"/>
      <c r="AO110" s="238"/>
      <c r="AP110" s="238"/>
      <c r="AQ110" s="238"/>
      <c r="AR110" s="238"/>
      <c r="AS110" s="238"/>
      <c r="AT110" s="238"/>
      <c r="AU110" s="238"/>
      <c r="AV110" s="238"/>
      <c r="AW110" s="238"/>
      <c r="AX110" s="319"/>
    </row>
    <row r="111" spans="1:50" ht="75" customHeight="1" x14ac:dyDescent="0.15">
      <c r="A111" s="254" t="s">
        <v>46</v>
      </c>
      <c r="B111" s="255"/>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325" t="s">
        <v>366</v>
      </c>
      <c r="AE111" s="268"/>
      <c r="AF111" s="268"/>
      <c r="AG111" s="270" t="s">
        <v>489</v>
      </c>
      <c r="AH111" s="271"/>
      <c r="AI111" s="271"/>
      <c r="AJ111" s="271"/>
      <c r="AK111" s="271"/>
      <c r="AL111" s="271"/>
      <c r="AM111" s="271"/>
      <c r="AN111" s="271"/>
      <c r="AO111" s="271"/>
      <c r="AP111" s="271"/>
      <c r="AQ111" s="271"/>
      <c r="AR111" s="271"/>
      <c r="AS111" s="271"/>
      <c r="AT111" s="271"/>
      <c r="AU111" s="271"/>
      <c r="AV111" s="271"/>
      <c r="AW111" s="271"/>
      <c r="AX111" s="272"/>
    </row>
    <row r="112" spans="1:50" ht="38.25"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3" t="s">
        <v>366</v>
      </c>
      <c r="AE112" s="294"/>
      <c r="AF112" s="294"/>
      <c r="AG112" s="273" t="s">
        <v>509</v>
      </c>
      <c r="AH112" s="250"/>
      <c r="AI112" s="250"/>
      <c r="AJ112" s="250"/>
      <c r="AK112" s="250"/>
      <c r="AL112" s="250"/>
      <c r="AM112" s="250"/>
      <c r="AN112" s="250"/>
      <c r="AO112" s="250"/>
      <c r="AP112" s="250"/>
      <c r="AQ112" s="250"/>
      <c r="AR112" s="250"/>
      <c r="AS112" s="250"/>
      <c r="AT112" s="250"/>
      <c r="AU112" s="250"/>
      <c r="AV112" s="250"/>
      <c r="AW112" s="250"/>
      <c r="AX112" s="274"/>
    </row>
    <row r="113" spans="1:64" ht="37.5" customHeight="1" x14ac:dyDescent="0.15">
      <c r="A113" s="256"/>
      <c r="B113" s="257"/>
      <c r="C113" s="443" t="s">
        <v>314</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3" t="s">
        <v>366</v>
      </c>
      <c r="AE113" s="294"/>
      <c r="AF113" s="294"/>
      <c r="AG113" s="273" t="s">
        <v>474</v>
      </c>
      <c r="AH113" s="250"/>
      <c r="AI113" s="250"/>
      <c r="AJ113" s="250"/>
      <c r="AK113" s="250"/>
      <c r="AL113" s="250"/>
      <c r="AM113" s="250"/>
      <c r="AN113" s="250"/>
      <c r="AO113" s="250"/>
      <c r="AP113" s="250"/>
      <c r="AQ113" s="250"/>
      <c r="AR113" s="250"/>
      <c r="AS113" s="250"/>
      <c r="AT113" s="250"/>
      <c r="AU113" s="250"/>
      <c r="AV113" s="250"/>
      <c r="AW113" s="250"/>
      <c r="AX113" s="274"/>
    </row>
    <row r="114" spans="1:64" ht="49.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366</v>
      </c>
      <c r="AE114" s="294"/>
      <c r="AF114" s="294"/>
      <c r="AG114" s="273" t="s">
        <v>512</v>
      </c>
      <c r="AH114" s="250"/>
      <c r="AI114" s="250"/>
      <c r="AJ114" s="250"/>
      <c r="AK114" s="250"/>
      <c r="AL114" s="250"/>
      <c r="AM114" s="250"/>
      <c r="AN114" s="250"/>
      <c r="AO114" s="250"/>
      <c r="AP114" s="250"/>
      <c r="AQ114" s="250"/>
      <c r="AR114" s="250"/>
      <c r="AS114" s="250"/>
      <c r="AT114" s="250"/>
      <c r="AU114" s="250"/>
      <c r="AV114" s="250"/>
      <c r="AW114" s="250"/>
      <c r="AX114" s="274"/>
    </row>
    <row r="115" spans="1:64" ht="89.25"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9"/>
      <c r="AD115" s="293" t="s">
        <v>366</v>
      </c>
      <c r="AE115" s="294"/>
      <c r="AF115" s="294"/>
      <c r="AG115" s="273" t="s">
        <v>510</v>
      </c>
      <c r="AH115" s="250"/>
      <c r="AI115" s="250"/>
      <c r="AJ115" s="250"/>
      <c r="AK115" s="250"/>
      <c r="AL115" s="250"/>
      <c r="AM115" s="250"/>
      <c r="AN115" s="250"/>
      <c r="AO115" s="250"/>
      <c r="AP115" s="250"/>
      <c r="AQ115" s="250"/>
      <c r="AR115" s="250"/>
      <c r="AS115" s="250"/>
      <c r="AT115" s="250"/>
      <c r="AU115" s="250"/>
      <c r="AV115" s="250"/>
      <c r="AW115" s="250"/>
      <c r="AX115" s="274"/>
    </row>
    <row r="116" spans="1:64" ht="27.75"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9"/>
      <c r="AD116" s="252" t="s">
        <v>366</v>
      </c>
      <c r="AE116" s="253"/>
      <c r="AF116" s="253"/>
      <c r="AG116" s="583" t="s">
        <v>507</v>
      </c>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57.75" customHeight="1" x14ac:dyDescent="0.15">
      <c r="A117" s="258"/>
      <c r="B117" s="259"/>
      <c r="C117" s="326" t="s">
        <v>81</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366</v>
      </c>
      <c r="AE117" s="324"/>
      <c r="AF117" s="330"/>
      <c r="AG117" s="336" t="s">
        <v>511</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37.5" customHeight="1" x14ac:dyDescent="0.15">
      <c r="A118" s="254" t="s">
        <v>47</v>
      </c>
      <c r="B118" s="255"/>
      <c r="C118" s="260" t="s">
        <v>80</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366</v>
      </c>
      <c r="AE118" s="268"/>
      <c r="AF118" s="269"/>
      <c r="AG118" s="270" t="s">
        <v>473</v>
      </c>
      <c r="AH118" s="271"/>
      <c r="AI118" s="271"/>
      <c r="AJ118" s="271"/>
      <c r="AK118" s="271"/>
      <c r="AL118" s="271"/>
      <c r="AM118" s="271"/>
      <c r="AN118" s="271"/>
      <c r="AO118" s="271"/>
      <c r="AP118" s="271"/>
      <c r="AQ118" s="271"/>
      <c r="AR118" s="271"/>
      <c r="AS118" s="271"/>
      <c r="AT118" s="271"/>
      <c r="AU118" s="271"/>
      <c r="AV118" s="271"/>
      <c r="AW118" s="271"/>
      <c r="AX118" s="272"/>
    </row>
    <row r="119" spans="1:64" ht="9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5" t="s">
        <v>366</v>
      </c>
      <c r="AE119" s="346"/>
      <c r="AF119" s="346"/>
      <c r="AG119" s="273" t="s">
        <v>470</v>
      </c>
      <c r="AH119" s="250"/>
      <c r="AI119" s="250"/>
      <c r="AJ119" s="250"/>
      <c r="AK119" s="250"/>
      <c r="AL119" s="250"/>
      <c r="AM119" s="250"/>
      <c r="AN119" s="250"/>
      <c r="AO119" s="250"/>
      <c r="AP119" s="250"/>
      <c r="AQ119" s="250"/>
      <c r="AR119" s="250"/>
      <c r="AS119" s="250"/>
      <c r="AT119" s="250"/>
      <c r="AU119" s="250"/>
      <c r="AV119" s="250"/>
      <c r="AW119" s="250"/>
      <c r="AX119" s="274"/>
    </row>
    <row r="120" spans="1:64" ht="37.5"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366</v>
      </c>
      <c r="AE120" s="294"/>
      <c r="AF120" s="294"/>
      <c r="AG120" s="273" t="s">
        <v>472</v>
      </c>
      <c r="AH120" s="250"/>
      <c r="AI120" s="250"/>
      <c r="AJ120" s="250"/>
      <c r="AK120" s="250"/>
      <c r="AL120" s="250"/>
      <c r="AM120" s="250"/>
      <c r="AN120" s="250"/>
      <c r="AO120" s="250"/>
      <c r="AP120" s="250"/>
      <c r="AQ120" s="250"/>
      <c r="AR120" s="250"/>
      <c r="AS120" s="250"/>
      <c r="AT120" s="250"/>
      <c r="AU120" s="250"/>
      <c r="AV120" s="250"/>
      <c r="AW120" s="250"/>
      <c r="AX120" s="274"/>
    </row>
    <row r="121" spans="1:64" ht="37.5"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366</v>
      </c>
      <c r="AE121" s="294"/>
      <c r="AF121" s="294"/>
      <c r="AG121" s="335" t="s">
        <v>475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79</v>
      </c>
      <c r="B122" s="241"/>
      <c r="C122" s="474" t="s">
        <v>315</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366</v>
      </c>
      <c r="AE122" s="268"/>
      <c r="AF122" s="268"/>
      <c r="AG122" s="314" t="s">
        <v>508</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86</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5.5" customHeight="1" x14ac:dyDescent="0.15">
      <c r="A124" s="242"/>
      <c r="B124" s="243"/>
      <c r="C124" s="275" t="s">
        <v>487</v>
      </c>
      <c r="D124" s="276"/>
      <c r="E124" s="276"/>
      <c r="F124" s="276"/>
      <c r="G124" s="276"/>
      <c r="H124" s="276"/>
      <c r="I124" s="276"/>
      <c r="J124" s="276"/>
      <c r="K124" s="276"/>
      <c r="L124" s="276"/>
      <c r="M124" s="276"/>
      <c r="N124" s="276"/>
      <c r="O124" s="277"/>
      <c r="P124" s="284"/>
      <c r="Q124" s="284"/>
      <c r="R124" s="284"/>
      <c r="S124" s="285"/>
      <c r="T124" s="249" t="s">
        <v>488</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5.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7"/>
      <c r="V125" s="337"/>
      <c r="W125" s="337"/>
      <c r="X125" s="337"/>
      <c r="Y125" s="337"/>
      <c r="Z125" s="337"/>
      <c r="AA125" s="337"/>
      <c r="AB125" s="337"/>
      <c r="AC125" s="337"/>
      <c r="AD125" s="337"/>
      <c r="AE125" s="337"/>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126" customHeight="1" x14ac:dyDescent="0.15">
      <c r="A126" s="254" t="s">
        <v>58</v>
      </c>
      <c r="B126" s="386"/>
      <c r="C126" s="376" t="s">
        <v>64</v>
      </c>
      <c r="D126" s="424"/>
      <c r="E126" s="424"/>
      <c r="F126" s="425"/>
      <c r="G126" s="380" t="s">
        <v>504</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8" t="s">
        <v>68</v>
      </c>
      <c r="D127" s="579"/>
      <c r="E127" s="579"/>
      <c r="F127" s="580"/>
      <c r="G127" s="581" t="s">
        <v>505</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61.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75" customHeight="1" thickBot="1" x14ac:dyDescent="0.2">
      <c r="A131" s="383" t="s">
        <v>305</v>
      </c>
      <c r="B131" s="384"/>
      <c r="C131" s="384"/>
      <c r="D131" s="384"/>
      <c r="E131" s="385"/>
      <c r="F131" s="416" t="s">
        <v>513</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78.75" customHeight="1" thickBot="1" x14ac:dyDescent="0.2">
      <c r="A133" s="551" t="s">
        <v>514</v>
      </c>
      <c r="B133" s="552"/>
      <c r="C133" s="552"/>
      <c r="D133" s="552"/>
      <c r="E133" s="553"/>
      <c r="F133" s="419" t="s">
        <v>515</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66"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7" t="s">
        <v>223</v>
      </c>
      <c r="B137" s="311"/>
      <c r="C137" s="311"/>
      <c r="D137" s="311"/>
      <c r="E137" s="311"/>
      <c r="F137" s="311"/>
      <c r="G137" s="542">
        <v>414</v>
      </c>
      <c r="H137" s="543"/>
      <c r="I137" s="543"/>
      <c r="J137" s="543"/>
      <c r="K137" s="543"/>
      <c r="L137" s="543"/>
      <c r="M137" s="543"/>
      <c r="N137" s="543"/>
      <c r="O137" s="543"/>
      <c r="P137" s="544"/>
      <c r="Q137" s="311" t="s">
        <v>224</v>
      </c>
      <c r="R137" s="311"/>
      <c r="S137" s="311"/>
      <c r="T137" s="311"/>
      <c r="U137" s="311"/>
      <c r="V137" s="311"/>
      <c r="W137" s="542">
        <v>385</v>
      </c>
      <c r="X137" s="543"/>
      <c r="Y137" s="543"/>
      <c r="Z137" s="543"/>
      <c r="AA137" s="543"/>
      <c r="AB137" s="543"/>
      <c r="AC137" s="543"/>
      <c r="AD137" s="543"/>
      <c r="AE137" s="543"/>
      <c r="AF137" s="544"/>
      <c r="AG137" s="311" t="s">
        <v>225</v>
      </c>
      <c r="AH137" s="311"/>
      <c r="AI137" s="311"/>
      <c r="AJ137" s="311"/>
      <c r="AK137" s="311"/>
      <c r="AL137" s="311"/>
      <c r="AM137" s="514">
        <v>414</v>
      </c>
      <c r="AN137" s="515"/>
      <c r="AO137" s="515"/>
      <c r="AP137" s="515"/>
      <c r="AQ137" s="515"/>
      <c r="AR137" s="515"/>
      <c r="AS137" s="515"/>
      <c r="AT137" s="515"/>
      <c r="AU137" s="515"/>
      <c r="AV137" s="516"/>
      <c r="AW137" s="12"/>
      <c r="AX137" s="13"/>
    </row>
    <row r="138" spans="1:50" ht="19.899999999999999" customHeight="1" thickBot="1" x14ac:dyDescent="0.2">
      <c r="A138" s="518" t="s">
        <v>226</v>
      </c>
      <c r="B138" s="422"/>
      <c r="C138" s="422"/>
      <c r="D138" s="422"/>
      <c r="E138" s="422"/>
      <c r="F138" s="422"/>
      <c r="G138" s="308">
        <v>412</v>
      </c>
      <c r="H138" s="309"/>
      <c r="I138" s="309"/>
      <c r="J138" s="309"/>
      <c r="K138" s="309"/>
      <c r="L138" s="309"/>
      <c r="M138" s="309"/>
      <c r="N138" s="309"/>
      <c r="O138" s="309"/>
      <c r="P138" s="310"/>
      <c r="Q138" s="422" t="s">
        <v>227</v>
      </c>
      <c r="R138" s="422"/>
      <c r="S138" s="422"/>
      <c r="T138" s="422"/>
      <c r="U138" s="422"/>
      <c r="V138" s="422"/>
      <c r="W138" s="308">
        <v>393</v>
      </c>
      <c r="X138" s="309"/>
      <c r="Y138" s="309"/>
      <c r="Z138" s="309"/>
      <c r="AA138" s="309"/>
      <c r="AB138" s="309"/>
      <c r="AC138" s="309"/>
      <c r="AD138" s="309"/>
      <c r="AE138" s="309"/>
      <c r="AF138" s="310"/>
      <c r="AG138" s="312"/>
      <c r="AH138" s="313"/>
      <c r="AI138" s="313"/>
      <c r="AJ138" s="313"/>
      <c r="AK138" s="313"/>
      <c r="AL138" s="313"/>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485</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8.2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8.2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8.2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8.2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8.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8.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8.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8.2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8.25"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8.2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373</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486</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376</v>
      </c>
      <c r="H180" s="355"/>
      <c r="I180" s="355"/>
      <c r="J180" s="355"/>
      <c r="K180" s="356"/>
      <c r="L180" s="357" t="s">
        <v>391</v>
      </c>
      <c r="M180" s="358"/>
      <c r="N180" s="358"/>
      <c r="O180" s="358"/>
      <c r="P180" s="358"/>
      <c r="Q180" s="358"/>
      <c r="R180" s="358"/>
      <c r="S180" s="358"/>
      <c r="T180" s="358"/>
      <c r="U180" s="358"/>
      <c r="V180" s="358"/>
      <c r="W180" s="358"/>
      <c r="X180" s="359"/>
      <c r="Y180" s="389">
        <v>34.1</v>
      </c>
      <c r="Z180" s="390"/>
      <c r="AA180" s="390"/>
      <c r="AB180" s="391"/>
      <c r="AC180" s="354" t="s">
        <v>446</v>
      </c>
      <c r="AD180" s="355"/>
      <c r="AE180" s="355"/>
      <c r="AF180" s="355"/>
      <c r="AG180" s="356"/>
      <c r="AH180" s="357" t="s">
        <v>463</v>
      </c>
      <c r="AI180" s="358"/>
      <c r="AJ180" s="358"/>
      <c r="AK180" s="358"/>
      <c r="AL180" s="358"/>
      <c r="AM180" s="358"/>
      <c r="AN180" s="358"/>
      <c r="AO180" s="358"/>
      <c r="AP180" s="358"/>
      <c r="AQ180" s="358"/>
      <c r="AR180" s="358"/>
      <c r="AS180" s="358"/>
      <c r="AT180" s="359"/>
      <c r="AU180" s="389">
        <v>22</v>
      </c>
      <c r="AV180" s="390"/>
      <c r="AW180" s="390"/>
      <c r="AX180" s="473"/>
    </row>
    <row r="181" spans="1:50" ht="24.75" customHeight="1" x14ac:dyDescent="0.15">
      <c r="A181" s="363"/>
      <c r="B181" s="364"/>
      <c r="C181" s="364"/>
      <c r="D181" s="364"/>
      <c r="E181" s="364"/>
      <c r="F181" s="365"/>
      <c r="G181" s="404" t="s">
        <v>377</v>
      </c>
      <c r="H181" s="405"/>
      <c r="I181" s="405"/>
      <c r="J181" s="405"/>
      <c r="K181" s="406"/>
      <c r="L181" s="407" t="s">
        <v>392</v>
      </c>
      <c r="M181" s="408"/>
      <c r="N181" s="408"/>
      <c r="O181" s="408"/>
      <c r="P181" s="408"/>
      <c r="Q181" s="408"/>
      <c r="R181" s="408"/>
      <c r="S181" s="408"/>
      <c r="T181" s="408"/>
      <c r="U181" s="408"/>
      <c r="V181" s="408"/>
      <c r="W181" s="408"/>
      <c r="X181" s="409"/>
      <c r="Y181" s="410">
        <v>17.3</v>
      </c>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customHeight="1" x14ac:dyDescent="0.15">
      <c r="A182" s="363"/>
      <c r="B182" s="364"/>
      <c r="C182" s="364"/>
      <c r="D182" s="364"/>
      <c r="E182" s="364"/>
      <c r="F182" s="365"/>
      <c r="G182" s="404" t="s">
        <v>378</v>
      </c>
      <c r="H182" s="405"/>
      <c r="I182" s="405"/>
      <c r="J182" s="405"/>
      <c r="K182" s="406"/>
      <c r="L182" s="407" t="s">
        <v>394</v>
      </c>
      <c r="M182" s="408"/>
      <c r="N182" s="408"/>
      <c r="O182" s="408"/>
      <c r="P182" s="408"/>
      <c r="Q182" s="408"/>
      <c r="R182" s="408"/>
      <c r="S182" s="408"/>
      <c r="T182" s="408"/>
      <c r="U182" s="408"/>
      <c r="V182" s="408"/>
      <c r="W182" s="408"/>
      <c r="X182" s="409"/>
      <c r="Y182" s="410">
        <v>12.9</v>
      </c>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customHeight="1" x14ac:dyDescent="0.15">
      <c r="A183" s="363"/>
      <c r="B183" s="364"/>
      <c r="C183" s="364"/>
      <c r="D183" s="364"/>
      <c r="E183" s="364"/>
      <c r="F183" s="365"/>
      <c r="G183" s="404" t="s">
        <v>379</v>
      </c>
      <c r="H183" s="405"/>
      <c r="I183" s="405"/>
      <c r="J183" s="405"/>
      <c r="K183" s="406"/>
      <c r="L183" s="407" t="s">
        <v>395</v>
      </c>
      <c r="M183" s="408"/>
      <c r="N183" s="408"/>
      <c r="O183" s="408"/>
      <c r="P183" s="408"/>
      <c r="Q183" s="408"/>
      <c r="R183" s="408"/>
      <c r="S183" s="408"/>
      <c r="T183" s="408"/>
      <c r="U183" s="408"/>
      <c r="V183" s="408"/>
      <c r="W183" s="408"/>
      <c r="X183" s="409"/>
      <c r="Y183" s="410">
        <v>12.1</v>
      </c>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customHeight="1" x14ac:dyDescent="0.15">
      <c r="A184" s="363"/>
      <c r="B184" s="364"/>
      <c r="C184" s="364"/>
      <c r="D184" s="364"/>
      <c r="E184" s="364"/>
      <c r="F184" s="365"/>
      <c r="G184" s="404" t="s">
        <v>380</v>
      </c>
      <c r="H184" s="405"/>
      <c r="I184" s="405"/>
      <c r="J184" s="405"/>
      <c r="K184" s="406"/>
      <c r="L184" s="407" t="s">
        <v>393</v>
      </c>
      <c r="M184" s="408"/>
      <c r="N184" s="408"/>
      <c r="O184" s="408"/>
      <c r="P184" s="408"/>
      <c r="Q184" s="408"/>
      <c r="R184" s="408"/>
      <c r="S184" s="408"/>
      <c r="T184" s="408"/>
      <c r="U184" s="408"/>
      <c r="V184" s="408"/>
      <c r="W184" s="408"/>
      <c r="X184" s="409"/>
      <c r="Y184" s="410">
        <v>9.8000000000000007</v>
      </c>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customHeight="1" x14ac:dyDescent="0.15">
      <c r="A185" s="363"/>
      <c r="B185" s="364"/>
      <c r="C185" s="364"/>
      <c r="D185" s="364"/>
      <c r="E185" s="364"/>
      <c r="F185" s="365"/>
      <c r="G185" s="404" t="s">
        <v>382</v>
      </c>
      <c r="H185" s="405"/>
      <c r="I185" s="405"/>
      <c r="J185" s="405"/>
      <c r="K185" s="406"/>
      <c r="L185" s="407" t="s">
        <v>396</v>
      </c>
      <c r="M185" s="408"/>
      <c r="N185" s="408"/>
      <c r="O185" s="408"/>
      <c r="P185" s="408"/>
      <c r="Q185" s="408"/>
      <c r="R185" s="408"/>
      <c r="S185" s="408"/>
      <c r="T185" s="408"/>
      <c r="U185" s="408"/>
      <c r="V185" s="408"/>
      <c r="W185" s="408"/>
      <c r="X185" s="409"/>
      <c r="Y185" s="410">
        <v>3.4</v>
      </c>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customHeight="1" x14ac:dyDescent="0.15">
      <c r="A186" s="363"/>
      <c r="B186" s="364"/>
      <c r="C186" s="364"/>
      <c r="D186" s="364"/>
      <c r="E186" s="364"/>
      <c r="F186" s="365"/>
      <c r="G186" s="404" t="s">
        <v>381</v>
      </c>
      <c r="H186" s="405"/>
      <c r="I186" s="405"/>
      <c r="J186" s="405"/>
      <c r="K186" s="406"/>
      <c r="L186" s="407" t="s">
        <v>397</v>
      </c>
      <c r="M186" s="408"/>
      <c r="N186" s="408"/>
      <c r="O186" s="408"/>
      <c r="P186" s="408"/>
      <c r="Q186" s="408"/>
      <c r="R186" s="408"/>
      <c r="S186" s="408"/>
      <c r="T186" s="408"/>
      <c r="U186" s="408"/>
      <c r="V186" s="408"/>
      <c r="W186" s="408"/>
      <c r="X186" s="409"/>
      <c r="Y186" s="410">
        <v>3.1</v>
      </c>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customHeight="1" x14ac:dyDescent="0.15">
      <c r="A187" s="363"/>
      <c r="B187" s="364"/>
      <c r="C187" s="364"/>
      <c r="D187" s="364"/>
      <c r="E187" s="364"/>
      <c r="F187" s="365"/>
      <c r="G187" s="404" t="s">
        <v>383</v>
      </c>
      <c r="H187" s="405"/>
      <c r="I187" s="405"/>
      <c r="J187" s="405"/>
      <c r="K187" s="406"/>
      <c r="L187" s="407" t="s">
        <v>398</v>
      </c>
      <c r="M187" s="408"/>
      <c r="N187" s="408"/>
      <c r="O187" s="408"/>
      <c r="P187" s="408"/>
      <c r="Q187" s="408"/>
      <c r="R187" s="408"/>
      <c r="S187" s="408"/>
      <c r="T187" s="408"/>
      <c r="U187" s="408"/>
      <c r="V187" s="408"/>
      <c r="W187" s="408"/>
      <c r="X187" s="409"/>
      <c r="Y187" s="410">
        <v>16.100000000000001</v>
      </c>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hidden="1"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3"/>
      <c r="B190" s="364"/>
      <c r="C190" s="364"/>
      <c r="D190" s="364"/>
      <c r="E190" s="364"/>
      <c r="F190" s="365"/>
      <c r="G190" s="557" t="s">
        <v>22</v>
      </c>
      <c r="H190" s="558"/>
      <c r="I190" s="558"/>
      <c r="J190" s="558"/>
      <c r="K190" s="558"/>
      <c r="L190" s="559"/>
      <c r="M190" s="146"/>
      <c r="N190" s="146"/>
      <c r="O190" s="146"/>
      <c r="P190" s="146"/>
      <c r="Q190" s="146"/>
      <c r="R190" s="146"/>
      <c r="S190" s="146"/>
      <c r="T190" s="146"/>
      <c r="U190" s="146"/>
      <c r="V190" s="146"/>
      <c r="W190" s="146"/>
      <c r="X190" s="147"/>
      <c r="Y190" s="560">
        <f>SUM(Y180:AB189)</f>
        <v>108.80000000000001</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22</v>
      </c>
      <c r="AV190" s="561"/>
      <c r="AW190" s="561"/>
      <c r="AX190" s="563"/>
    </row>
    <row r="191" spans="1:50" ht="30" customHeight="1" x14ac:dyDescent="0.15">
      <c r="A191" s="363"/>
      <c r="B191" s="364"/>
      <c r="C191" s="364"/>
      <c r="D191" s="364"/>
      <c r="E191" s="364"/>
      <c r="F191" s="365"/>
      <c r="G191" s="369" t="s">
        <v>479</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465</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t="s">
        <v>384</v>
      </c>
      <c r="H193" s="355"/>
      <c r="I193" s="355"/>
      <c r="J193" s="355"/>
      <c r="K193" s="356"/>
      <c r="L193" s="357" t="s">
        <v>449</v>
      </c>
      <c r="M193" s="358"/>
      <c r="N193" s="358"/>
      <c r="O193" s="358"/>
      <c r="P193" s="358"/>
      <c r="Q193" s="358"/>
      <c r="R193" s="358"/>
      <c r="S193" s="358"/>
      <c r="T193" s="358"/>
      <c r="U193" s="358"/>
      <c r="V193" s="358"/>
      <c r="W193" s="358"/>
      <c r="X193" s="359"/>
      <c r="Y193" s="389">
        <v>0.1</v>
      </c>
      <c r="Z193" s="390"/>
      <c r="AA193" s="390"/>
      <c r="AB193" s="391"/>
      <c r="AC193" s="354" t="s">
        <v>446</v>
      </c>
      <c r="AD193" s="355"/>
      <c r="AE193" s="355"/>
      <c r="AF193" s="355"/>
      <c r="AG193" s="356"/>
      <c r="AH193" s="357" t="s">
        <v>466</v>
      </c>
      <c r="AI193" s="358"/>
      <c r="AJ193" s="358"/>
      <c r="AK193" s="358"/>
      <c r="AL193" s="358"/>
      <c r="AM193" s="358"/>
      <c r="AN193" s="358"/>
      <c r="AO193" s="358"/>
      <c r="AP193" s="358"/>
      <c r="AQ193" s="358"/>
      <c r="AR193" s="358"/>
      <c r="AS193" s="358"/>
      <c r="AT193" s="359"/>
      <c r="AU193" s="389">
        <v>0.5</v>
      </c>
      <c r="AV193" s="390"/>
      <c r="AW193" s="390"/>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hidden="1"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3"/>
      <c r="B203" s="364"/>
      <c r="C203" s="364"/>
      <c r="D203" s="364"/>
      <c r="E203" s="364"/>
      <c r="F203" s="365"/>
      <c r="G203" s="557" t="s">
        <v>22</v>
      </c>
      <c r="H203" s="558"/>
      <c r="I203" s="558"/>
      <c r="J203" s="558"/>
      <c r="K203" s="558"/>
      <c r="L203" s="559"/>
      <c r="M203" s="146"/>
      <c r="N203" s="146"/>
      <c r="O203" s="146"/>
      <c r="P203" s="146"/>
      <c r="Q203" s="146"/>
      <c r="R203" s="146"/>
      <c r="S203" s="146"/>
      <c r="T203" s="146"/>
      <c r="U203" s="146"/>
      <c r="V203" s="146"/>
      <c r="W203" s="146"/>
      <c r="X203" s="147"/>
      <c r="Y203" s="560">
        <f>SUM(Y193:AB202)</f>
        <v>0.1</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0.5</v>
      </c>
      <c r="AV203" s="561"/>
      <c r="AW203" s="561"/>
      <c r="AX203" s="563"/>
    </row>
    <row r="204" spans="1:50" ht="30" customHeight="1" x14ac:dyDescent="0.15">
      <c r="A204" s="363"/>
      <c r="B204" s="364"/>
      <c r="C204" s="364"/>
      <c r="D204" s="364"/>
      <c r="E204" s="364"/>
      <c r="F204" s="365"/>
      <c r="G204" s="369" t="s">
        <v>374</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464</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54" t="s">
        <v>384</v>
      </c>
      <c r="H206" s="355"/>
      <c r="I206" s="355"/>
      <c r="J206" s="355"/>
      <c r="K206" s="356"/>
      <c r="L206" s="357" t="s">
        <v>385</v>
      </c>
      <c r="M206" s="358"/>
      <c r="N206" s="358"/>
      <c r="O206" s="358"/>
      <c r="P206" s="358"/>
      <c r="Q206" s="358"/>
      <c r="R206" s="358"/>
      <c r="S206" s="358"/>
      <c r="T206" s="358"/>
      <c r="U206" s="358"/>
      <c r="V206" s="358"/>
      <c r="W206" s="358"/>
      <c r="X206" s="359"/>
      <c r="Y206" s="389">
        <v>10</v>
      </c>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3"/>
      <c r="B216" s="364"/>
      <c r="C216" s="364"/>
      <c r="D216" s="364"/>
      <c r="E216" s="364"/>
      <c r="F216" s="365"/>
      <c r="G216" s="557" t="s">
        <v>22</v>
      </c>
      <c r="H216" s="558"/>
      <c r="I216" s="558"/>
      <c r="J216" s="558"/>
      <c r="K216" s="558"/>
      <c r="L216" s="559"/>
      <c r="M216" s="146"/>
      <c r="N216" s="146"/>
      <c r="O216" s="146"/>
      <c r="P216" s="146"/>
      <c r="Q216" s="146"/>
      <c r="R216" s="146"/>
      <c r="S216" s="146"/>
      <c r="T216" s="146"/>
      <c r="U216" s="146"/>
      <c r="V216" s="146"/>
      <c r="W216" s="146"/>
      <c r="X216" s="147"/>
      <c r="Y216" s="560">
        <f>SUM(Y206:AB215)</f>
        <v>10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3"/>
      <c r="B217" s="364"/>
      <c r="C217" s="364"/>
      <c r="D217" s="364"/>
      <c r="E217" s="364"/>
      <c r="F217" s="365"/>
      <c r="G217" s="369" t="s">
        <v>375</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358</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54" t="s">
        <v>384</v>
      </c>
      <c r="H219" s="355"/>
      <c r="I219" s="355"/>
      <c r="J219" s="355"/>
      <c r="K219" s="356"/>
      <c r="L219" s="357" t="s">
        <v>413</v>
      </c>
      <c r="M219" s="358"/>
      <c r="N219" s="358"/>
      <c r="O219" s="358"/>
      <c r="P219" s="358"/>
      <c r="Q219" s="358"/>
      <c r="R219" s="358"/>
      <c r="S219" s="358"/>
      <c r="T219" s="358"/>
      <c r="U219" s="358"/>
      <c r="V219" s="358"/>
      <c r="W219" s="358"/>
      <c r="X219" s="359"/>
      <c r="Y219" s="389">
        <v>6</v>
      </c>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3.2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3"/>
      <c r="B229" s="364"/>
      <c r="C229" s="364"/>
      <c r="D229" s="364"/>
      <c r="E229" s="364"/>
      <c r="F229" s="365"/>
      <c r="G229" s="557" t="s">
        <v>22</v>
      </c>
      <c r="H229" s="558"/>
      <c r="I229" s="558"/>
      <c r="J229" s="558"/>
      <c r="K229" s="558"/>
      <c r="L229" s="559"/>
      <c r="M229" s="146"/>
      <c r="N229" s="146"/>
      <c r="O229" s="146"/>
      <c r="P229" s="146"/>
      <c r="Q229" s="146"/>
      <c r="R229" s="146"/>
      <c r="S229" s="146"/>
      <c r="T229" s="146"/>
      <c r="U229" s="146"/>
      <c r="V229" s="146"/>
      <c r="W229" s="146"/>
      <c r="X229" s="147"/>
      <c r="Y229" s="560">
        <f>SUM(Y219:AB228)</f>
        <v>6</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320</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27" customHeight="1" x14ac:dyDescent="0.15">
      <c r="A236" s="567">
        <v>1</v>
      </c>
      <c r="B236" s="567">
        <v>1</v>
      </c>
      <c r="C236" s="569" t="s">
        <v>387</v>
      </c>
      <c r="D236" s="568"/>
      <c r="E236" s="568"/>
      <c r="F236" s="568"/>
      <c r="G236" s="568"/>
      <c r="H236" s="568"/>
      <c r="I236" s="568"/>
      <c r="J236" s="568"/>
      <c r="K236" s="568"/>
      <c r="L236" s="568"/>
      <c r="M236" s="569" t="s">
        <v>388</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109</v>
      </c>
      <c r="AL236" s="571"/>
      <c r="AM236" s="571"/>
      <c r="AN236" s="571"/>
      <c r="AO236" s="571"/>
      <c r="AP236" s="572"/>
      <c r="AQ236" s="569" t="s">
        <v>389</v>
      </c>
      <c r="AR236" s="568"/>
      <c r="AS236" s="568"/>
      <c r="AT236" s="568"/>
      <c r="AU236" s="570" t="s">
        <v>390</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9"/>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0"/>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359</v>
      </c>
      <c r="D268" s="232"/>
      <c r="E268" s="232"/>
      <c r="F268" s="232"/>
      <c r="G268" s="232"/>
      <c r="H268" s="232"/>
      <c r="I268" s="232"/>
      <c r="J268" s="232"/>
      <c r="K268" s="232"/>
      <c r="L268" s="232"/>
      <c r="M268" s="232" t="s">
        <v>360</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361</v>
      </c>
      <c r="AL268" s="232"/>
      <c r="AM268" s="232"/>
      <c r="AN268" s="232"/>
      <c r="AO268" s="232"/>
      <c r="AP268" s="232"/>
      <c r="AQ268" s="232" t="s">
        <v>23</v>
      </c>
      <c r="AR268" s="232"/>
      <c r="AS268" s="232"/>
      <c r="AT268" s="232"/>
      <c r="AU268" s="83" t="s">
        <v>24</v>
      </c>
      <c r="AV268" s="84"/>
      <c r="AW268" s="84"/>
      <c r="AX268" s="574"/>
    </row>
    <row r="269" spans="1:50" ht="27" customHeight="1" x14ac:dyDescent="0.15">
      <c r="A269" s="567">
        <v>1</v>
      </c>
      <c r="B269" s="567">
        <v>1</v>
      </c>
      <c r="C269" s="569" t="s">
        <v>460</v>
      </c>
      <c r="D269" s="568"/>
      <c r="E269" s="568"/>
      <c r="F269" s="568"/>
      <c r="G269" s="568"/>
      <c r="H269" s="568"/>
      <c r="I269" s="568"/>
      <c r="J269" s="568"/>
      <c r="K269" s="568"/>
      <c r="L269" s="568"/>
      <c r="M269" s="569" t="s">
        <v>447</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0.09</v>
      </c>
      <c r="AL269" s="571"/>
      <c r="AM269" s="571"/>
      <c r="AN269" s="571"/>
      <c r="AO269" s="571"/>
      <c r="AP269" s="572"/>
      <c r="AQ269" s="569" t="s">
        <v>438</v>
      </c>
      <c r="AR269" s="568"/>
      <c r="AS269" s="568"/>
      <c r="AT269" s="568"/>
      <c r="AU269" s="570" t="s">
        <v>458</v>
      </c>
      <c r="AV269" s="571"/>
      <c r="AW269" s="571"/>
      <c r="AX269" s="572"/>
    </row>
    <row r="270" spans="1:50" ht="24" hidden="1" customHeight="1" x14ac:dyDescent="0.15">
      <c r="A270" s="567">
        <v>2</v>
      </c>
      <c r="B270" s="567">
        <v>1</v>
      </c>
      <c r="C270" s="569"/>
      <c r="D270" s="568"/>
      <c r="E270" s="568"/>
      <c r="F270" s="568"/>
      <c r="G270" s="568"/>
      <c r="H270" s="568"/>
      <c r="I270" s="568"/>
      <c r="J270" s="568"/>
      <c r="K270" s="568"/>
      <c r="L270" s="568"/>
      <c r="M270" s="569"/>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x14ac:dyDescent="0.15">
      <c r="A300" s="9"/>
      <c r="B300" s="61" t="s">
        <v>437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359</v>
      </c>
      <c r="D301" s="232"/>
      <c r="E301" s="232"/>
      <c r="F301" s="232"/>
      <c r="G301" s="232"/>
      <c r="H301" s="232"/>
      <c r="I301" s="232"/>
      <c r="J301" s="232"/>
      <c r="K301" s="232"/>
      <c r="L301" s="232"/>
      <c r="M301" s="232" t="s">
        <v>360</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361</v>
      </c>
      <c r="AL301" s="232"/>
      <c r="AM301" s="232"/>
      <c r="AN301" s="232"/>
      <c r="AO301" s="232"/>
      <c r="AP301" s="232"/>
      <c r="AQ301" s="232" t="s">
        <v>23</v>
      </c>
      <c r="AR301" s="232"/>
      <c r="AS301" s="232"/>
      <c r="AT301" s="232"/>
      <c r="AU301" s="83" t="s">
        <v>24</v>
      </c>
      <c r="AV301" s="84"/>
      <c r="AW301" s="84"/>
      <c r="AX301" s="574"/>
    </row>
    <row r="302" spans="1:50" ht="24" customHeight="1" x14ac:dyDescent="0.15">
      <c r="A302" s="567">
        <v>1</v>
      </c>
      <c r="B302" s="567">
        <v>1</v>
      </c>
      <c r="C302" s="569" t="s">
        <v>399</v>
      </c>
      <c r="D302" s="568"/>
      <c r="E302" s="568"/>
      <c r="F302" s="568"/>
      <c r="G302" s="568"/>
      <c r="H302" s="568"/>
      <c r="I302" s="568"/>
      <c r="J302" s="568"/>
      <c r="K302" s="568"/>
      <c r="L302" s="568"/>
      <c r="M302" s="569" t="s">
        <v>404</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v>10</v>
      </c>
      <c r="AL302" s="571"/>
      <c r="AM302" s="571"/>
      <c r="AN302" s="571"/>
      <c r="AO302" s="571"/>
      <c r="AP302" s="572"/>
      <c r="AQ302" s="569" t="s">
        <v>403</v>
      </c>
      <c r="AR302" s="568"/>
      <c r="AS302" s="568"/>
      <c r="AT302" s="568"/>
      <c r="AU302" s="570" t="s">
        <v>436</v>
      </c>
      <c r="AV302" s="571"/>
      <c r="AW302" s="571"/>
      <c r="AX302" s="572"/>
    </row>
    <row r="303" spans="1:50" ht="24" customHeight="1" x14ac:dyDescent="0.15">
      <c r="A303" s="567">
        <v>2</v>
      </c>
      <c r="B303" s="567">
        <v>1</v>
      </c>
      <c r="C303" s="569" t="s">
        <v>400</v>
      </c>
      <c r="D303" s="568"/>
      <c r="E303" s="568"/>
      <c r="F303" s="568"/>
      <c r="G303" s="568"/>
      <c r="H303" s="568"/>
      <c r="I303" s="568"/>
      <c r="J303" s="568"/>
      <c r="K303" s="568"/>
      <c r="L303" s="568"/>
      <c r="M303" s="569" t="s">
        <v>404</v>
      </c>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v>5</v>
      </c>
      <c r="AL303" s="571"/>
      <c r="AM303" s="571"/>
      <c r="AN303" s="571"/>
      <c r="AO303" s="571"/>
      <c r="AP303" s="572"/>
      <c r="AQ303" s="569" t="s">
        <v>403</v>
      </c>
      <c r="AR303" s="568"/>
      <c r="AS303" s="568"/>
      <c r="AT303" s="568"/>
      <c r="AU303" s="570" t="s">
        <v>436</v>
      </c>
      <c r="AV303" s="571"/>
      <c r="AW303" s="571"/>
      <c r="AX303" s="572"/>
    </row>
    <row r="304" spans="1:50" ht="24" customHeight="1" x14ac:dyDescent="0.15">
      <c r="A304" s="567">
        <v>3</v>
      </c>
      <c r="B304" s="567">
        <v>1</v>
      </c>
      <c r="C304" s="569" t="s">
        <v>401</v>
      </c>
      <c r="D304" s="568"/>
      <c r="E304" s="568"/>
      <c r="F304" s="568"/>
      <c r="G304" s="568"/>
      <c r="H304" s="568"/>
      <c r="I304" s="568"/>
      <c r="J304" s="568"/>
      <c r="K304" s="568"/>
      <c r="L304" s="568"/>
      <c r="M304" s="569" t="s">
        <v>404</v>
      </c>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v>2</v>
      </c>
      <c r="AL304" s="571"/>
      <c r="AM304" s="571"/>
      <c r="AN304" s="571"/>
      <c r="AO304" s="571"/>
      <c r="AP304" s="572"/>
      <c r="AQ304" s="569" t="s">
        <v>403</v>
      </c>
      <c r="AR304" s="568"/>
      <c r="AS304" s="568"/>
      <c r="AT304" s="568"/>
      <c r="AU304" s="570" t="s">
        <v>436</v>
      </c>
      <c r="AV304" s="571"/>
      <c r="AW304" s="571"/>
      <c r="AX304" s="572"/>
    </row>
    <row r="305" spans="1:50" ht="24" customHeight="1" x14ac:dyDescent="0.15">
      <c r="A305" s="567">
        <v>4</v>
      </c>
      <c r="B305" s="567">
        <v>1</v>
      </c>
      <c r="C305" s="569" t="s">
        <v>402</v>
      </c>
      <c r="D305" s="568"/>
      <c r="E305" s="568"/>
      <c r="F305" s="568"/>
      <c r="G305" s="568"/>
      <c r="H305" s="568"/>
      <c r="I305" s="568"/>
      <c r="J305" s="568"/>
      <c r="K305" s="568"/>
      <c r="L305" s="568"/>
      <c r="M305" s="569" t="s">
        <v>404</v>
      </c>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v>0.80005400000000004</v>
      </c>
      <c r="AL305" s="571"/>
      <c r="AM305" s="571"/>
      <c r="AN305" s="571"/>
      <c r="AO305" s="571"/>
      <c r="AP305" s="572"/>
      <c r="AQ305" s="569" t="s">
        <v>403</v>
      </c>
      <c r="AR305" s="568"/>
      <c r="AS305" s="568"/>
      <c r="AT305" s="568"/>
      <c r="AU305" s="570" t="s">
        <v>436</v>
      </c>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3" spans="1:50" x14ac:dyDescent="0.15">
      <c r="A333" s="9"/>
      <c r="B333" s="61" t="s">
        <v>462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2" t="s">
        <v>359</v>
      </c>
      <c r="D334" s="232"/>
      <c r="E334" s="232"/>
      <c r="F334" s="232"/>
      <c r="G334" s="232"/>
      <c r="H334" s="232"/>
      <c r="I334" s="232"/>
      <c r="J334" s="232"/>
      <c r="K334" s="232"/>
      <c r="L334" s="232"/>
      <c r="M334" s="232" t="s">
        <v>360</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361</v>
      </c>
      <c r="AL334" s="232"/>
      <c r="AM334" s="232"/>
      <c r="AN334" s="232"/>
      <c r="AO334" s="232"/>
      <c r="AP334" s="232"/>
      <c r="AQ334" s="232" t="s">
        <v>23</v>
      </c>
      <c r="AR334" s="232"/>
      <c r="AS334" s="232"/>
      <c r="AT334" s="232"/>
      <c r="AU334" s="83" t="s">
        <v>24</v>
      </c>
      <c r="AV334" s="84"/>
      <c r="AW334" s="84"/>
      <c r="AX334" s="574"/>
    </row>
    <row r="335" spans="1:50" ht="24" customHeight="1" x14ac:dyDescent="0.15">
      <c r="A335" s="567">
        <v>1</v>
      </c>
      <c r="B335" s="567">
        <v>1</v>
      </c>
      <c r="C335" s="569" t="s">
        <v>414</v>
      </c>
      <c r="D335" s="568"/>
      <c r="E335" s="568"/>
      <c r="F335" s="568"/>
      <c r="G335" s="568"/>
      <c r="H335" s="568"/>
      <c r="I335" s="568"/>
      <c r="J335" s="568"/>
      <c r="K335" s="568"/>
      <c r="L335" s="568"/>
      <c r="M335" s="569" t="s">
        <v>413</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v>6.0453000000000001</v>
      </c>
      <c r="AL335" s="571"/>
      <c r="AM335" s="571"/>
      <c r="AN335" s="571"/>
      <c r="AO335" s="571"/>
      <c r="AP335" s="572"/>
      <c r="AQ335" s="569">
        <v>4</v>
      </c>
      <c r="AR335" s="568"/>
      <c r="AS335" s="568"/>
      <c r="AT335" s="568"/>
      <c r="AU335" s="570">
        <v>96.8</v>
      </c>
      <c r="AV335" s="571"/>
      <c r="AW335" s="571"/>
      <c r="AX335" s="572"/>
    </row>
    <row r="336" spans="1:50" ht="24" customHeight="1" x14ac:dyDescent="0.15">
      <c r="A336" s="567">
        <v>2</v>
      </c>
      <c r="B336" s="567">
        <v>1</v>
      </c>
      <c r="C336" s="569" t="s">
        <v>409</v>
      </c>
      <c r="D336" s="568"/>
      <c r="E336" s="568"/>
      <c r="F336" s="568"/>
      <c r="G336" s="568"/>
      <c r="H336" s="568"/>
      <c r="I336" s="568"/>
      <c r="J336" s="568"/>
      <c r="K336" s="568"/>
      <c r="L336" s="568"/>
      <c r="M336" s="569" t="s">
        <v>408</v>
      </c>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v>4</v>
      </c>
      <c r="AL336" s="571"/>
      <c r="AM336" s="571"/>
      <c r="AN336" s="571"/>
      <c r="AO336" s="571"/>
      <c r="AP336" s="572"/>
      <c r="AQ336" s="569">
        <v>1</v>
      </c>
      <c r="AR336" s="568"/>
      <c r="AS336" s="568"/>
      <c r="AT336" s="568"/>
      <c r="AU336" s="570">
        <v>98.1</v>
      </c>
      <c r="AV336" s="571"/>
      <c r="AW336" s="571"/>
      <c r="AX336" s="572"/>
    </row>
    <row r="337" spans="1:50" ht="24" customHeight="1" x14ac:dyDescent="0.15">
      <c r="A337" s="567">
        <v>3</v>
      </c>
      <c r="B337" s="567">
        <v>1</v>
      </c>
      <c r="C337" s="569" t="s">
        <v>421</v>
      </c>
      <c r="D337" s="568"/>
      <c r="E337" s="568"/>
      <c r="F337" s="568"/>
      <c r="G337" s="568"/>
      <c r="H337" s="568"/>
      <c r="I337" s="568"/>
      <c r="J337" s="568"/>
      <c r="K337" s="568"/>
      <c r="L337" s="568"/>
      <c r="M337" s="569" t="s">
        <v>452</v>
      </c>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v>1</v>
      </c>
      <c r="AL337" s="571"/>
      <c r="AM337" s="571"/>
      <c r="AN337" s="571"/>
      <c r="AO337" s="571"/>
      <c r="AP337" s="572"/>
      <c r="AQ337" s="569">
        <v>2</v>
      </c>
      <c r="AR337" s="568"/>
      <c r="AS337" s="568"/>
      <c r="AT337" s="568"/>
      <c r="AU337" s="570">
        <v>86.9</v>
      </c>
      <c r="AV337" s="571"/>
      <c r="AW337" s="571"/>
      <c r="AX337" s="572"/>
    </row>
    <row r="338" spans="1:50" ht="24" customHeight="1" x14ac:dyDescent="0.15">
      <c r="A338" s="567">
        <v>4</v>
      </c>
      <c r="B338" s="567">
        <v>1</v>
      </c>
      <c r="C338" s="679" t="s">
        <v>407</v>
      </c>
      <c r="D338" s="681"/>
      <c r="E338" s="681"/>
      <c r="F338" s="681"/>
      <c r="G338" s="681"/>
      <c r="H338" s="681"/>
      <c r="I338" s="681"/>
      <c r="J338" s="681"/>
      <c r="K338" s="681"/>
      <c r="L338" s="682"/>
      <c r="M338" s="679" t="s">
        <v>417</v>
      </c>
      <c r="N338" s="681"/>
      <c r="O338" s="681"/>
      <c r="P338" s="681"/>
      <c r="Q338" s="681"/>
      <c r="R338" s="681"/>
      <c r="S338" s="681"/>
      <c r="T338" s="681"/>
      <c r="U338" s="681"/>
      <c r="V338" s="681"/>
      <c r="W338" s="681"/>
      <c r="X338" s="681"/>
      <c r="Y338" s="681"/>
      <c r="Z338" s="681"/>
      <c r="AA338" s="681"/>
      <c r="AB338" s="681"/>
      <c r="AC338" s="681"/>
      <c r="AD338" s="681"/>
      <c r="AE338" s="681"/>
      <c r="AF338" s="681"/>
      <c r="AG338" s="681"/>
      <c r="AH338" s="681"/>
      <c r="AI338" s="681"/>
      <c r="AJ338" s="682"/>
      <c r="AK338" s="570">
        <v>0.65124000000000004</v>
      </c>
      <c r="AL338" s="571"/>
      <c r="AM338" s="571"/>
      <c r="AN338" s="571"/>
      <c r="AO338" s="571"/>
      <c r="AP338" s="572"/>
      <c r="AQ338" s="569" t="s">
        <v>403</v>
      </c>
      <c r="AR338" s="568"/>
      <c r="AS338" s="568"/>
      <c r="AT338" s="568"/>
      <c r="AU338" s="570" t="s">
        <v>458</v>
      </c>
      <c r="AV338" s="571"/>
      <c r="AW338" s="571"/>
      <c r="AX338" s="572"/>
    </row>
    <row r="339" spans="1:50" ht="24" customHeight="1" x14ac:dyDescent="0.15">
      <c r="A339" s="567">
        <v>5</v>
      </c>
      <c r="B339" s="567">
        <v>1</v>
      </c>
      <c r="C339" s="679" t="s">
        <v>407</v>
      </c>
      <c r="D339" s="681"/>
      <c r="E339" s="681"/>
      <c r="F339" s="681"/>
      <c r="G339" s="681"/>
      <c r="H339" s="681"/>
      <c r="I339" s="681"/>
      <c r="J339" s="681"/>
      <c r="K339" s="681"/>
      <c r="L339" s="682"/>
      <c r="M339" s="679" t="s">
        <v>448</v>
      </c>
      <c r="N339" s="681"/>
      <c r="O339" s="681"/>
      <c r="P339" s="681"/>
      <c r="Q339" s="681"/>
      <c r="R339" s="681"/>
      <c r="S339" s="681"/>
      <c r="T339" s="681"/>
      <c r="U339" s="681"/>
      <c r="V339" s="681"/>
      <c r="W339" s="681"/>
      <c r="X339" s="681"/>
      <c r="Y339" s="681"/>
      <c r="Z339" s="681"/>
      <c r="AA339" s="681"/>
      <c r="AB339" s="681"/>
      <c r="AC339" s="681"/>
      <c r="AD339" s="681"/>
      <c r="AE339" s="681"/>
      <c r="AF339" s="681"/>
      <c r="AG339" s="681"/>
      <c r="AH339" s="681"/>
      <c r="AI339" s="681"/>
      <c r="AJ339" s="682"/>
      <c r="AK339" s="570">
        <v>0.29699999999999999</v>
      </c>
      <c r="AL339" s="571"/>
      <c r="AM339" s="571"/>
      <c r="AN339" s="571"/>
      <c r="AO339" s="571"/>
      <c r="AP339" s="572"/>
      <c r="AQ339" s="679" t="s">
        <v>403</v>
      </c>
      <c r="AR339" s="681"/>
      <c r="AS339" s="681"/>
      <c r="AT339" s="682"/>
      <c r="AU339" s="570" t="s">
        <v>458</v>
      </c>
      <c r="AV339" s="571"/>
      <c r="AW339" s="571"/>
      <c r="AX339" s="572"/>
    </row>
    <row r="340" spans="1:50" ht="24" customHeight="1" x14ac:dyDescent="0.15">
      <c r="A340" s="567">
        <v>6</v>
      </c>
      <c r="B340" s="567">
        <v>1</v>
      </c>
      <c r="C340" s="679" t="s">
        <v>407</v>
      </c>
      <c r="D340" s="681"/>
      <c r="E340" s="681"/>
      <c r="F340" s="681"/>
      <c r="G340" s="681"/>
      <c r="H340" s="681"/>
      <c r="I340" s="681"/>
      <c r="J340" s="681"/>
      <c r="K340" s="681"/>
      <c r="L340" s="682"/>
      <c r="M340" s="679" t="s">
        <v>410</v>
      </c>
      <c r="N340" s="681"/>
      <c r="O340" s="681"/>
      <c r="P340" s="681"/>
      <c r="Q340" s="681"/>
      <c r="R340" s="681"/>
      <c r="S340" s="681"/>
      <c r="T340" s="681"/>
      <c r="U340" s="681"/>
      <c r="V340" s="681"/>
      <c r="W340" s="681"/>
      <c r="X340" s="681"/>
      <c r="Y340" s="681"/>
      <c r="Z340" s="681"/>
      <c r="AA340" s="681"/>
      <c r="AB340" s="681"/>
      <c r="AC340" s="681"/>
      <c r="AD340" s="681"/>
      <c r="AE340" s="681"/>
      <c r="AF340" s="681"/>
      <c r="AG340" s="681"/>
      <c r="AH340" s="681"/>
      <c r="AI340" s="681"/>
      <c r="AJ340" s="682"/>
      <c r="AK340" s="570">
        <v>7.2900000000000006E-2</v>
      </c>
      <c r="AL340" s="571"/>
      <c r="AM340" s="571"/>
      <c r="AN340" s="571"/>
      <c r="AO340" s="571"/>
      <c r="AP340" s="572"/>
      <c r="AQ340" s="679" t="s">
        <v>403</v>
      </c>
      <c r="AR340" s="681"/>
      <c r="AS340" s="681"/>
      <c r="AT340" s="682"/>
      <c r="AU340" s="570" t="s">
        <v>458</v>
      </c>
      <c r="AV340" s="571"/>
      <c r="AW340" s="571"/>
      <c r="AX340" s="572"/>
    </row>
    <row r="341" spans="1:50" ht="24" customHeight="1" x14ac:dyDescent="0.15">
      <c r="A341" s="567">
        <v>7</v>
      </c>
      <c r="B341" s="567">
        <v>1</v>
      </c>
      <c r="C341" s="679" t="s">
        <v>407</v>
      </c>
      <c r="D341" s="681"/>
      <c r="E341" s="681"/>
      <c r="F341" s="681"/>
      <c r="G341" s="681"/>
      <c r="H341" s="681"/>
      <c r="I341" s="681"/>
      <c r="J341" s="681"/>
      <c r="K341" s="681"/>
      <c r="L341" s="682"/>
      <c r="M341" s="679" t="s">
        <v>418</v>
      </c>
      <c r="N341" s="681"/>
      <c r="O341" s="681"/>
      <c r="P341" s="681"/>
      <c r="Q341" s="681"/>
      <c r="R341" s="681"/>
      <c r="S341" s="681"/>
      <c r="T341" s="681"/>
      <c r="U341" s="681"/>
      <c r="V341" s="681"/>
      <c r="W341" s="681"/>
      <c r="X341" s="681"/>
      <c r="Y341" s="681"/>
      <c r="Z341" s="681"/>
      <c r="AA341" s="681"/>
      <c r="AB341" s="681"/>
      <c r="AC341" s="681"/>
      <c r="AD341" s="681"/>
      <c r="AE341" s="681"/>
      <c r="AF341" s="681"/>
      <c r="AG341" s="681"/>
      <c r="AH341" s="681"/>
      <c r="AI341" s="681"/>
      <c r="AJ341" s="682"/>
      <c r="AK341" s="570">
        <v>1.6199999999999999E-2</v>
      </c>
      <c r="AL341" s="571"/>
      <c r="AM341" s="571"/>
      <c r="AN341" s="571"/>
      <c r="AO341" s="571"/>
      <c r="AP341" s="572"/>
      <c r="AQ341" s="679" t="s">
        <v>403</v>
      </c>
      <c r="AR341" s="681"/>
      <c r="AS341" s="681"/>
      <c r="AT341" s="682"/>
      <c r="AU341" s="570" t="s">
        <v>458</v>
      </c>
      <c r="AV341" s="571"/>
      <c r="AW341" s="571"/>
      <c r="AX341" s="572"/>
    </row>
    <row r="342" spans="1:50" ht="24" customHeight="1" x14ac:dyDescent="0.15">
      <c r="A342" s="567">
        <v>8</v>
      </c>
      <c r="B342" s="567">
        <v>1</v>
      </c>
      <c r="C342" s="679" t="s">
        <v>407</v>
      </c>
      <c r="D342" s="681"/>
      <c r="E342" s="681"/>
      <c r="F342" s="681"/>
      <c r="G342" s="681"/>
      <c r="H342" s="681"/>
      <c r="I342" s="681"/>
      <c r="J342" s="681"/>
      <c r="K342" s="681"/>
      <c r="L342" s="682"/>
      <c r="M342" s="679" t="s">
        <v>467</v>
      </c>
      <c r="N342" s="681"/>
      <c r="O342" s="681"/>
      <c r="P342" s="681"/>
      <c r="Q342" s="681"/>
      <c r="R342" s="681"/>
      <c r="S342" s="681"/>
      <c r="T342" s="681"/>
      <c r="U342" s="681"/>
      <c r="V342" s="681"/>
      <c r="W342" s="681"/>
      <c r="X342" s="681"/>
      <c r="Y342" s="681"/>
      <c r="Z342" s="681"/>
      <c r="AA342" s="681"/>
      <c r="AB342" s="681"/>
      <c r="AC342" s="681"/>
      <c r="AD342" s="681"/>
      <c r="AE342" s="681"/>
      <c r="AF342" s="681"/>
      <c r="AG342" s="681"/>
      <c r="AH342" s="681"/>
      <c r="AI342" s="681"/>
      <c r="AJ342" s="682"/>
      <c r="AK342" s="570">
        <v>1.35E-2</v>
      </c>
      <c r="AL342" s="571"/>
      <c r="AM342" s="571"/>
      <c r="AN342" s="571"/>
      <c r="AO342" s="571"/>
      <c r="AP342" s="572"/>
      <c r="AQ342" s="679" t="s">
        <v>403</v>
      </c>
      <c r="AR342" s="681"/>
      <c r="AS342" s="681"/>
      <c r="AT342" s="682"/>
      <c r="AU342" s="570" t="s">
        <v>458</v>
      </c>
      <c r="AV342" s="571"/>
      <c r="AW342" s="571"/>
      <c r="AX342" s="572"/>
    </row>
    <row r="343" spans="1:50" ht="24" customHeight="1" x14ac:dyDescent="0.15">
      <c r="A343" s="567">
        <v>9</v>
      </c>
      <c r="B343" s="567">
        <v>1</v>
      </c>
      <c r="C343" s="679" t="s">
        <v>407</v>
      </c>
      <c r="D343" s="681"/>
      <c r="E343" s="681"/>
      <c r="F343" s="681"/>
      <c r="G343" s="681"/>
      <c r="H343" s="681"/>
      <c r="I343" s="681"/>
      <c r="J343" s="681"/>
      <c r="K343" s="681"/>
      <c r="L343" s="682"/>
      <c r="M343" s="569" t="s">
        <v>419</v>
      </c>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v>3.2399999999999998E-3</v>
      </c>
      <c r="AL343" s="571"/>
      <c r="AM343" s="571"/>
      <c r="AN343" s="571"/>
      <c r="AO343" s="571"/>
      <c r="AP343" s="572"/>
      <c r="AQ343" s="569" t="s">
        <v>403</v>
      </c>
      <c r="AR343" s="568"/>
      <c r="AS343" s="568"/>
      <c r="AT343" s="568"/>
      <c r="AU343" s="570" t="s">
        <v>458</v>
      </c>
      <c r="AV343" s="571"/>
      <c r="AW343" s="571"/>
      <c r="AX343" s="572"/>
    </row>
    <row r="344" spans="1:50" ht="24" customHeight="1" x14ac:dyDescent="0.15">
      <c r="A344" s="567">
        <v>10</v>
      </c>
      <c r="B344" s="567">
        <v>1</v>
      </c>
      <c r="C344" s="569" t="s">
        <v>440</v>
      </c>
      <c r="D344" s="568"/>
      <c r="E344" s="568"/>
      <c r="F344" s="568"/>
      <c r="G344" s="568"/>
      <c r="H344" s="568"/>
      <c r="I344" s="568"/>
      <c r="J344" s="568"/>
      <c r="K344" s="568"/>
      <c r="L344" s="568"/>
      <c r="M344" s="569" t="s">
        <v>439</v>
      </c>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v>0.76</v>
      </c>
      <c r="AL344" s="571"/>
      <c r="AM344" s="571"/>
      <c r="AN344" s="571"/>
      <c r="AO344" s="571"/>
      <c r="AP344" s="572"/>
      <c r="AQ344" s="569">
        <v>3</v>
      </c>
      <c r="AR344" s="568"/>
      <c r="AS344" s="568"/>
      <c r="AT344" s="568"/>
      <c r="AU344" s="570">
        <v>95.6</v>
      </c>
      <c r="AV344" s="571"/>
      <c r="AW344" s="571"/>
      <c r="AX344" s="572"/>
    </row>
    <row r="345" spans="1:50" ht="24" customHeight="1" x14ac:dyDescent="0.15">
      <c r="A345" s="567">
        <v>11</v>
      </c>
      <c r="B345" s="567">
        <v>1</v>
      </c>
      <c r="C345" s="679" t="s">
        <v>422</v>
      </c>
      <c r="D345" s="681"/>
      <c r="E345" s="681"/>
      <c r="F345" s="681"/>
      <c r="G345" s="681"/>
      <c r="H345" s="681"/>
      <c r="I345" s="681"/>
      <c r="J345" s="681"/>
      <c r="K345" s="681"/>
      <c r="L345" s="682"/>
      <c r="M345" s="679" t="s">
        <v>452</v>
      </c>
      <c r="N345" s="681"/>
      <c r="O345" s="681"/>
      <c r="P345" s="681"/>
      <c r="Q345" s="681"/>
      <c r="R345" s="681"/>
      <c r="S345" s="681"/>
      <c r="T345" s="681"/>
      <c r="U345" s="681"/>
      <c r="V345" s="681"/>
      <c r="W345" s="681"/>
      <c r="X345" s="681"/>
      <c r="Y345" s="681"/>
      <c r="Z345" s="681"/>
      <c r="AA345" s="681"/>
      <c r="AB345" s="681"/>
      <c r="AC345" s="681"/>
      <c r="AD345" s="681"/>
      <c r="AE345" s="681"/>
      <c r="AF345" s="681"/>
      <c r="AG345" s="681"/>
      <c r="AH345" s="681"/>
      <c r="AI345" s="681"/>
      <c r="AJ345" s="682"/>
      <c r="AK345" s="570">
        <v>0.57887999999999995</v>
      </c>
      <c r="AL345" s="571"/>
      <c r="AM345" s="571"/>
      <c r="AN345" s="571"/>
      <c r="AO345" s="571"/>
      <c r="AP345" s="572"/>
      <c r="AQ345" s="569">
        <v>3</v>
      </c>
      <c r="AR345" s="568"/>
      <c r="AS345" s="568"/>
      <c r="AT345" s="568"/>
      <c r="AU345" s="570">
        <v>58.3</v>
      </c>
      <c r="AV345" s="571"/>
      <c r="AW345" s="571"/>
      <c r="AX345" s="572"/>
    </row>
    <row r="346" spans="1:50" ht="24" customHeight="1" x14ac:dyDescent="0.15">
      <c r="A346" s="567">
        <v>12</v>
      </c>
      <c r="B346" s="567">
        <v>1</v>
      </c>
      <c r="C346" s="679" t="s">
        <v>405</v>
      </c>
      <c r="D346" s="681"/>
      <c r="E346" s="681"/>
      <c r="F346" s="681"/>
      <c r="G346" s="681"/>
      <c r="H346" s="681"/>
      <c r="I346" s="681"/>
      <c r="J346" s="681"/>
      <c r="K346" s="681"/>
      <c r="L346" s="682"/>
      <c r="M346" s="679" t="s">
        <v>406</v>
      </c>
      <c r="N346" s="681"/>
      <c r="O346" s="681"/>
      <c r="P346" s="681"/>
      <c r="Q346" s="681"/>
      <c r="R346" s="681"/>
      <c r="S346" s="681"/>
      <c r="T346" s="681"/>
      <c r="U346" s="681"/>
      <c r="V346" s="681"/>
      <c r="W346" s="681"/>
      <c r="X346" s="681"/>
      <c r="Y346" s="681"/>
      <c r="Z346" s="681"/>
      <c r="AA346" s="681"/>
      <c r="AB346" s="681"/>
      <c r="AC346" s="681"/>
      <c r="AD346" s="681"/>
      <c r="AE346" s="681"/>
      <c r="AF346" s="681"/>
      <c r="AG346" s="681"/>
      <c r="AH346" s="681"/>
      <c r="AI346" s="681"/>
      <c r="AJ346" s="682"/>
      <c r="AK346" s="570">
        <v>0.49680000000000002</v>
      </c>
      <c r="AL346" s="571"/>
      <c r="AM346" s="571"/>
      <c r="AN346" s="571"/>
      <c r="AO346" s="571"/>
      <c r="AP346" s="572"/>
      <c r="AQ346" s="569" t="s">
        <v>403</v>
      </c>
      <c r="AR346" s="568"/>
      <c r="AS346" s="568"/>
      <c r="AT346" s="568"/>
      <c r="AU346" s="570" t="s">
        <v>458</v>
      </c>
      <c r="AV346" s="571"/>
      <c r="AW346" s="571"/>
      <c r="AX346" s="572"/>
    </row>
    <row r="347" spans="1:50" ht="24" customHeight="1" x14ac:dyDescent="0.15">
      <c r="A347" s="567">
        <v>13</v>
      </c>
      <c r="B347" s="567">
        <v>1</v>
      </c>
      <c r="C347" s="679" t="s">
        <v>420</v>
      </c>
      <c r="D347" s="681"/>
      <c r="E347" s="681"/>
      <c r="F347" s="681"/>
      <c r="G347" s="681"/>
      <c r="H347" s="681"/>
      <c r="I347" s="681"/>
      <c r="J347" s="681"/>
      <c r="K347" s="681"/>
      <c r="L347" s="682"/>
      <c r="M347" s="679" t="s">
        <v>452</v>
      </c>
      <c r="N347" s="681"/>
      <c r="O347" s="681"/>
      <c r="P347" s="681"/>
      <c r="Q347" s="681"/>
      <c r="R347" s="681"/>
      <c r="S347" s="681"/>
      <c r="T347" s="681"/>
      <c r="U347" s="681"/>
      <c r="V347" s="681"/>
      <c r="W347" s="681"/>
      <c r="X347" s="681"/>
      <c r="Y347" s="681"/>
      <c r="Z347" s="681"/>
      <c r="AA347" s="681"/>
      <c r="AB347" s="681"/>
      <c r="AC347" s="681"/>
      <c r="AD347" s="681"/>
      <c r="AE347" s="681"/>
      <c r="AF347" s="681"/>
      <c r="AG347" s="681"/>
      <c r="AH347" s="681"/>
      <c r="AI347" s="681"/>
      <c r="AJ347" s="682"/>
      <c r="AK347" s="570">
        <v>0.45640799999999998</v>
      </c>
      <c r="AL347" s="571"/>
      <c r="AM347" s="571"/>
      <c r="AN347" s="571"/>
      <c r="AO347" s="571"/>
      <c r="AP347" s="572"/>
      <c r="AQ347" s="569">
        <v>2</v>
      </c>
      <c r="AR347" s="568"/>
      <c r="AS347" s="568"/>
      <c r="AT347" s="568"/>
      <c r="AU347" s="570">
        <v>62.2</v>
      </c>
      <c r="AV347" s="571"/>
      <c r="AW347" s="571"/>
      <c r="AX347" s="572"/>
    </row>
    <row r="348" spans="1:50" ht="24" customHeight="1" x14ac:dyDescent="0.15">
      <c r="A348" s="567">
        <v>14</v>
      </c>
      <c r="B348" s="567">
        <v>1</v>
      </c>
      <c r="C348" s="679" t="s">
        <v>420</v>
      </c>
      <c r="D348" s="681"/>
      <c r="E348" s="681"/>
      <c r="F348" s="681"/>
      <c r="G348" s="681"/>
      <c r="H348" s="681"/>
      <c r="I348" s="681"/>
      <c r="J348" s="681"/>
      <c r="K348" s="681"/>
      <c r="L348" s="682"/>
      <c r="M348" s="679" t="s">
        <v>453</v>
      </c>
      <c r="N348" s="681"/>
      <c r="O348" s="681"/>
      <c r="P348" s="681"/>
      <c r="Q348" s="681"/>
      <c r="R348" s="681"/>
      <c r="S348" s="681"/>
      <c r="T348" s="681"/>
      <c r="U348" s="681"/>
      <c r="V348" s="681"/>
      <c r="W348" s="681"/>
      <c r="X348" s="681"/>
      <c r="Y348" s="681"/>
      <c r="Z348" s="681"/>
      <c r="AA348" s="681"/>
      <c r="AB348" s="681"/>
      <c r="AC348" s="681"/>
      <c r="AD348" s="681"/>
      <c r="AE348" s="681"/>
      <c r="AF348" s="681"/>
      <c r="AG348" s="681"/>
      <c r="AH348" s="681"/>
      <c r="AI348" s="681"/>
      <c r="AJ348" s="682"/>
      <c r="AK348" s="570">
        <v>3.6720000000000003E-2</v>
      </c>
      <c r="AL348" s="571"/>
      <c r="AM348" s="571"/>
      <c r="AN348" s="571"/>
      <c r="AO348" s="571"/>
      <c r="AP348" s="572"/>
      <c r="AQ348" s="679" t="s">
        <v>403</v>
      </c>
      <c r="AR348" s="681"/>
      <c r="AS348" s="681"/>
      <c r="AT348" s="682"/>
      <c r="AU348" s="570" t="s">
        <v>458</v>
      </c>
      <c r="AV348" s="571"/>
      <c r="AW348" s="571"/>
      <c r="AX348" s="572"/>
    </row>
    <row r="349" spans="1:50" ht="24" customHeight="1" x14ac:dyDescent="0.15">
      <c r="A349" s="567">
        <v>15</v>
      </c>
      <c r="B349" s="567">
        <v>1</v>
      </c>
      <c r="C349" s="679" t="s">
        <v>415</v>
      </c>
      <c r="D349" s="681"/>
      <c r="E349" s="681"/>
      <c r="F349" s="681"/>
      <c r="G349" s="681"/>
      <c r="H349" s="681"/>
      <c r="I349" s="681"/>
      <c r="J349" s="681"/>
      <c r="K349" s="681"/>
      <c r="L349" s="682"/>
      <c r="M349" s="679" t="s">
        <v>416</v>
      </c>
      <c r="N349" s="681"/>
      <c r="O349" s="681"/>
      <c r="P349" s="681"/>
      <c r="Q349" s="681"/>
      <c r="R349" s="681"/>
      <c r="S349" s="681"/>
      <c r="T349" s="681"/>
      <c r="U349" s="681"/>
      <c r="V349" s="681"/>
      <c r="W349" s="681"/>
      <c r="X349" s="681"/>
      <c r="Y349" s="681"/>
      <c r="Z349" s="681"/>
      <c r="AA349" s="681"/>
      <c r="AB349" s="681"/>
      <c r="AC349" s="681"/>
      <c r="AD349" s="681"/>
      <c r="AE349" s="681"/>
      <c r="AF349" s="681"/>
      <c r="AG349" s="681"/>
      <c r="AH349" s="681"/>
      <c r="AI349" s="681"/>
      <c r="AJ349" s="682"/>
      <c r="AK349" s="570">
        <v>0.43740000000000001</v>
      </c>
      <c r="AL349" s="571"/>
      <c r="AM349" s="571"/>
      <c r="AN349" s="571"/>
      <c r="AO349" s="571"/>
      <c r="AP349" s="572"/>
      <c r="AQ349" s="679" t="s">
        <v>403</v>
      </c>
      <c r="AR349" s="681"/>
      <c r="AS349" s="681"/>
      <c r="AT349" s="682"/>
      <c r="AU349" s="570" t="s">
        <v>458</v>
      </c>
      <c r="AV349" s="571"/>
      <c r="AW349" s="571"/>
      <c r="AX349" s="572"/>
    </row>
    <row r="350" spans="1:50" ht="24" customHeight="1" x14ac:dyDescent="0.15">
      <c r="A350" s="567">
        <v>16</v>
      </c>
      <c r="B350" s="567">
        <v>1</v>
      </c>
      <c r="C350" s="679" t="s">
        <v>411</v>
      </c>
      <c r="D350" s="681"/>
      <c r="E350" s="681"/>
      <c r="F350" s="681"/>
      <c r="G350" s="681"/>
      <c r="H350" s="681"/>
      <c r="I350" s="681"/>
      <c r="J350" s="681"/>
      <c r="K350" s="681"/>
      <c r="L350" s="682"/>
      <c r="M350" s="679" t="s">
        <v>412</v>
      </c>
      <c r="N350" s="681"/>
      <c r="O350" s="681"/>
      <c r="P350" s="681"/>
      <c r="Q350" s="681"/>
      <c r="R350" s="681"/>
      <c r="S350" s="681"/>
      <c r="T350" s="681"/>
      <c r="U350" s="681"/>
      <c r="V350" s="681"/>
      <c r="W350" s="681"/>
      <c r="X350" s="681"/>
      <c r="Y350" s="681"/>
      <c r="Z350" s="681"/>
      <c r="AA350" s="681"/>
      <c r="AB350" s="681"/>
      <c r="AC350" s="681"/>
      <c r="AD350" s="681"/>
      <c r="AE350" s="681"/>
      <c r="AF350" s="681"/>
      <c r="AG350" s="681"/>
      <c r="AH350" s="681"/>
      <c r="AI350" s="681"/>
      <c r="AJ350" s="682"/>
      <c r="AK350" s="570">
        <v>0.38680700000000001</v>
      </c>
      <c r="AL350" s="571"/>
      <c r="AM350" s="571"/>
      <c r="AN350" s="571"/>
      <c r="AO350" s="571"/>
      <c r="AP350" s="572"/>
      <c r="AQ350" s="679" t="s">
        <v>403</v>
      </c>
      <c r="AR350" s="681"/>
      <c r="AS350" s="681"/>
      <c r="AT350" s="682"/>
      <c r="AU350" s="570" t="s">
        <v>458</v>
      </c>
      <c r="AV350" s="571"/>
      <c r="AW350" s="571"/>
      <c r="AX350" s="572"/>
    </row>
    <row r="351" spans="1:50" ht="24" hidden="1" customHeight="1" x14ac:dyDescent="0.15">
      <c r="A351" s="567">
        <v>17</v>
      </c>
      <c r="B351" s="567">
        <v>1</v>
      </c>
      <c r="C351" s="679"/>
      <c r="D351" s="681"/>
      <c r="E351" s="681"/>
      <c r="F351" s="681"/>
      <c r="G351" s="681"/>
      <c r="H351" s="681"/>
      <c r="I351" s="681"/>
      <c r="J351" s="681"/>
      <c r="K351" s="681"/>
      <c r="L351" s="682"/>
      <c r="M351" s="679"/>
      <c r="N351" s="681"/>
      <c r="O351" s="681"/>
      <c r="P351" s="681"/>
      <c r="Q351" s="681"/>
      <c r="R351" s="681"/>
      <c r="S351" s="681"/>
      <c r="T351" s="681"/>
      <c r="U351" s="681"/>
      <c r="V351" s="681"/>
      <c r="W351" s="681"/>
      <c r="X351" s="681"/>
      <c r="Y351" s="681"/>
      <c r="Z351" s="681"/>
      <c r="AA351" s="681"/>
      <c r="AB351" s="681"/>
      <c r="AC351" s="681"/>
      <c r="AD351" s="681"/>
      <c r="AE351" s="681"/>
      <c r="AF351" s="681"/>
      <c r="AG351" s="681"/>
      <c r="AH351" s="681"/>
      <c r="AI351" s="681"/>
      <c r="AJ351" s="682"/>
      <c r="AK351" s="570"/>
      <c r="AL351" s="571"/>
      <c r="AM351" s="571"/>
      <c r="AN351" s="571"/>
      <c r="AO351" s="571"/>
      <c r="AP351" s="572"/>
      <c r="AQ351" s="679"/>
      <c r="AR351" s="681"/>
      <c r="AS351" s="681"/>
      <c r="AT351" s="682"/>
      <c r="AU351" s="570"/>
      <c r="AV351" s="571"/>
      <c r="AW351" s="571"/>
      <c r="AX351" s="572"/>
    </row>
    <row r="352" spans="1:50" ht="24" hidden="1" customHeight="1" x14ac:dyDescent="0.15">
      <c r="A352" s="567">
        <v>18</v>
      </c>
      <c r="B352" s="567">
        <v>1</v>
      </c>
      <c r="C352" s="679"/>
      <c r="D352" s="681"/>
      <c r="E352" s="681"/>
      <c r="F352" s="681"/>
      <c r="G352" s="681"/>
      <c r="H352" s="681"/>
      <c r="I352" s="681"/>
      <c r="J352" s="681"/>
      <c r="K352" s="681"/>
      <c r="L352" s="682"/>
      <c r="M352" s="679"/>
      <c r="N352" s="681"/>
      <c r="O352" s="681"/>
      <c r="P352" s="681"/>
      <c r="Q352" s="681"/>
      <c r="R352" s="681"/>
      <c r="S352" s="681"/>
      <c r="T352" s="681"/>
      <c r="U352" s="681"/>
      <c r="V352" s="681"/>
      <c r="W352" s="681"/>
      <c r="X352" s="681"/>
      <c r="Y352" s="681"/>
      <c r="Z352" s="681"/>
      <c r="AA352" s="681"/>
      <c r="AB352" s="681"/>
      <c r="AC352" s="681"/>
      <c r="AD352" s="681"/>
      <c r="AE352" s="681"/>
      <c r="AF352" s="681"/>
      <c r="AG352" s="681"/>
      <c r="AH352" s="681"/>
      <c r="AI352" s="681"/>
      <c r="AJ352" s="682"/>
      <c r="AK352" s="570"/>
      <c r="AL352" s="571"/>
      <c r="AM352" s="571"/>
      <c r="AN352" s="571"/>
      <c r="AO352" s="571"/>
      <c r="AP352" s="572"/>
      <c r="AQ352" s="679"/>
      <c r="AR352" s="681"/>
      <c r="AS352" s="681"/>
      <c r="AT352" s="682"/>
      <c r="AU352" s="570"/>
      <c r="AV352" s="571"/>
      <c r="AW352" s="571"/>
      <c r="AX352" s="572"/>
    </row>
    <row r="353" spans="1:50" ht="24" hidden="1" customHeight="1" x14ac:dyDescent="0.15">
      <c r="A353" s="567">
        <v>19</v>
      </c>
      <c r="B353" s="567">
        <v>1</v>
      </c>
      <c r="C353" s="679"/>
      <c r="D353" s="681"/>
      <c r="E353" s="681"/>
      <c r="F353" s="681"/>
      <c r="G353" s="681"/>
      <c r="H353" s="681"/>
      <c r="I353" s="681"/>
      <c r="J353" s="681"/>
      <c r="K353" s="681"/>
      <c r="L353" s="682"/>
      <c r="M353" s="679"/>
      <c r="N353" s="681"/>
      <c r="O353" s="681"/>
      <c r="P353" s="681"/>
      <c r="Q353" s="681"/>
      <c r="R353" s="681"/>
      <c r="S353" s="681"/>
      <c r="T353" s="681"/>
      <c r="U353" s="681"/>
      <c r="V353" s="681"/>
      <c r="W353" s="681"/>
      <c r="X353" s="681"/>
      <c r="Y353" s="681"/>
      <c r="Z353" s="681"/>
      <c r="AA353" s="681"/>
      <c r="AB353" s="681"/>
      <c r="AC353" s="681"/>
      <c r="AD353" s="681"/>
      <c r="AE353" s="681"/>
      <c r="AF353" s="681"/>
      <c r="AG353" s="681"/>
      <c r="AH353" s="681"/>
      <c r="AI353" s="681"/>
      <c r="AJ353" s="682"/>
      <c r="AK353" s="570"/>
      <c r="AL353" s="571"/>
      <c r="AM353" s="571"/>
      <c r="AN353" s="571"/>
      <c r="AO353" s="571"/>
      <c r="AP353" s="572"/>
      <c r="AQ353" s="679"/>
      <c r="AR353" s="681"/>
      <c r="AS353" s="681"/>
      <c r="AT353" s="682"/>
      <c r="AU353" s="570"/>
      <c r="AV353" s="571"/>
      <c r="AW353" s="571"/>
      <c r="AX353" s="572"/>
    </row>
    <row r="354" spans="1:50" ht="24" hidden="1" customHeight="1" x14ac:dyDescent="0.15">
      <c r="A354" s="567">
        <v>20</v>
      </c>
      <c r="B354" s="567">
        <v>1</v>
      </c>
      <c r="C354" s="679"/>
      <c r="D354" s="681"/>
      <c r="E354" s="681"/>
      <c r="F354" s="681"/>
      <c r="G354" s="681"/>
      <c r="H354" s="681"/>
      <c r="I354" s="681"/>
      <c r="J354" s="681"/>
      <c r="K354" s="681"/>
      <c r="L354" s="682"/>
      <c r="M354" s="679"/>
      <c r="N354" s="681"/>
      <c r="O354" s="681"/>
      <c r="P354" s="681"/>
      <c r="Q354" s="681"/>
      <c r="R354" s="681"/>
      <c r="S354" s="681"/>
      <c r="T354" s="681"/>
      <c r="U354" s="681"/>
      <c r="V354" s="681"/>
      <c r="W354" s="681"/>
      <c r="X354" s="681"/>
      <c r="Y354" s="681"/>
      <c r="Z354" s="681"/>
      <c r="AA354" s="681"/>
      <c r="AB354" s="681"/>
      <c r="AC354" s="681"/>
      <c r="AD354" s="681"/>
      <c r="AE354" s="681"/>
      <c r="AF354" s="681"/>
      <c r="AG354" s="681"/>
      <c r="AH354" s="681"/>
      <c r="AI354" s="681"/>
      <c r="AJ354" s="682"/>
      <c r="AK354" s="570"/>
      <c r="AL354" s="571"/>
      <c r="AM354" s="571"/>
      <c r="AN354" s="571"/>
      <c r="AO354" s="571"/>
      <c r="AP354" s="572"/>
      <c r="AQ354" s="679"/>
      <c r="AR354" s="681"/>
      <c r="AS354" s="681"/>
      <c r="AT354" s="682"/>
      <c r="AU354" s="570"/>
      <c r="AV354" s="571"/>
      <c r="AW354" s="571"/>
      <c r="AX354" s="572"/>
    </row>
    <row r="355" spans="1:50" ht="24" hidden="1" customHeight="1" x14ac:dyDescent="0.15">
      <c r="A355" s="567">
        <v>21</v>
      </c>
      <c r="B355" s="567">
        <v>1</v>
      </c>
      <c r="C355" s="679"/>
      <c r="D355" s="681"/>
      <c r="E355" s="681"/>
      <c r="F355" s="681"/>
      <c r="G355" s="681"/>
      <c r="H355" s="681"/>
      <c r="I355" s="681"/>
      <c r="J355" s="681"/>
      <c r="K355" s="681"/>
      <c r="L355" s="682"/>
      <c r="M355" s="679"/>
      <c r="N355" s="681"/>
      <c r="O355" s="681"/>
      <c r="P355" s="681"/>
      <c r="Q355" s="681"/>
      <c r="R355" s="681"/>
      <c r="S355" s="681"/>
      <c r="T355" s="681"/>
      <c r="U355" s="681"/>
      <c r="V355" s="681"/>
      <c r="W355" s="681"/>
      <c r="X355" s="681"/>
      <c r="Y355" s="681"/>
      <c r="Z355" s="681"/>
      <c r="AA355" s="681"/>
      <c r="AB355" s="681"/>
      <c r="AC355" s="681"/>
      <c r="AD355" s="681"/>
      <c r="AE355" s="681"/>
      <c r="AF355" s="681"/>
      <c r="AG355" s="681"/>
      <c r="AH355" s="681"/>
      <c r="AI355" s="681"/>
      <c r="AJ355" s="682"/>
      <c r="AK355" s="570"/>
      <c r="AL355" s="571"/>
      <c r="AM355" s="571"/>
      <c r="AN355" s="571"/>
      <c r="AO355" s="571"/>
      <c r="AP355" s="572"/>
      <c r="AQ355" s="679"/>
      <c r="AR355" s="681"/>
      <c r="AS355" s="681"/>
      <c r="AT355" s="682"/>
      <c r="AU355" s="570"/>
      <c r="AV355" s="571"/>
      <c r="AW355" s="571"/>
      <c r="AX355" s="572"/>
    </row>
    <row r="356" spans="1:50" ht="24" hidden="1" customHeight="1" x14ac:dyDescent="0.15">
      <c r="A356" s="567">
        <v>22</v>
      </c>
      <c r="B356" s="567">
        <v>1</v>
      </c>
      <c r="C356" s="679"/>
      <c r="D356" s="681"/>
      <c r="E356" s="681"/>
      <c r="F356" s="681"/>
      <c r="G356" s="681"/>
      <c r="H356" s="681"/>
      <c r="I356" s="681"/>
      <c r="J356" s="681"/>
      <c r="K356" s="681"/>
      <c r="L356" s="682"/>
      <c r="M356" s="679"/>
      <c r="N356" s="681"/>
      <c r="O356" s="681"/>
      <c r="P356" s="681"/>
      <c r="Q356" s="681"/>
      <c r="R356" s="681"/>
      <c r="S356" s="681"/>
      <c r="T356" s="681"/>
      <c r="U356" s="681"/>
      <c r="V356" s="681"/>
      <c r="W356" s="681"/>
      <c r="X356" s="681"/>
      <c r="Y356" s="681"/>
      <c r="Z356" s="681"/>
      <c r="AA356" s="681"/>
      <c r="AB356" s="681"/>
      <c r="AC356" s="681"/>
      <c r="AD356" s="681"/>
      <c r="AE356" s="681"/>
      <c r="AF356" s="681"/>
      <c r="AG356" s="681"/>
      <c r="AH356" s="681"/>
      <c r="AI356" s="681"/>
      <c r="AJ356" s="682"/>
      <c r="AK356" s="570"/>
      <c r="AL356" s="571"/>
      <c r="AM356" s="571"/>
      <c r="AN356" s="571"/>
      <c r="AO356" s="571"/>
      <c r="AP356" s="572"/>
      <c r="AQ356" s="679"/>
      <c r="AR356" s="681"/>
      <c r="AS356" s="681"/>
      <c r="AT356" s="682"/>
      <c r="AU356" s="570"/>
      <c r="AV356" s="571"/>
      <c r="AW356" s="571"/>
      <c r="AX356" s="572"/>
    </row>
    <row r="357" spans="1:50" ht="24" hidden="1" customHeight="1" x14ac:dyDescent="0.15">
      <c r="A357" s="567">
        <v>23</v>
      </c>
      <c r="B357" s="567">
        <v>1</v>
      </c>
      <c r="C357" s="569"/>
      <c r="D357" s="568"/>
      <c r="E357" s="568"/>
      <c r="F357" s="568"/>
      <c r="G357" s="568"/>
      <c r="H357" s="568"/>
      <c r="I357" s="568"/>
      <c r="J357" s="568"/>
      <c r="K357" s="568"/>
      <c r="L357" s="568"/>
      <c r="M357" s="569"/>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679"/>
      <c r="D358" s="681"/>
      <c r="E358" s="681"/>
      <c r="F358" s="681"/>
      <c r="G358" s="681"/>
      <c r="H358" s="681"/>
      <c r="I358" s="681"/>
      <c r="J358" s="681"/>
      <c r="K358" s="681"/>
      <c r="L358" s="682"/>
      <c r="M358" s="679"/>
      <c r="N358" s="681"/>
      <c r="O358" s="681"/>
      <c r="P358" s="681"/>
      <c r="Q358" s="681"/>
      <c r="R358" s="681"/>
      <c r="S358" s="681"/>
      <c r="T358" s="681"/>
      <c r="U358" s="681"/>
      <c r="V358" s="681"/>
      <c r="W358" s="681"/>
      <c r="X358" s="681"/>
      <c r="Y358" s="681"/>
      <c r="Z358" s="681"/>
      <c r="AA358" s="681"/>
      <c r="AB358" s="681"/>
      <c r="AC358" s="681"/>
      <c r="AD358" s="681"/>
      <c r="AE358" s="681"/>
      <c r="AF358" s="681"/>
      <c r="AG358" s="681"/>
      <c r="AH358" s="681"/>
      <c r="AI358" s="681"/>
      <c r="AJ358" s="682"/>
      <c r="AK358" s="570"/>
      <c r="AL358" s="571"/>
      <c r="AM358" s="571"/>
      <c r="AN358" s="571"/>
      <c r="AO358" s="571"/>
      <c r="AP358" s="572"/>
      <c r="AQ358" s="679"/>
      <c r="AR358" s="681"/>
      <c r="AS358" s="681"/>
      <c r="AT358" s="682"/>
      <c r="AU358" s="570"/>
      <c r="AV358" s="571"/>
      <c r="AW358" s="571"/>
      <c r="AX358" s="572"/>
    </row>
    <row r="359" spans="1:50" ht="24" hidden="1" customHeight="1" x14ac:dyDescent="0.15">
      <c r="A359" s="567">
        <v>25</v>
      </c>
      <c r="B359" s="567">
        <v>1</v>
      </c>
      <c r="C359" s="679"/>
      <c r="D359" s="681"/>
      <c r="E359" s="681"/>
      <c r="F359" s="681"/>
      <c r="G359" s="681"/>
      <c r="H359" s="681"/>
      <c r="I359" s="681"/>
      <c r="J359" s="681"/>
      <c r="K359" s="681"/>
      <c r="L359" s="682"/>
      <c r="M359" s="679"/>
      <c r="N359" s="681"/>
      <c r="O359" s="681"/>
      <c r="P359" s="681"/>
      <c r="Q359" s="681"/>
      <c r="R359" s="681"/>
      <c r="S359" s="681"/>
      <c r="T359" s="681"/>
      <c r="U359" s="681"/>
      <c r="V359" s="681"/>
      <c r="W359" s="681"/>
      <c r="X359" s="681"/>
      <c r="Y359" s="681"/>
      <c r="Z359" s="681"/>
      <c r="AA359" s="681"/>
      <c r="AB359" s="681"/>
      <c r="AC359" s="681"/>
      <c r="AD359" s="681"/>
      <c r="AE359" s="681"/>
      <c r="AF359" s="681"/>
      <c r="AG359" s="681"/>
      <c r="AH359" s="681"/>
      <c r="AI359" s="681"/>
      <c r="AJ359" s="682"/>
      <c r="AK359" s="570"/>
      <c r="AL359" s="571"/>
      <c r="AM359" s="571"/>
      <c r="AN359" s="571"/>
      <c r="AO359" s="571"/>
      <c r="AP359" s="572"/>
      <c r="AQ359" s="679"/>
      <c r="AR359" s="681"/>
      <c r="AS359" s="681"/>
      <c r="AT359" s="682"/>
      <c r="AU359" s="570"/>
      <c r="AV359" s="571"/>
      <c r="AW359" s="571"/>
      <c r="AX359" s="572"/>
    </row>
    <row r="360" spans="1:50" ht="24" hidden="1" customHeight="1" x14ac:dyDescent="0.15">
      <c r="A360" s="567">
        <v>26</v>
      </c>
      <c r="B360" s="567">
        <v>1</v>
      </c>
      <c r="C360" s="569"/>
      <c r="D360" s="568"/>
      <c r="E360" s="568"/>
      <c r="F360" s="568"/>
      <c r="G360" s="568"/>
      <c r="H360" s="568"/>
      <c r="I360" s="568"/>
      <c r="J360" s="568"/>
      <c r="K360" s="568"/>
      <c r="L360" s="568"/>
      <c r="M360" s="569"/>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9"/>
      <c r="D361" s="568"/>
      <c r="E361" s="568"/>
      <c r="F361" s="568"/>
      <c r="G361" s="568"/>
      <c r="H361" s="568"/>
      <c r="I361" s="568"/>
      <c r="J361" s="568"/>
      <c r="K361" s="568"/>
      <c r="L361" s="568"/>
      <c r="M361" s="569"/>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9"/>
      <c r="D362" s="568"/>
      <c r="E362" s="568"/>
      <c r="F362" s="568"/>
      <c r="G362" s="568"/>
      <c r="H362" s="568"/>
      <c r="I362" s="568"/>
      <c r="J362" s="568"/>
      <c r="K362" s="568"/>
      <c r="L362" s="568"/>
      <c r="M362" s="569"/>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6" spans="1:50" x14ac:dyDescent="0.15">
      <c r="A366" s="9"/>
      <c r="B366" s="61" t="s">
        <v>468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232" t="s">
        <v>359</v>
      </c>
      <c r="D367" s="232"/>
      <c r="E367" s="232"/>
      <c r="F367" s="232"/>
      <c r="G367" s="232"/>
      <c r="H367" s="232"/>
      <c r="I367" s="232"/>
      <c r="J367" s="232"/>
      <c r="K367" s="232"/>
      <c r="L367" s="232"/>
      <c r="M367" s="232" t="s">
        <v>360</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361</v>
      </c>
      <c r="AL367" s="232"/>
      <c r="AM367" s="232"/>
      <c r="AN367" s="232"/>
      <c r="AO367" s="232"/>
      <c r="AP367" s="232"/>
      <c r="AQ367" s="232" t="s">
        <v>23</v>
      </c>
      <c r="AR367" s="232"/>
      <c r="AS367" s="232"/>
      <c r="AT367" s="232"/>
      <c r="AU367" s="83" t="s">
        <v>24</v>
      </c>
      <c r="AV367" s="84"/>
      <c r="AW367" s="84"/>
      <c r="AX367" s="574"/>
    </row>
    <row r="368" spans="1:50" ht="27" customHeight="1" x14ac:dyDescent="0.15">
      <c r="A368" s="567">
        <v>1</v>
      </c>
      <c r="B368" s="567">
        <v>1</v>
      </c>
      <c r="C368" s="569" t="s">
        <v>435</v>
      </c>
      <c r="D368" s="568"/>
      <c r="E368" s="568"/>
      <c r="F368" s="568"/>
      <c r="G368" s="568"/>
      <c r="H368" s="568"/>
      <c r="I368" s="568"/>
      <c r="J368" s="568"/>
      <c r="K368" s="568"/>
      <c r="L368" s="568"/>
      <c r="M368" s="569" t="s">
        <v>432</v>
      </c>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v>22</v>
      </c>
      <c r="AL368" s="571"/>
      <c r="AM368" s="571"/>
      <c r="AN368" s="571"/>
      <c r="AO368" s="571"/>
      <c r="AP368" s="572"/>
      <c r="AQ368" s="569">
        <v>1</v>
      </c>
      <c r="AR368" s="568"/>
      <c r="AS368" s="568"/>
      <c r="AT368" s="568"/>
      <c r="AU368" s="570">
        <v>89.5</v>
      </c>
      <c r="AV368" s="571"/>
      <c r="AW368" s="571"/>
      <c r="AX368" s="572"/>
    </row>
    <row r="369" spans="1:50" ht="24" hidden="1" customHeight="1" x14ac:dyDescent="0.15">
      <c r="A369" s="567">
        <v>2</v>
      </c>
      <c r="B369" s="567">
        <v>1</v>
      </c>
      <c r="C369" s="569"/>
      <c r="D369" s="568"/>
      <c r="E369" s="568"/>
      <c r="F369" s="568"/>
      <c r="G369" s="568"/>
      <c r="H369" s="568"/>
      <c r="I369" s="568"/>
      <c r="J369" s="568"/>
      <c r="K369" s="568"/>
      <c r="L369" s="568"/>
      <c r="M369" s="569"/>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9"/>
      <c r="D370" s="568"/>
      <c r="E370" s="568"/>
      <c r="F370" s="568"/>
      <c r="G370" s="568"/>
      <c r="H370" s="568"/>
      <c r="I370" s="568"/>
      <c r="J370" s="568"/>
      <c r="K370" s="568"/>
      <c r="L370" s="568"/>
      <c r="M370" s="569"/>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9"/>
      <c r="D371" s="568"/>
      <c r="E371" s="568"/>
      <c r="F371" s="568"/>
      <c r="G371" s="568"/>
      <c r="H371" s="568"/>
      <c r="I371" s="568"/>
      <c r="J371" s="568"/>
      <c r="K371" s="568"/>
      <c r="L371" s="568"/>
      <c r="M371" s="569"/>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9"/>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9"/>
      <c r="D374" s="568"/>
      <c r="E374" s="568"/>
      <c r="F374" s="568"/>
      <c r="G374" s="568"/>
      <c r="H374" s="568"/>
      <c r="I374" s="568"/>
      <c r="J374" s="568"/>
      <c r="K374" s="568"/>
      <c r="L374" s="568"/>
      <c r="M374" s="569"/>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679"/>
      <c r="D375" s="681"/>
      <c r="E375" s="681"/>
      <c r="F375" s="681"/>
      <c r="G375" s="681"/>
      <c r="H375" s="681"/>
      <c r="I375" s="681"/>
      <c r="J375" s="681"/>
      <c r="K375" s="681"/>
      <c r="L375" s="682"/>
      <c r="M375" s="569"/>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9"/>
      <c r="D376" s="568"/>
      <c r="E376" s="568"/>
      <c r="F376" s="568"/>
      <c r="G376" s="568"/>
      <c r="H376" s="568"/>
      <c r="I376" s="568"/>
      <c r="J376" s="568"/>
      <c r="K376" s="568"/>
      <c r="L376" s="568"/>
      <c r="M376" s="569"/>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9"/>
      <c r="D377" s="568"/>
      <c r="E377" s="568"/>
      <c r="F377" s="568"/>
      <c r="G377" s="568"/>
      <c r="H377" s="568"/>
      <c r="I377" s="568"/>
      <c r="J377" s="568"/>
      <c r="K377" s="568"/>
      <c r="L377" s="568"/>
      <c r="M377" s="569"/>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9"/>
      <c r="D378" s="568"/>
      <c r="E378" s="568"/>
      <c r="F378" s="568"/>
      <c r="G378" s="568"/>
      <c r="H378" s="568"/>
      <c r="I378" s="568"/>
      <c r="J378" s="568"/>
      <c r="K378" s="568"/>
      <c r="L378" s="568"/>
      <c r="M378" s="569"/>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9"/>
      <c r="D379" s="568"/>
      <c r="E379" s="568"/>
      <c r="F379" s="568"/>
      <c r="G379" s="568"/>
      <c r="H379" s="568"/>
      <c r="I379" s="568"/>
      <c r="J379" s="568"/>
      <c r="K379" s="568"/>
      <c r="L379" s="568"/>
      <c r="M379" s="569"/>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9"/>
      <c r="D380" s="568"/>
      <c r="E380" s="568"/>
      <c r="F380" s="568"/>
      <c r="G380" s="568"/>
      <c r="H380" s="568"/>
      <c r="I380" s="568"/>
      <c r="J380" s="568"/>
      <c r="K380" s="568"/>
      <c r="L380" s="568"/>
      <c r="M380" s="569"/>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9"/>
      <c r="D381" s="568"/>
      <c r="E381" s="568"/>
      <c r="F381" s="568"/>
      <c r="G381" s="568"/>
      <c r="H381" s="568"/>
      <c r="I381" s="568"/>
      <c r="J381" s="568"/>
      <c r="K381" s="568"/>
      <c r="L381" s="568"/>
      <c r="M381" s="569"/>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679"/>
      <c r="D382" s="681"/>
      <c r="E382" s="681"/>
      <c r="F382" s="681"/>
      <c r="G382" s="681"/>
      <c r="H382" s="681"/>
      <c r="I382" s="681"/>
      <c r="J382" s="681"/>
      <c r="K382" s="681"/>
      <c r="L382" s="682"/>
      <c r="M382" s="569"/>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9"/>
      <c r="D383" s="568"/>
      <c r="E383" s="568"/>
      <c r="F383" s="568"/>
      <c r="G383" s="568"/>
      <c r="H383" s="568"/>
      <c r="I383" s="568"/>
      <c r="J383" s="568"/>
      <c r="K383" s="568"/>
      <c r="L383" s="568"/>
      <c r="M383" s="569"/>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9"/>
      <c r="D384" s="568"/>
      <c r="E384" s="568"/>
      <c r="F384" s="568"/>
      <c r="G384" s="568"/>
      <c r="H384" s="568"/>
      <c r="I384" s="568"/>
      <c r="J384" s="568"/>
      <c r="K384" s="568"/>
      <c r="L384" s="568"/>
      <c r="M384" s="569"/>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9"/>
      <c r="D385" s="568"/>
      <c r="E385" s="568"/>
      <c r="F385" s="568"/>
      <c r="G385" s="568"/>
      <c r="H385" s="568"/>
      <c r="I385" s="568"/>
      <c r="J385" s="568"/>
      <c r="K385" s="568"/>
      <c r="L385" s="568"/>
      <c r="M385" s="569"/>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9" spans="1:50" x14ac:dyDescent="0.15">
      <c r="A399" s="9"/>
      <c r="B399" s="61" t="s">
        <v>469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7"/>
      <c r="B400" s="567"/>
      <c r="C400" s="232" t="s">
        <v>359</v>
      </c>
      <c r="D400" s="232"/>
      <c r="E400" s="232"/>
      <c r="F400" s="232"/>
      <c r="G400" s="232"/>
      <c r="H400" s="232"/>
      <c r="I400" s="232"/>
      <c r="J400" s="232"/>
      <c r="K400" s="232"/>
      <c r="L400" s="232"/>
      <c r="M400" s="232" t="s">
        <v>360</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361</v>
      </c>
      <c r="AL400" s="232"/>
      <c r="AM400" s="232"/>
      <c r="AN400" s="232"/>
      <c r="AO400" s="232"/>
      <c r="AP400" s="232"/>
      <c r="AQ400" s="232" t="s">
        <v>23</v>
      </c>
      <c r="AR400" s="232"/>
      <c r="AS400" s="232"/>
      <c r="AT400" s="232"/>
      <c r="AU400" s="83" t="s">
        <v>24</v>
      </c>
      <c r="AV400" s="84"/>
      <c r="AW400" s="84"/>
      <c r="AX400" s="574"/>
    </row>
    <row r="401" spans="1:50" ht="24" customHeight="1" x14ac:dyDescent="0.15">
      <c r="A401" s="567">
        <v>1</v>
      </c>
      <c r="B401" s="567">
        <v>1</v>
      </c>
      <c r="C401" s="569" t="s">
        <v>434</v>
      </c>
      <c r="D401" s="568"/>
      <c r="E401" s="568"/>
      <c r="F401" s="568"/>
      <c r="G401" s="568"/>
      <c r="H401" s="568"/>
      <c r="I401" s="568"/>
      <c r="J401" s="568"/>
      <c r="K401" s="568"/>
      <c r="L401" s="568"/>
      <c r="M401" s="569" t="s">
        <v>466</v>
      </c>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v>0.53568000000000005</v>
      </c>
      <c r="AL401" s="571"/>
      <c r="AM401" s="571"/>
      <c r="AN401" s="571"/>
      <c r="AO401" s="571"/>
      <c r="AP401" s="572"/>
      <c r="AQ401" s="569" t="s">
        <v>477</v>
      </c>
      <c r="AR401" s="568"/>
      <c r="AS401" s="568"/>
      <c r="AT401" s="568"/>
      <c r="AU401" s="570" t="s">
        <v>478</v>
      </c>
      <c r="AV401" s="571"/>
      <c r="AW401" s="571"/>
      <c r="AX401" s="572"/>
    </row>
    <row r="402" spans="1:50" ht="24" customHeight="1" x14ac:dyDescent="0.15">
      <c r="A402" s="567">
        <v>2</v>
      </c>
      <c r="B402" s="567">
        <v>1</v>
      </c>
      <c r="C402" s="569" t="s">
        <v>433</v>
      </c>
      <c r="D402" s="568"/>
      <c r="E402" s="568"/>
      <c r="F402" s="568"/>
      <c r="G402" s="568"/>
      <c r="H402" s="568"/>
      <c r="I402" s="568"/>
      <c r="J402" s="568"/>
      <c r="K402" s="568"/>
      <c r="L402" s="568"/>
      <c r="M402" s="569" t="s">
        <v>476</v>
      </c>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v>8.2450999999999997E-2</v>
      </c>
      <c r="AL402" s="571"/>
      <c r="AM402" s="571"/>
      <c r="AN402" s="571"/>
      <c r="AO402" s="571"/>
      <c r="AP402" s="572"/>
      <c r="AQ402" s="569" t="s">
        <v>477</v>
      </c>
      <c r="AR402" s="568"/>
      <c r="AS402" s="568"/>
      <c r="AT402" s="568"/>
      <c r="AU402" s="570" t="s">
        <v>478</v>
      </c>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9"/>
      <c r="D405" s="568"/>
      <c r="E405" s="568"/>
      <c r="F405" s="568"/>
      <c r="G405" s="568"/>
      <c r="H405" s="568"/>
      <c r="I405" s="568"/>
      <c r="J405" s="568"/>
      <c r="K405" s="568"/>
      <c r="L405" s="568"/>
      <c r="M405" s="569"/>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679"/>
      <c r="D406" s="681"/>
      <c r="E406" s="681"/>
      <c r="F406" s="681"/>
      <c r="G406" s="681"/>
      <c r="H406" s="681"/>
      <c r="I406" s="681"/>
      <c r="J406" s="681"/>
      <c r="K406" s="681"/>
      <c r="L406" s="682"/>
      <c r="M406" s="679"/>
      <c r="N406" s="681"/>
      <c r="O406" s="681"/>
      <c r="P406" s="681"/>
      <c r="Q406" s="681"/>
      <c r="R406" s="681"/>
      <c r="S406" s="681"/>
      <c r="T406" s="681"/>
      <c r="U406" s="681"/>
      <c r="V406" s="681"/>
      <c r="W406" s="681"/>
      <c r="X406" s="681"/>
      <c r="Y406" s="681"/>
      <c r="Z406" s="681"/>
      <c r="AA406" s="681"/>
      <c r="AB406" s="681"/>
      <c r="AC406" s="681"/>
      <c r="AD406" s="681"/>
      <c r="AE406" s="681"/>
      <c r="AF406" s="681"/>
      <c r="AG406" s="681"/>
      <c r="AH406" s="681"/>
      <c r="AI406" s="681"/>
      <c r="AJ406" s="682"/>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679"/>
      <c r="D407" s="681"/>
      <c r="E407" s="681"/>
      <c r="F407" s="681"/>
      <c r="G407" s="681"/>
      <c r="H407" s="681"/>
      <c r="I407" s="681"/>
      <c r="J407" s="681"/>
      <c r="K407" s="681"/>
      <c r="L407" s="682"/>
      <c r="M407" s="569"/>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9"/>
      <c r="D408" s="568"/>
      <c r="E408" s="568"/>
      <c r="F408" s="568"/>
      <c r="G408" s="568"/>
      <c r="H408" s="568"/>
      <c r="I408" s="568"/>
      <c r="J408" s="568"/>
      <c r="K408" s="568"/>
      <c r="L408" s="568"/>
      <c r="M408" s="569"/>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9"/>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9"/>
      <c r="D410" s="568"/>
      <c r="E410" s="568"/>
      <c r="F410" s="568"/>
      <c r="G410" s="568"/>
      <c r="H410" s="568"/>
      <c r="I410" s="568"/>
      <c r="J410" s="568"/>
      <c r="K410" s="568"/>
      <c r="L410" s="568"/>
      <c r="M410" s="569"/>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679"/>
      <c r="D411" s="681"/>
      <c r="E411" s="681"/>
      <c r="F411" s="681"/>
      <c r="G411" s="681"/>
      <c r="H411" s="681"/>
      <c r="I411" s="681"/>
      <c r="J411" s="681"/>
      <c r="K411" s="681"/>
      <c r="L411" s="682"/>
      <c r="M411" s="569"/>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9"/>
      <c r="D412" s="568"/>
      <c r="E412" s="568"/>
      <c r="F412" s="568"/>
      <c r="G412" s="568"/>
      <c r="H412" s="568"/>
      <c r="I412" s="568"/>
      <c r="J412" s="568"/>
      <c r="K412" s="568"/>
      <c r="L412" s="568"/>
      <c r="M412" s="569"/>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9"/>
      <c r="D413" s="568"/>
      <c r="E413" s="568"/>
      <c r="F413" s="568"/>
      <c r="G413" s="568"/>
      <c r="H413" s="568"/>
      <c r="I413" s="568"/>
      <c r="J413" s="568"/>
      <c r="K413" s="568"/>
      <c r="L413" s="568"/>
      <c r="M413" s="569"/>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9"/>
      <c r="D414" s="568"/>
      <c r="E414" s="568"/>
      <c r="F414" s="568"/>
      <c r="G414" s="568"/>
      <c r="H414" s="568"/>
      <c r="I414" s="568"/>
      <c r="J414" s="568"/>
      <c r="K414" s="568"/>
      <c r="L414" s="568"/>
      <c r="M414" s="569"/>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9"/>
      <c r="D415" s="568"/>
      <c r="E415" s="568"/>
      <c r="F415" s="568"/>
      <c r="G415" s="568"/>
      <c r="H415" s="568"/>
      <c r="I415" s="568"/>
      <c r="J415" s="568"/>
      <c r="K415" s="568"/>
      <c r="L415" s="568"/>
      <c r="M415" s="569"/>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9"/>
      <c r="D416" s="568"/>
      <c r="E416" s="568"/>
      <c r="F416" s="568"/>
      <c r="G416" s="568"/>
      <c r="H416" s="568"/>
      <c r="I416" s="568"/>
      <c r="J416" s="568"/>
      <c r="K416" s="568"/>
      <c r="L416" s="568"/>
      <c r="M416" s="569"/>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9"/>
      <c r="D417" s="568"/>
      <c r="E417" s="568"/>
      <c r="F417" s="568"/>
      <c r="G417" s="568"/>
      <c r="H417" s="568"/>
      <c r="I417" s="568"/>
      <c r="J417" s="568"/>
      <c r="K417" s="568"/>
      <c r="L417" s="568"/>
      <c r="M417" s="569"/>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9"/>
      <c r="D418" s="568"/>
      <c r="E418" s="568"/>
      <c r="F418" s="568"/>
      <c r="G418" s="568"/>
      <c r="H418" s="568"/>
      <c r="I418" s="568"/>
      <c r="J418" s="568"/>
      <c r="K418" s="568"/>
      <c r="L418" s="568"/>
      <c r="M418" s="569"/>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9"/>
      <c r="D419" s="568"/>
      <c r="E419" s="568"/>
      <c r="F419" s="568"/>
      <c r="G419" s="568"/>
      <c r="H419" s="568"/>
      <c r="I419" s="568"/>
      <c r="J419" s="568"/>
      <c r="K419" s="568"/>
      <c r="L419" s="568"/>
      <c r="M419" s="569"/>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2" spans="1:50" hidden="1" x14ac:dyDescent="0.15">
      <c r="A432" s="9"/>
      <c r="B432" s="61" t="s">
        <v>464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359</v>
      </c>
      <c r="D433" s="232"/>
      <c r="E433" s="232"/>
      <c r="F433" s="232"/>
      <c r="G433" s="232"/>
      <c r="H433" s="232"/>
      <c r="I433" s="232"/>
      <c r="J433" s="232"/>
      <c r="K433" s="232"/>
      <c r="L433" s="232"/>
      <c r="M433" s="232" t="s">
        <v>360</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361</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9"/>
      <c r="D434" s="568"/>
      <c r="E434" s="568"/>
      <c r="F434" s="568"/>
      <c r="G434" s="568"/>
      <c r="H434" s="568"/>
      <c r="I434" s="568"/>
      <c r="J434" s="568"/>
      <c r="K434" s="568"/>
      <c r="L434" s="568"/>
      <c r="M434" s="569"/>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9"/>
      <c r="D435" s="568"/>
      <c r="E435" s="568"/>
      <c r="F435" s="568"/>
      <c r="G435" s="568"/>
      <c r="H435" s="568"/>
      <c r="I435" s="568"/>
      <c r="J435" s="568"/>
      <c r="K435" s="568"/>
      <c r="L435" s="568"/>
      <c r="M435" s="569"/>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362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359</v>
      </c>
      <c r="D466" s="232"/>
      <c r="E466" s="232"/>
      <c r="F466" s="232"/>
      <c r="G466" s="232"/>
      <c r="H466" s="232"/>
      <c r="I466" s="232"/>
      <c r="J466" s="232"/>
      <c r="K466" s="232"/>
      <c r="L466" s="232"/>
      <c r="M466" s="232" t="s">
        <v>360</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361</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95" priority="933">
      <formula>IF(RIGHT(TEXT(P14,"0.#"),1)=".",FALSE,TRUE)</formula>
    </cfRule>
    <cfRule type="expression" dxfId="394" priority="934">
      <formula>IF(RIGHT(TEXT(P14,"0.#"),1)=".",TRUE,FALSE)</formula>
    </cfRule>
  </conditionalFormatting>
  <conditionalFormatting sqref="AE23:AI23">
    <cfRule type="expression" dxfId="393" priority="923">
      <formula>IF(RIGHT(TEXT(AE23,"0.#"),1)=".",FALSE,TRUE)</formula>
    </cfRule>
    <cfRule type="expression" dxfId="392" priority="924">
      <formula>IF(RIGHT(TEXT(AE23,"0.#"),1)=".",TRUE,FALSE)</formula>
    </cfRule>
  </conditionalFormatting>
  <conditionalFormatting sqref="AT69:AX69">
    <cfRule type="expression" dxfId="391" priority="855">
      <formula>IF(RIGHT(TEXT(AT69,"0.#"),1)=".",FALSE,TRUE)</formula>
    </cfRule>
    <cfRule type="expression" dxfId="390" priority="856">
      <formula>IF(RIGHT(TEXT(AT69,"0.#"),1)=".",TRUE,FALSE)</formula>
    </cfRule>
  </conditionalFormatting>
  <conditionalFormatting sqref="AE83:AI83">
    <cfRule type="expression" dxfId="389" priority="837">
      <formula>IF(RIGHT(TEXT(AE83,"0.#"),1)=".",FALSE,TRUE)</formula>
    </cfRule>
    <cfRule type="expression" dxfId="388" priority="838">
      <formula>IF(RIGHT(TEXT(AE83,"0.#"),1)=".",TRUE,FALSE)</formula>
    </cfRule>
  </conditionalFormatting>
  <conditionalFormatting sqref="AJ83:AX83">
    <cfRule type="expression" dxfId="387" priority="835">
      <formula>IF(RIGHT(TEXT(AJ83,"0.#"),1)=".",FALSE,TRUE)</formula>
    </cfRule>
    <cfRule type="expression" dxfId="386" priority="836">
      <formula>IF(RIGHT(TEXT(AJ83,"0.#"),1)=".",TRUE,FALSE)</formula>
    </cfRule>
  </conditionalFormatting>
  <conditionalFormatting sqref="L99">
    <cfRule type="expression" dxfId="385" priority="815">
      <formula>IF(RIGHT(TEXT(L99,"0.#"),1)=".",FALSE,TRUE)</formula>
    </cfRule>
    <cfRule type="expression" dxfId="384" priority="816">
      <formula>IF(RIGHT(TEXT(L99,"0.#"),1)=".",TRUE,FALSE)</formula>
    </cfRule>
  </conditionalFormatting>
  <conditionalFormatting sqref="L104">
    <cfRule type="expression" dxfId="383" priority="813">
      <formula>IF(RIGHT(TEXT(L104,"0.#"),1)=".",FALSE,TRUE)</formula>
    </cfRule>
    <cfRule type="expression" dxfId="382" priority="814">
      <formula>IF(RIGHT(TEXT(L104,"0.#"),1)=".",TRUE,FALSE)</formula>
    </cfRule>
  </conditionalFormatting>
  <conditionalFormatting sqref="R104">
    <cfRule type="expression" dxfId="381" priority="811">
      <formula>IF(RIGHT(TEXT(R104,"0.#"),1)=".",FALSE,TRUE)</formula>
    </cfRule>
    <cfRule type="expression" dxfId="380" priority="812">
      <formula>IF(RIGHT(TEXT(R104,"0.#"),1)=".",TRUE,FALSE)</formula>
    </cfRule>
  </conditionalFormatting>
  <conditionalFormatting sqref="P18:AX18">
    <cfRule type="expression" dxfId="379" priority="809">
      <formula>IF(RIGHT(TEXT(P18,"0.#"),1)=".",FALSE,TRUE)</formula>
    </cfRule>
    <cfRule type="expression" dxfId="378" priority="810">
      <formula>IF(RIGHT(TEXT(P18,"0.#"),1)=".",TRUE,FALSE)</formula>
    </cfRule>
  </conditionalFormatting>
  <conditionalFormatting sqref="Y181">
    <cfRule type="expression" dxfId="377" priority="805">
      <formula>IF(RIGHT(TEXT(Y181,"0.#"),1)=".",FALSE,TRUE)</formula>
    </cfRule>
    <cfRule type="expression" dxfId="376" priority="806">
      <formula>IF(RIGHT(TEXT(Y181,"0.#"),1)=".",TRUE,FALSE)</formula>
    </cfRule>
  </conditionalFormatting>
  <conditionalFormatting sqref="Y190">
    <cfRule type="expression" dxfId="375" priority="801">
      <formula>IF(RIGHT(TEXT(Y190,"0.#"),1)=".",FALSE,TRUE)</formula>
    </cfRule>
    <cfRule type="expression" dxfId="374" priority="802">
      <formula>IF(RIGHT(TEXT(Y190,"0.#"),1)=".",TRUE,FALSE)</formula>
    </cfRule>
  </conditionalFormatting>
  <conditionalFormatting sqref="AK236">
    <cfRule type="expression" dxfId="373" priority="723">
      <formula>IF(RIGHT(TEXT(AK236,"0.#"),1)=".",FALSE,TRUE)</formula>
    </cfRule>
    <cfRule type="expression" dxfId="372" priority="724">
      <formula>IF(RIGHT(TEXT(AK236,"0.#"),1)=".",TRUE,FALSE)</formula>
    </cfRule>
  </conditionalFormatting>
  <conditionalFormatting sqref="AE54:AI54">
    <cfRule type="expression" dxfId="371" priority="673">
      <formula>IF(RIGHT(TEXT(AE54,"0.#"),1)=".",FALSE,TRUE)</formula>
    </cfRule>
    <cfRule type="expression" dxfId="370" priority="674">
      <formula>IF(RIGHT(TEXT(AE54,"0.#"),1)=".",TRUE,FALSE)</formula>
    </cfRule>
  </conditionalFormatting>
  <conditionalFormatting sqref="P16:AQ17 P15:AX15 P13:AX13">
    <cfRule type="expression" dxfId="369" priority="631">
      <formula>IF(RIGHT(TEXT(P13,"0.#"),1)=".",FALSE,TRUE)</formula>
    </cfRule>
    <cfRule type="expression" dxfId="368" priority="632">
      <formula>IF(RIGHT(TEXT(P13,"0.#"),1)=".",TRUE,FALSE)</formula>
    </cfRule>
  </conditionalFormatting>
  <conditionalFormatting sqref="P19:AJ19">
    <cfRule type="expression" dxfId="367" priority="629">
      <formula>IF(RIGHT(TEXT(P19,"0.#"),1)=".",FALSE,TRUE)</formula>
    </cfRule>
    <cfRule type="expression" dxfId="366" priority="630">
      <formula>IF(RIGHT(TEXT(P19,"0.#"),1)=".",TRUE,FALSE)</formula>
    </cfRule>
  </conditionalFormatting>
  <conditionalFormatting sqref="AE55:AX55 AJ54:AS54">
    <cfRule type="expression" dxfId="365" priority="625">
      <formula>IF(RIGHT(TEXT(AE54,"0.#"),1)=".",FALSE,TRUE)</formula>
    </cfRule>
    <cfRule type="expression" dxfId="364" priority="626">
      <formula>IF(RIGHT(TEXT(AE54,"0.#"),1)=".",TRUE,FALSE)</formula>
    </cfRule>
  </conditionalFormatting>
  <conditionalFormatting sqref="AE95:AI95 AE92:AI92">
    <cfRule type="expression" dxfId="363" priority="619">
      <formula>IF(RIGHT(TEXT(AE92,"0.#"),1)=".",FALSE,TRUE)</formula>
    </cfRule>
    <cfRule type="expression" dxfId="362" priority="620">
      <formula>IF(RIGHT(TEXT(AE92,"0.#"),1)=".",TRUE,FALSE)</formula>
    </cfRule>
  </conditionalFormatting>
  <conditionalFormatting sqref="AJ95:AX95 AJ92:AX92">
    <cfRule type="expression" dxfId="361" priority="617">
      <formula>IF(RIGHT(TEXT(AJ92,"0.#"),1)=".",FALSE,TRUE)</formula>
    </cfRule>
    <cfRule type="expression" dxfId="360" priority="618">
      <formula>IF(RIGHT(TEXT(AJ92,"0.#"),1)=".",TRUE,FALSE)</formula>
    </cfRule>
  </conditionalFormatting>
  <conditionalFormatting sqref="L100:L103 L98">
    <cfRule type="expression" dxfId="359" priority="615">
      <formula>IF(RIGHT(TEXT(L98,"0.#"),1)=".",FALSE,TRUE)</formula>
    </cfRule>
    <cfRule type="expression" dxfId="358" priority="616">
      <formula>IF(RIGHT(TEXT(L98,"0.#"),1)=".",TRUE,FALSE)</formula>
    </cfRule>
  </conditionalFormatting>
  <conditionalFormatting sqref="R98">
    <cfRule type="expression" dxfId="357" priority="611">
      <formula>IF(RIGHT(TEXT(R98,"0.#"),1)=".",FALSE,TRUE)</formula>
    </cfRule>
    <cfRule type="expression" dxfId="356" priority="612">
      <formula>IF(RIGHT(TEXT(R98,"0.#"),1)=".",TRUE,FALSE)</formula>
    </cfRule>
  </conditionalFormatting>
  <conditionalFormatting sqref="R99:R103">
    <cfRule type="expression" dxfId="355" priority="609">
      <formula>IF(RIGHT(TEXT(R99,"0.#"),1)=".",FALSE,TRUE)</formula>
    </cfRule>
    <cfRule type="expression" dxfId="354" priority="610">
      <formula>IF(RIGHT(TEXT(R99,"0.#"),1)=".",TRUE,FALSE)</formula>
    </cfRule>
  </conditionalFormatting>
  <conditionalFormatting sqref="Y182:Y189 Y180">
    <cfRule type="expression" dxfId="353" priority="607">
      <formula>IF(RIGHT(TEXT(Y180,"0.#"),1)=".",FALSE,TRUE)</formula>
    </cfRule>
    <cfRule type="expression" dxfId="352" priority="608">
      <formula>IF(RIGHT(TEXT(Y180,"0.#"),1)=".",TRUE,FALSE)</formula>
    </cfRule>
  </conditionalFormatting>
  <conditionalFormatting sqref="AU181">
    <cfRule type="expression" dxfId="351" priority="605">
      <formula>IF(RIGHT(TEXT(AU181,"0.#"),1)=".",FALSE,TRUE)</formula>
    </cfRule>
    <cfRule type="expression" dxfId="350" priority="606">
      <formula>IF(RIGHT(TEXT(AU181,"0.#"),1)=".",TRUE,FALSE)</formula>
    </cfRule>
  </conditionalFormatting>
  <conditionalFormatting sqref="AU190">
    <cfRule type="expression" dxfId="349" priority="603">
      <formula>IF(RIGHT(TEXT(AU190,"0.#"),1)=".",FALSE,TRUE)</formula>
    </cfRule>
    <cfRule type="expression" dxfId="348" priority="604">
      <formula>IF(RIGHT(TEXT(AU190,"0.#"),1)=".",TRUE,FALSE)</formula>
    </cfRule>
  </conditionalFormatting>
  <conditionalFormatting sqref="AU182:AU189 AU180">
    <cfRule type="expression" dxfId="347" priority="601">
      <formula>IF(RIGHT(TEXT(AU180,"0.#"),1)=".",FALSE,TRUE)</formula>
    </cfRule>
    <cfRule type="expression" dxfId="346" priority="602">
      <formula>IF(RIGHT(TEXT(AU180,"0.#"),1)=".",TRUE,FALSE)</formula>
    </cfRule>
  </conditionalFormatting>
  <conditionalFormatting sqref="Y220 Y207 Y194">
    <cfRule type="expression" dxfId="345" priority="587">
      <formula>IF(RIGHT(TEXT(Y194,"0.#"),1)=".",FALSE,TRUE)</formula>
    </cfRule>
    <cfRule type="expression" dxfId="344" priority="588">
      <formula>IF(RIGHT(TEXT(Y194,"0.#"),1)=".",TRUE,FALSE)</formula>
    </cfRule>
  </conditionalFormatting>
  <conditionalFormatting sqref="Y229 Y216 Y203">
    <cfRule type="expression" dxfId="343" priority="585">
      <formula>IF(RIGHT(TEXT(Y203,"0.#"),1)=".",FALSE,TRUE)</formula>
    </cfRule>
    <cfRule type="expression" dxfId="342" priority="586">
      <formula>IF(RIGHT(TEXT(Y203,"0.#"),1)=".",TRUE,FALSE)</formula>
    </cfRule>
  </conditionalFormatting>
  <conditionalFormatting sqref="Y221:Y228 Y219 Y208:Y215 Y206 Y195:Y202 Y193">
    <cfRule type="expression" dxfId="341" priority="583">
      <formula>IF(RIGHT(TEXT(Y193,"0.#"),1)=".",FALSE,TRUE)</formula>
    </cfRule>
    <cfRule type="expression" dxfId="340" priority="584">
      <formula>IF(RIGHT(TEXT(Y193,"0.#"),1)=".",TRUE,FALSE)</formula>
    </cfRule>
  </conditionalFormatting>
  <conditionalFormatting sqref="AU220 AU207 AU194">
    <cfRule type="expression" dxfId="339" priority="581">
      <formula>IF(RIGHT(TEXT(AU194,"0.#"),1)=".",FALSE,TRUE)</formula>
    </cfRule>
    <cfRule type="expression" dxfId="338" priority="582">
      <formula>IF(RIGHT(TEXT(AU194,"0.#"),1)=".",TRUE,FALSE)</formula>
    </cfRule>
  </conditionalFormatting>
  <conditionalFormatting sqref="AU229 AU216 AU203">
    <cfRule type="expression" dxfId="337" priority="579">
      <formula>IF(RIGHT(TEXT(AU203,"0.#"),1)=".",FALSE,TRUE)</formula>
    </cfRule>
    <cfRule type="expression" dxfId="336" priority="580">
      <formula>IF(RIGHT(TEXT(AU203,"0.#"),1)=".",TRUE,FALSE)</formula>
    </cfRule>
  </conditionalFormatting>
  <conditionalFormatting sqref="AU221:AU228 AU219 AU208:AU215 AU206 AU195:AU202 AU193">
    <cfRule type="expression" dxfId="335" priority="577">
      <formula>IF(RIGHT(TEXT(AU193,"0.#"),1)=".",FALSE,TRUE)</formula>
    </cfRule>
    <cfRule type="expression" dxfId="334" priority="578">
      <formula>IF(RIGHT(TEXT(AU193,"0.#"),1)=".",TRUE,FALSE)</formula>
    </cfRule>
  </conditionalFormatting>
  <conditionalFormatting sqref="AE56:AI56">
    <cfRule type="expression" dxfId="333" priority="551">
      <formula>IF(AND(AE56&gt;=0, RIGHT(TEXT(AE56,"0.#"),1)&lt;&gt;"."),TRUE,FALSE)</formula>
    </cfRule>
    <cfRule type="expression" dxfId="332" priority="552">
      <formula>IF(AND(AE56&gt;=0, RIGHT(TEXT(AE56,"0.#"),1)="."),TRUE,FALSE)</formula>
    </cfRule>
    <cfRule type="expression" dxfId="331" priority="553">
      <formula>IF(AND(AE56&lt;0, RIGHT(TEXT(AE56,"0.#"),1)&lt;&gt;"."),TRUE,FALSE)</formula>
    </cfRule>
    <cfRule type="expression" dxfId="330" priority="554">
      <formula>IF(AND(AE56&lt;0, RIGHT(TEXT(AE56,"0.#"),1)="."),TRUE,FALSE)</formula>
    </cfRule>
  </conditionalFormatting>
  <conditionalFormatting sqref="AJ56:AS56">
    <cfRule type="expression" dxfId="329" priority="547">
      <formula>IF(AND(AJ56&gt;=0, RIGHT(TEXT(AJ56,"0.#"),1)&lt;&gt;"."),TRUE,FALSE)</formula>
    </cfRule>
    <cfRule type="expression" dxfId="328" priority="548">
      <formula>IF(AND(AJ56&gt;=0, RIGHT(TEXT(AJ56,"0.#"),1)="."),TRUE,FALSE)</formula>
    </cfRule>
    <cfRule type="expression" dxfId="327" priority="549">
      <formula>IF(AND(AJ56&lt;0, RIGHT(TEXT(AJ56,"0.#"),1)&lt;&gt;"."),TRUE,FALSE)</formula>
    </cfRule>
    <cfRule type="expression" dxfId="326" priority="550">
      <formula>IF(AND(AJ56&lt;0, RIGHT(TEXT(AJ56,"0.#"),1)="."),TRUE,FALSE)</formula>
    </cfRule>
  </conditionalFormatting>
  <conditionalFormatting sqref="AK237:AK265">
    <cfRule type="expression" dxfId="325" priority="535">
      <formula>IF(RIGHT(TEXT(AK237,"0.#"),1)=".",FALSE,TRUE)</formula>
    </cfRule>
    <cfRule type="expression" dxfId="324" priority="536">
      <formula>IF(RIGHT(TEXT(AK237,"0.#"),1)=".",TRUE,FALSE)</formula>
    </cfRule>
  </conditionalFormatting>
  <conditionalFormatting sqref="AU237:AX265">
    <cfRule type="expression" dxfId="323" priority="531">
      <formula>IF(AND(AU237&gt;=0, RIGHT(TEXT(AU237,"0.#"),1)&lt;&gt;"."),TRUE,FALSE)</formula>
    </cfRule>
    <cfRule type="expression" dxfId="322" priority="532">
      <formula>IF(AND(AU237&gt;=0, RIGHT(TEXT(AU237,"0.#"),1)="."),TRUE,FALSE)</formula>
    </cfRule>
    <cfRule type="expression" dxfId="321" priority="533">
      <formula>IF(AND(AU237&lt;0, RIGHT(TEXT(AU237,"0.#"),1)&lt;&gt;"."),TRUE,FALSE)</formula>
    </cfRule>
    <cfRule type="expression" dxfId="320" priority="534">
      <formula>IF(AND(AU237&lt;0, RIGHT(TEXT(AU237,"0.#"),1)="."),TRUE,FALSE)</formula>
    </cfRule>
  </conditionalFormatting>
  <conditionalFormatting sqref="AK269">
    <cfRule type="expression" dxfId="319" priority="529">
      <formula>IF(RIGHT(TEXT(AK269,"0.#"),1)=".",FALSE,TRUE)</formula>
    </cfRule>
    <cfRule type="expression" dxfId="318" priority="530">
      <formula>IF(RIGHT(TEXT(AK269,"0.#"),1)=".",TRUE,FALSE)</formula>
    </cfRule>
  </conditionalFormatting>
  <conditionalFormatting sqref="AU269:AX269">
    <cfRule type="expression" dxfId="317" priority="525">
      <formula>IF(AND(AU269&gt;=0, RIGHT(TEXT(AU269,"0.#"),1)&lt;&gt;"."),TRUE,FALSE)</formula>
    </cfRule>
    <cfRule type="expression" dxfId="316" priority="526">
      <formula>IF(AND(AU269&gt;=0, RIGHT(TEXT(AU269,"0.#"),1)="."),TRUE,FALSE)</formula>
    </cfRule>
    <cfRule type="expression" dxfId="315" priority="527">
      <formula>IF(AND(AU269&lt;0, RIGHT(TEXT(AU269,"0.#"),1)&lt;&gt;"."),TRUE,FALSE)</formula>
    </cfRule>
    <cfRule type="expression" dxfId="314" priority="528">
      <formula>IF(AND(AU269&lt;0, RIGHT(TEXT(AU269,"0.#"),1)="."),TRUE,FALSE)</formula>
    </cfRule>
  </conditionalFormatting>
  <conditionalFormatting sqref="AK270:AK298">
    <cfRule type="expression" dxfId="313" priority="523">
      <formula>IF(RIGHT(TEXT(AK270,"0.#"),1)=".",FALSE,TRUE)</formula>
    </cfRule>
    <cfRule type="expression" dxfId="312" priority="524">
      <formula>IF(RIGHT(TEXT(AK270,"0.#"),1)=".",TRUE,FALSE)</formula>
    </cfRule>
  </conditionalFormatting>
  <conditionalFormatting sqref="AU270:AX298">
    <cfRule type="expression" dxfId="311" priority="519">
      <formula>IF(AND(AU270&gt;=0, RIGHT(TEXT(AU270,"0.#"),1)&lt;&gt;"."),TRUE,FALSE)</formula>
    </cfRule>
    <cfRule type="expression" dxfId="310" priority="520">
      <formula>IF(AND(AU270&gt;=0, RIGHT(TEXT(AU270,"0.#"),1)="."),TRUE,FALSE)</formula>
    </cfRule>
    <cfRule type="expression" dxfId="309" priority="521">
      <formula>IF(AND(AU270&lt;0, RIGHT(TEXT(AU270,"0.#"),1)&lt;&gt;"."),TRUE,FALSE)</formula>
    </cfRule>
    <cfRule type="expression" dxfId="308" priority="522">
      <formula>IF(AND(AU270&lt;0, RIGHT(TEXT(AU270,"0.#"),1)="."),TRUE,FALSE)</formula>
    </cfRule>
  </conditionalFormatting>
  <conditionalFormatting sqref="AK302">
    <cfRule type="expression" dxfId="307" priority="517">
      <formula>IF(RIGHT(TEXT(AK302,"0.#"),1)=".",FALSE,TRUE)</formula>
    </cfRule>
    <cfRule type="expression" dxfId="306" priority="518">
      <formula>IF(RIGHT(TEXT(AK302,"0.#"),1)=".",TRUE,FALSE)</formula>
    </cfRule>
  </conditionalFormatting>
  <conditionalFormatting sqref="AU302:AX302">
    <cfRule type="expression" dxfId="305" priority="513">
      <formula>IF(AND(AU302&gt;=0, RIGHT(TEXT(AU302,"0.#"),1)&lt;&gt;"."),TRUE,FALSE)</formula>
    </cfRule>
    <cfRule type="expression" dxfId="304" priority="514">
      <formula>IF(AND(AU302&gt;=0, RIGHT(TEXT(AU302,"0.#"),1)="."),TRUE,FALSE)</formula>
    </cfRule>
    <cfRule type="expression" dxfId="303" priority="515">
      <formula>IF(AND(AU302&lt;0, RIGHT(TEXT(AU302,"0.#"),1)&lt;&gt;"."),TRUE,FALSE)</formula>
    </cfRule>
    <cfRule type="expression" dxfId="302" priority="516">
      <formula>IF(AND(AU302&lt;0, RIGHT(TEXT(AU302,"0.#"),1)="."),TRUE,FALSE)</formula>
    </cfRule>
  </conditionalFormatting>
  <conditionalFormatting sqref="AK303:AK331">
    <cfRule type="expression" dxfId="301" priority="511">
      <formula>IF(RIGHT(TEXT(AK303,"0.#"),1)=".",FALSE,TRUE)</formula>
    </cfRule>
    <cfRule type="expression" dxfId="300" priority="512">
      <formula>IF(RIGHT(TEXT(AK303,"0.#"),1)=".",TRUE,FALSE)</formula>
    </cfRule>
  </conditionalFormatting>
  <conditionalFormatting sqref="AU303:AX331">
    <cfRule type="expression" dxfId="299" priority="507">
      <formula>IF(AND(AU303&gt;=0, RIGHT(TEXT(AU303,"0.#"),1)&lt;&gt;"."),TRUE,FALSE)</formula>
    </cfRule>
    <cfRule type="expression" dxfId="298" priority="508">
      <formula>IF(AND(AU303&gt;=0, RIGHT(TEXT(AU303,"0.#"),1)="."),TRUE,FALSE)</formula>
    </cfRule>
    <cfRule type="expression" dxfId="297" priority="509">
      <formula>IF(AND(AU303&lt;0, RIGHT(TEXT(AU303,"0.#"),1)&lt;&gt;"."),TRUE,FALSE)</formula>
    </cfRule>
    <cfRule type="expression" dxfId="296" priority="510">
      <formula>IF(AND(AU303&lt;0, RIGHT(TEXT(AU303,"0.#"),1)="."),TRUE,FALSE)</formula>
    </cfRule>
  </conditionalFormatting>
  <conditionalFormatting sqref="AU335:AX335">
    <cfRule type="expression" dxfId="295" priority="501">
      <formula>IF(AND(AU335&gt;=0, RIGHT(TEXT(AU335,"0.#"),1)&lt;&gt;"."),TRUE,FALSE)</formula>
    </cfRule>
    <cfRule type="expression" dxfId="294" priority="502">
      <formula>IF(AND(AU335&gt;=0, RIGHT(TEXT(AU335,"0.#"),1)="."),TRUE,FALSE)</formula>
    </cfRule>
    <cfRule type="expression" dxfId="293" priority="503">
      <formula>IF(AND(AU335&lt;0, RIGHT(TEXT(AU335,"0.#"),1)&lt;&gt;"."),TRUE,FALSE)</formula>
    </cfRule>
    <cfRule type="expression" dxfId="292" priority="504">
      <formula>IF(AND(AU335&lt;0, RIGHT(TEXT(AU335,"0.#"),1)="."),TRUE,FALSE)</formula>
    </cfRule>
  </conditionalFormatting>
  <conditionalFormatting sqref="AK363:AK364">
    <cfRule type="expression" dxfId="291" priority="499">
      <formula>IF(RIGHT(TEXT(AK363,"0.#"),1)=".",FALSE,TRUE)</formula>
    </cfRule>
    <cfRule type="expression" dxfId="290" priority="500">
      <formula>IF(RIGHT(TEXT(AK363,"0.#"),1)=".",TRUE,FALSE)</formula>
    </cfRule>
  </conditionalFormatting>
  <conditionalFormatting sqref="AU356:AX364 AU336:AX337 AU352:AX352">
    <cfRule type="expression" dxfId="289" priority="495">
      <formula>IF(AND(AU336&gt;=0, RIGHT(TEXT(AU336,"0.#"),1)&lt;&gt;"."),TRUE,FALSE)</formula>
    </cfRule>
    <cfRule type="expression" dxfId="288" priority="496">
      <formula>IF(AND(AU336&gt;=0, RIGHT(TEXT(AU336,"0.#"),1)="."),TRUE,FALSE)</formula>
    </cfRule>
    <cfRule type="expression" dxfId="287" priority="497">
      <formula>IF(AND(AU336&lt;0, RIGHT(TEXT(AU336,"0.#"),1)&lt;&gt;"."),TRUE,FALSE)</formula>
    </cfRule>
    <cfRule type="expression" dxfId="286" priority="498">
      <formula>IF(AND(AU336&lt;0, RIGHT(TEXT(AU336,"0.#"),1)="."),TRUE,FALSE)</formula>
    </cfRule>
  </conditionalFormatting>
  <conditionalFormatting sqref="AK369:AK370 AK386:AK397 AK372">
    <cfRule type="expression" dxfId="285" priority="487">
      <formula>IF(RIGHT(TEXT(AK369,"0.#"),1)=".",FALSE,TRUE)</formula>
    </cfRule>
    <cfRule type="expression" dxfId="284" priority="488">
      <formula>IF(RIGHT(TEXT(AK369,"0.#"),1)=".",TRUE,FALSE)</formula>
    </cfRule>
  </conditionalFormatting>
  <conditionalFormatting sqref="AU369:AX370 AU372:AX397">
    <cfRule type="expression" dxfId="283" priority="483">
      <formula>IF(AND(AU369&gt;=0, RIGHT(TEXT(AU369,"0.#"),1)&lt;&gt;"."),TRUE,FALSE)</formula>
    </cfRule>
    <cfRule type="expression" dxfId="282" priority="484">
      <formula>IF(AND(AU369&gt;=0, RIGHT(TEXT(AU369,"0.#"),1)="."),TRUE,FALSE)</formula>
    </cfRule>
    <cfRule type="expression" dxfId="281" priority="485">
      <formula>IF(AND(AU369&lt;0, RIGHT(TEXT(AU369,"0.#"),1)&lt;&gt;"."),TRUE,FALSE)</formula>
    </cfRule>
    <cfRule type="expression" dxfId="280" priority="486">
      <formula>IF(AND(AU369&lt;0, RIGHT(TEXT(AU369,"0.#"),1)="."),TRUE,FALSE)</formula>
    </cfRule>
  </conditionalFormatting>
  <conditionalFormatting sqref="AK403:AK404 AK420:AK430">
    <cfRule type="expression" dxfId="279" priority="475">
      <formula>IF(RIGHT(TEXT(AK403,"0.#"),1)=".",FALSE,TRUE)</formula>
    </cfRule>
    <cfRule type="expression" dxfId="278" priority="476">
      <formula>IF(RIGHT(TEXT(AK403,"0.#"),1)=".",TRUE,FALSE)</formula>
    </cfRule>
  </conditionalFormatting>
  <conditionalFormatting sqref="AU403:AX404 AU420:AX430">
    <cfRule type="expression" dxfId="277" priority="471">
      <formula>IF(AND(AU403&gt;=0, RIGHT(TEXT(AU403,"0.#"),1)&lt;&gt;"."),TRUE,FALSE)</formula>
    </cfRule>
    <cfRule type="expression" dxfId="276" priority="472">
      <formula>IF(AND(AU403&gt;=0, RIGHT(TEXT(AU403,"0.#"),1)="."),TRUE,FALSE)</formula>
    </cfRule>
    <cfRule type="expression" dxfId="275" priority="473">
      <formula>IF(AND(AU403&lt;0, RIGHT(TEXT(AU403,"0.#"),1)&lt;&gt;"."),TRUE,FALSE)</formula>
    </cfRule>
    <cfRule type="expression" dxfId="274" priority="474">
      <formula>IF(AND(AU403&lt;0, RIGHT(TEXT(AU403,"0.#"),1)="."),TRUE,FALSE)</formula>
    </cfRule>
  </conditionalFormatting>
  <conditionalFormatting sqref="AK436:AK463">
    <cfRule type="expression" dxfId="273" priority="463">
      <formula>IF(RIGHT(TEXT(AK436,"0.#"),1)=".",FALSE,TRUE)</formula>
    </cfRule>
    <cfRule type="expression" dxfId="272" priority="464">
      <formula>IF(RIGHT(TEXT(AK436,"0.#"),1)=".",TRUE,FALSE)</formula>
    </cfRule>
  </conditionalFormatting>
  <conditionalFormatting sqref="AU436:AX463">
    <cfRule type="expression" dxfId="271" priority="459">
      <formula>IF(AND(AU436&gt;=0, RIGHT(TEXT(AU436,"0.#"),1)&lt;&gt;"."),TRUE,FALSE)</formula>
    </cfRule>
    <cfRule type="expression" dxfId="270" priority="460">
      <formula>IF(AND(AU436&gt;=0, RIGHT(TEXT(AU436,"0.#"),1)="."),TRUE,FALSE)</formula>
    </cfRule>
    <cfRule type="expression" dxfId="269" priority="461">
      <formula>IF(AND(AU436&lt;0, RIGHT(TEXT(AU436,"0.#"),1)&lt;&gt;"."),TRUE,FALSE)</formula>
    </cfRule>
    <cfRule type="expression" dxfId="268" priority="462">
      <formula>IF(AND(AU436&lt;0, RIGHT(TEXT(AU436,"0.#"),1)="."),TRUE,FALSE)</formula>
    </cfRule>
  </conditionalFormatting>
  <conditionalFormatting sqref="AK467">
    <cfRule type="expression" dxfId="267" priority="457">
      <formula>IF(RIGHT(TEXT(AK467,"0.#"),1)=".",FALSE,TRUE)</formula>
    </cfRule>
    <cfRule type="expression" dxfId="266" priority="458">
      <formula>IF(RIGHT(TEXT(AK467,"0.#"),1)=".",TRUE,FALSE)</formula>
    </cfRule>
  </conditionalFormatting>
  <conditionalFormatting sqref="AU467:AX467">
    <cfRule type="expression" dxfId="265" priority="453">
      <formula>IF(AND(AU467&gt;=0, RIGHT(TEXT(AU467,"0.#"),1)&lt;&gt;"."),TRUE,FALSE)</formula>
    </cfRule>
    <cfRule type="expression" dxfId="264" priority="454">
      <formula>IF(AND(AU467&gt;=0, RIGHT(TEXT(AU467,"0.#"),1)="."),TRUE,FALSE)</formula>
    </cfRule>
    <cfRule type="expression" dxfId="263" priority="455">
      <formula>IF(AND(AU467&lt;0, RIGHT(TEXT(AU467,"0.#"),1)&lt;&gt;"."),TRUE,FALSE)</formula>
    </cfRule>
    <cfRule type="expression" dxfId="262" priority="456">
      <formula>IF(AND(AU467&lt;0, RIGHT(TEXT(AU467,"0.#"),1)="."),TRUE,FALSE)</formula>
    </cfRule>
  </conditionalFormatting>
  <conditionalFormatting sqref="AK468:AK496">
    <cfRule type="expression" dxfId="261" priority="451">
      <formula>IF(RIGHT(TEXT(AK468,"0.#"),1)=".",FALSE,TRUE)</formula>
    </cfRule>
    <cfRule type="expression" dxfId="260" priority="452">
      <formula>IF(RIGHT(TEXT(AK468,"0.#"),1)=".",TRUE,FALSE)</formula>
    </cfRule>
  </conditionalFormatting>
  <conditionalFormatting sqref="AU468:AX496">
    <cfRule type="expression" dxfId="259" priority="447">
      <formula>IF(AND(AU468&gt;=0, RIGHT(TEXT(AU468,"0.#"),1)&lt;&gt;"."),TRUE,FALSE)</formula>
    </cfRule>
    <cfRule type="expression" dxfId="258" priority="448">
      <formula>IF(AND(AU468&gt;=0, RIGHT(TEXT(AU468,"0.#"),1)="."),TRUE,FALSE)</formula>
    </cfRule>
    <cfRule type="expression" dxfId="257" priority="449">
      <formula>IF(AND(AU468&lt;0, RIGHT(TEXT(AU468,"0.#"),1)&lt;&gt;"."),TRUE,FALSE)</formula>
    </cfRule>
    <cfRule type="expression" dxfId="256" priority="450">
      <formula>IF(AND(AU468&lt;0, RIGHT(TEXT(AU468,"0.#"),1)="."),TRUE,FALSE)</formula>
    </cfRule>
  </conditionalFormatting>
  <conditionalFormatting sqref="AE24:AX24 AJ23:AS23">
    <cfRule type="expression" dxfId="255" priority="445">
      <formula>IF(RIGHT(TEXT(AE23,"0.#"),1)=".",FALSE,TRUE)</formula>
    </cfRule>
    <cfRule type="expression" dxfId="254" priority="446">
      <formula>IF(RIGHT(TEXT(AE23,"0.#"),1)=".",TRUE,FALSE)</formula>
    </cfRule>
  </conditionalFormatting>
  <conditionalFormatting sqref="AE25:AS25">
    <cfRule type="expression" dxfId="253" priority="437">
      <formula>IF(AND(AE25&gt;=0, RIGHT(TEXT(AE25,"0.#"),1)&lt;&gt;"."),TRUE,FALSE)</formula>
    </cfRule>
    <cfRule type="expression" dxfId="252" priority="438">
      <formula>IF(AND(AE25&gt;=0, RIGHT(TEXT(AE25,"0.#"),1)="."),TRUE,FALSE)</formula>
    </cfRule>
    <cfRule type="expression" dxfId="251" priority="439">
      <formula>IF(AND(AE25&lt;0, RIGHT(TEXT(AE25,"0.#"),1)&lt;&gt;"."),TRUE,FALSE)</formula>
    </cfRule>
    <cfRule type="expression" dxfId="250" priority="440">
      <formula>IF(AND(AE25&lt;0, RIGHT(TEXT(AE25,"0.#"),1)="."),TRUE,FALSE)</formula>
    </cfRule>
  </conditionalFormatting>
  <conditionalFormatting sqref="AU236:AX236">
    <cfRule type="expression" dxfId="249" priority="421">
      <formula>IF(AND(AU236&gt;=0, RIGHT(TEXT(AU236,"0.#"),1)&lt;&gt;"."),TRUE,FALSE)</formula>
    </cfRule>
    <cfRule type="expression" dxfId="248" priority="422">
      <formula>IF(AND(AU236&gt;=0, RIGHT(TEXT(AU236,"0.#"),1)="."),TRUE,FALSE)</formula>
    </cfRule>
    <cfRule type="expression" dxfId="247" priority="423">
      <formula>IF(AND(AU236&lt;0, RIGHT(TEXT(AU236,"0.#"),1)&lt;&gt;"."),TRUE,FALSE)</formula>
    </cfRule>
    <cfRule type="expression" dxfId="246" priority="424">
      <formula>IF(AND(AU236&lt;0, RIGHT(TEXT(AU236,"0.#"),1)="."),TRUE,FALSE)</formula>
    </cfRule>
  </conditionalFormatting>
  <conditionalFormatting sqref="AE43:AI43 AE38:AI38 AE33:AI33 AE28:AI28">
    <cfRule type="expression" dxfId="245" priority="419">
      <formula>IF(RIGHT(TEXT(AE28,"0.#"),1)=".",FALSE,TRUE)</formula>
    </cfRule>
    <cfRule type="expression" dxfId="244" priority="420">
      <formula>IF(RIGHT(TEXT(AE28,"0.#"),1)=".",TRUE,FALSE)</formula>
    </cfRule>
  </conditionalFormatting>
  <conditionalFormatting sqref="AE44:AX44 AJ43:AS43 AE39:AX39 AJ38:AS38 AE34:AX34 AJ33:AS33 AE29:AX29 AJ28:AS28">
    <cfRule type="expression" dxfId="243" priority="417">
      <formula>IF(RIGHT(TEXT(AE28,"0.#"),1)=".",FALSE,TRUE)</formula>
    </cfRule>
    <cfRule type="expression" dxfId="242" priority="418">
      <formula>IF(RIGHT(TEXT(AE28,"0.#"),1)=".",TRUE,FALSE)</formula>
    </cfRule>
  </conditionalFormatting>
  <conditionalFormatting sqref="AE45:AI45 AE40:AI40 AE35:AI35 AE30:AI30">
    <cfRule type="expression" dxfId="241" priority="413">
      <formula>IF(AND(AE30&gt;=0, RIGHT(TEXT(AE30,"0.#"),1)&lt;&gt;"."),TRUE,FALSE)</formula>
    </cfRule>
    <cfRule type="expression" dxfId="240" priority="414">
      <formula>IF(AND(AE30&gt;=0, RIGHT(TEXT(AE30,"0.#"),1)="."),TRUE,FALSE)</formula>
    </cfRule>
    <cfRule type="expression" dxfId="239" priority="415">
      <formula>IF(AND(AE30&lt;0, RIGHT(TEXT(AE30,"0.#"),1)&lt;&gt;"."),TRUE,FALSE)</formula>
    </cfRule>
    <cfRule type="expression" dxfId="238" priority="416">
      <formula>IF(AND(AE30&lt;0, RIGHT(TEXT(AE30,"0.#"),1)="."),TRUE,FALSE)</formula>
    </cfRule>
  </conditionalFormatting>
  <conditionalFormatting sqref="AJ45:AS45 AJ40:AS40 AJ35:AS35 AJ30:AS30">
    <cfRule type="expression" dxfId="237" priority="409">
      <formula>IF(AND(AJ30&gt;=0, RIGHT(TEXT(AJ30,"0.#"),1)&lt;&gt;"."),TRUE,FALSE)</formula>
    </cfRule>
    <cfRule type="expression" dxfId="236" priority="410">
      <formula>IF(AND(AJ30&gt;=0, RIGHT(TEXT(AJ30,"0.#"),1)="."),TRUE,FALSE)</formula>
    </cfRule>
    <cfRule type="expression" dxfId="235" priority="411">
      <formula>IF(AND(AJ30&lt;0, RIGHT(TEXT(AJ30,"0.#"),1)&lt;&gt;"."),TRUE,FALSE)</formula>
    </cfRule>
    <cfRule type="expression" dxfId="234" priority="412">
      <formula>IF(AND(AJ30&lt;0, RIGHT(TEXT(AJ30,"0.#"),1)="."),TRUE,FALSE)</formula>
    </cfRule>
  </conditionalFormatting>
  <conditionalFormatting sqref="AE64:AI64 AE59:AI59">
    <cfRule type="expression" dxfId="233" priority="407">
      <formula>IF(RIGHT(TEXT(AE59,"0.#"),1)=".",FALSE,TRUE)</formula>
    </cfRule>
    <cfRule type="expression" dxfId="232" priority="408">
      <formula>IF(RIGHT(TEXT(AE59,"0.#"),1)=".",TRUE,FALSE)</formula>
    </cfRule>
  </conditionalFormatting>
  <conditionalFormatting sqref="AE65:AX65 AJ64:AS64 AE60:AX60 AJ59:AS59">
    <cfRule type="expression" dxfId="231" priority="405">
      <formula>IF(RIGHT(TEXT(AE59,"0.#"),1)=".",FALSE,TRUE)</formula>
    </cfRule>
    <cfRule type="expression" dxfId="230" priority="406">
      <formula>IF(RIGHT(TEXT(AE59,"0.#"),1)=".",TRUE,FALSE)</formula>
    </cfRule>
  </conditionalFormatting>
  <conditionalFormatting sqref="AE66:AI66 AE61:AI61">
    <cfRule type="expression" dxfId="229" priority="401">
      <formula>IF(AND(AE61&gt;=0, RIGHT(TEXT(AE61,"0.#"),1)&lt;&gt;"."),TRUE,FALSE)</formula>
    </cfRule>
    <cfRule type="expression" dxfId="228" priority="402">
      <formula>IF(AND(AE61&gt;=0, RIGHT(TEXT(AE61,"0.#"),1)="."),TRUE,FALSE)</formula>
    </cfRule>
    <cfRule type="expression" dxfId="227" priority="403">
      <formula>IF(AND(AE61&lt;0, RIGHT(TEXT(AE61,"0.#"),1)&lt;&gt;"."),TRUE,FALSE)</formula>
    </cfRule>
    <cfRule type="expression" dxfId="226" priority="404">
      <formula>IF(AND(AE61&lt;0, RIGHT(TEXT(AE61,"0.#"),1)="."),TRUE,FALSE)</formula>
    </cfRule>
  </conditionalFormatting>
  <conditionalFormatting sqref="AJ66:AS66 AJ61:AS61">
    <cfRule type="expression" dxfId="225" priority="397">
      <formula>IF(AND(AJ61&gt;=0, RIGHT(TEXT(AJ61,"0.#"),1)&lt;&gt;"."),TRUE,FALSE)</formula>
    </cfRule>
    <cfRule type="expression" dxfId="224" priority="398">
      <formula>IF(AND(AJ61&gt;=0, RIGHT(TEXT(AJ61,"0.#"),1)="."),TRUE,FALSE)</formula>
    </cfRule>
    <cfRule type="expression" dxfId="223" priority="399">
      <formula>IF(AND(AJ61&lt;0, RIGHT(TEXT(AJ61,"0.#"),1)&lt;&gt;"."),TRUE,FALSE)</formula>
    </cfRule>
    <cfRule type="expression" dxfId="222" priority="400">
      <formula>IF(AND(AJ61&lt;0, RIGHT(TEXT(AJ61,"0.#"),1)="."),TRUE,FALSE)</formula>
    </cfRule>
  </conditionalFormatting>
  <conditionalFormatting sqref="AE81:AX81 AE78:AX78 AT75:AX75 AT72:AX72">
    <cfRule type="expression" dxfId="221" priority="395">
      <formula>IF(RIGHT(TEXT(AE72,"0.#"),1)=".",FALSE,TRUE)</formula>
    </cfRule>
    <cfRule type="expression" dxfId="220" priority="396">
      <formula>IF(RIGHT(TEXT(AE72,"0.#"),1)=".",TRUE,FALSE)</formula>
    </cfRule>
  </conditionalFormatting>
  <conditionalFormatting sqref="AE80:AS80 AE77:AS77">
    <cfRule type="expression" dxfId="219" priority="393">
      <formula>IF(RIGHT(TEXT(AE77,"0.#"),1)=".",FALSE,TRUE)</formula>
    </cfRule>
    <cfRule type="expression" dxfId="218" priority="394">
      <formula>IF(RIGHT(TEXT(AE77,"0.#"),1)=".",TRUE,FALSE)</formula>
    </cfRule>
  </conditionalFormatting>
  <conditionalFormatting sqref="AU353:AX355">
    <cfRule type="expression" dxfId="217" priority="385">
      <formula>IF(AND(AU353&gt;=0, RIGHT(TEXT(AU353,"0.#"),1)&lt;&gt;"."),TRUE,FALSE)</formula>
    </cfRule>
    <cfRule type="expression" dxfId="216" priority="386">
      <formula>IF(AND(AU353&gt;=0, RIGHT(TEXT(AU353,"0.#"),1)="."),TRUE,FALSE)</formula>
    </cfRule>
    <cfRule type="expression" dxfId="215" priority="387">
      <formula>IF(AND(AU353&lt;0, RIGHT(TEXT(AU353,"0.#"),1)&lt;&gt;"."),TRUE,FALSE)</formula>
    </cfRule>
    <cfRule type="expression" dxfId="214" priority="388">
      <formula>IF(AND(AU353&lt;0, RIGHT(TEXT(AU353,"0.#"),1)="."),TRUE,FALSE)</formula>
    </cfRule>
  </conditionalFormatting>
  <conditionalFormatting sqref="AK335">
    <cfRule type="expression" dxfId="213" priority="379">
      <formula>IF(RIGHT(TEXT(AK335,"0.#"),1)=".",FALSE,TRUE)</formula>
    </cfRule>
    <cfRule type="expression" dxfId="212" priority="380">
      <formula>IF(RIGHT(TEXT(AK335,"0.#"),1)=".",TRUE,FALSE)</formula>
    </cfRule>
  </conditionalFormatting>
  <conditionalFormatting sqref="AK336">
    <cfRule type="expression" dxfId="211" priority="377">
      <formula>IF(RIGHT(TEXT(AK336,"0.#"),1)=".",FALSE,TRUE)</formula>
    </cfRule>
    <cfRule type="expression" dxfId="210" priority="378">
      <formula>IF(RIGHT(TEXT(AK336,"0.#"),1)=".",TRUE,FALSE)</formula>
    </cfRule>
  </conditionalFormatting>
  <conditionalFormatting sqref="AK358">
    <cfRule type="expression" dxfId="209" priority="375">
      <formula>IF(RIGHT(TEXT(AK358,"0.#"),1)=".",FALSE,TRUE)</formula>
    </cfRule>
    <cfRule type="expression" dxfId="208" priority="376">
      <formula>IF(RIGHT(TEXT(AK358,"0.#"),1)=".",TRUE,FALSE)</formula>
    </cfRule>
  </conditionalFormatting>
  <conditionalFormatting sqref="AK337">
    <cfRule type="expression" dxfId="207" priority="373">
      <formula>IF(RIGHT(TEXT(AK337,"0.#"),1)=".",FALSE,TRUE)</formula>
    </cfRule>
    <cfRule type="expression" dxfId="206" priority="374">
      <formula>IF(RIGHT(TEXT(AK337,"0.#"),1)=".",TRUE,FALSE)</formula>
    </cfRule>
  </conditionalFormatting>
  <conditionalFormatting sqref="AK359:AK360">
    <cfRule type="expression" dxfId="205" priority="367">
      <formula>IF(RIGHT(TEXT(AK359,"0.#"),1)=".",FALSE,TRUE)</formula>
    </cfRule>
    <cfRule type="expression" dxfId="204" priority="368">
      <formula>IF(RIGHT(TEXT(AK359,"0.#"),1)=".",TRUE,FALSE)</formula>
    </cfRule>
  </conditionalFormatting>
  <conditionalFormatting sqref="AK362">
    <cfRule type="expression" dxfId="203" priority="349">
      <formula>IF(RIGHT(TEXT(AK362,"0.#"),1)=".",FALSE,TRUE)</formula>
    </cfRule>
    <cfRule type="expression" dxfId="202" priority="350">
      <formula>IF(RIGHT(TEXT(AK362,"0.#"),1)=".",TRUE,FALSE)</formula>
    </cfRule>
  </conditionalFormatting>
  <conditionalFormatting sqref="AK361">
    <cfRule type="expression" dxfId="201" priority="347">
      <formula>IF(RIGHT(TEXT(AK361,"0.#"),1)=".",FALSE,TRUE)</formula>
    </cfRule>
    <cfRule type="expression" dxfId="200" priority="348">
      <formula>IF(RIGHT(TEXT(AK361,"0.#"),1)=".",TRUE,FALSE)</formula>
    </cfRule>
  </conditionalFormatting>
  <conditionalFormatting sqref="AK356:AK357">
    <cfRule type="expression" dxfId="199" priority="335">
      <formula>IF(RIGHT(TEXT(AK356,"0.#"),1)=".",FALSE,TRUE)</formula>
    </cfRule>
    <cfRule type="expression" dxfId="198" priority="336">
      <formula>IF(RIGHT(TEXT(AK356,"0.#"),1)=".",TRUE,FALSE)</formula>
    </cfRule>
  </conditionalFormatting>
  <conditionalFormatting sqref="AK374:AK375">
    <cfRule type="expression" dxfId="197" priority="301">
      <formula>IF(RIGHT(TEXT(AK374,"0.#"),1)=".",FALSE,TRUE)</formula>
    </cfRule>
    <cfRule type="expression" dxfId="196" priority="302">
      <formula>IF(RIGHT(TEXT(AK374,"0.#"),1)=".",TRUE,FALSE)</formula>
    </cfRule>
  </conditionalFormatting>
  <conditionalFormatting sqref="AK373">
    <cfRule type="expression" dxfId="195" priority="299">
      <formula>IF(RIGHT(TEXT(AK373,"0.#"),1)=".",FALSE,TRUE)</formula>
    </cfRule>
    <cfRule type="expression" dxfId="194" priority="300">
      <formula>IF(RIGHT(TEXT(AK373,"0.#"),1)=".",TRUE,FALSE)</formula>
    </cfRule>
  </conditionalFormatting>
  <conditionalFormatting sqref="AK377">
    <cfRule type="expression" dxfId="193" priority="297">
      <formula>IF(RIGHT(TEXT(AK377,"0.#"),1)=".",FALSE,TRUE)</formula>
    </cfRule>
    <cfRule type="expression" dxfId="192" priority="298">
      <formula>IF(RIGHT(TEXT(AK377,"0.#"),1)=".",TRUE,FALSE)</formula>
    </cfRule>
  </conditionalFormatting>
  <conditionalFormatting sqref="AK376">
    <cfRule type="expression" dxfId="191" priority="295">
      <formula>IF(RIGHT(TEXT(AK376,"0.#"),1)=".",FALSE,TRUE)</formula>
    </cfRule>
    <cfRule type="expression" dxfId="190" priority="296">
      <formula>IF(RIGHT(TEXT(AK376,"0.#"),1)=".",TRUE,FALSE)</formula>
    </cfRule>
  </conditionalFormatting>
  <conditionalFormatting sqref="AK378">
    <cfRule type="expression" dxfId="189" priority="293">
      <formula>IF(RIGHT(TEXT(AK378,"0.#"),1)=".",FALSE,TRUE)</formula>
    </cfRule>
    <cfRule type="expression" dxfId="188" priority="294">
      <formula>IF(RIGHT(TEXT(AK378,"0.#"),1)=".",TRUE,FALSE)</formula>
    </cfRule>
  </conditionalFormatting>
  <conditionalFormatting sqref="AK379">
    <cfRule type="expression" dxfId="187" priority="291">
      <formula>IF(RIGHT(TEXT(AK379,"0.#"),1)=".",FALSE,TRUE)</formula>
    </cfRule>
    <cfRule type="expression" dxfId="186" priority="292">
      <formula>IF(RIGHT(TEXT(AK379,"0.#"),1)=".",TRUE,FALSE)</formula>
    </cfRule>
  </conditionalFormatting>
  <conditionalFormatting sqref="AK380">
    <cfRule type="expression" dxfId="185" priority="289">
      <formula>IF(RIGHT(TEXT(AK380,"0.#"),1)=".",FALSE,TRUE)</formula>
    </cfRule>
    <cfRule type="expression" dxfId="184" priority="290">
      <formula>IF(RIGHT(TEXT(AK380,"0.#"),1)=".",TRUE,FALSE)</formula>
    </cfRule>
  </conditionalFormatting>
  <conditionalFormatting sqref="AK381">
    <cfRule type="expression" dxfId="183" priority="287">
      <formula>IF(RIGHT(TEXT(AK381,"0.#"),1)=".",FALSE,TRUE)</formula>
    </cfRule>
    <cfRule type="expression" dxfId="182" priority="288">
      <formula>IF(RIGHT(TEXT(AK381,"0.#"),1)=".",TRUE,FALSE)</formula>
    </cfRule>
  </conditionalFormatting>
  <conditionalFormatting sqref="AK382:AK383">
    <cfRule type="expression" dxfId="181" priority="285">
      <formula>IF(RIGHT(TEXT(AK382,"0.#"),1)=".",FALSE,TRUE)</formula>
    </cfRule>
    <cfRule type="expression" dxfId="180" priority="286">
      <formula>IF(RIGHT(TEXT(AK382,"0.#"),1)=".",TRUE,FALSE)</formula>
    </cfRule>
  </conditionalFormatting>
  <conditionalFormatting sqref="AK384">
    <cfRule type="expression" dxfId="179" priority="283">
      <formula>IF(RIGHT(TEXT(AK384,"0.#"),1)=".",FALSE,TRUE)</formula>
    </cfRule>
    <cfRule type="expression" dxfId="178" priority="284">
      <formula>IF(RIGHT(TEXT(AK384,"0.#"),1)=".",TRUE,FALSE)</formula>
    </cfRule>
  </conditionalFormatting>
  <conditionalFormatting sqref="AK385">
    <cfRule type="expression" dxfId="177" priority="281">
      <formula>IF(RIGHT(TEXT(AK385,"0.#"),1)=".",FALSE,TRUE)</formula>
    </cfRule>
    <cfRule type="expression" dxfId="176" priority="282">
      <formula>IF(RIGHT(TEXT(AK385,"0.#"),1)=".",TRUE,FALSE)</formula>
    </cfRule>
  </conditionalFormatting>
  <conditionalFormatting sqref="AK354">
    <cfRule type="expression" dxfId="175" priority="255">
      <formula>IF(RIGHT(TEXT(AK354,"0.#"),1)=".",FALSE,TRUE)</formula>
    </cfRule>
    <cfRule type="expression" dxfId="174" priority="256">
      <formula>IF(RIGHT(TEXT(AK354,"0.#"),1)=".",TRUE,FALSE)</formula>
    </cfRule>
  </conditionalFormatting>
  <conditionalFormatting sqref="AK355">
    <cfRule type="expression" dxfId="173" priority="253">
      <formula>IF(RIGHT(TEXT(AK355,"0.#"),1)=".",FALSE,TRUE)</formula>
    </cfRule>
    <cfRule type="expression" dxfId="172" priority="254">
      <formula>IF(RIGHT(TEXT(AK355,"0.#"),1)=".",TRUE,FALSE)</formula>
    </cfRule>
  </conditionalFormatting>
  <conditionalFormatting sqref="AK352">
    <cfRule type="expression" dxfId="171" priority="251">
      <formula>IF(RIGHT(TEXT(AK352,"0.#"),1)=".",FALSE,TRUE)</formula>
    </cfRule>
    <cfRule type="expression" dxfId="170" priority="252">
      <formula>IF(RIGHT(TEXT(AK352,"0.#"),1)=".",TRUE,FALSE)</formula>
    </cfRule>
  </conditionalFormatting>
  <conditionalFormatting sqref="AK353">
    <cfRule type="expression" dxfId="169" priority="249">
      <formula>IF(RIGHT(TEXT(AK353,"0.#"),1)=".",FALSE,TRUE)</formula>
    </cfRule>
    <cfRule type="expression" dxfId="168" priority="250">
      <formula>IF(RIGHT(TEXT(AK353,"0.#"),1)=".",TRUE,FALSE)</formula>
    </cfRule>
  </conditionalFormatting>
  <conditionalFormatting sqref="AU405:AX406 AU409:AX418">
    <cfRule type="expression" dxfId="167" priority="245">
      <formula>IF(AND(AU405&gt;=0, RIGHT(TEXT(AU405,"0.#"),1)&lt;&gt;"."),TRUE,FALSE)</formula>
    </cfRule>
    <cfRule type="expression" dxfId="166" priority="246">
      <formula>IF(AND(AU405&gt;=0, RIGHT(TEXT(AU405,"0.#"),1)="."),TRUE,FALSE)</formula>
    </cfRule>
    <cfRule type="expression" dxfId="165" priority="247">
      <formula>IF(AND(AU405&lt;0, RIGHT(TEXT(AU405,"0.#"),1)&lt;&gt;"."),TRUE,FALSE)</formula>
    </cfRule>
    <cfRule type="expression" dxfId="164" priority="248">
      <formula>IF(AND(AU405&lt;0, RIGHT(TEXT(AU405,"0.#"),1)="."),TRUE,FALSE)</formula>
    </cfRule>
  </conditionalFormatting>
  <conditionalFormatting sqref="AU419:AX419">
    <cfRule type="expression" dxfId="163" priority="241">
      <formula>IF(AND(AU419&gt;=0, RIGHT(TEXT(AU419,"0.#"),1)&lt;&gt;"."),TRUE,FALSE)</formula>
    </cfRule>
    <cfRule type="expression" dxfId="162" priority="242">
      <formula>IF(AND(AU419&gt;=0, RIGHT(TEXT(AU419,"0.#"),1)="."),TRUE,FALSE)</formula>
    </cfRule>
    <cfRule type="expression" dxfId="161" priority="243">
      <formula>IF(AND(AU419&lt;0, RIGHT(TEXT(AU419,"0.#"),1)&lt;&gt;"."),TRUE,FALSE)</formula>
    </cfRule>
    <cfRule type="expression" dxfId="160" priority="244">
      <formula>IF(AND(AU419&lt;0, RIGHT(TEXT(AU419,"0.#"),1)="."),TRUE,FALSE)</formula>
    </cfRule>
  </conditionalFormatting>
  <conditionalFormatting sqref="AK405">
    <cfRule type="expression" dxfId="159" priority="239">
      <formula>IF(RIGHT(TEXT(AK405,"0.#"),1)=".",FALSE,TRUE)</formula>
    </cfRule>
    <cfRule type="expression" dxfId="158" priority="240">
      <formula>IF(RIGHT(TEXT(AK405,"0.#"),1)=".",TRUE,FALSE)</formula>
    </cfRule>
  </conditionalFormatting>
  <conditionalFormatting sqref="AK406">
    <cfRule type="expression" dxfId="157" priority="237">
      <formula>IF(RIGHT(TEXT(AK406,"0.#"),1)=".",FALSE,TRUE)</formula>
    </cfRule>
    <cfRule type="expression" dxfId="156" priority="238">
      <formula>IF(RIGHT(TEXT(AK406,"0.#"),1)=".",TRUE,FALSE)</formula>
    </cfRule>
  </conditionalFormatting>
  <conditionalFormatting sqref="AU407:AX408">
    <cfRule type="expression" dxfId="155" priority="233">
      <formula>IF(AND(AU407&gt;=0, RIGHT(TEXT(AU407,"0.#"),1)&lt;&gt;"."),TRUE,FALSE)</formula>
    </cfRule>
    <cfRule type="expression" dxfId="154" priority="234">
      <formula>IF(AND(AU407&gt;=0, RIGHT(TEXT(AU407,"0.#"),1)="."),TRUE,FALSE)</formula>
    </cfRule>
    <cfRule type="expression" dxfId="153" priority="235">
      <formula>IF(AND(AU407&lt;0, RIGHT(TEXT(AU407,"0.#"),1)&lt;&gt;"."),TRUE,FALSE)</formula>
    </cfRule>
    <cfRule type="expression" dxfId="152" priority="236">
      <formula>IF(AND(AU407&lt;0, RIGHT(TEXT(AU407,"0.#"),1)="."),TRUE,FALSE)</formula>
    </cfRule>
  </conditionalFormatting>
  <conditionalFormatting sqref="AK407:AK408">
    <cfRule type="expression" dxfId="151" priority="231">
      <formula>IF(RIGHT(TEXT(AK407,"0.#"),1)=".",FALSE,TRUE)</formula>
    </cfRule>
    <cfRule type="expression" dxfId="150" priority="232">
      <formula>IF(RIGHT(TEXT(AK407,"0.#"),1)=".",TRUE,FALSE)</formula>
    </cfRule>
  </conditionalFormatting>
  <conditionalFormatting sqref="AK410:AK411">
    <cfRule type="expression" dxfId="149" priority="229">
      <formula>IF(RIGHT(TEXT(AK410,"0.#"),1)=".",FALSE,TRUE)</formula>
    </cfRule>
    <cfRule type="expression" dxfId="148" priority="230">
      <formula>IF(RIGHT(TEXT(AK410,"0.#"),1)=".",TRUE,FALSE)</formula>
    </cfRule>
  </conditionalFormatting>
  <conditionalFormatting sqref="AK409">
    <cfRule type="expression" dxfId="147" priority="227">
      <formula>IF(RIGHT(TEXT(AK409,"0.#"),1)=".",FALSE,TRUE)</formula>
    </cfRule>
    <cfRule type="expression" dxfId="146" priority="228">
      <formula>IF(RIGHT(TEXT(AK409,"0.#"),1)=".",TRUE,FALSE)</formula>
    </cfRule>
  </conditionalFormatting>
  <conditionalFormatting sqref="AK413">
    <cfRule type="expression" dxfId="145" priority="225">
      <formula>IF(RIGHT(TEXT(AK413,"0.#"),1)=".",FALSE,TRUE)</formula>
    </cfRule>
    <cfRule type="expression" dxfId="144" priority="226">
      <formula>IF(RIGHT(TEXT(AK413,"0.#"),1)=".",TRUE,FALSE)</formula>
    </cfRule>
  </conditionalFormatting>
  <conditionalFormatting sqref="AK412">
    <cfRule type="expression" dxfId="143" priority="223">
      <formula>IF(RIGHT(TEXT(AK412,"0.#"),1)=".",FALSE,TRUE)</formula>
    </cfRule>
    <cfRule type="expression" dxfId="142" priority="224">
      <formula>IF(RIGHT(TEXT(AK412,"0.#"),1)=".",TRUE,FALSE)</formula>
    </cfRule>
  </conditionalFormatting>
  <conditionalFormatting sqref="AK414">
    <cfRule type="expression" dxfId="141" priority="221">
      <formula>IF(RIGHT(TEXT(AK414,"0.#"),1)=".",FALSE,TRUE)</formula>
    </cfRule>
    <cfRule type="expression" dxfId="140" priority="222">
      <formula>IF(RIGHT(TEXT(AK414,"0.#"),1)=".",TRUE,FALSE)</formula>
    </cfRule>
  </conditionalFormatting>
  <conditionalFormatting sqref="AK415">
    <cfRule type="expression" dxfId="139" priority="219">
      <formula>IF(RIGHT(TEXT(AK415,"0.#"),1)=".",FALSE,TRUE)</formula>
    </cfRule>
    <cfRule type="expression" dxfId="138" priority="220">
      <formula>IF(RIGHT(TEXT(AK415,"0.#"),1)=".",TRUE,FALSE)</formula>
    </cfRule>
  </conditionalFormatting>
  <conditionalFormatting sqref="AK416">
    <cfRule type="expression" dxfId="137" priority="217">
      <formula>IF(RIGHT(TEXT(AK416,"0.#"),1)=".",FALSE,TRUE)</formula>
    </cfRule>
    <cfRule type="expression" dxfId="136" priority="218">
      <formula>IF(RIGHT(TEXT(AK416,"0.#"),1)=".",TRUE,FALSE)</formula>
    </cfRule>
  </conditionalFormatting>
  <conditionalFormatting sqref="AK417">
    <cfRule type="expression" dxfId="135" priority="215">
      <formula>IF(RIGHT(TEXT(AK417,"0.#"),1)=".",FALSE,TRUE)</formula>
    </cfRule>
    <cfRule type="expression" dxfId="134" priority="216">
      <formula>IF(RIGHT(TEXT(AK417,"0.#"),1)=".",TRUE,FALSE)</formula>
    </cfRule>
  </conditionalFormatting>
  <conditionalFormatting sqref="AK418">
    <cfRule type="expression" dxfId="133" priority="213">
      <formula>IF(RIGHT(TEXT(AK418,"0.#"),1)=".",FALSE,TRUE)</formula>
    </cfRule>
    <cfRule type="expression" dxfId="132" priority="214">
      <formula>IF(RIGHT(TEXT(AK418,"0.#"),1)=".",TRUE,FALSE)</formula>
    </cfRule>
  </conditionalFormatting>
  <conditionalFormatting sqref="AK419">
    <cfRule type="expression" dxfId="131" priority="211">
      <formula>IF(RIGHT(TEXT(AK419,"0.#"),1)=".",FALSE,TRUE)</formula>
    </cfRule>
    <cfRule type="expression" dxfId="130" priority="212">
      <formula>IF(RIGHT(TEXT(AK419,"0.#"),1)=".",TRUE,FALSE)</formula>
    </cfRule>
  </conditionalFormatting>
  <conditionalFormatting sqref="AU371:AX371">
    <cfRule type="expression" dxfId="129" priority="207">
      <formula>IF(AND(AU371&gt;=0, RIGHT(TEXT(AU371,"0.#"),1)&lt;&gt;"."),TRUE,FALSE)</formula>
    </cfRule>
    <cfRule type="expression" dxfId="128" priority="208">
      <formula>IF(AND(AU371&gt;=0, RIGHT(TEXT(AU371,"0.#"),1)="."),TRUE,FALSE)</formula>
    </cfRule>
    <cfRule type="expression" dxfId="127" priority="209">
      <formula>IF(AND(AU371&lt;0, RIGHT(TEXT(AU371,"0.#"),1)&lt;&gt;"."),TRUE,FALSE)</formula>
    </cfRule>
    <cfRule type="expression" dxfId="126" priority="210">
      <formula>IF(AND(AU371&lt;0, RIGHT(TEXT(AU371,"0.#"),1)="."),TRUE,FALSE)</formula>
    </cfRule>
  </conditionalFormatting>
  <conditionalFormatting sqref="AK371">
    <cfRule type="expression" dxfId="125" priority="205">
      <formula>IF(RIGHT(TEXT(AK371,"0.#"),1)=".",FALSE,TRUE)</formula>
    </cfRule>
    <cfRule type="expression" dxfId="124" priority="206">
      <formula>IF(RIGHT(TEXT(AK371,"0.#"),1)=".",TRUE,FALSE)</formula>
    </cfRule>
  </conditionalFormatting>
  <conditionalFormatting sqref="AU339:AX339 AU343:AX343">
    <cfRule type="expression" dxfId="123" priority="201">
      <formula>IF(AND(AU339&gt;=0, RIGHT(TEXT(AU339,"0.#"),1)&lt;&gt;"."),TRUE,FALSE)</formula>
    </cfRule>
    <cfRule type="expression" dxfId="122" priority="202">
      <formula>IF(AND(AU339&gt;=0, RIGHT(TEXT(AU339,"0.#"),1)="."),TRUE,FALSE)</formula>
    </cfRule>
    <cfRule type="expression" dxfId="121" priority="203">
      <formula>IF(AND(AU339&lt;0, RIGHT(TEXT(AU339,"0.#"),1)&lt;&gt;"."),TRUE,FALSE)</formula>
    </cfRule>
    <cfRule type="expression" dxfId="120" priority="204">
      <formula>IF(AND(AU339&lt;0, RIGHT(TEXT(AU339,"0.#"),1)="."),TRUE,FALSE)</formula>
    </cfRule>
  </conditionalFormatting>
  <conditionalFormatting sqref="AU339:AX341">
    <cfRule type="expression" dxfId="119" priority="195">
      <formula>IF(AND(AU339&gt;=0, RIGHT(TEXT(AU339,"0.#"),1)&lt;&gt;"."),TRUE,FALSE)</formula>
    </cfRule>
    <cfRule type="expression" dxfId="118" priority="196">
      <formula>IF(AND(AU339&gt;=0, RIGHT(TEXT(AU339,"0.#"),1)="."),TRUE,FALSE)</formula>
    </cfRule>
    <cfRule type="expression" dxfId="117" priority="197">
      <formula>IF(AND(AU339&lt;0, RIGHT(TEXT(AU339,"0.#"),1)&lt;&gt;"."),TRUE,FALSE)</formula>
    </cfRule>
    <cfRule type="expression" dxfId="116" priority="198">
      <formula>IF(AND(AU339&lt;0, RIGHT(TEXT(AU339,"0.#"),1)="."),TRUE,FALSE)</formula>
    </cfRule>
  </conditionalFormatting>
  <conditionalFormatting sqref="AU434:AX434">
    <cfRule type="expression" dxfId="115" priority="177">
      <formula>IF(AND(AU434&gt;=0, RIGHT(TEXT(AU434,"0.#"),1)&lt;&gt;"."),TRUE,FALSE)</formula>
    </cfRule>
    <cfRule type="expression" dxfId="114" priority="178">
      <formula>IF(AND(AU434&gt;=0, RIGHT(TEXT(AU434,"0.#"),1)="."),TRUE,FALSE)</formula>
    </cfRule>
    <cfRule type="expression" dxfId="113" priority="179">
      <formula>IF(AND(AU434&lt;0, RIGHT(TEXT(AU434,"0.#"),1)&lt;&gt;"."),TRUE,FALSE)</formula>
    </cfRule>
    <cfRule type="expression" dxfId="112" priority="180">
      <formula>IF(AND(AU434&lt;0, RIGHT(TEXT(AU434,"0.#"),1)="."),TRUE,FALSE)</formula>
    </cfRule>
  </conditionalFormatting>
  <conditionalFormatting sqref="AU435:AX435">
    <cfRule type="expression" dxfId="111" priority="173">
      <formula>IF(AND(AU435&gt;=0, RIGHT(TEXT(AU435,"0.#"),1)&lt;&gt;"."),TRUE,FALSE)</formula>
    </cfRule>
    <cfRule type="expression" dxfId="110" priority="174">
      <formula>IF(AND(AU435&gt;=0, RIGHT(TEXT(AU435,"0.#"),1)="."),TRUE,FALSE)</formula>
    </cfRule>
    <cfRule type="expression" dxfId="109" priority="175">
      <formula>IF(AND(AU435&lt;0, RIGHT(TEXT(AU435,"0.#"),1)&lt;&gt;"."),TRUE,FALSE)</formula>
    </cfRule>
    <cfRule type="expression" dxfId="108" priority="176">
      <formula>IF(AND(AU435&lt;0, RIGHT(TEXT(AU435,"0.#"),1)="."),TRUE,FALSE)</formula>
    </cfRule>
  </conditionalFormatting>
  <conditionalFormatting sqref="AK434:AK435">
    <cfRule type="expression" dxfId="107" priority="171">
      <formula>IF(RIGHT(TEXT(AK434,"0.#"),1)=".",FALSE,TRUE)</formula>
    </cfRule>
    <cfRule type="expression" dxfId="106" priority="172">
      <formula>IF(RIGHT(TEXT(AK434,"0.#"),1)=".",TRUE,FALSE)</formula>
    </cfRule>
  </conditionalFormatting>
  <conditionalFormatting sqref="AU338:AX338">
    <cfRule type="expression" dxfId="105" priority="139">
      <formula>IF(AND(AU338&gt;=0, RIGHT(TEXT(AU338,"0.#"),1)&lt;&gt;"."),TRUE,FALSE)</formula>
    </cfRule>
    <cfRule type="expression" dxfId="104" priority="140">
      <formula>IF(AND(AU338&gt;=0, RIGHT(TEXT(AU338,"0.#"),1)="."),TRUE,FALSE)</formula>
    </cfRule>
    <cfRule type="expression" dxfId="103" priority="141">
      <formula>IF(AND(AU338&lt;0, RIGHT(TEXT(AU338,"0.#"),1)&lt;&gt;"."),TRUE,FALSE)</formula>
    </cfRule>
    <cfRule type="expression" dxfId="102" priority="142">
      <formula>IF(AND(AU338&lt;0, RIGHT(TEXT(AU338,"0.#"),1)="."),TRUE,FALSE)</formula>
    </cfRule>
  </conditionalFormatting>
  <conditionalFormatting sqref="AK338">
    <cfRule type="expression" dxfId="101" priority="137">
      <formula>IF(RIGHT(TEXT(AK338,"0.#"),1)=".",FALSE,TRUE)</formula>
    </cfRule>
    <cfRule type="expression" dxfId="100" priority="138">
      <formula>IF(RIGHT(TEXT(AK338,"0.#"),1)=".",TRUE,FALSE)</formula>
    </cfRule>
  </conditionalFormatting>
  <conditionalFormatting sqref="AK339">
    <cfRule type="expression" dxfId="99" priority="135">
      <formula>IF(RIGHT(TEXT(AK339,"0.#"),1)=".",FALSE,TRUE)</formula>
    </cfRule>
    <cfRule type="expression" dxfId="98" priority="136">
      <formula>IF(RIGHT(TEXT(AK339,"0.#"),1)=".",TRUE,FALSE)</formula>
    </cfRule>
  </conditionalFormatting>
  <conditionalFormatting sqref="AK340">
    <cfRule type="expression" dxfId="97" priority="133">
      <formula>IF(RIGHT(TEXT(AK340,"0.#"),1)=".",FALSE,TRUE)</formula>
    </cfRule>
    <cfRule type="expression" dxfId="96" priority="134">
      <formula>IF(RIGHT(TEXT(AK340,"0.#"),1)=".",TRUE,FALSE)</formula>
    </cfRule>
  </conditionalFormatting>
  <conditionalFormatting sqref="AK341">
    <cfRule type="expression" dxfId="95" priority="131">
      <formula>IF(RIGHT(TEXT(AK341,"0.#"),1)=".",FALSE,TRUE)</formula>
    </cfRule>
    <cfRule type="expression" dxfId="94" priority="132">
      <formula>IF(RIGHT(TEXT(AK341,"0.#"),1)=".",TRUE,FALSE)</formula>
    </cfRule>
  </conditionalFormatting>
  <conditionalFormatting sqref="AK341">
    <cfRule type="expression" dxfId="93" priority="129">
      <formula>IF(RIGHT(TEXT(AK341,"0.#"),1)=".",FALSE,TRUE)</formula>
    </cfRule>
    <cfRule type="expression" dxfId="92" priority="130">
      <formula>IF(RIGHT(TEXT(AK341,"0.#"),1)=".",TRUE,FALSE)</formula>
    </cfRule>
  </conditionalFormatting>
  <conditionalFormatting sqref="AU342:AX342">
    <cfRule type="expression" dxfId="91" priority="125">
      <formula>IF(AND(AU342&gt;=0, RIGHT(TEXT(AU342,"0.#"),1)&lt;&gt;"."),TRUE,FALSE)</formula>
    </cfRule>
    <cfRule type="expression" dxfId="90" priority="126">
      <formula>IF(AND(AU342&gt;=0, RIGHT(TEXT(AU342,"0.#"),1)="."),TRUE,FALSE)</formula>
    </cfRule>
    <cfRule type="expression" dxfId="89" priority="127">
      <formula>IF(AND(AU342&lt;0, RIGHT(TEXT(AU342,"0.#"),1)&lt;&gt;"."),TRUE,FALSE)</formula>
    </cfRule>
    <cfRule type="expression" dxfId="88" priority="128">
      <formula>IF(AND(AU342&lt;0, RIGHT(TEXT(AU342,"0.#"),1)="."),TRUE,FALSE)</formula>
    </cfRule>
  </conditionalFormatting>
  <conditionalFormatting sqref="AK342">
    <cfRule type="expression" dxfId="87" priority="123">
      <formula>IF(RIGHT(TEXT(AK342,"0.#"),1)=".",FALSE,TRUE)</formula>
    </cfRule>
    <cfRule type="expression" dxfId="86" priority="124">
      <formula>IF(RIGHT(TEXT(AK342,"0.#"),1)=".",TRUE,FALSE)</formula>
    </cfRule>
  </conditionalFormatting>
  <conditionalFormatting sqref="AK343">
    <cfRule type="expression" dxfId="85" priority="121">
      <formula>IF(RIGHT(TEXT(AK343,"0.#"),1)=".",FALSE,TRUE)</formula>
    </cfRule>
    <cfRule type="expression" dxfId="84" priority="122">
      <formula>IF(RIGHT(TEXT(AK343,"0.#"),1)=".",TRUE,FALSE)</formula>
    </cfRule>
  </conditionalFormatting>
  <conditionalFormatting sqref="AU351:AX351">
    <cfRule type="expression" dxfId="83" priority="93">
      <formula>IF(AND(AU351&gt;=0, RIGHT(TEXT(AU351,"0.#"),1)&lt;&gt;"."),TRUE,FALSE)</formula>
    </cfRule>
    <cfRule type="expression" dxfId="82" priority="94">
      <formula>IF(AND(AU351&gt;=0, RIGHT(TEXT(AU351,"0.#"),1)="."),TRUE,FALSE)</formula>
    </cfRule>
    <cfRule type="expression" dxfId="81" priority="95">
      <formula>IF(AND(AU351&lt;0, RIGHT(TEXT(AU351,"0.#"),1)&lt;&gt;"."),TRUE,FALSE)</formula>
    </cfRule>
    <cfRule type="expression" dxfId="80" priority="96">
      <formula>IF(AND(AU351&lt;0, RIGHT(TEXT(AU351,"0.#"),1)="."),TRUE,FALSE)</formula>
    </cfRule>
  </conditionalFormatting>
  <conditionalFormatting sqref="AK351">
    <cfRule type="expression" dxfId="79" priority="91">
      <formula>IF(RIGHT(TEXT(AK351,"0.#"),1)=".",FALSE,TRUE)</formula>
    </cfRule>
    <cfRule type="expression" dxfId="78" priority="92">
      <formula>IF(RIGHT(TEXT(AK351,"0.#"),1)=".",TRUE,FALSE)</formula>
    </cfRule>
  </conditionalFormatting>
  <conditionalFormatting sqref="AU350:AX350">
    <cfRule type="expression" dxfId="77" priority="87">
      <formula>IF(AND(AU350&gt;=0, RIGHT(TEXT(AU350,"0.#"),1)&lt;&gt;"."),TRUE,FALSE)</formula>
    </cfRule>
    <cfRule type="expression" dxfId="76" priority="88">
      <formula>IF(AND(AU350&gt;=0, RIGHT(TEXT(AU350,"0.#"),1)="."),TRUE,FALSE)</formula>
    </cfRule>
    <cfRule type="expression" dxfId="75" priority="89">
      <formula>IF(AND(AU350&lt;0, RIGHT(TEXT(AU350,"0.#"),1)&lt;&gt;"."),TRUE,FALSE)</formula>
    </cfRule>
    <cfRule type="expression" dxfId="74" priority="90">
      <formula>IF(AND(AU350&lt;0, RIGHT(TEXT(AU350,"0.#"),1)="."),TRUE,FALSE)</formula>
    </cfRule>
  </conditionalFormatting>
  <conditionalFormatting sqref="AK350">
    <cfRule type="expression" dxfId="73" priority="85">
      <formula>IF(RIGHT(TEXT(AK350,"0.#"),1)=".",FALSE,TRUE)</formula>
    </cfRule>
    <cfRule type="expression" dxfId="72" priority="86">
      <formula>IF(RIGHT(TEXT(AK350,"0.#"),1)=".",TRUE,FALSE)</formula>
    </cfRule>
  </conditionalFormatting>
  <conditionalFormatting sqref="AU349:AX349">
    <cfRule type="expression" dxfId="71" priority="81">
      <formula>IF(AND(AU349&gt;=0, RIGHT(TEXT(AU349,"0.#"),1)&lt;&gt;"."),TRUE,FALSE)</formula>
    </cfRule>
    <cfRule type="expression" dxfId="70" priority="82">
      <formula>IF(AND(AU349&gt;=0, RIGHT(TEXT(AU349,"0.#"),1)="."),TRUE,FALSE)</formula>
    </cfRule>
    <cfRule type="expression" dxfId="69" priority="83">
      <formula>IF(AND(AU349&lt;0, RIGHT(TEXT(AU349,"0.#"),1)&lt;&gt;"."),TRUE,FALSE)</formula>
    </cfRule>
    <cfRule type="expression" dxfId="68" priority="84">
      <formula>IF(AND(AU349&lt;0, RIGHT(TEXT(AU349,"0.#"),1)="."),TRUE,FALSE)</formula>
    </cfRule>
  </conditionalFormatting>
  <conditionalFormatting sqref="AK349">
    <cfRule type="expression" dxfId="67" priority="79">
      <formula>IF(RIGHT(TEXT(AK349,"0.#"),1)=".",FALSE,TRUE)</formula>
    </cfRule>
    <cfRule type="expression" dxfId="66" priority="80">
      <formula>IF(RIGHT(TEXT(AK349,"0.#"),1)=".",TRUE,FALSE)</formula>
    </cfRule>
  </conditionalFormatting>
  <conditionalFormatting sqref="AU348:AX348">
    <cfRule type="expression" dxfId="65" priority="75">
      <formula>IF(AND(AU348&gt;=0, RIGHT(TEXT(AU348,"0.#"),1)&lt;&gt;"."),TRUE,FALSE)</formula>
    </cfRule>
    <cfRule type="expression" dxfId="64" priority="76">
      <formula>IF(AND(AU348&gt;=0, RIGHT(TEXT(AU348,"0.#"),1)="."),TRUE,FALSE)</formula>
    </cfRule>
    <cfRule type="expression" dxfId="63" priority="77">
      <formula>IF(AND(AU348&lt;0, RIGHT(TEXT(AU348,"0.#"),1)&lt;&gt;"."),TRUE,FALSE)</formula>
    </cfRule>
    <cfRule type="expression" dxfId="62" priority="78">
      <formula>IF(AND(AU348&lt;0, RIGHT(TEXT(AU348,"0.#"),1)="."),TRUE,FALSE)</formula>
    </cfRule>
  </conditionalFormatting>
  <conditionalFormatting sqref="AK348">
    <cfRule type="expression" dxfId="61" priority="73">
      <formula>IF(RIGHT(TEXT(AK348,"0.#"),1)=".",FALSE,TRUE)</formula>
    </cfRule>
    <cfRule type="expression" dxfId="60" priority="74">
      <formula>IF(RIGHT(TEXT(AK348,"0.#"),1)=".",TRUE,FALSE)</formula>
    </cfRule>
  </conditionalFormatting>
  <conditionalFormatting sqref="AK347">
    <cfRule type="expression" dxfId="59" priority="71">
      <formula>IF(RIGHT(TEXT(AK347,"0.#"),1)=".",FALSE,TRUE)</formula>
    </cfRule>
    <cfRule type="expression" dxfId="58" priority="72">
      <formula>IF(RIGHT(TEXT(AK347,"0.#"),1)=".",TRUE,FALSE)</formula>
    </cfRule>
  </conditionalFormatting>
  <conditionalFormatting sqref="AU347:AX347">
    <cfRule type="expression" dxfId="57" priority="67">
      <formula>IF(AND(AU347&gt;=0, RIGHT(TEXT(AU347,"0.#"),1)&lt;&gt;"."),TRUE,FALSE)</formula>
    </cfRule>
    <cfRule type="expression" dxfId="56" priority="68">
      <formula>IF(AND(AU347&gt;=0, RIGHT(TEXT(AU347,"0.#"),1)="."),TRUE,FALSE)</formula>
    </cfRule>
    <cfRule type="expression" dxfId="55" priority="69">
      <formula>IF(AND(AU347&lt;0, RIGHT(TEXT(AU347,"0.#"),1)&lt;&gt;"."),TRUE,FALSE)</formula>
    </cfRule>
    <cfRule type="expression" dxfId="54" priority="70">
      <formula>IF(AND(AU347&lt;0, RIGHT(TEXT(AU347,"0.#"),1)="."),TRUE,FALSE)</formula>
    </cfRule>
  </conditionalFormatting>
  <conditionalFormatting sqref="AK346">
    <cfRule type="expression" dxfId="53" priority="65">
      <formula>IF(RIGHT(TEXT(AK346,"0.#"),1)=".",FALSE,TRUE)</formula>
    </cfRule>
    <cfRule type="expression" dxfId="52" priority="66">
      <formula>IF(RIGHT(TEXT(AK346,"0.#"),1)=".",TRUE,FALSE)</formula>
    </cfRule>
  </conditionalFormatting>
  <conditionalFormatting sqref="AU346:AX346">
    <cfRule type="expression" dxfId="51" priority="61">
      <formula>IF(AND(AU346&gt;=0, RIGHT(TEXT(AU346,"0.#"),1)&lt;&gt;"."),TRUE,FALSE)</formula>
    </cfRule>
    <cfRule type="expression" dxfId="50" priority="62">
      <formula>IF(AND(AU346&gt;=0, RIGHT(TEXT(AU346,"0.#"),1)="."),TRUE,FALSE)</formula>
    </cfRule>
    <cfRule type="expression" dxfId="49" priority="63">
      <formula>IF(AND(AU346&lt;0, RIGHT(TEXT(AU346,"0.#"),1)&lt;&gt;"."),TRUE,FALSE)</formula>
    </cfRule>
    <cfRule type="expression" dxfId="48" priority="64">
      <formula>IF(AND(AU346&lt;0, RIGHT(TEXT(AU346,"0.#"),1)="."),TRUE,FALSE)</formula>
    </cfRule>
  </conditionalFormatting>
  <conditionalFormatting sqref="AK345">
    <cfRule type="expression" dxfId="47" priority="59">
      <formula>IF(RIGHT(TEXT(AK345,"0.#"),1)=".",FALSE,TRUE)</formula>
    </cfRule>
    <cfRule type="expression" dxfId="46" priority="60">
      <formula>IF(RIGHT(TEXT(AK345,"0.#"),1)=".",TRUE,FALSE)</formula>
    </cfRule>
  </conditionalFormatting>
  <conditionalFormatting sqref="AU345:AX345">
    <cfRule type="expression" dxfId="45" priority="55">
      <formula>IF(AND(AU345&gt;=0, RIGHT(TEXT(AU345,"0.#"),1)&lt;&gt;"."),TRUE,FALSE)</formula>
    </cfRule>
    <cfRule type="expression" dxfId="44" priority="56">
      <formula>IF(AND(AU345&gt;=0, RIGHT(TEXT(AU345,"0.#"),1)="."),TRUE,FALSE)</formula>
    </cfRule>
    <cfRule type="expression" dxfId="43" priority="57">
      <formula>IF(AND(AU345&lt;0, RIGHT(TEXT(AU345,"0.#"),1)&lt;&gt;"."),TRUE,FALSE)</formula>
    </cfRule>
    <cfRule type="expression" dxfId="42" priority="58">
      <formula>IF(AND(AU345&lt;0, RIGHT(TEXT(AU345,"0.#"),1)="."),TRUE,FALSE)</formula>
    </cfRule>
  </conditionalFormatting>
  <conditionalFormatting sqref="AU344:AX344">
    <cfRule type="expression" dxfId="41" priority="51">
      <formula>IF(AND(AU344&gt;=0, RIGHT(TEXT(AU344,"0.#"),1)&lt;&gt;"."),TRUE,FALSE)</formula>
    </cfRule>
    <cfRule type="expression" dxfId="40" priority="52">
      <formula>IF(AND(AU344&gt;=0, RIGHT(TEXT(AU344,"0.#"),1)="."),TRUE,FALSE)</formula>
    </cfRule>
    <cfRule type="expression" dxfId="39" priority="53">
      <formula>IF(AND(AU344&lt;0, RIGHT(TEXT(AU344,"0.#"),1)&lt;&gt;"."),TRUE,FALSE)</formula>
    </cfRule>
    <cfRule type="expression" dxfId="38" priority="54">
      <formula>IF(AND(AU344&lt;0, RIGHT(TEXT(AU344,"0.#"),1)="."),TRUE,FALSE)</formula>
    </cfRule>
  </conditionalFormatting>
  <conditionalFormatting sqref="AK344">
    <cfRule type="expression" dxfId="37" priority="49">
      <formula>IF(RIGHT(TEXT(AK344,"0.#"),1)=".",FALSE,TRUE)</formula>
    </cfRule>
    <cfRule type="expression" dxfId="36" priority="50">
      <formula>IF(RIGHT(TEXT(AK344,"0.#"),1)=".",TRUE,FALSE)</formula>
    </cfRule>
  </conditionalFormatting>
  <conditionalFormatting sqref="AK368">
    <cfRule type="expression" dxfId="35" priority="47">
      <formula>IF(RIGHT(TEXT(AK368,"0.#"),1)=".",FALSE,TRUE)</formula>
    </cfRule>
    <cfRule type="expression" dxfId="34" priority="48">
      <formula>IF(RIGHT(TEXT(AK368,"0.#"),1)=".",TRUE,FALSE)</formula>
    </cfRule>
  </conditionalFormatting>
  <conditionalFormatting sqref="AU368:AX368">
    <cfRule type="expression" dxfId="33" priority="43">
      <formula>IF(AND(AU368&gt;=0, RIGHT(TEXT(AU368,"0.#"),1)&lt;&gt;"."),TRUE,FALSE)</formula>
    </cfRule>
    <cfRule type="expression" dxfId="32" priority="44">
      <formula>IF(AND(AU368&gt;=0, RIGHT(TEXT(AU368,"0.#"),1)="."),TRUE,FALSE)</formula>
    </cfRule>
    <cfRule type="expression" dxfId="31" priority="45">
      <formula>IF(AND(AU368&lt;0, RIGHT(TEXT(AU368,"0.#"),1)&lt;&gt;"."),TRUE,FALSE)</formula>
    </cfRule>
    <cfRule type="expression" dxfId="30" priority="46">
      <formula>IF(AND(AU368&lt;0, RIGHT(TEXT(AU368,"0.#"),1)="."),TRUE,FALSE)</formula>
    </cfRule>
  </conditionalFormatting>
  <conditionalFormatting sqref="AU401:AX401">
    <cfRule type="expression" dxfId="29" priority="39">
      <formula>IF(AND(AU401&gt;=0, RIGHT(TEXT(AU401,"0.#"),1)&lt;&gt;"."),TRUE,FALSE)</formula>
    </cfRule>
    <cfRule type="expression" dxfId="28" priority="40">
      <formula>IF(AND(AU401&gt;=0, RIGHT(TEXT(AU401,"0.#"),1)="."),TRUE,FALSE)</formula>
    </cfRule>
    <cfRule type="expression" dxfId="27" priority="41">
      <formula>IF(AND(AU401&lt;0, RIGHT(TEXT(AU401,"0.#"),1)&lt;&gt;"."),TRUE,FALSE)</formula>
    </cfRule>
    <cfRule type="expression" dxfId="26" priority="42">
      <formula>IF(AND(AU401&lt;0, RIGHT(TEXT(AU401,"0.#"),1)="."),TRUE,FALSE)</formula>
    </cfRule>
  </conditionalFormatting>
  <conditionalFormatting sqref="AU402:AX402">
    <cfRule type="expression" dxfId="25" priority="35">
      <formula>IF(AND(AU402&gt;=0, RIGHT(TEXT(AU402,"0.#"),1)&lt;&gt;"."),TRUE,FALSE)</formula>
    </cfRule>
    <cfRule type="expression" dxfId="24" priority="36">
      <formula>IF(AND(AU402&gt;=0, RIGHT(TEXT(AU402,"0.#"),1)="."),TRUE,FALSE)</formula>
    </cfRule>
    <cfRule type="expression" dxfId="23" priority="37">
      <formula>IF(AND(AU402&lt;0, RIGHT(TEXT(AU402,"0.#"),1)&lt;&gt;"."),TRUE,FALSE)</formula>
    </cfRule>
    <cfRule type="expression" dxfId="22" priority="38">
      <formula>IF(AND(AU402&lt;0, RIGHT(TEXT(AU402,"0.#"),1)="."),TRUE,FALSE)</formula>
    </cfRule>
  </conditionalFormatting>
  <conditionalFormatting sqref="AK401:AK402">
    <cfRule type="expression" dxfId="21" priority="33">
      <formula>IF(RIGHT(TEXT(AK401,"0.#"),1)=".",FALSE,TRUE)</formula>
    </cfRule>
    <cfRule type="expression" dxfId="20" priority="34">
      <formula>IF(RIGHT(TEXT(AK401,"0.#"),1)=".",TRUE,FALSE)</formula>
    </cfRule>
  </conditionalFormatting>
  <conditionalFormatting sqref="AE69:AS69">
    <cfRule type="expression" dxfId="19" priority="19">
      <formula>IF(RIGHT(TEXT(AE69,"0.#"),1)=".",FALSE,TRUE)</formula>
    </cfRule>
    <cfRule type="expression" dxfId="18" priority="20">
      <formula>IF(RIGHT(TEXT(AE69,"0.#"),1)=".",TRUE,FALSE)</formula>
    </cfRule>
  </conditionalFormatting>
  <conditionalFormatting sqref="AE68:AS68">
    <cfRule type="expression" dxfId="17" priority="17">
      <formula>IF(RIGHT(TEXT(AE68,"0.#"),1)=".",FALSE,TRUE)</formula>
    </cfRule>
    <cfRule type="expression" dxfId="16" priority="18">
      <formula>IF(RIGHT(TEXT(AE68,"0.#"),1)=".",TRUE,FALSE)</formula>
    </cfRule>
  </conditionalFormatting>
  <conditionalFormatting sqref="AE72:AS72">
    <cfRule type="expression" dxfId="15" priority="15">
      <formula>IF(RIGHT(TEXT(AE72,"0.#"),1)=".",FALSE,TRUE)</formula>
    </cfRule>
    <cfRule type="expression" dxfId="14" priority="16">
      <formula>IF(RIGHT(TEXT(AE72,"0.#"),1)=".",TRUE,FALSE)</formula>
    </cfRule>
  </conditionalFormatting>
  <conditionalFormatting sqref="AE71:AS71">
    <cfRule type="expression" dxfId="13" priority="13">
      <formula>IF(RIGHT(TEXT(AE71,"0.#"),1)=".",FALSE,TRUE)</formula>
    </cfRule>
    <cfRule type="expression" dxfId="12" priority="14">
      <formula>IF(RIGHT(TEXT(AE71,"0.#"),1)=".",TRUE,FALSE)</formula>
    </cfRule>
  </conditionalFormatting>
  <conditionalFormatting sqref="AE75:AS75">
    <cfRule type="expression" dxfId="11" priority="11">
      <formula>IF(RIGHT(TEXT(AE75,"0.#"),1)=".",FALSE,TRUE)</formula>
    </cfRule>
    <cfRule type="expression" dxfId="10" priority="12">
      <formula>IF(RIGHT(TEXT(AE75,"0.#"),1)=".",TRUE,FALSE)</formula>
    </cfRule>
  </conditionalFormatting>
  <conditionalFormatting sqref="AE74:AS74">
    <cfRule type="expression" dxfId="9" priority="9">
      <formula>IF(RIGHT(TEXT(AE74,"0.#"),1)=".",FALSE,TRUE)</formula>
    </cfRule>
    <cfRule type="expression" dxfId="8" priority="10">
      <formula>IF(RIGHT(TEXT(AE74,"0.#"),1)=".",TRUE,FALSE)</formula>
    </cfRule>
  </conditionalFormatting>
  <conditionalFormatting sqref="AE86:AI86">
    <cfRule type="expression" dxfId="7" priority="7">
      <formula>IF(RIGHT(TEXT(AE86,"0.#"),1)=".",FALSE,TRUE)</formula>
    </cfRule>
    <cfRule type="expression" dxfId="6" priority="8">
      <formula>IF(RIGHT(TEXT(AE86,"0.#"),1)=".",TRUE,FALSE)</formula>
    </cfRule>
  </conditionalFormatting>
  <conditionalFormatting sqref="AJ86:AX86">
    <cfRule type="expression" dxfId="5" priority="5">
      <formula>IF(RIGHT(TEXT(AJ86,"0.#"),1)=".",FALSE,TRUE)</formula>
    </cfRule>
    <cfRule type="expression" dxfId="4" priority="6">
      <formula>IF(RIGHT(TEXT(AJ86,"0.#"),1)=".",TRUE,FALSE)</formula>
    </cfRule>
  </conditionalFormatting>
  <conditionalFormatting sqref="AE89:AI89">
    <cfRule type="expression" dxfId="3" priority="3">
      <formula>IF(RIGHT(TEXT(AE89,"0.#"),1)=".",FALSE,TRUE)</formula>
    </cfRule>
    <cfRule type="expression" dxfId="2" priority="4">
      <formula>IF(RIGHT(TEXT(AE89,"0.#"),1)=".",TRUE,FALSE)</formula>
    </cfRule>
  </conditionalFormatting>
  <conditionalFormatting sqref="AJ89:AX89">
    <cfRule type="expression" dxfId="1" priority="1">
      <formula>IF(RIGHT(TEXT(AJ89,"0.#"),1)=".",FALSE,TRUE)</formula>
    </cfRule>
    <cfRule type="expression" dxfId="0" priority="2">
      <formula>IF(RIGHT(TEXT(AJ89,"0.#"),1)=".",TRUE,FALSE)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5" manualBreakCount="5">
    <brk id="87" max="16383" man="1"/>
    <brk id="12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366</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363</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366</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t="s">
        <v>366</v>
      </c>
      <c r="R4" s="15" t="str">
        <f t="shared" si="3"/>
        <v>補助</v>
      </c>
      <c r="S4" s="15" t="str">
        <f t="shared" si="4"/>
        <v>委託・請負、補助</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委託・請負、補助</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委託・請負、補助</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委託・請負、補助</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委託・請負、補助</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15">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委託・請負、補助</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
      </c>
      <c r="F11" s="20" t="s">
        <v>275</v>
      </c>
      <c r="G11" s="19"/>
      <c r="H11" s="15" t="str">
        <f t="shared" si="1"/>
        <v/>
      </c>
      <c r="I11" s="15" t="str">
        <f t="shared" si="5"/>
        <v>一般会計</v>
      </c>
      <c r="K11" s="16" t="s">
        <v>266</v>
      </c>
      <c r="L11" s="17" t="s">
        <v>366</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2015-08-28T01:21:43Z</cp:lastPrinted>
  <dcterms:created xsi:type="dcterms:W3CDTF">2012-03-13T00:50:25Z</dcterms:created>
  <dcterms:modified xsi:type="dcterms:W3CDTF">2015-09-08T17:15:11Z</dcterms:modified>
</cp:coreProperties>
</file>