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<sst xmlns="http://schemas.openxmlformats.org/spreadsheetml/2006/main" count="716" uniqueCount="429">
  <si>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</si>
  <si>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</si>
  <si>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</si>
  <si>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</si>
  <si>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</si>
  <si>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</si>
  <si>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</si>
  <si>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</si>
  <si>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</si>
  <si>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</si>
  <si>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</si>
  <si>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</si>
  <si>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</si>
  <si>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</si>
  <si>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</si>
  <si>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</si>
  <si>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</si>
  <si>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</si>
  <si>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</si>
  <si>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</si>
  <si>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</si>
  <si>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</si>
  <si>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</si>
  <si>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</si>
  <si>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</si>
  <si>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</si>
  <si>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</si>
  <si>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</si>
  <si>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</si>
  <si>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</si>
  <si>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</si>
  <si>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</si>
  <si>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</si>
  <si>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</si>
  <si>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</si>
  <si>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</si>
  <si>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</si>
  <si>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</si>
  <si>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</si>
  <si>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</si>
  <si>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</si>
  <si>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</si>
  <si>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</si>
  <si>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</si>
  <si>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</si>
  <si>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</si>
  <si>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</si>
  <si>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</si>
  <si>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</si>
  <si>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</si>
  <si>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</si>
  <si>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</si>
  <si>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</si>
  <si>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</si>
  <si>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</si>
  <si>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</si>
  <si>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</si>
  <si>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</si>
  <si>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</si>
  <si>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</si>
  <si>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</si>
  <si>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</si>
  <si>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</si>
  <si>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</si>
  <si>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</si>
  <si>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</si>
  <si>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</si>
  <si>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</si>
  <si>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</si>
  <si>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</si>
  <si>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</si>
  <si>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</si>
  <si>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</si>
  <si>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</si>
  <si>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</si>
  <si>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</si>
  <si>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</si>
  <si>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</si>
  <si>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</si>
  <si>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</si>
  <si>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</si>
  <si>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</si>
  <si>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</si>
  <si>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</si>
  <si>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</si>
  <si>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</si>
  <si>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</si>
  <si>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</si>
  <si>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</si>
  <si>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</si>
  <si>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</si>
  <si>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</si>
  <si>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</si>
  <si>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</si>
  <si>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</si>
  <si>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</si>
  <si>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</si>
  <si>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</si>
  <si>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</si>
  <si>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</si>
  <si>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</si>
  <si>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</si>
  <si>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</si>
  <si>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</si>
  <si>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</si>
  <si>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</si>
  <si>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</si>
  <si>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</si>
  <si>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</si>
  <si>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</si>
  <si>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</si>
  <si>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</si>
  <si>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</si>
  <si>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</si>
  <si>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</si>
  <si>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</si>
  <si>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</si>
  <si>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</si>
  <si>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</si>
  <si>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</si>
  <si>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</si>
  <si>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</si>
  <si>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</si>
  <si>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</si>
  <si>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</si>
  <si>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</si>
  <si>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</si>
  <si>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</si>
  <si>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</si>
  <si>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</si>
  <si>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</si>
  <si>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</si>
  <si>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</si>
  <si>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</si>
  <si>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</si>
  <si>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</si>
  <si>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</si>
  <si>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</si>
  <si>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</si>
  <si>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</si>
  <si>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</si>
  <si>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</si>
  <si>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</si>
  <si>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</si>
  <si>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</si>
  <si>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</si>
  <si>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</si>
  <si>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</si>
  <si>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</si>
  <si>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</si>
  <si>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</si>
  <si>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</si>
  <si>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</si>
  <si>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</si>
  <si>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</si>
  <si>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</si>
  <si>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</si>
  <si>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</si>
  <si>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</si>
  <si>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</si>
  <si>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</si>
  <si>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</si>
  <si>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</si>
  <si>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</si>
  <si>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</si>
  <si>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</si>
  <si>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</si>
  <si>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</si>
  <si>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</si>
  <si>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</si>
  <si>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</si>
  <si>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</si>
  <si>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</si>
  <si>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</si>
  <si>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</si>
  <si>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</si>
  <si>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</si>
  <si>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</si>
  <si>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</si>
  <si>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</si>
  <si>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</si>
  <si>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</si>
  <si>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</si>
  <si>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</si>
  <si>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</si>
  <si>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</si>
  <si>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</si>
  <si>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</si>
  <si>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</si>
  <si>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</si>
  <si>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</si>
  <si>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</si>
  <si>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</si>
  <si>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</si>
  <si>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</si>
  <si>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</si>
  <si>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</si>
  <si>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</si>
  <si>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</si>
  <si>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</si>
  <si>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</si>
  <si>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</si>
  <si>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</si>
  <si>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</si>
  <si>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</si>
  <si>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</si>
  <si>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</si>
  <si>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</si>
  <si>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</si>
  <si>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</si>
  <si>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</si>
  <si>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</si>
  <si>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</si>
  <si>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</si>
  <si>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</si>
  <si>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</si>
  <si>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</si>
  <si>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</si>
  <si>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</si>
  <si>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</si>
  <si>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</si>
  <si>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</si>
  <si>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</si>
  <si>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</si>
  <si>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</si>
  <si>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</si>
  <si>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</si>
  <si>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</si>
  <si>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</si>
  <si>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</si>
  <si>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</si>
  <si>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</si>
  <si>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</si>
  <si>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</si>
  <si>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</si>
  <si>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</si>
  <si>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</si>
  <si>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</si>
  <si>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</si>
  <si>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</si>
  <si>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</si>
  <si>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</si>
  <si>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</si>
  <si>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</si>
  <si>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</si>
  <si>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</si>
  <si>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</si>
  <si>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</si>
  <si>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</si>
  <si>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</si>
  <si>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</si>
  <si>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</si>
  <si>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</si>
  <si>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</si>
  <si>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</si>
  <si>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</si>
  <si>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</si>
  <si>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</si>
  <si>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</si>
  <si>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</si>
  <si>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</si>
  <si>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</si>
  <si>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</si>
  <si>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</si>
  <si>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</si>
  <si>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</si>
  <si>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</si>
  <si>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</si>
  <si>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</si>
  <si>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</si>
  <si>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</si>
  <si>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</si>
  <si>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</si>
  <si>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</si>
  <si>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</si>
  <si>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</si>
  <si>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</si>
  <si>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</si>
  <si>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</si>
  <si>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</si>
  <si>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</si>
  <si>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</si>
  <si>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</si>
  <si>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</si>
  <si>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</si>
  <si>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</si>
  <si>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</si>
  <si>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</si>
  <si>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</si>
  <si>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</si>
  <si>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</si>
  <si>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</si>
  <si>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</si>
  <si>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</si>
  <si>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</si>
  <si>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</si>
  <si>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</si>
  <si>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</si>
  <si>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</si>
  <si>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</si>
  <si>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</si>
  <si>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</si>
  <si>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</si>
  <si>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</si>
  <si>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</si>
  <si>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</si>
  <si>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</si>
  <si>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</si>
  <si>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</si>
  <si>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</si>
  <si>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</si>
  <si>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</si>
  <si>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</si>
  <si>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</si>
  <si>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</si>
  <si>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</si>
  <si>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</si>
  <si>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</si>
  <si>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</si>
  <si>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</si>
  <si>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</si>
  <si>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</si>
  <si>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</si>
  <si>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</si>
  <si>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</si>
  <si>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</si>
  <si>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</si>
  <si>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</si>
  <si>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</si>
  <si>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</si>
  <si>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</si>
  <si>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</si>
  <si>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</si>
  <si>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</si>
  <si>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</si>
  <si>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</si>
  <si>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</si>
  <si>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</si>
  <si>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</si>
  <si>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</si>
  <si>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</si>
  <si>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</si>
  <si>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</si>
  <si>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</si>
  <si>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</si>
  <si>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</si>
  <si>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</si>
  <si>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</si>
  <si>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</si>
  <si>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</si>
  <si>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</si>
  <si>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</si>
  <si>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</si>
  <si>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</si>
  <si>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</si>
  <si>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</si>
  <si>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</si>
  <si>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</si>
  <si>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</si>
  <si>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</si>
  <si>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</si>
  <si>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</si>
  <si>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</si>
  <si>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</si>
  <si>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</si>
  <si>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</si>
  <si>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</si>
  <si>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</si>
  <si>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</si>
  <si>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</si>
  <si>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</si>
  <si>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</si>
  <si>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</si>
  <si>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</si>
  <si>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</si>
  <si>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</si>
  <si>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</si>
  <si>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</si>
  <si>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</si>
  <si>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明日香村歴史的風土創造的活用事業交付金</t>
    <phoneticPr fontId="5"/>
  </si>
  <si>
    <t>都市局</t>
    <phoneticPr fontId="5"/>
  </si>
  <si>
    <t>○</t>
  </si>
  <si>
    <t>明日香村における歴史的風土の保存及び生活環境の整備等に関する特別措置法（明日香法）、明日香村整備基本方針、明日香村整備計画</t>
    <phoneticPr fontId="5"/>
  </si>
  <si>
    <t>　国民共有の財産である明日香村の歴史的風土の保存を図るため、明日香法に基づき全国でも唯一村内全域に厳しい土地利用規制を課していることを背景とした人口減少、高齢化、観光客の減少、農林業の衰退等の課題に対応し、歴史的風土の創造的活用の推進を図る。</t>
    <phoneticPr fontId="5"/>
  </si>
  <si>
    <t>　明日香村が行う史跡地周辺の整備、里山の景観整備、地域特産品の開発など歴史的風土の創造的活用に関する総合的な取組に対し、明日香村に一定額を交付する。
　交付対象事業は、明日香村が作成し国土交通大臣に提出した事業計画に位置付けられているものとし、村は事業計画の作成にあたって明日香法に基づき国土交通大臣が定めた明日香村整備基本方針に調和することとしている。</t>
    <phoneticPr fontId="5"/>
  </si>
  <si>
    <t>建築物等の修景事業費（千円）／修景件数（件）　　　　　　　　　　　　　　　</t>
    <phoneticPr fontId="5"/>
  </si>
  <si>
    <t>○</t>
    <phoneticPr fontId="5"/>
  </si>
  <si>
    <t>○</t>
    <phoneticPr fontId="5"/>
  </si>
  <si>
    <t>○</t>
    <phoneticPr fontId="5"/>
  </si>
  <si>
    <t>‐</t>
  </si>
  <si>
    <t>-</t>
    <phoneticPr fontId="5"/>
  </si>
  <si>
    <t>千人</t>
    <rPh sb="0" eb="2">
      <t>センニン</t>
    </rPh>
    <phoneticPr fontId="5"/>
  </si>
  <si>
    <t>件</t>
    <rPh sb="0" eb="1">
      <t>ケン</t>
    </rPh>
    <phoneticPr fontId="5"/>
  </si>
  <si>
    <t>修景事業費／修景件数</t>
    <phoneticPr fontId="5"/>
  </si>
  <si>
    <t>明日香村</t>
    <phoneticPr fontId="5"/>
  </si>
  <si>
    <t>33,897/39</t>
    <phoneticPr fontId="5"/>
  </si>
  <si>
    <t>24,528/37</t>
    <phoneticPr fontId="5"/>
  </si>
  <si>
    <t>38,911/39</t>
    <phoneticPr fontId="5"/>
  </si>
  <si>
    <t>33,000/50</t>
    <phoneticPr fontId="5"/>
  </si>
  <si>
    <t>明日香村歴史的風土創造的活用事業交付金</t>
    <phoneticPr fontId="5"/>
  </si>
  <si>
    <t>-</t>
    <phoneticPr fontId="5"/>
  </si>
  <si>
    <t>○</t>
    <phoneticPr fontId="5"/>
  </si>
  <si>
    <t>国土交通省</t>
  </si>
  <si>
    <t>課長　梛野　良明</t>
    <phoneticPr fontId="5"/>
  </si>
  <si>
    <t>　明日香村では、古代国家形成の記憶をとどめる他に類例を見ない貴重な歴史的風土を形成しており、その歴史的風土の創造的活用により、学び、体験し、実感できる歴史文化学習の場としての整備を推進することは、我が国の歴史に対する認識を深めるという国民ニーズに応えるものである。</t>
    <rPh sb="90" eb="92">
      <t>スイシン</t>
    </rPh>
    <rPh sb="98" eb="99">
      <t>ワ</t>
    </rPh>
    <rPh sb="100" eb="101">
      <t>クニ</t>
    </rPh>
    <rPh sb="102" eb="104">
      <t>レキシ</t>
    </rPh>
    <rPh sb="105" eb="106">
      <t>タイ</t>
    </rPh>
    <rPh sb="108" eb="110">
      <t>ニンシキ</t>
    </rPh>
    <rPh sb="111" eb="112">
      <t>フカ</t>
    </rPh>
    <rPh sb="117" eb="119">
      <t>コクミン</t>
    </rPh>
    <rPh sb="123" eb="124">
      <t>コタ</t>
    </rPh>
    <phoneticPr fontId="5"/>
  </si>
  <si>
    <t>平成26年度の社会資本整備審議会において、当該交付金の必要性が改めて報告されたところであり、優先度の高い事業である。</t>
    <rPh sb="0" eb="2">
      <t>ヘイセイ</t>
    </rPh>
    <rPh sb="4" eb="6">
      <t>ネンド</t>
    </rPh>
    <rPh sb="7" eb="11">
      <t>シャカイシホン</t>
    </rPh>
    <rPh sb="11" eb="13">
      <t>セイビ</t>
    </rPh>
    <rPh sb="13" eb="16">
      <t>シンギカイ</t>
    </rPh>
    <rPh sb="21" eb="23">
      <t>トウガイ</t>
    </rPh>
    <rPh sb="23" eb="26">
      <t>コウフキン</t>
    </rPh>
    <rPh sb="27" eb="30">
      <t>ヒツヨウセイ</t>
    </rPh>
    <rPh sb="31" eb="32">
      <t>アラタ</t>
    </rPh>
    <rPh sb="34" eb="36">
      <t>ホウコク</t>
    </rPh>
    <rPh sb="46" eb="49">
      <t>ユウセンド</t>
    </rPh>
    <rPh sb="50" eb="51">
      <t>タカ</t>
    </rPh>
    <rPh sb="52" eb="54">
      <t>ジギョウ</t>
    </rPh>
    <phoneticPr fontId="5"/>
  </si>
  <si>
    <t>　国土交通大臣が定めた明日香村整備基本方針を踏まえて明日香村が作成した事業計画に基づく事業を実施するために必要な経費について、交付金を交付しているところであり、交付決定に係る手続きにおいて、コストの確認を行っている。</t>
    <phoneticPr fontId="5"/>
  </si>
  <si>
    <t>上記の交付決定に係る手続きにおいて、費目・使途の確認を行っている。</t>
    <rPh sb="0" eb="2">
      <t>ジョウキ</t>
    </rPh>
    <rPh sb="3" eb="5">
      <t>コウフ</t>
    </rPh>
    <rPh sb="5" eb="7">
      <t>ケッテイ</t>
    </rPh>
    <rPh sb="8" eb="9">
      <t>カカ</t>
    </rPh>
    <rPh sb="10" eb="12">
      <t>テツヅ</t>
    </rPh>
    <rPh sb="24" eb="26">
      <t>カクニン</t>
    </rPh>
    <rPh sb="27" eb="28">
      <t>オコナ</t>
    </rPh>
    <phoneticPr fontId="5"/>
  </si>
  <si>
    <t>建築物等の修景件数（民間が実施する建築物・工作物・生け垣・石積みの修景に対する補助）</t>
    <phoneticPr fontId="5"/>
  </si>
  <si>
    <t>明日香法に基づき、全国でも唯一村内全域に厳しい土地利用規制を課していることを背景とした人口減少、観光客数の減少、農林業の衰退等の課題に対応し、歴史的風土の創造的活用の推進を図ることは国が支援すべきものである。</t>
    <rPh sb="0" eb="3">
      <t>アスカ</t>
    </rPh>
    <rPh sb="3" eb="4">
      <t>ホウ</t>
    </rPh>
    <rPh sb="5" eb="6">
      <t>モト</t>
    </rPh>
    <rPh sb="9" eb="11">
      <t>ゼンコク</t>
    </rPh>
    <rPh sb="13" eb="15">
      <t>ユイイツ</t>
    </rPh>
    <rPh sb="15" eb="17">
      <t>ソンナイ</t>
    </rPh>
    <rPh sb="17" eb="19">
      <t>ゼンイキ</t>
    </rPh>
    <rPh sb="20" eb="21">
      <t>キビ</t>
    </rPh>
    <rPh sb="23" eb="27">
      <t>トチリヨウ</t>
    </rPh>
    <rPh sb="27" eb="29">
      <t>キセイ</t>
    </rPh>
    <rPh sb="30" eb="31">
      <t>カ</t>
    </rPh>
    <rPh sb="38" eb="40">
      <t>ハイケイ</t>
    </rPh>
    <rPh sb="43" eb="45">
      <t>ジンコウ</t>
    </rPh>
    <rPh sb="45" eb="47">
      <t>ゲンショウ</t>
    </rPh>
    <rPh sb="48" eb="51">
      <t>カンコウキャク</t>
    </rPh>
    <rPh sb="51" eb="52">
      <t>スウ</t>
    </rPh>
    <rPh sb="53" eb="55">
      <t>ゲンショウ</t>
    </rPh>
    <rPh sb="56" eb="59">
      <t>ノウリンギョウ</t>
    </rPh>
    <rPh sb="60" eb="62">
      <t>スイタイ</t>
    </rPh>
    <rPh sb="62" eb="63">
      <t>トウ</t>
    </rPh>
    <rPh sb="64" eb="66">
      <t>カダイ</t>
    </rPh>
    <rPh sb="67" eb="69">
      <t>タイオウ</t>
    </rPh>
    <rPh sb="71" eb="74">
      <t>レキシテキ</t>
    </rPh>
    <rPh sb="74" eb="76">
      <t>フウド</t>
    </rPh>
    <rPh sb="77" eb="80">
      <t>ソウゾウテキ</t>
    </rPh>
    <rPh sb="80" eb="82">
      <t>カツヨウ</t>
    </rPh>
    <rPh sb="83" eb="85">
      <t>スイシン</t>
    </rPh>
    <rPh sb="86" eb="87">
      <t>ハカ</t>
    </rPh>
    <rPh sb="91" eb="92">
      <t>クニ</t>
    </rPh>
    <rPh sb="93" eb="95">
      <t>シエン</t>
    </rPh>
    <phoneticPr fontId="5"/>
  </si>
  <si>
    <t>活動実績は概ね当初見込み通りである。</t>
    <rPh sb="0" eb="2">
      <t>カツドウ</t>
    </rPh>
    <rPh sb="2" eb="4">
      <t>ジッセキ</t>
    </rPh>
    <rPh sb="5" eb="6">
      <t>オオム</t>
    </rPh>
    <rPh sb="7" eb="9">
      <t>トウショ</t>
    </rPh>
    <rPh sb="9" eb="11">
      <t>ミコ</t>
    </rPh>
    <rPh sb="12" eb="13">
      <t>トオ</t>
    </rPh>
    <phoneticPr fontId="5"/>
  </si>
  <si>
    <t>建築物等の修景等は、明日香村の歴史的風土の保存に十分に効果を発揮している。</t>
    <rPh sb="0" eb="4">
      <t>ケンチクブツナド</t>
    </rPh>
    <rPh sb="5" eb="6">
      <t>オサム</t>
    </rPh>
    <rPh sb="6" eb="7">
      <t>ケイ</t>
    </rPh>
    <rPh sb="7" eb="8">
      <t>トウ</t>
    </rPh>
    <rPh sb="10" eb="14">
      <t>アスカムラ</t>
    </rPh>
    <rPh sb="15" eb="18">
      <t>レキシテキ</t>
    </rPh>
    <rPh sb="18" eb="20">
      <t>フウド</t>
    </rPh>
    <rPh sb="21" eb="23">
      <t>ホゾン</t>
    </rPh>
    <rPh sb="24" eb="26">
      <t>ジュウブン</t>
    </rPh>
    <rPh sb="27" eb="29">
      <t>コウカ</t>
    </rPh>
    <rPh sb="30" eb="32">
      <t>ハッキ</t>
    </rPh>
    <phoneticPr fontId="5"/>
  </si>
  <si>
    <t>史跡地周辺の整備、里山の景観整備、地域特産品の開発等</t>
    <phoneticPr fontId="5"/>
  </si>
  <si>
    <t>国民共有の財産である明日香村の歴史的風土の保存を図るための交付金であり負担関係は妥当である。</t>
    <rPh sb="0" eb="2">
      <t>コクミン</t>
    </rPh>
    <rPh sb="2" eb="4">
      <t>キョウユウ</t>
    </rPh>
    <rPh sb="5" eb="7">
      <t>ザイサン</t>
    </rPh>
    <rPh sb="10" eb="14">
      <t>アスカムラ</t>
    </rPh>
    <rPh sb="15" eb="18">
      <t>レキシテキ</t>
    </rPh>
    <rPh sb="18" eb="20">
      <t>フウド</t>
    </rPh>
    <rPh sb="21" eb="23">
      <t>ホゾン</t>
    </rPh>
    <rPh sb="24" eb="25">
      <t>ハカ</t>
    </rPh>
    <rPh sb="29" eb="32">
      <t>コウフキン</t>
    </rPh>
    <rPh sb="35" eb="37">
      <t>フタン</t>
    </rPh>
    <rPh sb="37" eb="39">
      <t>カンケイ</t>
    </rPh>
    <rPh sb="40" eb="42">
      <t>ダトウ</t>
    </rPh>
    <phoneticPr fontId="5"/>
  </si>
  <si>
    <t>国土交通大臣が定めた明日香村整備基本方針を踏まえて明日香村が作成した事業計画に基づく事業を実施するために必要な経費について、交付金を交付しているところであり、交付決定に係る手続きにおいて効率化等がはかられるようにしている</t>
    <rPh sb="93" eb="96">
      <t>コウリツカ</t>
    </rPh>
    <rPh sb="96" eb="97">
      <t>トウ</t>
    </rPh>
    <phoneticPr fontId="5"/>
  </si>
  <si>
    <t>千円</t>
    <phoneticPr fontId="5"/>
  </si>
  <si>
    <t>2良好な生活環境、自然環境の形成、バリアフリー社会の実現
7良好で緑豊かな都市空間の形成、歴史的風土の再生等を推進する</t>
    <phoneticPr fontId="5"/>
  </si>
  <si>
    <t>成果実績は、平成26年度末時点で、目標値の８割を達成していることから、成果目標に見合ったものとなっている。</t>
    <rPh sb="0" eb="2">
      <t>セイカ</t>
    </rPh>
    <rPh sb="2" eb="4">
      <t>ジッセキ</t>
    </rPh>
    <rPh sb="6" eb="8">
      <t>ヘイセイ</t>
    </rPh>
    <rPh sb="10" eb="12">
      <t>ネンド</t>
    </rPh>
    <rPh sb="12" eb="13">
      <t>マツ</t>
    </rPh>
    <rPh sb="13" eb="15">
      <t>ジテン</t>
    </rPh>
    <rPh sb="17" eb="20">
      <t>モクヒョウチ</t>
    </rPh>
    <rPh sb="22" eb="23">
      <t>ワリ</t>
    </rPh>
    <rPh sb="24" eb="26">
      <t>タッセイ</t>
    </rPh>
    <rPh sb="35" eb="37">
      <t>セイカ</t>
    </rPh>
    <rPh sb="37" eb="39">
      <t>モクヒョウ</t>
    </rPh>
    <rPh sb="40" eb="42">
      <t>ミア</t>
    </rPh>
    <phoneticPr fontId="5"/>
  </si>
  <si>
    <t>平成27年度からは、社会資本整備審議会都市計画・歴史的風土分科会歴史的風土部会の審議を踏まえて作成した事業計画に基づき、引き続き効果的な事業実施に努める。</t>
    <rPh sb="0" eb="2">
      <t>ヘイセイ</t>
    </rPh>
    <rPh sb="4" eb="6">
      <t>ネンド</t>
    </rPh>
    <rPh sb="10" eb="12">
      <t>シャカイ</t>
    </rPh>
    <rPh sb="19" eb="21">
      <t>トシ</t>
    </rPh>
    <rPh sb="21" eb="23">
      <t>ケイカク</t>
    </rPh>
    <rPh sb="24" eb="27">
      <t>レキシテキ</t>
    </rPh>
    <rPh sb="27" eb="29">
      <t>フウド</t>
    </rPh>
    <rPh sb="29" eb="32">
      <t>ブンカカイ</t>
    </rPh>
    <rPh sb="32" eb="35">
      <t>レキシテキ</t>
    </rPh>
    <rPh sb="35" eb="37">
      <t>フウド</t>
    </rPh>
    <rPh sb="37" eb="39">
      <t>ブカイ</t>
    </rPh>
    <rPh sb="40" eb="42">
      <t>シンギ</t>
    </rPh>
    <rPh sb="43" eb="44">
      <t>フ</t>
    </rPh>
    <rPh sb="47" eb="49">
      <t>サクセイ</t>
    </rPh>
    <rPh sb="51" eb="53">
      <t>ジギョウ</t>
    </rPh>
    <rPh sb="53" eb="55">
      <t>ケイカク</t>
    </rPh>
    <rPh sb="56" eb="57">
      <t>モト</t>
    </rPh>
    <rPh sb="60" eb="61">
      <t>ヒ</t>
    </rPh>
    <rPh sb="62" eb="63">
      <t>ツヅ</t>
    </rPh>
    <rPh sb="68" eb="70">
      <t>ジギョウ</t>
    </rPh>
    <rPh sb="73" eb="74">
      <t>ツト</t>
    </rPh>
    <phoneticPr fontId="5"/>
  </si>
  <si>
    <t>平成22年度から事業計画に基づく交付決定により効果的な事業の実施を進めているところであったが、平成26年度の社会資本整備審議会都市計画・歴史的風土分科会歴史的風土部会において、本交付金の継続及び拡充を含めた報告がなされたところであり、その対応が必要となっている。</t>
    <rPh sb="47" eb="49">
      <t>ヘイセイ</t>
    </rPh>
    <rPh sb="51" eb="53">
      <t>ネンド</t>
    </rPh>
    <phoneticPr fontId="5"/>
  </si>
  <si>
    <t>・奈良県高市郡明日香村は、6世紀末から7世紀末にかけて政治の中枢がおかれ日本の律令国家体制が形成された地であり、価値の高い歴史的文化的資産が良好な田園景観や自然景観と一体となって貴重な歴史的風土を形成している。この国家的財産である歴史的風土を保存するため村内全域で厳しい土地利用規制が課せられ、周辺市町村に比べて住民生活の向上が阻害されていることから、昭和55年に制定された明日香法に基づき土地利用規制と支援措置を継続してきた。
・平成26年12月、社会資本整備審議会都市計画・歴史的風土分科会歴史的風土部会において、本交付金の継続及び拡充含めた報告がなされたところ。</t>
    <rPh sb="216" eb="218">
      <t>ヘイセイ</t>
    </rPh>
    <rPh sb="220" eb="221">
      <t>ネン</t>
    </rPh>
    <rPh sb="223" eb="224">
      <t>ガツ</t>
    </rPh>
    <rPh sb="264" eb="266">
      <t>ケイゾク</t>
    </rPh>
    <rPh sb="266" eb="267">
      <t>オヨ</t>
    </rPh>
    <rPh sb="268" eb="270">
      <t>カクジュウ</t>
    </rPh>
    <rPh sb="270" eb="271">
      <t>フク</t>
    </rPh>
    <rPh sb="273" eb="275">
      <t>ホウコク</t>
    </rPh>
    <phoneticPr fontId="5"/>
  </si>
  <si>
    <t>-</t>
    <phoneticPr fontId="5"/>
  </si>
  <si>
    <t>公園緑地・景観課
景観・歴史歴文化環境整備室</t>
    <rPh sb="0" eb="2">
      <t>コウエン</t>
    </rPh>
    <rPh sb="2" eb="4">
      <t>リョクチ</t>
    </rPh>
    <rPh sb="5" eb="7">
      <t>ケイカン</t>
    </rPh>
    <rPh sb="7" eb="8">
      <t>カ</t>
    </rPh>
    <rPh sb="9" eb="11">
      <t>ケイカン</t>
    </rPh>
    <rPh sb="12" eb="14">
      <t>レキシ</t>
    </rPh>
    <rPh sb="14" eb="15">
      <t>レキ</t>
    </rPh>
    <rPh sb="15" eb="17">
      <t>ブンカ</t>
    </rPh>
    <rPh sb="17" eb="19">
      <t>カンキョウ</t>
    </rPh>
    <rPh sb="19" eb="22">
      <t>セイビシツ</t>
    </rPh>
    <phoneticPr fontId="5"/>
  </si>
  <si>
    <t>A.明日香村</t>
    <rPh sb="2" eb="6">
      <t>アスカムラ</t>
    </rPh>
    <phoneticPr fontId="5"/>
  </si>
  <si>
    <t>平成３１年度までに主要観光施設の年間入場者数を1,300千人まで引き上げる</t>
    <rPh sb="0" eb="2">
      <t>ヘイセイ</t>
    </rPh>
    <rPh sb="4" eb="6">
      <t>ネンド</t>
    </rPh>
    <rPh sb="16" eb="18">
      <t>ネンカン</t>
    </rPh>
    <rPh sb="28" eb="30">
      <t>センニン</t>
    </rPh>
    <rPh sb="32" eb="33">
      <t>ヒ</t>
    </rPh>
    <rPh sb="34" eb="35">
      <t>ア</t>
    </rPh>
    <phoneticPr fontId="5"/>
  </si>
  <si>
    <t>主要観光施設の年間入場者数</t>
    <rPh sb="7" eb="9">
      <t>ネンカン</t>
    </rPh>
    <phoneticPr fontId="5"/>
  </si>
  <si>
    <t>引き続き、村が主体的に取り組もうとしている目標の達成のための事業・評価の把握をより厳格に行うことにより、重点的・効率的な事業の執行を図る。</t>
    <rPh sb="0" eb="1">
      <t>ヒ</t>
    </rPh>
    <rPh sb="2" eb="3">
      <t>ツヅ</t>
    </rPh>
    <rPh sb="5" eb="6">
      <t>ムラ</t>
    </rPh>
    <rPh sb="7" eb="10">
      <t>シュタイテキ</t>
    </rPh>
    <rPh sb="11" eb="12">
      <t>ト</t>
    </rPh>
    <rPh sb="13" eb="14">
      <t>ク</t>
    </rPh>
    <rPh sb="21" eb="23">
      <t>モクヒョウ</t>
    </rPh>
    <rPh sb="24" eb="26">
      <t>タッセイ</t>
    </rPh>
    <rPh sb="30" eb="32">
      <t>ジギョウ</t>
    </rPh>
    <rPh sb="33" eb="35">
      <t>ヒョウカ</t>
    </rPh>
    <rPh sb="36" eb="38">
      <t>ハアク</t>
    </rPh>
    <rPh sb="41" eb="43">
      <t>ゲンカク</t>
    </rPh>
    <rPh sb="44" eb="45">
      <t>オコナ</t>
    </rPh>
    <rPh sb="52" eb="55">
      <t>ジュウテンテキ</t>
    </rPh>
    <rPh sb="56" eb="59">
      <t>コウリツテキ</t>
    </rPh>
    <rPh sb="60" eb="62">
      <t>ジギョウ</t>
    </rPh>
    <rPh sb="63" eb="65">
      <t>シッコウ</t>
    </rPh>
    <rPh sb="66" eb="67">
      <t>ハカ</t>
    </rPh>
    <phoneticPr fontId="5"/>
  </si>
  <si>
    <t>執行等改善</t>
  </si>
  <si>
    <t>引き続き、事業効果の把握を厳格に行うことにより、重点的・効果的な事業の執行を図る。</t>
    <rPh sb="0" eb="1">
      <t>ヒ</t>
    </rPh>
    <rPh sb="2" eb="3">
      <t>ツヅ</t>
    </rPh>
    <rPh sb="5" eb="7">
      <t>ジギョウ</t>
    </rPh>
    <rPh sb="7" eb="9">
      <t>コウカ</t>
    </rPh>
    <rPh sb="10" eb="12">
      <t>ハアク</t>
    </rPh>
    <rPh sb="13" eb="15">
      <t>ゲンカク</t>
    </rPh>
    <rPh sb="16" eb="17">
      <t>オコナ</t>
    </rPh>
    <rPh sb="24" eb="27">
      <t>ジュウテンテキ</t>
    </rPh>
    <rPh sb="28" eb="31">
      <t>コウカテキ</t>
    </rPh>
    <rPh sb="32" eb="34">
      <t>ジギョウ</t>
    </rPh>
    <rPh sb="35" eb="37">
      <t>シッコウ</t>
    </rPh>
    <rPh sb="38" eb="39">
      <t>ハカ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</si>
</sst>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center"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0" fillId="5" borderId="72"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121292</xdr:colOff>
      <xdr:row>140</xdr:row>
      <xdr:rowOff>340178</xdr:rowOff>
    </xdr:from>
    <xdr:to>
      <xdr:col>36</xdr:col>
      <xdr:colOff>42785</xdr:colOff>
      <xdr:row>142</xdr:row>
      <xdr:rowOff>260938</xdr:rowOff>
    </xdr:to>
    <xdr:sp macro="" textlink="">
      <xdr:nvSpPr>
        <xdr:cNvPr id="5" name="テキスト ボックス 4"/>
        <xdr:cNvSpPr txBox="1">
          <a:spLocks noChangeArrowheads="1"/>
        </xdr:cNvSpPr>
      </xdr:nvSpPr>
      <xdr:spPr bwMode="auto">
        <a:xfrm>
          <a:off x="3659149" y="50972357"/>
          <a:ext cx="2751779" cy="628331"/>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国土交通省</a:t>
          </a:r>
        </a:p>
      </xdr:txBody>
    </xdr:sp>
    <xdr:clientData/>
  </xdr:twoCellAnchor>
  <xdr:twoCellAnchor>
    <xdr:from>
      <xdr:col>28</xdr:col>
      <xdr:colOff>63830</xdr:colOff>
      <xdr:row>146</xdr:row>
      <xdr:rowOff>56284</xdr:rowOff>
    </xdr:from>
    <xdr:to>
      <xdr:col>28</xdr:col>
      <xdr:colOff>63830</xdr:colOff>
      <xdr:row>148</xdr:row>
      <xdr:rowOff>139288</xdr:rowOff>
    </xdr:to>
    <xdr:cxnSp macro="">
      <xdr:nvCxnSpPr>
        <xdr:cNvPr id="6" name="直線コネクタ 5"/>
        <xdr:cNvCxnSpPr>
          <a:cxnSpLocks noChangeShapeType="1"/>
        </xdr:cNvCxnSpPr>
      </xdr:nvCxnSpPr>
      <xdr:spPr bwMode="auto">
        <a:xfrm>
          <a:off x="5016830" y="52811177"/>
          <a:ext cx="0" cy="790575"/>
        </a:xfrm>
        <a:prstGeom prst="line">
          <a:avLst/>
        </a:prstGeom>
        <a:noFill/>
        <a:ln w="9525" algn="ctr">
          <a:solidFill>
            <a:srgbClr val="000000"/>
          </a:solidFill>
          <a:round/>
          <a:headEnd/>
          <a:tailEnd/>
        </a:ln>
      </xdr:spPr>
    </xdr:cxnSp>
    <xdr:clientData/>
  </xdr:twoCellAnchor>
  <xdr:twoCellAnchor>
    <xdr:from>
      <xdr:col>19</xdr:col>
      <xdr:colOff>168895</xdr:colOff>
      <xdr:row>149</xdr:row>
      <xdr:rowOff>148561</xdr:rowOff>
    </xdr:from>
    <xdr:to>
      <xdr:col>35</xdr:col>
      <xdr:colOff>137610</xdr:colOff>
      <xdr:row>151</xdr:row>
      <xdr:rowOff>26294</xdr:rowOff>
    </xdr:to>
    <xdr:sp macro="" textlink="">
      <xdr:nvSpPr>
        <xdr:cNvPr id="7" name="テキスト ボックス 6"/>
        <xdr:cNvSpPr txBox="1">
          <a:spLocks noChangeArrowheads="1"/>
        </xdr:cNvSpPr>
      </xdr:nvSpPr>
      <xdr:spPr bwMode="auto">
        <a:xfrm>
          <a:off x="3529859" y="53964811"/>
          <a:ext cx="2799001" cy="585304"/>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en-US" altLang="ja-JP" sz="1100" b="0" i="0" u="none" strike="noStrike" baseline="0">
              <a:solidFill>
                <a:srgbClr val="000000"/>
              </a:solidFill>
              <a:latin typeface="ＭＳ Ｐゴシック"/>
              <a:ea typeface="ＭＳ Ｐゴシック"/>
            </a:rPr>
            <a:t>A.</a:t>
          </a:r>
          <a:r>
            <a:rPr lang="ja-JP" altLang="en-US" sz="1100" b="0" i="0" u="none" strike="noStrike" baseline="0">
              <a:solidFill>
                <a:srgbClr val="000000"/>
              </a:solidFill>
              <a:latin typeface="ＭＳ Ｐゴシック"/>
              <a:ea typeface="ＭＳ Ｐゴシック"/>
            </a:rPr>
            <a:t>明日香村</a:t>
          </a:r>
        </a:p>
        <a:p>
          <a:pPr algn="ctr" rtl="0">
            <a:defRPr sz="1000"/>
          </a:pPr>
          <a:r>
            <a:rPr lang="en-US" altLang="ja-JP" sz="1100" b="0" i="0" u="none" strike="noStrike" baseline="0">
              <a:solidFill>
                <a:srgbClr val="000000"/>
              </a:solidFill>
              <a:latin typeface="ＭＳ Ｐゴシック"/>
              <a:ea typeface="ＭＳ Ｐゴシック"/>
            </a:rPr>
            <a:t>150</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26</xdr:col>
      <xdr:colOff>110175</xdr:colOff>
      <xdr:row>148</xdr:row>
      <xdr:rowOff>288353</xdr:rowOff>
    </xdr:from>
    <xdr:to>
      <xdr:col>29</xdr:col>
      <xdr:colOff>96318</xdr:colOff>
      <xdr:row>149</xdr:row>
      <xdr:rowOff>137861</xdr:rowOff>
    </xdr:to>
    <xdr:sp macro="" textlink="">
      <xdr:nvSpPr>
        <xdr:cNvPr id="8" name="テキスト ボックス 7"/>
        <xdr:cNvSpPr txBox="1">
          <a:spLocks noChangeArrowheads="1"/>
        </xdr:cNvSpPr>
      </xdr:nvSpPr>
      <xdr:spPr bwMode="auto">
        <a:xfrm>
          <a:off x="4709389" y="53750817"/>
          <a:ext cx="516822" cy="203294"/>
        </a:xfrm>
        <a:prstGeom prst="rect">
          <a:avLst/>
        </a:prstGeom>
        <a:noFill/>
        <a:ln w="9525">
          <a:noFill/>
          <a:miter lim="800000"/>
          <a:headEnd/>
          <a:tailEnd/>
        </a:ln>
      </xdr:spPr>
      <xdr:txBody>
        <a:bodyPr wrap="none" lIns="18288" tIns="18288" rIns="0" bIns="0" anchor="t" upright="1">
          <a:noAutofit/>
        </a:bodyPr>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交付金</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18</xdr:col>
      <xdr:colOff>108858</xdr:colOff>
      <xdr:row>143</xdr:row>
      <xdr:rowOff>76058</xdr:rowOff>
    </xdr:from>
    <xdr:to>
      <xdr:col>37</xdr:col>
      <xdr:colOff>162554</xdr:colOff>
      <xdr:row>145</xdr:row>
      <xdr:rowOff>167978</xdr:rowOff>
    </xdr:to>
    <xdr:sp macro="" textlink="">
      <xdr:nvSpPr>
        <xdr:cNvPr id="9" name="大かっこ 8"/>
        <xdr:cNvSpPr>
          <a:spLocks noChangeArrowheads="1"/>
        </xdr:cNvSpPr>
      </xdr:nvSpPr>
      <xdr:spPr bwMode="auto">
        <a:xfrm>
          <a:off x="3292929" y="51769594"/>
          <a:ext cx="3414661" cy="799491"/>
        </a:xfrm>
        <a:prstGeom prst="bracketPair">
          <a:avLst>
            <a:gd name="adj" fmla="val 16327"/>
          </a:avLst>
        </a:prstGeom>
        <a:solidFill>
          <a:srgbClr val="FFFFFF"/>
        </a:solidFill>
        <a:ln w="9525" algn="ctr">
          <a:solidFill>
            <a:srgbClr val="000000"/>
          </a:solidFill>
          <a:round/>
          <a:headEnd/>
          <a:tailEnd/>
        </a:ln>
      </xdr:spPr>
      <xdr:txBody>
        <a:bodyPr vertOverflow="clip" wrap="square" lIns="36000" tIns="0" rIns="36000" bIns="0" anchor="t" upright="1"/>
        <a:lstStyle/>
        <a:p>
          <a:pPr algn="l" rtl="0">
            <a:defRPr sz="1000"/>
          </a:pPr>
          <a:r>
            <a:rPr lang="ja-JP" altLang="en-US" sz="1100" b="0" i="0" u="none" strike="noStrike" baseline="0">
              <a:solidFill>
                <a:schemeClr val="tx1"/>
              </a:solidFill>
              <a:latin typeface="ＭＳ Ｐゴシック"/>
              <a:ea typeface="ＭＳ Ｐゴシック"/>
            </a:rPr>
            <a:t>明日香村が行う歴史的風土の創造的活用に関する総合的な取組に対し、明日香村に交付する</a:t>
          </a: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19</xdr:col>
      <xdr:colOff>117203</xdr:colOff>
      <xdr:row>151</xdr:row>
      <xdr:rowOff>122591</xdr:rowOff>
    </xdr:from>
    <xdr:to>
      <xdr:col>35</xdr:col>
      <xdr:colOff>154381</xdr:colOff>
      <xdr:row>152</xdr:row>
      <xdr:rowOff>311433</xdr:rowOff>
    </xdr:to>
    <xdr:sp macro="" textlink="">
      <xdr:nvSpPr>
        <xdr:cNvPr id="10" name="大かっこ 11"/>
        <xdr:cNvSpPr>
          <a:spLocks noChangeArrowheads="1"/>
        </xdr:cNvSpPr>
      </xdr:nvSpPr>
      <xdr:spPr bwMode="auto">
        <a:xfrm>
          <a:off x="3478167" y="54646412"/>
          <a:ext cx="2867464" cy="542628"/>
        </a:xfrm>
        <a:prstGeom prst="bracketPair">
          <a:avLst>
            <a:gd name="adj" fmla="val 16667"/>
          </a:avLst>
        </a:prstGeom>
        <a:solidFill>
          <a:srgbClr val="FFFFFF"/>
        </a:solidFill>
        <a:ln w="9525" algn="ctr">
          <a:solidFill>
            <a:srgbClr val="000000"/>
          </a:solidFill>
          <a:round/>
          <a:headEnd/>
          <a:tailEnd/>
        </a:ln>
      </xdr:spPr>
      <xdr:txBody>
        <a:bodyPr vertOverflow="clip" wrap="square" lIns="36000" tIns="0" rIns="36000" bIns="0" anchor="t" upright="1"/>
        <a:lstStyle/>
        <a:p>
          <a:pPr algn="l" rtl="0">
            <a:defRPr sz="1000"/>
          </a:pPr>
          <a:r>
            <a:rPr lang="ja-JP" altLang="en-US" sz="1100" b="0" i="0" u="none" strike="noStrike" baseline="0">
              <a:solidFill>
                <a:schemeClr val="tx1"/>
              </a:solidFill>
              <a:latin typeface="ＭＳ Ｐゴシック"/>
              <a:ea typeface="ＭＳ Ｐゴシック"/>
            </a:rPr>
            <a:t>史跡地周辺の整備、里山の景観整備、地域特産品の開発等</a:t>
          </a:r>
        </a:p>
      </xdr:txBody>
    </xdr:sp>
    <xdr:clientData/>
  </xdr:twoCellAnchor>
  <xdr:twoCellAnchor>
    <xdr:from>
      <xdr:col>28</xdr:col>
      <xdr:colOff>44780</xdr:colOff>
      <xdr:row>152</xdr:row>
      <xdr:rowOff>324345</xdr:rowOff>
    </xdr:from>
    <xdr:to>
      <xdr:col>28</xdr:col>
      <xdr:colOff>54305</xdr:colOff>
      <xdr:row>155</xdr:row>
      <xdr:rowOff>44038</xdr:rowOff>
    </xdr:to>
    <xdr:cxnSp macro="">
      <xdr:nvCxnSpPr>
        <xdr:cNvPr id="11" name="直線コネクタ 2"/>
        <xdr:cNvCxnSpPr>
          <a:cxnSpLocks noChangeShapeType="1"/>
        </xdr:cNvCxnSpPr>
      </xdr:nvCxnSpPr>
      <xdr:spPr bwMode="auto">
        <a:xfrm>
          <a:off x="4997780" y="55201952"/>
          <a:ext cx="9525" cy="781050"/>
        </a:xfrm>
        <a:prstGeom prst="line">
          <a:avLst/>
        </a:prstGeom>
        <a:noFill/>
        <a:ln w="9525" algn="ctr">
          <a:solidFill>
            <a:srgbClr val="000000"/>
          </a:solidFill>
          <a:prstDash val="dash"/>
          <a:round/>
          <a:headEnd/>
          <a:tailEnd/>
        </a:ln>
      </xdr:spPr>
    </xdr:cxnSp>
    <xdr:clientData/>
  </xdr:twoCellAnchor>
  <xdr:twoCellAnchor>
    <xdr:from>
      <xdr:col>19</xdr:col>
      <xdr:colOff>152937</xdr:colOff>
      <xdr:row>156</xdr:row>
      <xdr:rowOff>47562</xdr:rowOff>
    </xdr:from>
    <xdr:to>
      <xdr:col>35</xdr:col>
      <xdr:colOff>125364</xdr:colOff>
      <xdr:row>160</xdr:row>
      <xdr:rowOff>152806</xdr:rowOff>
    </xdr:to>
    <xdr:sp macro="" textlink="">
      <xdr:nvSpPr>
        <xdr:cNvPr id="12" name="テキスト ボックス 3"/>
        <xdr:cNvSpPr txBox="1">
          <a:spLocks noChangeArrowheads="1"/>
        </xdr:cNvSpPr>
      </xdr:nvSpPr>
      <xdr:spPr bwMode="auto">
        <a:xfrm>
          <a:off x="3953412" y="40481187"/>
          <a:ext cx="3172827" cy="1514944"/>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100" b="0" i="0" u="none" strike="noStrike" baseline="0">
              <a:solidFill>
                <a:srgbClr val="000000"/>
              </a:solidFill>
              <a:latin typeface="ＭＳ ゴシック" pitchFamily="49" charset="-128"/>
              <a:ea typeface="ＭＳ ゴシック" pitchFamily="49" charset="-128"/>
            </a:rPr>
            <a:t>　ネットワーク道路の改修事業</a:t>
          </a:r>
          <a:endParaRPr lang="en-US" altLang="ja-JP" sz="11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100" b="0" i="0" u="none" strike="noStrike" baseline="0">
              <a:solidFill>
                <a:srgbClr val="000000"/>
              </a:solidFill>
              <a:latin typeface="ＭＳ ゴシック" pitchFamily="49" charset="-128"/>
              <a:ea typeface="ＭＳ ゴシック" pitchFamily="49" charset="-128"/>
            </a:rPr>
            <a:t>　　工事費　　　 </a:t>
          </a:r>
          <a:r>
            <a:rPr lang="en-US" altLang="ja-JP" sz="1100" b="0" i="0" u="none" strike="noStrike" baseline="0">
              <a:solidFill>
                <a:srgbClr val="000000"/>
              </a:solidFill>
              <a:latin typeface="ＭＳ ゴシック" pitchFamily="49" charset="-128"/>
              <a:ea typeface="ＭＳ ゴシック" pitchFamily="49" charset="-128"/>
            </a:rPr>
            <a:t>9</a:t>
          </a:r>
          <a:r>
            <a:rPr lang="ja-JP" altLang="en-US" sz="1100" b="0" i="0" u="none" strike="noStrike" baseline="0">
              <a:solidFill>
                <a:srgbClr val="000000"/>
              </a:solidFill>
              <a:latin typeface="ＭＳ ゴシック" pitchFamily="49" charset="-128"/>
              <a:ea typeface="ＭＳ ゴシック" pitchFamily="49" charset="-128"/>
            </a:rPr>
            <a:t>百万円</a:t>
          </a:r>
          <a:endParaRPr lang="en-US" altLang="ja-JP" sz="11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100" b="0" i="0" u="none" strike="noStrike" baseline="0">
              <a:solidFill>
                <a:srgbClr val="000000"/>
              </a:solidFill>
              <a:latin typeface="ＭＳ ゴシック" pitchFamily="49" charset="-128"/>
              <a:ea typeface="ＭＳ ゴシック" pitchFamily="49" charset="-128"/>
            </a:rPr>
            <a:t>　　除草工等費 　</a:t>
          </a:r>
          <a:r>
            <a:rPr lang="en-US" altLang="ja-JP" sz="1100" b="0" i="0" u="none" strike="noStrike" baseline="0">
              <a:solidFill>
                <a:srgbClr val="000000"/>
              </a:solidFill>
              <a:latin typeface="ＭＳ ゴシック" pitchFamily="49" charset="-128"/>
              <a:ea typeface="ＭＳ ゴシック" pitchFamily="49" charset="-128"/>
            </a:rPr>
            <a:t>8</a:t>
          </a:r>
          <a:r>
            <a:rPr lang="ja-JP" altLang="en-US" sz="1100" b="0" i="0" u="none" strike="noStrike" baseline="0">
              <a:solidFill>
                <a:srgbClr val="000000"/>
              </a:solidFill>
              <a:latin typeface="ＭＳ ゴシック" pitchFamily="49" charset="-128"/>
              <a:ea typeface="ＭＳ ゴシック" pitchFamily="49" charset="-128"/>
            </a:rPr>
            <a:t>百万円</a:t>
          </a:r>
          <a:endParaRPr lang="en-US" altLang="ja-JP" sz="1100" b="0" i="0" u="none" strike="noStrike" baseline="0">
            <a:solidFill>
              <a:srgbClr val="000000"/>
            </a:solidFill>
            <a:latin typeface="ＭＳ ゴシック" pitchFamily="49" charset="-128"/>
            <a:ea typeface="ＭＳ ゴシック" pitchFamily="49" charset="-128"/>
          </a:endParaRPr>
        </a:p>
        <a:p>
          <a:pPr algn="l" rtl="0">
            <a:defRPr sz="1000"/>
          </a:pPr>
          <a:endParaRPr lang="en-US" altLang="ja-JP" sz="11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100" b="0" i="0" u="none" strike="noStrike" baseline="0">
              <a:solidFill>
                <a:srgbClr val="000000"/>
              </a:solidFill>
              <a:latin typeface="ＭＳ ゴシック" pitchFamily="49" charset="-128"/>
              <a:ea typeface="ＭＳ ゴシック" pitchFamily="49" charset="-128"/>
            </a:rPr>
            <a:t>　　　　合計　　</a:t>
          </a:r>
          <a:r>
            <a:rPr lang="en-US" altLang="ja-JP" sz="1100" b="0" i="0" u="none" strike="noStrike" baseline="0">
              <a:solidFill>
                <a:srgbClr val="000000"/>
              </a:solidFill>
              <a:latin typeface="ＭＳ ゴシック" pitchFamily="49" charset="-128"/>
              <a:ea typeface="ＭＳ ゴシック" pitchFamily="49" charset="-128"/>
            </a:rPr>
            <a:t>17</a:t>
          </a:r>
          <a:r>
            <a:rPr lang="ja-JP" altLang="en-US" sz="1100" b="0" i="0" u="none" strike="noStrike" baseline="0">
              <a:solidFill>
                <a:srgbClr val="000000"/>
              </a:solidFill>
              <a:latin typeface="ＭＳ ゴシック" pitchFamily="49" charset="-128"/>
              <a:ea typeface="ＭＳ ゴシック" pitchFamily="49" charset="-128"/>
            </a:rPr>
            <a:t>百万円</a:t>
          </a:r>
          <a:endParaRPr lang="en-US" altLang="ja-JP" sz="1100" b="0" i="0" u="none" strike="noStrike" baseline="0">
            <a:solidFill>
              <a:srgbClr val="000000"/>
            </a:solidFill>
            <a:latin typeface="ＭＳ ゴシック" pitchFamily="49" charset="-128"/>
            <a:ea typeface="ＭＳ ゴシック" pitchFamily="49" charset="-128"/>
          </a:endParaRPr>
        </a:p>
        <a:p>
          <a:pPr algn="l" rtl="0">
            <a:defRPr sz="1000"/>
          </a:pPr>
          <a:endParaRPr lang="en-US" altLang="ja-JP" sz="1100" b="0" i="0" u="none" strike="noStrike" baseline="0">
            <a:solidFill>
              <a:srgbClr val="000000"/>
            </a:solidFill>
            <a:latin typeface="ＭＳ ゴシック" pitchFamily="49" charset="-128"/>
            <a:ea typeface="ＭＳ ゴシック" pitchFamily="49" charset="-128"/>
          </a:endParaRPr>
        </a:p>
        <a:p>
          <a:pPr algn="r" rtl="0">
            <a:defRPr sz="1000"/>
          </a:pPr>
          <a:r>
            <a:rPr lang="ja-JP" altLang="en-US" sz="1100" b="0" i="0" u="none" strike="noStrike" baseline="0">
              <a:solidFill>
                <a:srgbClr val="000000"/>
              </a:solidFill>
              <a:latin typeface="ＭＳ ゴシック" pitchFamily="49" charset="-128"/>
              <a:ea typeface="ＭＳ ゴシック" pitchFamily="49" charset="-128"/>
            </a:rPr>
            <a:t>＜実績報告ベース＞</a:t>
          </a:r>
          <a:endParaRPr lang="en-US" altLang="ja-JP" sz="1100" b="0" i="0" u="none" strike="noStrike" baseline="0">
            <a:solidFill>
              <a:srgbClr val="000000"/>
            </a:solidFill>
            <a:latin typeface="ＭＳ ゴシック" pitchFamily="49" charset="-128"/>
            <a:ea typeface="ＭＳ ゴシック" pitchFamily="49" charset="-128"/>
          </a:endParaRPr>
        </a:p>
      </xdr:txBody>
    </xdr:sp>
    <xdr:clientData/>
  </xdr:twoCellAnchor>
  <xdr:twoCellAnchor>
    <xdr:from>
      <xdr:col>19</xdr:col>
      <xdr:colOff>152937</xdr:colOff>
      <xdr:row>155</xdr:row>
      <xdr:rowOff>180975</xdr:rowOff>
    </xdr:from>
    <xdr:to>
      <xdr:col>35</xdr:col>
      <xdr:colOff>125364</xdr:colOff>
      <xdr:row>156</xdr:row>
      <xdr:rowOff>152806</xdr:rowOff>
    </xdr:to>
    <xdr:sp macro="" textlink="">
      <xdr:nvSpPr>
        <xdr:cNvPr id="14" name="テキスト ボックス 3"/>
        <xdr:cNvSpPr txBox="1">
          <a:spLocks noChangeArrowheads="1"/>
        </xdr:cNvSpPr>
      </xdr:nvSpPr>
      <xdr:spPr bwMode="auto">
        <a:xfrm>
          <a:off x="3953412" y="40262175"/>
          <a:ext cx="3172827" cy="324256"/>
        </a:xfrm>
        <a:prstGeom prst="rect">
          <a:avLst/>
        </a:prstGeom>
        <a:noFill/>
        <a:ln w="9525">
          <a:noFill/>
          <a:prstDash val="dash"/>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＜例＞</a:t>
          </a:r>
          <a:endParaRPr lang="en-US" altLang="ja-JP" sz="1100" b="0" i="0" u="none" strike="noStrike" baseline="0">
            <a:solidFill>
              <a:srgbClr val="000000"/>
            </a:solidFill>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70" zoomScaleNormal="75" zoomScaleSheetLayoutView="70" zoomScalePageLayoutView="85" workbookViewId="0">
      <selection activeCell="A134" sqref="A134:AX13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7" t="s">
        <v>378</v>
      </c>
      <c r="AR2" s="97"/>
      <c r="AS2" s="59" t="str">
        <f>IF(OR(AQ2="　", AQ2=""), "", "-")</f>
        <v/>
      </c>
      <c r="AT2" s="98">
        <v>51</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402</v>
      </c>
      <c r="AK3" s="290"/>
      <c r="AL3" s="290"/>
      <c r="AM3" s="290"/>
      <c r="AN3" s="290"/>
      <c r="AO3" s="290"/>
      <c r="AP3" s="290"/>
      <c r="AQ3" s="290"/>
      <c r="AR3" s="290"/>
      <c r="AS3" s="290"/>
      <c r="AT3" s="290"/>
      <c r="AU3" s="290"/>
      <c r="AV3" s="290"/>
      <c r="AW3" s="290"/>
      <c r="AX3" s="36" t="s">
        <v>91</v>
      </c>
    </row>
    <row r="4" spans="1:50" ht="24.75" customHeight="1" x14ac:dyDescent="0.15">
      <c r="A4" s="507" t="s">
        <v>30</v>
      </c>
      <c r="B4" s="508"/>
      <c r="C4" s="508"/>
      <c r="D4" s="508"/>
      <c r="E4" s="508"/>
      <c r="F4" s="508"/>
      <c r="G4" s="483" t="s">
        <v>379</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380</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6" t="s">
        <v>201</v>
      </c>
      <c r="H5" s="317"/>
      <c r="I5" s="317"/>
      <c r="J5" s="317"/>
      <c r="K5" s="317"/>
      <c r="L5" s="317"/>
      <c r="M5" s="318" t="s">
        <v>92</v>
      </c>
      <c r="N5" s="319"/>
      <c r="O5" s="319"/>
      <c r="P5" s="319"/>
      <c r="Q5" s="319"/>
      <c r="R5" s="320"/>
      <c r="S5" s="321" t="s">
        <v>157</v>
      </c>
      <c r="T5" s="317"/>
      <c r="U5" s="317"/>
      <c r="V5" s="317"/>
      <c r="W5" s="317"/>
      <c r="X5" s="322"/>
      <c r="Y5" s="500" t="s">
        <v>3</v>
      </c>
      <c r="Z5" s="501"/>
      <c r="AA5" s="501"/>
      <c r="AB5" s="501"/>
      <c r="AC5" s="501"/>
      <c r="AD5" s="502"/>
      <c r="AE5" s="503" t="s">
        <v>422</v>
      </c>
      <c r="AF5" s="202"/>
      <c r="AG5" s="202"/>
      <c r="AH5" s="202"/>
      <c r="AI5" s="202"/>
      <c r="AJ5" s="202"/>
      <c r="AK5" s="202"/>
      <c r="AL5" s="202"/>
      <c r="AM5" s="202"/>
      <c r="AN5" s="202"/>
      <c r="AO5" s="202"/>
      <c r="AP5" s="203"/>
      <c r="AQ5" s="504" t="s">
        <v>403</v>
      </c>
      <c r="AR5" s="505"/>
      <c r="AS5" s="505"/>
      <c r="AT5" s="505"/>
      <c r="AU5" s="505"/>
      <c r="AV5" s="505"/>
      <c r="AW5" s="505"/>
      <c r="AX5" s="506"/>
    </row>
    <row r="6" spans="1:50" ht="59.25" customHeight="1" x14ac:dyDescent="0.15">
      <c r="A6" s="509" t="s">
        <v>4</v>
      </c>
      <c r="B6" s="510"/>
      <c r="C6" s="510"/>
      <c r="D6" s="510"/>
      <c r="E6" s="510"/>
      <c r="F6" s="510"/>
      <c r="G6" s="511" t="str">
        <f>入力規則等!F39</f>
        <v>一般会計</v>
      </c>
      <c r="H6" s="512"/>
      <c r="I6" s="512"/>
      <c r="J6" s="512"/>
      <c r="K6" s="512"/>
      <c r="L6" s="512"/>
      <c r="M6" s="512"/>
      <c r="N6" s="512"/>
      <c r="O6" s="512"/>
      <c r="P6" s="512"/>
      <c r="Q6" s="512"/>
      <c r="R6" s="512"/>
      <c r="S6" s="512"/>
      <c r="T6" s="512"/>
      <c r="U6" s="512"/>
      <c r="V6" s="512"/>
      <c r="W6" s="512"/>
      <c r="X6" s="512"/>
      <c r="Y6" s="513" t="s">
        <v>56</v>
      </c>
      <c r="Z6" s="514"/>
      <c r="AA6" s="514"/>
      <c r="AB6" s="514"/>
      <c r="AC6" s="514"/>
      <c r="AD6" s="515"/>
      <c r="AE6" s="516" t="s">
        <v>416</v>
      </c>
      <c r="AF6" s="516"/>
      <c r="AG6" s="516"/>
      <c r="AH6" s="516"/>
      <c r="AI6" s="516"/>
      <c r="AJ6" s="516"/>
      <c r="AK6" s="516"/>
      <c r="AL6" s="516"/>
      <c r="AM6" s="516"/>
      <c r="AN6" s="516"/>
      <c r="AO6" s="516"/>
      <c r="AP6" s="516"/>
      <c r="AQ6" s="115"/>
      <c r="AR6" s="115"/>
      <c r="AS6" s="115"/>
      <c r="AT6" s="115"/>
      <c r="AU6" s="115"/>
      <c r="AV6" s="115"/>
      <c r="AW6" s="115"/>
      <c r="AX6" s="517"/>
    </row>
    <row r="7" spans="1:50" ht="49.5" customHeight="1" x14ac:dyDescent="0.15">
      <c r="A7" s="439" t="s">
        <v>25</v>
      </c>
      <c r="B7" s="440"/>
      <c r="C7" s="440"/>
      <c r="D7" s="440"/>
      <c r="E7" s="440"/>
      <c r="F7" s="440"/>
      <c r="G7" s="441" t="s">
        <v>400</v>
      </c>
      <c r="H7" s="442"/>
      <c r="I7" s="442"/>
      <c r="J7" s="442"/>
      <c r="K7" s="442"/>
      <c r="L7" s="442"/>
      <c r="M7" s="442"/>
      <c r="N7" s="442"/>
      <c r="O7" s="442"/>
      <c r="P7" s="442"/>
      <c r="Q7" s="442"/>
      <c r="R7" s="442"/>
      <c r="S7" s="442"/>
      <c r="T7" s="442"/>
      <c r="U7" s="442"/>
      <c r="V7" s="443"/>
      <c r="W7" s="443"/>
      <c r="X7" s="443"/>
      <c r="Y7" s="444" t="s">
        <v>5</v>
      </c>
      <c r="Z7" s="383"/>
      <c r="AA7" s="383"/>
      <c r="AB7" s="383"/>
      <c r="AC7" s="383"/>
      <c r="AD7" s="385"/>
      <c r="AE7" s="445" t="s">
        <v>382</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5" t="s">
        <v>308</v>
      </c>
      <c r="B8" s="346"/>
      <c r="C8" s="346"/>
      <c r="D8" s="346"/>
      <c r="E8" s="346"/>
      <c r="F8" s="347"/>
      <c r="G8" s="342" t="str">
        <f>入力規則等!A26</f>
        <v/>
      </c>
      <c r="H8" s="343"/>
      <c r="I8" s="343"/>
      <c r="J8" s="343"/>
      <c r="K8" s="343"/>
      <c r="L8" s="343"/>
      <c r="M8" s="343"/>
      <c r="N8" s="343"/>
      <c r="O8" s="343"/>
      <c r="P8" s="343"/>
      <c r="Q8" s="343"/>
      <c r="R8" s="343"/>
      <c r="S8" s="343"/>
      <c r="T8" s="343"/>
      <c r="U8" s="343"/>
      <c r="V8" s="343"/>
      <c r="W8" s="343"/>
      <c r="X8" s="344"/>
      <c r="Y8" s="518" t="s">
        <v>79</v>
      </c>
      <c r="Z8" s="518"/>
      <c r="AA8" s="518"/>
      <c r="AB8" s="518"/>
      <c r="AC8" s="518"/>
      <c r="AD8" s="518"/>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69" customHeight="1" x14ac:dyDescent="0.15">
      <c r="A9" s="448" t="s">
        <v>26</v>
      </c>
      <c r="B9" s="449"/>
      <c r="C9" s="449"/>
      <c r="D9" s="449"/>
      <c r="E9" s="449"/>
      <c r="F9" s="449"/>
      <c r="G9" s="477" t="s">
        <v>383</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97.5" customHeight="1" x14ac:dyDescent="0.15">
      <c r="A10" s="448" t="s">
        <v>36</v>
      </c>
      <c r="B10" s="449"/>
      <c r="C10" s="449"/>
      <c r="D10" s="449"/>
      <c r="E10" s="449"/>
      <c r="F10" s="449"/>
      <c r="G10" s="477" t="s">
        <v>384</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42" customHeight="1" x14ac:dyDescent="0.15">
      <c r="A11" s="448" t="s">
        <v>6</v>
      </c>
      <c r="B11" s="449"/>
      <c r="C11" s="449"/>
      <c r="D11" s="449"/>
      <c r="E11" s="449"/>
      <c r="F11" s="450"/>
      <c r="G11" s="497" t="str">
        <f>入力規則等!P10</f>
        <v>交付</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x14ac:dyDescent="0.15">
      <c r="A13" s="454"/>
      <c r="B13" s="455"/>
      <c r="C13" s="455"/>
      <c r="D13" s="455"/>
      <c r="E13" s="455"/>
      <c r="F13" s="456"/>
      <c r="G13" s="465" t="s">
        <v>7</v>
      </c>
      <c r="H13" s="466"/>
      <c r="I13" s="471" t="s">
        <v>8</v>
      </c>
      <c r="J13" s="472"/>
      <c r="K13" s="472"/>
      <c r="L13" s="472"/>
      <c r="M13" s="472"/>
      <c r="N13" s="472"/>
      <c r="O13" s="473"/>
      <c r="P13" s="62">
        <v>150</v>
      </c>
      <c r="Q13" s="63"/>
      <c r="R13" s="63"/>
      <c r="S13" s="63"/>
      <c r="T13" s="63"/>
      <c r="U13" s="63"/>
      <c r="V13" s="64"/>
      <c r="W13" s="62">
        <v>150</v>
      </c>
      <c r="X13" s="63"/>
      <c r="Y13" s="63"/>
      <c r="Z13" s="63"/>
      <c r="AA13" s="63"/>
      <c r="AB13" s="63"/>
      <c r="AC13" s="64"/>
      <c r="AD13" s="62">
        <v>150</v>
      </c>
      <c r="AE13" s="63"/>
      <c r="AF13" s="63"/>
      <c r="AG13" s="63"/>
      <c r="AH13" s="63"/>
      <c r="AI13" s="63"/>
      <c r="AJ13" s="64"/>
      <c r="AK13" s="62">
        <v>150</v>
      </c>
      <c r="AL13" s="63"/>
      <c r="AM13" s="63"/>
      <c r="AN13" s="63"/>
      <c r="AO13" s="63"/>
      <c r="AP13" s="63"/>
      <c r="AQ13" s="64"/>
      <c r="AR13" s="658">
        <v>150</v>
      </c>
      <c r="AS13" s="659"/>
      <c r="AT13" s="659"/>
      <c r="AU13" s="659"/>
      <c r="AV13" s="659"/>
      <c r="AW13" s="659"/>
      <c r="AX13" s="660"/>
    </row>
    <row r="14" spans="1:50" ht="21" customHeight="1" x14ac:dyDescent="0.15">
      <c r="A14" s="454"/>
      <c r="B14" s="455"/>
      <c r="C14" s="455"/>
      <c r="D14" s="455"/>
      <c r="E14" s="455"/>
      <c r="F14" s="456"/>
      <c r="G14" s="467"/>
      <c r="H14" s="468"/>
      <c r="I14" s="333" t="s">
        <v>9</v>
      </c>
      <c r="J14" s="462"/>
      <c r="K14" s="462"/>
      <c r="L14" s="462"/>
      <c r="M14" s="462"/>
      <c r="N14" s="462"/>
      <c r="O14" s="463"/>
      <c r="P14" s="62" t="s">
        <v>390</v>
      </c>
      <c r="Q14" s="63"/>
      <c r="R14" s="63"/>
      <c r="S14" s="63"/>
      <c r="T14" s="63"/>
      <c r="U14" s="63"/>
      <c r="V14" s="64"/>
      <c r="W14" s="62" t="s">
        <v>390</v>
      </c>
      <c r="X14" s="63"/>
      <c r="Y14" s="63"/>
      <c r="Z14" s="63"/>
      <c r="AA14" s="63"/>
      <c r="AB14" s="63"/>
      <c r="AC14" s="64"/>
      <c r="AD14" s="62" t="s">
        <v>390</v>
      </c>
      <c r="AE14" s="63"/>
      <c r="AF14" s="63"/>
      <c r="AG14" s="63"/>
      <c r="AH14" s="63"/>
      <c r="AI14" s="63"/>
      <c r="AJ14" s="64"/>
      <c r="AK14" s="62"/>
      <c r="AL14" s="63"/>
      <c r="AM14" s="63"/>
      <c r="AN14" s="63"/>
      <c r="AO14" s="63"/>
      <c r="AP14" s="63"/>
      <c r="AQ14" s="64"/>
      <c r="AR14" s="656"/>
      <c r="AS14" s="656"/>
      <c r="AT14" s="656"/>
      <c r="AU14" s="656"/>
      <c r="AV14" s="656"/>
      <c r="AW14" s="656"/>
      <c r="AX14" s="657"/>
    </row>
    <row r="15" spans="1:50" ht="21" customHeight="1" x14ac:dyDescent="0.15">
      <c r="A15" s="454"/>
      <c r="B15" s="455"/>
      <c r="C15" s="455"/>
      <c r="D15" s="455"/>
      <c r="E15" s="455"/>
      <c r="F15" s="456"/>
      <c r="G15" s="467"/>
      <c r="H15" s="468"/>
      <c r="I15" s="333" t="s">
        <v>62</v>
      </c>
      <c r="J15" s="334"/>
      <c r="K15" s="334"/>
      <c r="L15" s="334"/>
      <c r="M15" s="334"/>
      <c r="N15" s="334"/>
      <c r="O15" s="335"/>
      <c r="P15" s="62" t="s">
        <v>390</v>
      </c>
      <c r="Q15" s="63"/>
      <c r="R15" s="63"/>
      <c r="S15" s="63"/>
      <c r="T15" s="63"/>
      <c r="U15" s="63"/>
      <c r="V15" s="64"/>
      <c r="W15" s="62" t="s">
        <v>390</v>
      </c>
      <c r="X15" s="63"/>
      <c r="Y15" s="63"/>
      <c r="Z15" s="63"/>
      <c r="AA15" s="63"/>
      <c r="AB15" s="63"/>
      <c r="AC15" s="64"/>
      <c r="AD15" s="62" t="s">
        <v>390</v>
      </c>
      <c r="AE15" s="63"/>
      <c r="AF15" s="63"/>
      <c r="AG15" s="63"/>
      <c r="AH15" s="63"/>
      <c r="AI15" s="63"/>
      <c r="AJ15" s="64"/>
      <c r="AK15" s="62" t="s">
        <v>390</v>
      </c>
      <c r="AL15" s="63"/>
      <c r="AM15" s="63"/>
      <c r="AN15" s="63"/>
      <c r="AO15" s="63"/>
      <c r="AP15" s="63"/>
      <c r="AQ15" s="64"/>
      <c r="AR15" s="62"/>
      <c r="AS15" s="63"/>
      <c r="AT15" s="63"/>
      <c r="AU15" s="63"/>
      <c r="AV15" s="63"/>
      <c r="AW15" s="63"/>
      <c r="AX15" s="655"/>
    </row>
    <row r="16" spans="1:50" ht="21" customHeight="1" x14ac:dyDescent="0.15">
      <c r="A16" s="454"/>
      <c r="B16" s="455"/>
      <c r="C16" s="455"/>
      <c r="D16" s="455"/>
      <c r="E16" s="455"/>
      <c r="F16" s="456"/>
      <c r="G16" s="467"/>
      <c r="H16" s="468"/>
      <c r="I16" s="333" t="s">
        <v>63</v>
      </c>
      <c r="J16" s="334"/>
      <c r="K16" s="334"/>
      <c r="L16" s="334"/>
      <c r="M16" s="334"/>
      <c r="N16" s="334"/>
      <c r="O16" s="335"/>
      <c r="P16" s="62" t="s">
        <v>390</v>
      </c>
      <c r="Q16" s="63"/>
      <c r="R16" s="63"/>
      <c r="S16" s="63"/>
      <c r="T16" s="63"/>
      <c r="U16" s="63"/>
      <c r="V16" s="64"/>
      <c r="W16" s="62" t="s">
        <v>390</v>
      </c>
      <c r="X16" s="63"/>
      <c r="Y16" s="63"/>
      <c r="Z16" s="63"/>
      <c r="AA16" s="63"/>
      <c r="AB16" s="63"/>
      <c r="AC16" s="64"/>
      <c r="AD16" s="62" t="s">
        <v>390</v>
      </c>
      <c r="AE16" s="63"/>
      <c r="AF16" s="63"/>
      <c r="AG16" s="63"/>
      <c r="AH16" s="63"/>
      <c r="AI16" s="63"/>
      <c r="AJ16" s="64"/>
      <c r="AK16" s="62"/>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3" t="s">
        <v>61</v>
      </c>
      <c r="J17" s="462"/>
      <c r="K17" s="462"/>
      <c r="L17" s="462"/>
      <c r="M17" s="462"/>
      <c r="N17" s="462"/>
      <c r="O17" s="463"/>
      <c r="P17" s="62" t="s">
        <v>390</v>
      </c>
      <c r="Q17" s="63"/>
      <c r="R17" s="63"/>
      <c r="S17" s="63"/>
      <c r="T17" s="63"/>
      <c r="U17" s="63"/>
      <c r="V17" s="64"/>
      <c r="W17" s="62" t="s">
        <v>390</v>
      </c>
      <c r="X17" s="63"/>
      <c r="Y17" s="63"/>
      <c r="Z17" s="63"/>
      <c r="AA17" s="63"/>
      <c r="AB17" s="63"/>
      <c r="AC17" s="64"/>
      <c r="AD17" s="62" t="s">
        <v>390</v>
      </c>
      <c r="AE17" s="63"/>
      <c r="AF17" s="63"/>
      <c r="AG17" s="63"/>
      <c r="AH17" s="63"/>
      <c r="AI17" s="63"/>
      <c r="AJ17" s="64"/>
      <c r="AK17" s="62"/>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6" t="s">
        <v>22</v>
      </c>
      <c r="J18" s="337"/>
      <c r="K18" s="337"/>
      <c r="L18" s="337"/>
      <c r="M18" s="337"/>
      <c r="N18" s="337"/>
      <c r="O18" s="338"/>
      <c r="P18" s="306">
        <f>SUM(P13:V17)</f>
        <v>150</v>
      </c>
      <c r="Q18" s="307"/>
      <c r="R18" s="307"/>
      <c r="S18" s="307"/>
      <c r="T18" s="307"/>
      <c r="U18" s="307"/>
      <c r="V18" s="308"/>
      <c r="W18" s="306">
        <f>SUM(W13:AC17)</f>
        <v>150</v>
      </c>
      <c r="X18" s="307"/>
      <c r="Y18" s="307"/>
      <c r="Z18" s="307"/>
      <c r="AA18" s="307"/>
      <c r="AB18" s="307"/>
      <c r="AC18" s="308"/>
      <c r="AD18" s="306">
        <f>SUM(AD13:AJ17)</f>
        <v>150</v>
      </c>
      <c r="AE18" s="307"/>
      <c r="AF18" s="307"/>
      <c r="AG18" s="307"/>
      <c r="AH18" s="307"/>
      <c r="AI18" s="307"/>
      <c r="AJ18" s="308"/>
      <c r="AK18" s="306">
        <f>SUM(AK13:AQ17)</f>
        <v>150</v>
      </c>
      <c r="AL18" s="307"/>
      <c r="AM18" s="307"/>
      <c r="AN18" s="307"/>
      <c r="AO18" s="307"/>
      <c r="AP18" s="307"/>
      <c r="AQ18" s="308"/>
      <c r="AR18" s="306">
        <f>SUM(AR13:AX17)</f>
        <v>150</v>
      </c>
      <c r="AS18" s="307"/>
      <c r="AT18" s="307"/>
      <c r="AU18" s="307"/>
      <c r="AV18" s="307"/>
      <c r="AW18" s="307"/>
      <c r="AX18" s="309"/>
    </row>
    <row r="19" spans="1:50" ht="24.75" customHeight="1" x14ac:dyDescent="0.15">
      <c r="A19" s="454"/>
      <c r="B19" s="455"/>
      <c r="C19" s="455"/>
      <c r="D19" s="455"/>
      <c r="E19" s="455"/>
      <c r="F19" s="456"/>
      <c r="G19" s="303" t="s">
        <v>10</v>
      </c>
      <c r="H19" s="304"/>
      <c r="I19" s="304"/>
      <c r="J19" s="304"/>
      <c r="K19" s="304"/>
      <c r="L19" s="304"/>
      <c r="M19" s="304"/>
      <c r="N19" s="304"/>
      <c r="O19" s="304"/>
      <c r="P19" s="62">
        <v>150</v>
      </c>
      <c r="Q19" s="63"/>
      <c r="R19" s="63"/>
      <c r="S19" s="63"/>
      <c r="T19" s="63"/>
      <c r="U19" s="63"/>
      <c r="V19" s="64"/>
      <c r="W19" s="62">
        <v>150</v>
      </c>
      <c r="X19" s="63"/>
      <c r="Y19" s="63"/>
      <c r="Z19" s="63"/>
      <c r="AA19" s="63"/>
      <c r="AB19" s="63"/>
      <c r="AC19" s="64"/>
      <c r="AD19" s="62">
        <v>150</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7"/>
      <c r="B20" s="458"/>
      <c r="C20" s="458"/>
      <c r="D20" s="458"/>
      <c r="E20" s="458"/>
      <c r="F20" s="459"/>
      <c r="G20" s="303" t="s">
        <v>11</v>
      </c>
      <c r="H20" s="304"/>
      <c r="I20" s="304"/>
      <c r="J20" s="304"/>
      <c r="K20" s="304"/>
      <c r="L20" s="304"/>
      <c r="M20" s="304"/>
      <c r="N20" s="304"/>
      <c r="O20" s="304"/>
      <c r="P20" s="311">
        <f>IF(P18=0, "-", P19/P18)</f>
        <v>1</v>
      </c>
      <c r="Q20" s="311"/>
      <c r="R20" s="311"/>
      <c r="S20" s="311"/>
      <c r="T20" s="311"/>
      <c r="U20" s="311"/>
      <c r="V20" s="311"/>
      <c r="W20" s="311">
        <f>IF(W18=0, "-", W19/W18)</f>
        <v>1</v>
      </c>
      <c r="X20" s="311"/>
      <c r="Y20" s="311"/>
      <c r="Z20" s="311"/>
      <c r="AA20" s="311"/>
      <c r="AB20" s="311"/>
      <c r="AC20" s="311"/>
      <c r="AD20" s="311">
        <f>IF(AD18=0, "-", AD19/AD18)</f>
        <v>1</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31</v>
      </c>
      <c r="AV22" s="101"/>
      <c r="AW22" s="99" t="s">
        <v>355</v>
      </c>
      <c r="AX22" s="100"/>
    </row>
    <row r="23" spans="1:50" ht="22.5" customHeight="1" x14ac:dyDescent="0.15">
      <c r="A23" s="207"/>
      <c r="B23" s="205"/>
      <c r="C23" s="205"/>
      <c r="D23" s="205"/>
      <c r="E23" s="205"/>
      <c r="F23" s="206"/>
      <c r="G23" s="312" t="s">
        <v>424</v>
      </c>
      <c r="H23" s="279"/>
      <c r="I23" s="279"/>
      <c r="J23" s="279"/>
      <c r="K23" s="279"/>
      <c r="L23" s="279"/>
      <c r="M23" s="279"/>
      <c r="N23" s="279"/>
      <c r="O23" s="280"/>
      <c r="P23" s="245" t="s">
        <v>425</v>
      </c>
      <c r="Q23" s="186"/>
      <c r="R23" s="186"/>
      <c r="S23" s="186"/>
      <c r="T23" s="186"/>
      <c r="U23" s="186"/>
      <c r="V23" s="186"/>
      <c r="W23" s="186"/>
      <c r="X23" s="187"/>
      <c r="Y23" s="284" t="s">
        <v>14</v>
      </c>
      <c r="Z23" s="285"/>
      <c r="AA23" s="286"/>
      <c r="AB23" s="651" t="s">
        <v>391</v>
      </c>
      <c r="AC23" s="287"/>
      <c r="AD23" s="287"/>
      <c r="AE23" s="84">
        <v>894</v>
      </c>
      <c r="AF23" s="85"/>
      <c r="AG23" s="85"/>
      <c r="AH23" s="85"/>
      <c r="AI23" s="86"/>
      <c r="AJ23" s="84">
        <v>1023</v>
      </c>
      <c r="AK23" s="85"/>
      <c r="AL23" s="85"/>
      <c r="AM23" s="85"/>
      <c r="AN23" s="86"/>
      <c r="AO23" s="84">
        <v>1044</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391</v>
      </c>
      <c r="AC24" s="277"/>
      <c r="AD24" s="277"/>
      <c r="AE24" s="84" t="s">
        <v>421</v>
      </c>
      <c r="AF24" s="85"/>
      <c r="AG24" s="85"/>
      <c r="AH24" s="85"/>
      <c r="AI24" s="86"/>
      <c r="AJ24" s="84" t="s">
        <v>421</v>
      </c>
      <c r="AK24" s="85"/>
      <c r="AL24" s="85"/>
      <c r="AM24" s="85"/>
      <c r="AN24" s="86"/>
      <c r="AO24" s="84" t="s">
        <v>421</v>
      </c>
      <c r="AP24" s="85"/>
      <c r="AQ24" s="85"/>
      <c r="AR24" s="85"/>
      <c r="AS24" s="86"/>
      <c r="AT24" s="84">
        <v>1300</v>
      </c>
      <c r="AU24" s="85"/>
      <c r="AV24" s="85"/>
      <c r="AW24" s="85"/>
      <c r="AX24" s="87"/>
    </row>
    <row r="25" spans="1:50" ht="22.5" customHeight="1" x14ac:dyDescent="0.15">
      <c r="A25" s="661"/>
      <c r="B25" s="662"/>
      <c r="C25" s="662"/>
      <c r="D25" s="662"/>
      <c r="E25" s="662"/>
      <c r="F25" s="663"/>
      <c r="G25" s="313"/>
      <c r="H25" s="314"/>
      <c r="I25" s="314"/>
      <c r="J25" s="314"/>
      <c r="K25" s="314"/>
      <c r="L25" s="314"/>
      <c r="M25" s="314"/>
      <c r="N25" s="314"/>
      <c r="O25" s="315"/>
      <c r="P25" s="188"/>
      <c r="Q25" s="188"/>
      <c r="R25" s="188"/>
      <c r="S25" s="188"/>
      <c r="T25" s="188"/>
      <c r="U25" s="188"/>
      <c r="V25" s="188"/>
      <c r="W25" s="188"/>
      <c r="X25" s="189"/>
      <c r="Y25" s="111" t="s">
        <v>15</v>
      </c>
      <c r="Z25" s="112"/>
      <c r="AA25" s="162"/>
      <c r="AB25" s="673" t="s">
        <v>359</v>
      </c>
      <c r="AC25" s="255"/>
      <c r="AD25" s="255"/>
      <c r="AE25" s="84">
        <f>AE23/1300*100</f>
        <v>68.769230769230774</v>
      </c>
      <c r="AF25" s="85"/>
      <c r="AG25" s="85"/>
      <c r="AH25" s="85"/>
      <c r="AI25" s="86"/>
      <c r="AJ25" s="84">
        <f>AJ23/1300*100</f>
        <v>78.692307692307693</v>
      </c>
      <c r="AK25" s="85"/>
      <c r="AL25" s="85"/>
      <c r="AM25" s="85"/>
      <c r="AN25" s="86"/>
      <c r="AO25" s="84">
        <f>AO23/1300*100</f>
        <v>80.307692307692307</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2" t="s">
        <v>303</v>
      </c>
      <c r="AU26" s="653"/>
      <c r="AV26" s="653"/>
      <c r="AW26" s="653"/>
      <c r="AX26" s="654"/>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1"/>
      <c r="B30" s="662"/>
      <c r="C30" s="662"/>
      <c r="D30" s="662"/>
      <c r="E30" s="662"/>
      <c r="F30" s="663"/>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1"/>
      <c r="B35" s="662"/>
      <c r="C35" s="662"/>
      <c r="D35" s="662"/>
      <c r="E35" s="662"/>
      <c r="F35" s="663"/>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1"/>
      <c r="B40" s="662"/>
      <c r="C40" s="662"/>
      <c r="D40" s="662"/>
      <c r="E40" s="662"/>
      <c r="F40" s="663"/>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4" t="s">
        <v>322</v>
      </c>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5"/>
      <c r="AL46" s="675"/>
      <c r="AM46" s="675"/>
      <c r="AN46" s="675"/>
      <c r="AO46" s="30"/>
      <c r="AP46" s="30"/>
      <c r="AQ46" s="30"/>
      <c r="AR46" s="30"/>
      <c r="AS46" s="30"/>
      <c r="AT46" s="30"/>
      <c r="AU46" s="30"/>
      <c r="AV46" s="30"/>
      <c r="AW46" s="30"/>
      <c r="AX46" s="32"/>
    </row>
    <row r="47" spans="1:50" ht="18.75" hidden="1" customHeight="1" x14ac:dyDescent="0.15">
      <c r="A47" s="225" t="s">
        <v>320</v>
      </c>
      <c r="B47" s="676" t="s">
        <v>317</v>
      </c>
      <c r="C47" s="227"/>
      <c r="D47" s="227"/>
      <c r="E47" s="227"/>
      <c r="F47" s="228"/>
      <c r="G47" s="611" t="s">
        <v>311</v>
      </c>
      <c r="H47" s="611"/>
      <c r="I47" s="611"/>
      <c r="J47" s="611"/>
      <c r="K47" s="611"/>
      <c r="L47" s="611"/>
      <c r="M47" s="611"/>
      <c r="N47" s="611"/>
      <c r="O47" s="611"/>
      <c r="P47" s="611"/>
      <c r="Q47" s="611"/>
      <c r="R47" s="611"/>
      <c r="S47" s="611"/>
      <c r="T47" s="611"/>
      <c r="U47" s="611"/>
      <c r="V47" s="611"/>
      <c r="W47" s="611"/>
      <c r="X47" s="611"/>
      <c r="Y47" s="611"/>
      <c r="Z47" s="611"/>
      <c r="AA47" s="681"/>
      <c r="AB47" s="610" t="s">
        <v>310</v>
      </c>
      <c r="AC47" s="611"/>
      <c r="AD47" s="611"/>
      <c r="AE47" s="611"/>
      <c r="AF47" s="611"/>
      <c r="AG47" s="611"/>
      <c r="AH47" s="611"/>
      <c r="AI47" s="611"/>
      <c r="AJ47" s="611"/>
      <c r="AK47" s="611"/>
      <c r="AL47" s="611"/>
      <c r="AM47" s="611"/>
      <c r="AN47" s="611"/>
      <c r="AO47" s="611"/>
      <c r="AP47" s="611"/>
      <c r="AQ47" s="611"/>
      <c r="AR47" s="611"/>
      <c r="AS47" s="611"/>
      <c r="AT47" s="611"/>
      <c r="AU47" s="611"/>
      <c r="AV47" s="611"/>
      <c r="AW47" s="611"/>
      <c r="AX47" s="612"/>
    </row>
    <row r="48" spans="1:50" ht="18.75" hidden="1" customHeight="1" x14ac:dyDescent="0.15">
      <c r="A48" s="225"/>
      <c r="B48" s="676"/>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6"/>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4"/>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5"/>
    </row>
    <row r="50" spans="1:50" ht="22.5" hidden="1" customHeight="1" x14ac:dyDescent="0.15">
      <c r="A50" s="225"/>
      <c r="B50" s="676"/>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6"/>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7"/>
    </row>
    <row r="51" spans="1:50" ht="22.5" hidden="1" customHeight="1" x14ac:dyDescent="0.15">
      <c r="A51" s="225"/>
      <c r="B51" s="677"/>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08"/>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09"/>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9"/>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50" t="s">
        <v>69</v>
      </c>
      <c r="AF67" s="109"/>
      <c r="AG67" s="109"/>
      <c r="AH67" s="109"/>
      <c r="AI67" s="109"/>
      <c r="AJ67" s="650" t="s">
        <v>70</v>
      </c>
      <c r="AK67" s="109"/>
      <c r="AL67" s="109"/>
      <c r="AM67" s="109"/>
      <c r="AN67" s="109"/>
      <c r="AO67" s="650"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408</v>
      </c>
      <c r="H68" s="186"/>
      <c r="I68" s="186"/>
      <c r="J68" s="186"/>
      <c r="K68" s="186"/>
      <c r="L68" s="186"/>
      <c r="M68" s="186"/>
      <c r="N68" s="186"/>
      <c r="O68" s="186"/>
      <c r="P68" s="186"/>
      <c r="Q68" s="186"/>
      <c r="R68" s="186"/>
      <c r="S68" s="186"/>
      <c r="T68" s="186"/>
      <c r="U68" s="186"/>
      <c r="V68" s="186"/>
      <c r="W68" s="186"/>
      <c r="X68" s="187"/>
      <c r="Y68" s="323" t="s">
        <v>66</v>
      </c>
      <c r="Z68" s="324"/>
      <c r="AA68" s="325"/>
      <c r="AB68" s="193" t="s">
        <v>392</v>
      </c>
      <c r="AC68" s="194"/>
      <c r="AD68" s="195"/>
      <c r="AE68" s="84">
        <v>39</v>
      </c>
      <c r="AF68" s="85"/>
      <c r="AG68" s="85"/>
      <c r="AH68" s="85"/>
      <c r="AI68" s="86"/>
      <c r="AJ68" s="84">
        <v>37</v>
      </c>
      <c r="AK68" s="85"/>
      <c r="AL68" s="85"/>
      <c r="AM68" s="85"/>
      <c r="AN68" s="86"/>
      <c r="AO68" s="84">
        <v>39</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392</v>
      </c>
      <c r="AC69" s="202"/>
      <c r="AD69" s="203"/>
      <c r="AE69" s="84">
        <v>50</v>
      </c>
      <c r="AF69" s="85"/>
      <c r="AG69" s="85"/>
      <c r="AH69" s="85"/>
      <c r="AI69" s="86"/>
      <c r="AJ69" s="84">
        <v>50</v>
      </c>
      <c r="AK69" s="85"/>
      <c r="AL69" s="85"/>
      <c r="AM69" s="85"/>
      <c r="AN69" s="86"/>
      <c r="AO69" s="84">
        <v>50</v>
      </c>
      <c r="AP69" s="85"/>
      <c r="AQ69" s="85"/>
      <c r="AR69" s="85"/>
      <c r="AS69" s="86"/>
      <c r="AT69" s="84">
        <v>50</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385</v>
      </c>
      <c r="H83" s="135"/>
      <c r="I83" s="135"/>
      <c r="J83" s="135"/>
      <c r="K83" s="135"/>
      <c r="L83" s="135"/>
      <c r="M83" s="135"/>
      <c r="N83" s="135"/>
      <c r="O83" s="135"/>
      <c r="P83" s="135"/>
      <c r="Q83" s="135"/>
      <c r="R83" s="135"/>
      <c r="S83" s="135"/>
      <c r="T83" s="135"/>
      <c r="U83" s="135"/>
      <c r="V83" s="135"/>
      <c r="W83" s="135"/>
      <c r="X83" s="135"/>
      <c r="Y83" s="137" t="s">
        <v>17</v>
      </c>
      <c r="Z83" s="138"/>
      <c r="AA83" s="139"/>
      <c r="AB83" s="172" t="s">
        <v>415</v>
      </c>
      <c r="AC83" s="141"/>
      <c r="AD83" s="142"/>
      <c r="AE83" s="143">
        <v>869</v>
      </c>
      <c r="AF83" s="144"/>
      <c r="AG83" s="144"/>
      <c r="AH83" s="144"/>
      <c r="AI83" s="144"/>
      <c r="AJ83" s="143">
        <v>663</v>
      </c>
      <c r="AK83" s="144"/>
      <c r="AL83" s="144"/>
      <c r="AM83" s="144"/>
      <c r="AN83" s="144"/>
      <c r="AO83" s="143">
        <v>998</v>
      </c>
      <c r="AP83" s="144"/>
      <c r="AQ83" s="144"/>
      <c r="AR83" s="144"/>
      <c r="AS83" s="144"/>
      <c r="AT83" s="84">
        <v>660</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393</v>
      </c>
      <c r="AC84" s="149"/>
      <c r="AD84" s="150"/>
      <c r="AE84" s="148" t="s">
        <v>395</v>
      </c>
      <c r="AF84" s="149"/>
      <c r="AG84" s="149"/>
      <c r="AH84" s="149"/>
      <c r="AI84" s="150"/>
      <c r="AJ84" s="148" t="s">
        <v>396</v>
      </c>
      <c r="AK84" s="149"/>
      <c r="AL84" s="149"/>
      <c r="AM84" s="149"/>
      <c r="AN84" s="150"/>
      <c r="AO84" s="148" t="s">
        <v>397</v>
      </c>
      <c r="AP84" s="149"/>
      <c r="AQ84" s="149"/>
      <c r="AR84" s="149"/>
      <c r="AS84" s="150"/>
      <c r="AT84" s="148" t="s">
        <v>398</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32.25" customHeight="1" x14ac:dyDescent="0.15">
      <c r="A98" s="368"/>
      <c r="B98" s="369"/>
      <c r="C98" s="403" t="s">
        <v>379</v>
      </c>
      <c r="D98" s="404"/>
      <c r="E98" s="404"/>
      <c r="F98" s="404"/>
      <c r="G98" s="404"/>
      <c r="H98" s="404"/>
      <c r="I98" s="404"/>
      <c r="J98" s="404"/>
      <c r="K98" s="405"/>
      <c r="L98" s="62">
        <v>150</v>
      </c>
      <c r="M98" s="63"/>
      <c r="N98" s="63"/>
      <c r="O98" s="63"/>
      <c r="P98" s="63"/>
      <c r="Q98" s="64"/>
      <c r="R98" s="62">
        <v>150</v>
      </c>
      <c r="S98" s="63"/>
      <c r="T98" s="63"/>
      <c r="U98" s="63"/>
      <c r="V98" s="63"/>
      <c r="W98" s="64"/>
      <c r="X98" s="664"/>
      <c r="Y98" s="665"/>
      <c r="Z98" s="665"/>
      <c r="AA98" s="665"/>
      <c r="AB98" s="665"/>
      <c r="AC98" s="665"/>
      <c r="AD98" s="665"/>
      <c r="AE98" s="665"/>
      <c r="AF98" s="665"/>
      <c r="AG98" s="665"/>
      <c r="AH98" s="665"/>
      <c r="AI98" s="665"/>
      <c r="AJ98" s="665"/>
      <c r="AK98" s="665"/>
      <c r="AL98" s="665"/>
      <c r="AM98" s="665"/>
      <c r="AN98" s="665"/>
      <c r="AO98" s="665"/>
      <c r="AP98" s="665"/>
      <c r="AQ98" s="665"/>
      <c r="AR98" s="665"/>
      <c r="AS98" s="665"/>
      <c r="AT98" s="665"/>
      <c r="AU98" s="665"/>
      <c r="AV98" s="665"/>
      <c r="AW98" s="665"/>
      <c r="AX98" s="666"/>
    </row>
    <row r="99" spans="1:50" ht="23.1" customHeight="1" x14ac:dyDescent="0.15">
      <c r="A99" s="368"/>
      <c r="B99" s="369"/>
      <c r="C99" s="152"/>
      <c r="D99" s="153"/>
      <c r="E99" s="153"/>
      <c r="F99" s="153"/>
      <c r="G99" s="153"/>
      <c r="H99" s="153"/>
      <c r="I99" s="153"/>
      <c r="J99" s="153"/>
      <c r="K99" s="154"/>
      <c r="L99" s="62"/>
      <c r="M99" s="63"/>
      <c r="N99" s="63"/>
      <c r="O99" s="63"/>
      <c r="P99" s="63"/>
      <c r="Q99" s="64"/>
      <c r="R99" s="62"/>
      <c r="S99" s="63"/>
      <c r="T99" s="63"/>
      <c r="U99" s="63"/>
      <c r="V99" s="63"/>
      <c r="W99" s="64"/>
      <c r="X99" s="667"/>
      <c r="Y99" s="668"/>
      <c r="Z99" s="668"/>
      <c r="AA99" s="668"/>
      <c r="AB99" s="668"/>
      <c r="AC99" s="668"/>
      <c r="AD99" s="668"/>
      <c r="AE99" s="668"/>
      <c r="AF99" s="668"/>
      <c r="AG99" s="668"/>
      <c r="AH99" s="668"/>
      <c r="AI99" s="668"/>
      <c r="AJ99" s="668"/>
      <c r="AK99" s="668"/>
      <c r="AL99" s="668"/>
      <c r="AM99" s="668"/>
      <c r="AN99" s="668"/>
      <c r="AO99" s="668"/>
      <c r="AP99" s="668"/>
      <c r="AQ99" s="668"/>
      <c r="AR99" s="668"/>
      <c r="AS99" s="668"/>
      <c r="AT99" s="668"/>
      <c r="AU99" s="668"/>
      <c r="AV99" s="668"/>
      <c r="AW99" s="668"/>
      <c r="AX99" s="669"/>
    </row>
    <row r="100" spans="1:50" ht="23.1" customHeight="1" x14ac:dyDescent="0.15">
      <c r="A100" s="368"/>
      <c r="B100" s="369"/>
      <c r="C100" s="152"/>
      <c r="D100" s="153"/>
      <c r="E100" s="153"/>
      <c r="F100" s="153"/>
      <c r="G100" s="153"/>
      <c r="H100" s="153"/>
      <c r="I100" s="153"/>
      <c r="J100" s="153"/>
      <c r="K100" s="154"/>
      <c r="L100" s="62"/>
      <c r="M100" s="63"/>
      <c r="N100" s="63"/>
      <c r="O100" s="63"/>
      <c r="P100" s="63"/>
      <c r="Q100" s="64"/>
      <c r="R100" s="62"/>
      <c r="S100" s="63"/>
      <c r="T100" s="63"/>
      <c r="U100" s="63"/>
      <c r="V100" s="63"/>
      <c r="W100" s="64"/>
      <c r="X100" s="667"/>
      <c r="Y100" s="668"/>
      <c r="Z100" s="668"/>
      <c r="AA100" s="668"/>
      <c r="AB100" s="668"/>
      <c r="AC100" s="668"/>
      <c r="AD100" s="668"/>
      <c r="AE100" s="668"/>
      <c r="AF100" s="668"/>
      <c r="AG100" s="668"/>
      <c r="AH100" s="668"/>
      <c r="AI100" s="668"/>
      <c r="AJ100" s="668"/>
      <c r="AK100" s="668"/>
      <c r="AL100" s="668"/>
      <c r="AM100" s="668"/>
      <c r="AN100" s="668"/>
      <c r="AO100" s="668"/>
      <c r="AP100" s="668"/>
      <c r="AQ100" s="668"/>
      <c r="AR100" s="668"/>
      <c r="AS100" s="668"/>
      <c r="AT100" s="668"/>
      <c r="AU100" s="668"/>
      <c r="AV100" s="668"/>
      <c r="AW100" s="668"/>
      <c r="AX100" s="669"/>
    </row>
    <row r="101" spans="1:50" ht="23.1"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67"/>
      <c r="Y101" s="668"/>
      <c r="Z101" s="668"/>
      <c r="AA101" s="668"/>
      <c r="AB101" s="668"/>
      <c r="AC101" s="668"/>
      <c r="AD101" s="668"/>
      <c r="AE101" s="668"/>
      <c r="AF101" s="668"/>
      <c r="AG101" s="668"/>
      <c r="AH101" s="668"/>
      <c r="AI101" s="668"/>
      <c r="AJ101" s="668"/>
      <c r="AK101" s="668"/>
      <c r="AL101" s="668"/>
      <c r="AM101" s="668"/>
      <c r="AN101" s="668"/>
      <c r="AO101" s="668"/>
      <c r="AP101" s="668"/>
      <c r="AQ101" s="668"/>
      <c r="AR101" s="668"/>
      <c r="AS101" s="668"/>
      <c r="AT101" s="668"/>
      <c r="AU101" s="668"/>
      <c r="AV101" s="668"/>
      <c r="AW101" s="668"/>
      <c r="AX101" s="669"/>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7"/>
      <c r="Y102" s="668"/>
      <c r="Z102" s="668"/>
      <c r="AA102" s="668"/>
      <c r="AB102" s="668"/>
      <c r="AC102" s="668"/>
      <c r="AD102" s="668"/>
      <c r="AE102" s="668"/>
      <c r="AF102" s="668"/>
      <c r="AG102" s="668"/>
      <c r="AH102" s="668"/>
      <c r="AI102" s="668"/>
      <c r="AJ102" s="668"/>
      <c r="AK102" s="668"/>
      <c r="AL102" s="668"/>
      <c r="AM102" s="668"/>
      <c r="AN102" s="668"/>
      <c r="AO102" s="668"/>
      <c r="AP102" s="668"/>
      <c r="AQ102" s="668"/>
      <c r="AR102" s="668"/>
      <c r="AS102" s="668"/>
      <c r="AT102" s="668"/>
      <c r="AU102" s="668"/>
      <c r="AV102" s="668"/>
      <c r="AW102" s="668"/>
      <c r="AX102" s="669"/>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7"/>
      <c r="Y103" s="668"/>
      <c r="Z103" s="668"/>
      <c r="AA103" s="668"/>
      <c r="AB103" s="668"/>
      <c r="AC103" s="668"/>
      <c r="AD103" s="668"/>
      <c r="AE103" s="668"/>
      <c r="AF103" s="668"/>
      <c r="AG103" s="668"/>
      <c r="AH103" s="668"/>
      <c r="AI103" s="668"/>
      <c r="AJ103" s="668"/>
      <c r="AK103" s="668"/>
      <c r="AL103" s="668"/>
      <c r="AM103" s="668"/>
      <c r="AN103" s="668"/>
      <c r="AO103" s="668"/>
      <c r="AP103" s="668"/>
      <c r="AQ103" s="668"/>
      <c r="AR103" s="668"/>
      <c r="AS103" s="668"/>
      <c r="AT103" s="668"/>
      <c r="AU103" s="668"/>
      <c r="AV103" s="668"/>
      <c r="AW103" s="668"/>
      <c r="AX103" s="669"/>
    </row>
    <row r="104" spans="1:50" ht="21" customHeight="1" thickBot="1" x14ac:dyDescent="0.2">
      <c r="A104" s="370"/>
      <c r="B104" s="371"/>
      <c r="C104" s="360" t="s">
        <v>22</v>
      </c>
      <c r="D104" s="361"/>
      <c r="E104" s="361"/>
      <c r="F104" s="361"/>
      <c r="G104" s="361"/>
      <c r="H104" s="361"/>
      <c r="I104" s="361"/>
      <c r="J104" s="361"/>
      <c r="K104" s="362"/>
      <c r="L104" s="363">
        <f>SUM(L98:Q103)</f>
        <v>150</v>
      </c>
      <c r="M104" s="364"/>
      <c r="N104" s="364"/>
      <c r="O104" s="364"/>
      <c r="P104" s="364"/>
      <c r="Q104" s="365"/>
      <c r="R104" s="363">
        <f>SUM(R98:W103)</f>
        <v>150</v>
      </c>
      <c r="S104" s="364"/>
      <c r="T104" s="364"/>
      <c r="U104" s="364"/>
      <c r="V104" s="364"/>
      <c r="W104" s="365"/>
      <c r="X104" s="670"/>
      <c r="Y104" s="671"/>
      <c r="Z104" s="671"/>
      <c r="AA104" s="671"/>
      <c r="AB104" s="671"/>
      <c r="AC104" s="671"/>
      <c r="AD104" s="671"/>
      <c r="AE104" s="671"/>
      <c r="AF104" s="671"/>
      <c r="AG104" s="671"/>
      <c r="AH104" s="671"/>
      <c r="AI104" s="671"/>
      <c r="AJ104" s="671"/>
      <c r="AK104" s="671"/>
      <c r="AL104" s="671"/>
      <c r="AM104" s="671"/>
      <c r="AN104" s="671"/>
      <c r="AO104" s="671"/>
      <c r="AP104" s="671"/>
      <c r="AQ104" s="671"/>
      <c r="AR104" s="671"/>
      <c r="AS104" s="671"/>
      <c r="AT104" s="671"/>
      <c r="AU104" s="671"/>
      <c r="AV104" s="671"/>
      <c r="AW104" s="671"/>
      <c r="AX104" s="6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7" t="s">
        <v>39</v>
      </c>
      <c r="D107" s="586"/>
      <c r="E107" s="586"/>
      <c r="F107" s="586"/>
      <c r="G107" s="586"/>
      <c r="H107" s="586"/>
      <c r="I107" s="586"/>
      <c r="J107" s="586"/>
      <c r="K107" s="586"/>
      <c r="L107" s="586"/>
      <c r="M107" s="586"/>
      <c r="N107" s="586"/>
      <c r="O107" s="586"/>
      <c r="P107" s="586"/>
      <c r="Q107" s="586"/>
      <c r="R107" s="586"/>
      <c r="S107" s="586"/>
      <c r="T107" s="586"/>
      <c r="U107" s="586"/>
      <c r="V107" s="586"/>
      <c r="W107" s="586"/>
      <c r="X107" s="586"/>
      <c r="Y107" s="586"/>
      <c r="Z107" s="586"/>
      <c r="AA107" s="586"/>
      <c r="AB107" s="586"/>
      <c r="AC107" s="588"/>
      <c r="AD107" s="586" t="s">
        <v>43</v>
      </c>
      <c r="AE107" s="586"/>
      <c r="AF107" s="586"/>
      <c r="AG107" s="619" t="s">
        <v>38</v>
      </c>
      <c r="AH107" s="586"/>
      <c r="AI107" s="586"/>
      <c r="AJ107" s="586"/>
      <c r="AK107" s="586"/>
      <c r="AL107" s="586"/>
      <c r="AM107" s="586"/>
      <c r="AN107" s="586"/>
      <c r="AO107" s="586"/>
      <c r="AP107" s="586"/>
      <c r="AQ107" s="586"/>
      <c r="AR107" s="586"/>
      <c r="AS107" s="586"/>
      <c r="AT107" s="586"/>
      <c r="AU107" s="586"/>
      <c r="AV107" s="586"/>
      <c r="AW107" s="586"/>
      <c r="AX107" s="620"/>
    </row>
    <row r="108" spans="1:50" ht="81.75" customHeight="1" x14ac:dyDescent="0.15">
      <c r="A108" s="297" t="s">
        <v>312</v>
      </c>
      <c r="B108" s="298"/>
      <c r="C108" s="522" t="s">
        <v>313</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94" t="s">
        <v>386</v>
      </c>
      <c r="AE108" s="595"/>
      <c r="AF108" s="595"/>
      <c r="AG108" s="591" t="s">
        <v>404</v>
      </c>
      <c r="AH108" s="592"/>
      <c r="AI108" s="592"/>
      <c r="AJ108" s="592"/>
      <c r="AK108" s="592"/>
      <c r="AL108" s="592"/>
      <c r="AM108" s="592"/>
      <c r="AN108" s="592"/>
      <c r="AO108" s="592"/>
      <c r="AP108" s="592"/>
      <c r="AQ108" s="592"/>
      <c r="AR108" s="592"/>
      <c r="AS108" s="592"/>
      <c r="AT108" s="592"/>
      <c r="AU108" s="592"/>
      <c r="AV108" s="592"/>
      <c r="AW108" s="592"/>
      <c r="AX108" s="593"/>
    </row>
    <row r="109" spans="1:50" ht="89.2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387</v>
      </c>
      <c r="AE109" s="432"/>
      <c r="AF109" s="432"/>
      <c r="AG109" s="294" t="s">
        <v>409</v>
      </c>
      <c r="AH109" s="295"/>
      <c r="AI109" s="295"/>
      <c r="AJ109" s="295"/>
      <c r="AK109" s="295"/>
      <c r="AL109" s="295"/>
      <c r="AM109" s="295"/>
      <c r="AN109" s="295"/>
      <c r="AO109" s="295"/>
      <c r="AP109" s="295"/>
      <c r="AQ109" s="295"/>
      <c r="AR109" s="295"/>
      <c r="AS109" s="295"/>
      <c r="AT109" s="295"/>
      <c r="AU109" s="295"/>
      <c r="AV109" s="295"/>
      <c r="AW109" s="295"/>
      <c r="AX109" s="296"/>
    </row>
    <row r="110" spans="1:50" ht="44.25"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4" t="s">
        <v>388</v>
      </c>
      <c r="AE110" s="575"/>
      <c r="AF110" s="575"/>
      <c r="AG110" s="519" t="s">
        <v>405</v>
      </c>
      <c r="AH110" s="188"/>
      <c r="AI110" s="188"/>
      <c r="AJ110" s="188"/>
      <c r="AK110" s="188"/>
      <c r="AL110" s="188"/>
      <c r="AM110" s="188"/>
      <c r="AN110" s="188"/>
      <c r="AO110" s="188"/>
      <c r="AP110" s="188"/>
      <c r="AQ110" s="188"/>
      <c r="AR110" s="188"/>
      <c r="AS110" s="188"/>
      <c r="AT110" s="188"/>
      <c r="AU110" s="188"/>
      <c r="AV110" s="188"/>
      <c r="AW110" s="188"/>
      <c r="AX110" s="520"/>
    </row>
    <row r="111" spans="1:50" ht="18.75" customHeight="1" x14ac:dyDescent="0.15">
      <c r="A111" s="539" t="s">
        <v>46</v>
      </c>
      <c r="B111" s="576"/>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389</v>
      </c>
      <c r="AE111" s="428"/>
      <c r="AF111" s="428"/>
      <c r="AG111" s="291"/>
      <c r="AH111" s="292"/>
      <c r="AI111" s="292"/>
      <c r="AJ111" s="292"/>
      <c r="AK111" s="292"/>
      <c r="AL111" s="292"/>
      <c r="AM111" s="292"/>
      <c r="AN111" s="292"/>
      <c r="AO111" s="292"/>
      <c r="AP111" s="292"/>
      <c r="AQ111" s="292"/>
      <c r="AR111" s="292"/>
      <c r="AS111" s="292"/>
      <c r="AT111" s="292"/>
      <c r="AU111" s="292"/>
      <c r="AV111" s="292"/>
      <c r="AW111" s="292"/>
      <c r="AX111" s="293"/>
    </row>
    <row r="112" spans="1:50" ht="41.25" customHeight="1" x14ac:dyDescent="0.15">
      <c r="A112" s="577"/>
      <c r="B112" s="578"/>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3" t="s">
        <v>381</v>
      </c>
      <c r="AE112" s="432"/>
      <c r="AF112" s="432"/>
      <c r="AG112" s="294" t="s">
        <v>413</v>
      </c>
      <c r="AH112" s="295"/>
      <c r="AI112" s="295"/>
      <c r="AJ112" s="295"/>
      <c r="AK112" s="295"/>
      <c r="AL112" s="295"/>
      <c r="AM112" s="295"/>
      <c r="AN112" s="295"/>
      <c r="AO112" s="295"/>
      <c r="AP112" s="295"/>
      <c r="AQ112" s="295"/>
      <c r="AR112" s="295"/>
      <c r="AS112" s="295"/>
      <c r="AT112" s="295"/>
      <c r="AU112" s="295"/>
      <c r="AV112" s="295"/>
      <c r="AW112" s="295"/>
      <c r="AX112" s="296"/>
    </row>
    <row r="113" spans="1:64" ht="75" customHeight="1" x14ac:dyDescent="0.15">
      <c r="A113" s="577"/>
      <c r="B113" s="578"/>
      <c r="C113" s="496"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387</v>
      </c>
      <c r="AE113" s="432"/>
      <c r="AF113" s="432"/>
      <c r="AG113" s="294" t="s">
        <v>406</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7"/>
      <c r="B114" s="578"/>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3" t="s">
        <v>389</v>
      </c>
      <c r="AE114" s="432"/>
      <c r="AF114" s="432"/>
      <c r="AG114" s="521"/>
      <c r="AH114" s="295"/>
      <c r="AI114" s="295"/>
      <c r="AJ114" s="295"/>
      <c r="AK114" s="295"/>
      <c r="AL114" s="295"/>
      <c r="AM114" s="295"/>
      <c r="AN114" s="295"/>
      <c r="AO114" s="295"/>
      <c r="AP114" s="295"/>
      <c r="AQ114" s="295"/>
      <c r="AR114" s="295"/>
      <c r="AS114" s="295"/>
      <c r="AT114" s="295"/>
      <c r="AU114" s="295"/>
      <c r="AV114" s="295"/>
      <c r="AW114" s="295"/>
      <c r="AX114" s="296"/>
    </row>
    <row r="115" spans="1:64" ht="33.75" customHeight="1" x14ac:dyDescent="0.15">
      <c r="A115" s="577"/>
      <c r="B115" s="578"/>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2"/>
      <c r="AD115" s="433" t="s">
        <v>381</v>
      </c>
      <c r="AE115" s="432"/>
      <c r="AF115" s="432"/>
      <c r="AG115" s="294" t="s">
        <v>407</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7"/>
      <c r="B116" s="578"/>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2"/>
      <c r="AD116" s="623" t="s">
        <v>389</v>
      </c>
      <c r="AE116" s="624"/>
      <c r="AF116" s="624"/>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82.5" customHeight="1" x14ac:dyDescent="0.15">
      <c r="A117" s="579"/>
      <c r="B117" s="580"/>
      <c r="C117" s="581" t="s">
        <v>82</v>
      </c>
      <c r="D117" s="582"/>
      <c r="E117" s="582"/>
      <c r="F117" s="582"/>
      <c r="G117" s="582"/>
      <c r="H117" s="582"/>
      <c r="I117" s="582"/>
      <c r="J117" s="582"/>
      <c r="K117" s="582"/>
      <c r="L117" s="582"/>
      <c r="M117" s="582"/>
      <c r="N117" s="582"/>
      <c r="O117" s="582"/>
      <c r="P117" s="582"/>
      <c r="Q117" s="582"/>
      <c r="R117" s="582"/>
      <c r="S117" s="582"/>
      <c r="T117" s="582"/>
      <c r="U117" s="582"/>
      <c r="V117" s="582"/>
      <c r="W117" s="582"/>
      <c r="X117" s="582"/>
      <c r="Y117" s="582"/>
      <c r="Z117" s="582"/>
      <c r="AA117" s="582"/>
      <c r="AB117" s="582"/>
      <c r="AC117" s="583"/>
      <c r="AD117" s="584" t="s">
        <v>381</v>
      </c>
      <c r="AE117" s="575"/>
      <c r="AF117" s="585"/>
      <c r="AG117" s="589" t="s">
        <v>414</v>
      </c>
      <c r="AH117" s="425"/>
      <c r="AI117" s="425"/>
      <c r="AJ117" s="425"/>
      <c r="AK117" s="425"/>
      <c r="AL117" s="425"/>
      <c r="AM117" s="425"/>
      <c r="AN117" s="425"/>
      <c r="AO117" s="425"/>
      <c r="AP117" s="425"/>
      <c r="AQ117" s="425"/>
      <c r="AR117" s="425"/>
      <c r="AS117" s="425"/>
      <c r="AT117" s="425"/>
      <c r="AU117" s="425"/>
      <c r="AV117" s="425"/>
      <c r="AW117" s="425"/>
      <c r="AX117" s="590"/>
      <c r="BG117" s="10"/>
      <c r="BH117" s="10"/>
      <c r="BI117" s="10"/>
      <c r="BJ117" s="10"/>
    </row>
    <row r="118" spans="1:64" ht="42" customHeight="1" x14ac:dyDescent="0.15">
      <c r="A118" s="539" t="s">
        <v>47</v>
      </c>
      <c r="B118" s="576"/>
      <c r="C118" s="625" t="s">
        <v>81</v>
      </c>
      <c r="D118" s="626"/>
      <c r="E118" s="626"/>
      <c r="F118" s="626"/>
      <c r="G118" s="626"/>
      <c r="H118" s="626"/>
      <c r="I118" s="626"/>
      <c r="J118" s="626"/>
      <c r="K118" s="626"/>
      <c r="L118" s="626"/>
      <c r="M118" s="626"/>
      <c r="N118" s="626"/>
      <c r="O118" s="626"/>
      <c r="P118" s="626"/>
      <c r="Q118" s="626"/>
      <c r="R118" s="626"/>
      <c r="S118" s="626"/>
      <c r="T118" s="626"/>
      <c r="U118" s="626"/>
      <c r="V118" s="626"/>
      <c r="W118" s="626"/>
      <c r="X118" s="626"/>
      <c r="Y118" s="626"/>
      <c r="Z118" s="626"/>
      <c r="AA118" s="626"/>
      <c r="AB118" s="626"/>
      <c r="AC118" s="627"/>
      <c r="AD118" s="628" t="s">
        <v>401</v>
      </c>
      <c r="AE118" s="428"/>
      <c r="AF118" s="629"/>
      <c r="AG118" s="630" t="s">
        <v>417</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7"/>
      <c r="B119" s="578"/>
      <c r="C119" s="571" t="s">
        <v>53</v>
      </c>
      <c r="D119" s="572"/>
      <c r="E119" s="572"/>
      <c r="F119" s="572"/>
      <c r="G119" s="572"/>
      <c r="H119" s="572"/>
      <c r="I119" s="572"/>
      <c r="J119" s="572"/>
      <c r="K119" s="572"/>
      <c r="L119" s="572"/>
      <c r="M119" s="572"/>
      <c r="N119" s="572"/>
      <c r="O119" s="572"/>
      <c r="P119" s="572"/>
      <c r="Q119" s="572"/>
      <c r="R119" s="572"/>
      <c r="S119" s="572"/>
      <c r="T119" s="572"/>
      <c r="U119" s="572"/>
      <c r="V119" s="572"/>
      <c r="W119" s="572"/>
      <c r="X119" s="572"/>
      <c r="Y119" s="572"/>
      <c r="Z119" s="572"/>
      <c r="AA119" s="572"/>
      <c r="AB119" s="572"/>
      <c r="AC119" s="573"/>
      <c r="AD119" s="596" t="s">
        <v>389</v>
      </c>
      <c r="AE119" s="597"/>
      <c r="AF119" s="597"/>
      <c r="AG119" s="294"/>
      <c r="AH119" s="295"/>
      <c r="AI119" s="295"/>
      <c r="AJ119" s="295"/>
      <c r="AK119" s="295"/>
      <c r="AL119" s="295"/>
      <c r="AM119" s="295"/>
      <c r="AN119" s="295"/>
      <c r="AO119" s="295"/>
      <c r="AP119" s="295"/>
      <c r="AQ119" s="295"/>
      <c r="AR119" s="295"/>
      <c r="AS119" s="295"/>
      <c r="AT119" s="295"/>
      <c r="AU119" s="295"/>
      <c r="AV119" s="295"/>
      <c r="AW119" s="295"/>
      <c r="AX119" s="296"/>
    </row>
    <row r="120" spans="1:64" ht="32.25" customHeight="1" x14ac:dyDescent="0.15">
      <c r="A120" s="577"/>
      <c r="B120" s="578"/>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3" t="s">
        <v>381</v>
      </c>
      <c r="AE120" s="432"/>
      <c r="AF120" s="432"/>
      <c r="AG120" s="294" t="s">
        <v>410</v>
      </c>
      <c r="AH120" s="295"/>
      <c r="AI120" s="295"/>
      <c r="AJ120" s="295"/>
      <c r="AK120" s="295"/>
      <c r="AL120" s="295"/>
      <c r="AM120" s="295"/>
      <c r="AN120" s="295"/>
      <c r="AO120" s="295"/>
      <c r="AP120" s="295"/>
      <c r="AQ120" s="295"/>
      <c r="AR120" s="295"/>
      <c r="AS120" s="295"/>
      <c r="AT120" s="295"/>
      <c r="AU120" s="295"/>
      <c r="AV120" s="295"/>
      <c r="AW120" s="295"/>
      <c r="AX120" s="296"/>
    </row>
    <row r="121" spans="1:64" ht="36" customHeight="1" x14ac:dyDescent="0.15">
      <c r="A121" s="579"/>
      <c r="B121" s="580"/>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3" t="s">
        <v>381</v>
      </c>
      <c r="AE121" s="432"/>
      <c r="AF121" s="432"/>
      <c r="AG121" s="519" t="s">
        <v>411</v>
      </c>
      <c r="AH121" s="188"/>
      <c r="AI121" s="188"/>
      <c r="AJ121" s="188"/>
      <c r="AK121" s="188"/>
      <c r="AL121" s="188"/>
      <c r="AM121" s="188"/>
      <c r="AN121" s="188"/>
      <c r="AO121" s="188"/>
      <c r="AP121" s="188"/>
      <c r="AQ121" s="188"/>
      <c r="AR121" s="188"/>
      <c r="AS121" s="188"/>
      <c r="AT121" s="188"/>
      <c r="AU121" s="188"/>
      <c r="AV121" s="188"/>
      <c r="AW121" s="188"/>
      <c r="AX121" s="520"/>
    </row>
    <row r="122" spans="1:64" ht="33" customHeight="1" x14ac:dyDescent="0.15">
      <c r="A122" s="613" t="s">
        <v>80</v>
      </c>
      <c r="B122" s="614"/>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389</v>
      </c>
      <c r="AE122" s="428"/>
      <c r="AF122" s="428"/>
      <c r="AG122" s="566"/>
      <c r="AH122" s="186"/>
      <c r="AI122" s="186"/>
      <c r="AJ122" s="186"/>
      <c r="AK122" s="186"/>
      <c r="AL122" s="186"/>
      <c r="AM122" s="186"/>
      <c r="AN122" s="186"/>
      <c r="AO122" s="186"/>
      <c r="AP122" s="186"/>
      <c r="AQ122" s="186"/>
      <c r="AR122" s="186"/>
      <c r="AS122" s="186"/>
      <c r="AT122" s="186"/>
      <c r="AU122" s="186"/>
      <c r="AV122" s="186"/>
      <c r="AW122" s="186"/>
      <c r="AX122" s="567"/>
    </row>
    <row r="123" spans="1:64" ht="15.75" customHeight="1" x14ac:dyDescent="0.15">
      <c r="A123" s="615"/>
      <c r="B123" s="616"/>
      <c r="C123" s="644" t="s">
        <v>87</v>
      </c>
      <c r="D123" s="645"/>
      <c r="E123" s="645"/>
      <c r="F123" s="645"/>
      <c r="G123" s="645"/>
      <c r="H123" s="645"/>
      <c r="I123" s="645"/>
      <c r="J123" s="645"/>
      <c r="K123" s="645"/>
      <c r="L123" s="645"/>
      <c r="M123" s="645"/>
      <c r="N123" s="645"/>
      <c r="O123" s="646"/>
      <c r="P123" s="638" t="s">
        <v>0</v>
      </c>
      <c r="Q123" s="647"/>
      <c r="R123" s="647"/>
      <c r="S123" s="648"/>
      <c r="T123" s="637" t="s">
        <v>30</v>
      </c>
      <c r="U123" s="638"/>
      <c r="V123" s="638"/>
      <c r="W123" s="638"/>
      <c r="X123" s="638"/>
      <c r="Y123" s="638"/>
      <c r="Z123" s="638"/>
      <c r="AA123" s="638"/>
      <c r="AB123" s="638"/>
      <c r="AC123" s="638"/>
      <c r="AD123" s="638"/>
      <c r="AE123" s="638"/>
      <c r="AF123" s="639"/>
      <c r="AG123" s="568"/>
      <c r="AH123" s="267"/>
      <c r="AI123" s="267"/>
      <c r="AJ123" s="267"/>
      <c r="AK123" s="267"/>
      <c r="AL123" s="267"/>
      <c r="AM123" s="267"/>
      <c r="AN123" s="267"/>
      <c r="AO123" s="267"/>
      <c r="AP123" s="267"/>
      <c r="AQ123" s="267"/>
      <c r="AR123" s="267"/>
      <c r="AS123" s="267"/>
      <c r="AT123" s="267"/>
      <c r="AU123" s="267"/>
      <c r="AV123" s="267"/>
      <c r="AW123" s="267"/>
      <c r="AX123" s="569"/>
    </row>
    <row r="124" spans="1:64" ht="26.25" customHeight="1" x14ac:dyDescent="0.15">
      <c r="A124" s="615"/>
      <c r="B124" s="616"/>
      <c r="C124" s="631"/>
      <c r="D124" s="632"/>
      <c r="E124" s="632"/>
      <c r="F124" s="632"/>
      <c r="G124" s="632"/>
      <c r="H124" s="632"/>
      <c r="I124" s="632"/>
      <c r="J124" s="632"/>
      <c r="K124" s="632"/>
      <c r="L124" s="632"/>
      <c r="M124" s="632"/>
      <c r="N124" s="632"/>
      <c r="O124" s="633"/>
      <c r="P124" s="640"/>
      <c r="Q124" s="640"/>
      <c r="R124" s="640"/>
      <c r="S124" s="641"/>
      <c r="T124" s="621"/>
      <c r="U124" s="295"/>
      <c r="V124" s="295"/>
      <c r="W124" s="295"/>
      <c r="X124" s="295"/>
      <c r="Y124" s="295"/>
      <c r="Z124" s="295"/>
      <c r="AA124" s="295"/>
      <c r="AB124" s="295"/>
      <c r="AC124" s="295"/>
      <c r="AD124" s="295"/>
      <c r="AE124" s="295"/>
      <c r="AF124" s="622"/>
      <c r="AG124" s="568"/>
      <c r="AH124" s="267"/>
      <c r="AI124" s="267"/>
      <c r="AJ124" s="267"/>
      <c r="AK124" s="267"/>
      <c r="AL124" s="267"/>
      <c r="AM124" s="267"/>
      <c r="AN124" s="267"/>
      <c r="AO124" s="267"/>
      <c r="AP124" s="267"/>
      <c r="AQ124" s="267"/>
      <c r="AR124" s="267"/>
      <c r="AS124" s="267"/>
      <c r="AT124" s="267"/>
      <c r="AU124" s="267"/>
      <c r="AV124" s="267"/>
      <c r="AW124" s="267"/>
      <c r="AX124" s="569"/>
    </row>
    <row r="125" spans="1:64" ht="26.25" customHeight="1" x14ac:dyDescent="0.15">
      <c r="A125" s="617"/>
      <c r="B125" s="618"/>
      <c r="C125" s="634"/>
      <c r="D125" s="635"/>
      <c r="E125" s="635"/>
      <c r="F125" s="635"/>
      <c r="G125" s="635"/>
      <c r="H125" s="635"/>
      <c r="I125" s="635"/>
      <c r="J125" s="635"/>
      <c r="K125" s="635"/>
      <c r="L125" s="635"/>
      <c r="M125" s="635"/>
      <c r="N125" s="635"/>
      <c r="O125" s="636"/>
      <c r="P125" s="642"/>
      <c r="Q125" s="642"/>
      <c r="R125" s="642"/>
      <c r="S125" s="643"/>
      <c r="T125" s="424"/>
      <c r="U125" s="425"/>
      <c r="V125" s="425"/>
      <c r="W125" s="425"/>
      <c r="X125" s="425"/>
      <c r="Y125" s="425"/>
      <c r="Z125" s="425"/>
      <c r="AA125" s="425"/>
      <c r="AB125" s="425"/>
      <c r="AC125" s="425"/>
      <c r="AD125" s="425"/>
      <c r="AE125" s="425"/>
      <c r="AF125" s="426"/>
      <c r="AG125" s="570"/>
      <c r="AH125" s="188"/>
      <c r="AI125" s="188"/>
      <c r="AJ125" s="188"/>
      <c r="AK125" s="188"/>
      <c r="AL125" s="188"/>
      <c r="AM125" s="188"/>
      <c r="AN125" s="188"/>
      <c r="AO125" s="188"/>
      <c r="AP125" s="188"/>
      <c r="AQ125" s="188"/>
      <c r="AR125" s="188"/>
      <c r="AS125" s="188"/>
      <c r="AT125" s="188"/>
      <c r="AU125" s="188"/>
      <c r="AV125" s="188"/>
      <c r="AW125" s="188"/>
      <c r="AX125" s="520"/>
    </row>
    <row r="126" spans="1:64" ht="57" customHeight="1" x14ac:dyDescent="0.15">
      <c r="A126" s="539" t="s">
        <v>58</v>
      </c>
      <c r="B126" s="540"/>
      <c r="C126" s="382" t="s">
        <v>64</v>
      </c>
      <c r="D126" s="562"/>
      <c r="E126" s="562"/>
      <c r="F126" s="563"/>
      <c r="G126" s="533" t="s">
        <v>419</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66.75" customHeight="1" thickBot="1" x14ac:dyDescent="0.2">
      <c r="A127" s="541"/>
      <c r="B127" s="542"/>
      <c r="C127" s="351" t="s">
        <v>68</v>
      </c>
      <c r="D127" s="352"/>
      <c r="E127" s="352"/>
      <c r="F127" s="353"/>
      <c r="G127" s="354" t="s">
        <v>418</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54" customHeight="1" thickBot="1" x14ac:dyDescent="0.2">
      <c r="A129" s="561"/>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x14ac:dyDescent="0.15">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54" customHeight="1" thickBot="1" x14ac:dyDescent="0.2">
      <c r="A131" s="536" t="s">
        <v>306</v>
      </c>
      <c r="B131" s="537"/>
      <c r="C131" s="537"/>
      <c r="D131" s="537"/>
      <c r="E131" s="538"/>
      <c r="F131" s="555" t="s">
        <v>426</v>
      </c>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x14ac:dyDescent="0.15">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78.75" customHeight="1" thickBot="1" x14ac:dyDescent="0.2">
      <c r="A133" s="421" t="s">
        <v>427</v>
      </c>
      <c r="B133" s="422"/>
      <c r="C133" s="422"/>
      <c r="D133" s="422"/>
      <c r="E133" s="423"/>
      <c r="F133" s="558" t="s">
        <v>428</v>
      </c>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15">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85.5" customHeight="1" thickBot="1" x14ac:dyDescent="0.2">
      <c r="A135" s="598" t="s">
        <v>420</v>
      </c>
      <c r="B135" s="599"/>
      <c r="C135" s="599"/>
      <c r="D135" s="599"/>
      <c r="E135" s="599"/>
      <c r="F135" s="599"/>
      <c r="G135" s="599"/>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599"/>
      <c r="AL135" s="599"/>
      <c r="AM135" s="599"/>
      <c r="AN135" s="599"/>
      <c r="AO135" s="599"/>
      <c r="AP135" s="599"/>
      <c r="AQ135" s="599"/>
      <c r="AR135" s="599"/>
      <c r="AS135" s="599"/>
      <c r="AT135" s="599"/>
      <c r="AU135" s="599"/>
      <c r="AV135" s="599"/>
      <c r="AW135" s="599"/>
      <c r="AX135" s="600"/>
    </row>
    <row r="136" spans="1:50" ht="19.7" customHeight="1" x14ac:dyDescent="0.15">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x14ac:dyDescent="0.15">
      <c r="A137" s="394" t="s">
        <v>224</v>
      </c>
      <c r="B137" s="395"/>
      <c r="C137" s="395"/>
      <c r="D137" s="395"/>
      <c r="E137" s="395"/>
      <c r="F137" s="395"/>
      <c r="G137" s="408">
        <v>152</v>
      </c>
      <c r="H137" s="409"/>
      <c r="I137" s="409"/>
      <c r="J137" s="409"/>
      <c r="K137" s="409"/>
      <c r="L137" s="409"/>
      <c r="M137" s="409"/>
      <c r="N137" s="409"/>
      <c r="O137" s="409"/>
      <c r="P137" s="410"/>
      <c r="Q137" s="395" t="s">
        <v>225</v>
      </c>
      <c r="R137" s="395"/>
      <c r="S137" s="395"/>
      <c r="T137" s="395"/>
      <c r="U137" s="395"/>
      <c r="V137" s="395"/>
      <c r="W137" s="408">
        <v>136</v>
      </c>
      <c r="X137" s="409"/>
      <c r="Y137" s="409"/>
      <c r="Z137" s="409"/>
      <c r="AA137" s="409"/>
      <c r="AB137" s="409"/>
      <c r="AC137" s="409"/>
      <c r="AD137" s="409"/>
      <c r="AE137" s="409"/>
      <c r="AF137" s="410"/>
      <c r="AG137" s="395" t="s">
        <v>226</v>
      </c>
      <c r="AH137" s="395"/>
      <c r="AI137" s="395"/>
      <c r="AJ137" s="395"/>
      <c r="AK137" s="395"/>
      <c r="AL137" s="395"/>
      <c r="AM137" s="391">
        <v>142</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v>53</v>
      </c>
      <c r="H138" s="412"/>
      <c r="I138" s="412"/>
      <c r="J138" s="412"/>
      <c r="K138" s="412"/>
      <c r="L138" s="412"/>
      <c r="M138" s="412"/>
      <c r="N138" s="412"/>
      <c r="O138" s="412"/>
      <c r="P138" s="413"/>
      <c r="Q138" s="397" t="s">
        <v>228</v>
      </c>
      <c r="R138" s="397"/>
      <c r="S138" s="397"/>
      <c r="T138" s="397"/>
      <c r="U138" s="397"/>
      <c r="V138" s="397"/>
      <c r="W138" s="411">
        <v>50</v>
      </c>
      <c r="X138" s="412"/>
      <c r="Y138" s="412"/>
      <c r="Z138" s="412"/>
      <c r="AA138" s="412"/>
      <c r="AB138" s="412"/>
      <c r="AC138" s="412"/>
      <c r="AD138" s="412"/>
      <c r="AE138" s="412"/>
      <c r="AF138" s="413"/>
      <c r="AG138" s="564"/>
      <c r="AH138" s="565"/>
      <c r="AI138" s="565"/>
      <c r="AJ138" s="565"/>
      <c r="AK138" s="565"/>
      <c r="AL138" s="565"/>
      <c r="AM138" s="601"/>
      <c r="AN138" s="602"/>
      <c r="AO138" s="602"/>
      <c r="AP138" s="602"/>
      <c r="AQ138" s="602"/>
      <c r="AR138" s="602"/>
      <c r="AS138" s="602"/>
      <c r="AT138" s="602"/>
      <c r="AU138" s="602"/>
      <c r="AV138" s="603"/>
      <c r="AW138" s="28"/>
      <c r="AX138" s="29"/>
    </row>
    <row r="139" spans="1:50" ht="23.65" customHeight="1" x14ac:dyDescent="0.15">
      <c r="A139" s="546" t="s">
        <v>28</v>
      </c>
      <c r="B139" s="547"/>
      <c r="C139" s="547"/>
      <c r="D139" s="547"/>
      <c r="E139" s="547"/>
      <c r="F139" s="5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9"/>
      <c r="B177" s="550"/>
      <c r="C177" s="550"/>
      <c r="D177" s="550"/>
      <c r="E177" s="550"/>
      <c r="F177" s="55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5" t="s">
        <v>34</v>
      </c>
      <c r="B178" s="526"/>
      <c r="C178" s="526"/>
      <c r="D178" s="526"/>
      <c r="E178" s="526"/>
      <c r="F178" s="527"/>
      <c r="G178" s="378" t="s">
        <v>423</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377</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28"/>
      <c r="C179" s="528"/>
      <c r="D179" s="528"/>
      <c r="E179" s="528"/>
      <c r="F179" s="529"/>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57" customHeight="1" x14ac:dyDescent="0.15">
      <c r="A180" s="117"/>
      <c r="B180" s="528"/>
      <c r="C180" s="528"/>
      <c r="D180" s="528"/>
      <c r="E180" s="528"/>
      <c r="F180" s="529"/>
      <c r="G180" s="88" t="s">
        <v>399</v>
      </c>
      <c r="H180" s="89"/>
      <c r="I180" s="89"/>
      <c r="J180" s="89"/>
      <c r="K180" s="90"/>
      <c r="L180" s="91" t="s">
        <v>412</v>
      </c>
      <c r="M180" s="92"/>
      <c r="N180" s="92"/>
      <c r="O180" s="92"/>
      <c r="P180" s="92"/>
      <c r="Q180" s="92"/>
      <c r="R180" s="92"/>
      <c r="S180" s="92"/>
      <c r="T180" s="92"/>
      <c r="U180" s="92"/>
      <c r="V180" s="92"/>
      <c r="W180" s="92"/>
      <c r="X180" s="93"/>
      <c r="Y180" s="94">
        <v>150</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2.5" customHeight="1" x14ac:dyDescent="0.15">
      <c r="A181" s="117"/>
      <c r="B181" s="528"/>
      <c r="C181" s="528"/>
      <c r="D181" s="528"/>
      <c r="E181" s="528"/>
      <c r="F181" s="529"/>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2.5" customHeight="1" x14ac:dyDescent="0.15">
      <c r="A182" s="117"/>
      <c r="B182" s="528"/>
      <c r="C182" s="528"/>
      <c r="D182" s="528"/>
      <c r="E182" s="528"/>
      <c r="F182" s="52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2.5" customHeight="1" x14ac:dyDescent="0.15">
      <c r="A183" s="117"/>
      <c r="B183" s="528"/>
      <c r="C183" s="528"/>
      <c r="D183" s="528"/>
      <c r="E183" s="528"/>
      <c r="F183" s="52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2.5" customHeight="1" x14ac:dyDescent="0.15">
      <c r="A184" s="117"/>
      <c r="B184" s="528"/>
      <c r="C184" s="528"/>
      <c r="D184" s="528"/>
      <c r="E184" s="528"/>
      <c r="F184" s="52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2.5" customHeight="1" x14ac:dyDescent="0.15">
      <c r="A185" s="117"/>
      <c r="B185" s="528"/>
      <c r="C185" s="528"/>
      <c r="D185" s="528"/>
      <c r="E185" s="528"/>
      <c r="F185" s="52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2.5" customHeight="1" x14ac:dyDescent="0.15">
      <c r="A186" s="117"/>
      <c r="B186" s="528"/>
      <c r="C186" s="528"/>
      <c r="D186" s="528"/>
      <c r="E186" s="528"/>
      <c r="F186" s="52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2.5" customHeight="1" x14ac:dyDescent="0.15">
      <c r="A187" s="117"/>
      <c r="B187" s="528"/>
      <c r="C187" s="528"/>
      <c r="D187" s="528"/>
      <c r="E187" s="528"/>
      <c r="F187" s="52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2.5" customHeight="1" x14ac:dyDescent="0.15">
      <c r="A188" s="117"/>
      <c r="B188" s="528"/>
      <c r="C188" s="528"/>
      <c r="D188" s="528"/>
      <c r="E188" s="528"/>
      <c r="F188" s="52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2.5" customHeight="1" x14ac:dyDescent="0.15">
      <c r="A189" s="117"/>
      <c r="B189" s="528"/>
      <c r="C189" s="528"/>
      <c r="D189" s="528"/>
      <c r="E189" s="528"/>
      <c r="F189" s="52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8"/>
      <c r="C190" s="528"/>
      <c r="D190" s="528"/>
      <c r="E190" s="528"/>
      <c r="F190" s="529"/>
      <c r="G190" s="74" t="s">
        <v>22</v>
      </c>
      <c r="H190" s="75"/>
      <c r="I190" s="75"/>
      <c r="J190" s="75"/>
      <c r="K190" s="75"/>
      <c r="L190" s="76"/>
      <c r="M190" s="77"/>
      <c r="N190" s="77"/>
      <c r="O190" s="77"/>
      <c r="P190" s="77"/>
      <c r="Q190" s="77"/>
      <c r="R190" s="77"/>
      <c r="S190" s="77"/>
      <c r="T190" s="77"/>
      <c r="U190" s="77"/>
      <c r="V190" s="77"/>
      <c r="W190" s="77"/>
      <c r="X190" s="78"/>
      <c r="Y190" s="79">
        <f>SUM(Y180:AB189)</f>
        <v>150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28"/>
      <c r="C191" s="528"/>
      <c r="D191" s="528"/>
      <c r="E191" s="528"/>
      <c r="F191" s="529"/>
      <c r="G191" s="378" t="s">
        <v>365</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28"/>
      <c r="C192" s="528"/>
      <c r="D192" s="528"/>
      <c r="E192" s="528"/>
      <c r="F192" s="529"/>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2.5" customHeight="1" x14ac:dyDescent="0.15">
      <c r="A193" s="117"/>
      <c r="B193" s="528"/>
      <c r="C193" s="528"/>
      <c r="D193" s="528"/>
      <c r="E193" s="528"/>
      <c r="F193" s="529"/>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2.5" customHeight="1" x14ac:dyDescent="0.15">
      <c r="A194" s="117"/>
      <c r="B194" s="528"/>
      <c r="C194" s="528"/>
      <c r="D194" s="528"/>
      <c r="E194" s="528"/>
      <c r="F194" s="52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2.5" customHeight="1" x14ac:dyDescent="0.15">
      <c r="A195" s="117"/>
      <c r="B195" s="528"/>
      <c r="C195" s="528"/>
      <c r="D195" s="528"/>
      <c r="E195" s="528"/>
      <c r="F195" s="52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2.5" customHeight="1" x14ac:dyDescent="0.15">
      <c r="A196" s="117"/>
      <c r="B196" s="528"/>
      <c r="C196" s="528"/>
      <c r="D196" s="528"/>
      <c r="E196" s="528"/>
      <c r="F196" s="52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2.5" customHeight="1" x14ac:dyDescent="0.15">
      <c r="A197" s="117"/>
      <c r="B197" s="528"/>
      <c r="C197" s="528"/>
      <c r="D197" s="528"/>
      <c r="E197" s="528"/>
      <c r="F197" s="52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2.5" customHeight="1" x14ac:dyDescent="0.15">
      <c r="A198" s="117"/>
      <c r="B198" s="528"/>
      <c r="C198" s="528"/>
      <c r="D198" s="528"/>
      <c r="E198" s="528"/>
      <c r="F198" s="52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2.5" customHeight="1" x14ac:dyDescent="0.15">
      <c r="A199" s="117"/>
      <c r="B199" s="528"/>
      <c r="C199" s="528"/>
      <c r="D199" s="528"/>
      <c r="E199" s="528"/>
      <c r="F199" s="52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2.5" customHeight="1" x14ac:dyDescent="0.15">
      <c r="A200" s="117"/>
      <c r="B200" s="528"/>
      <c r="C200" s="528"/>
      <c r="D200" s="528"/>
      <c r="E200" s="528"/>
      <c r="F200" s="52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2.5" customHeight="1" x14ac:dyDescent="0.15">
      <c r="A201" s="117"/>
      <c r="B201" s="528"/>
      <c r="C201" s="528"/>
      <c r="D201" s="528"/>
      <c r="E201" s="528"/>
      <c r="F201" s="52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2.5" customHeight="1" x14ac:dyDescent="0.15">
      <c r="A202" s="117"/>
      <c r="B202" s="528"/>
      <c r="C202" s="528"/>
      <c r="D202" s="528"/>
      <c r="E202" s="528"/>
      <c r="F202" s="52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28"/>
      <c r="C203" s="528"/>
      <c r="D203" s="528"/>
      <c r="E203" s="528"/>
      <c r="F203" s="529"/>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28"/>
      <c r="C204" s="528"/>
      <c r="D204" s="528"/>
      <c r="E204" s="528"/>
      <c r="F204" s="529"/>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28"/>
      <c r="C205" s="528"/>
      <c r="D205" s="528"/>
      <c r="E205" s="528"/>
      <c r="F205" s="529"/>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2.5" customHeight="1" x14ac:dyDescent="0.15">
      <c r="A206" s="117"/>
      <c r="B206" s="528"/>
      <c r="C206" s="528"/>
      <c r="D206" s="528"/>
      <c r="E206" s="528"/>
      <c r="F206" s="529"/>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2.5" customHeight="1" x14ac:dyDescent="0.15">
      <c r="A207" s="117"/>
      <c r="B207" s="528"/>
      <c r="C207" s="528"/>
      <c r="D207" s="528"/>
      <c r="E207" s="528"/>
      <c r="F207" s="52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2.5" customHeight="1" x14ac:dyDescent="0.15">
      <c r="A208" s="117"/>
      <c r="B208" s="528"/>
      <c r="C208" s="528"/>
      <c r="D208" s="528"/>
      <c r="E208" s="528"/>
      <c r="F208" s="52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2.5" customHeight="1" x14ac:dyDescent="0.15">
      <c r="A209" s="117"/>
      <c r="B209" s="528"/>
      <c r="C209" s="528"/>
      <c r="D209" s="528"/>
      <c r="E209" s="528"/>
      <c r="F209" s="52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2.5" customHeight="1" x14ac:dyDescent="0.15">
      <c r="A210" s="117"/>
      <c r="B210" s="528"/>
      <c r="C210" s="528"/>
      <c r="D210" s="528"/>
      <c r="E210" s="528"/>
      <c r="F210" s="52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2.5" customHeight="1" x14ac:dyDescent="0.15">
      <c r="A211" s="117"/>
      <c r="B211" s="528"/>
      <c r="C211" s="528"/>
      <c r="D211" s="528"/>
      <c r="E211" s="528"/>
      <c r="F211" s="52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2.5" customHeight="1" x14ac:dyDescent="0.15">
      <c r="A212" s="117"/>
      <c r="B212" s="528"/>
      <c r="C212" s="528"/>
      <c r="D212" s="528"/>
      <c r="E212" s="528"/>
      <c r="F212" s="52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2.5" customHeight="1" x14ac:dyDescent="0.15">
      <c r="A213" s="117"/>
      <c r="B213" s="528"/>
      <c r="C213" s="528"/>
      <c r="D213" s="528"/>
      <c r="E213" s="528"/>
      <c r="F213" s="52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2.5" customHeight="1" x14ac:dyDescent="0.15">
      <c r="A214" s="117"/>
      <c r="B214" s="528"/>
      <c r="C214" s="528"/>
      <c r="D214" s="528"/>
      <c r="E214" s="528"/>
      <c r="F214" s="52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2.5" customHeight="1" x14ac:dyDescent="0.15">
      <c r="A215" s="117"/>
      <c r="B215" s="528"/>
      <c r="C215" s="528"/>
      <c r="D215" s="528"/>
      <c r="E215" s="528"/>
      <c r="F215" s="52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28"/>
      <c r="C216" s="528"/>
      <c r="D216" s="528"/>
      <c r="E216" s="528"/>
      <c r="F216" s="52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28"/>
      <c r="C217" s="528"/>
      <c r="D217" s="528"/>
      <c r="E217" s="528"/>
      <c r="F217" s="529"/>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28"/>
      <c r="C218" s="528"/>
      <c r="D218" s="528"/>
      <c r="E218" s="528"/>
      <c r="F218" s="529"/>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2.5" customHeight="1" x14ac:dyDescent="0.15">
      <c r="A219" s="117"/>
      <c r="B219" s="528"/>
      <c r="C219" s="528"/>
      <c r="D219" s="528"/>
      <c r="E219" s="528"/>
      <c r="F219" s="529"/>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2.5" customHeight="1" x14ac:dyDescent="0.15">
      <c r="A220" s="117"/>
      <c r="B220" s="528"/>
      <c r="C220" s="528"/>
      <c r="D220" s="528"/>
      <c r="E220" s="528"/>
      <c r="F220" s="52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2.5" customHeight="1" x14ac:dyDescent="0.15">
      <c r="A221" s="117"/>
      <c r="B221" s="528"/>
      <c r="C221" s="528"/>
      <c r="D221" s="528"/>
      <c r="E221" s="528"/>
      <c r="F221" s="52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2.5" customHeight="1" x14ac:dyDescent="0.15">
      <c r="A222" s="117"/>
      <c r="B222" s="528"/>
      <c r="C222" s="528"/>
      <c r="D222" s="528"/>
      <c r="E222" s="528"/>
      <c r="F222" s="52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2.5" customHeight="1" x14ac:dyDescent="0.15">
      <c r="A223" s="117"/>
      <c r="B223" s="528"/>
      <c r="C223" s="528"/>
      <c r="D223" s="528"/>
      <c r="E223" s="528"/>
      <c r="F223" s="52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2.5" customHeight="1" x14ac:dyDescent="0.15">
      <c r="A224" s="117"/>
      <c r="B224" s="528"/>
      <c r="C224" s="528"/>
      <c r="D224" s="528"/>
      <c r="E224" s="528"/>
      <c r="F224" s="52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2.5" customHeight="1" x14ac:dyDescent="0.15">
      <c r="A225" s="117"/>
      <c r="B225" s="528"/>
      <c r="C225" s="528"/>
      <c r="D225" s="528"/>
      <c r="E225" s="528"/>
      <c r="F225" s="52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2.5" customHeight="1" x14ac:dyDescent="0.15">
      <c r="A226" s="117"/>
      <c r="B226" s="528"/>
      <c r="C226" s="528"/>
      <c r="D226" s="528"/>
      <c r="E226" s="528"/>
      <c r="F226" s="52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2.5" customHeight="1" x14ac:dyDescent="0.15">
      <c r="A227" s="117"/>
      <c r="B227" s="528"/>
      <c r="C227" s="528"/>
      <c r="D227" s="528"/>
      <c r="E227" s="528"/>
      <c r="F227" s="52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2.5" customHeight="1" x14ac:dyDescent="0.15">
      <c r="A228" s="117"/>
      <c r="B228" s="528"/>
      <c r="C228" s="528"/>
      <c r="D228" s="528"/>
      <c r="E228" s="528"/>
      <c r="F228" s="52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28"/>
      <c r="C229" s="528"/>
      <c r="D229" s="528"/>
      <c r="E229" s="528"/>
      <c r="F229" s="52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423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394</v>
      </c>
      <c r="D236" s="104"/>
      <c r="E236" s="104"/>
      <c r="F236" s="104"/>
      <c r="G236" s="104"/>
      <c r="H236" s="104"/>
      <c r="I236" s="104"/>
      <c r="J236" s="104"/>
      <c r="K236" s="104"/>
      <c r="L236" s="104"/>
      <c r="M236" s="108" t="s">
        <v>412</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150</v>
      </c>
      <c r="AL236" s="106"/>
      <c r="AM236" s="106"/>
      <c r="AN236" s="106"/>
      <c r="AO236" s="106"/>
      <c r="AP236" s="107"/>
      <c r="AQ236" s="108" t="s">
        <v>390</v>
      </c>
      <c r="AR236" s="104"/>
      <c r="AS236" s="104"/>
      <c r="AT236" s="104"/>
      <c r="AU236" s="105" t="s">
        <v>390</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367</v>
      </c>
      <c r="D268" s="109"/>
      <c r="E268" s="109"/>
      <c r="F268" s="109"/>
      <c r="G268" s="109"/>
      <c r="H268" s="109"/>
      <c r="I268" s="109"/>
      <c r="J268" s="109"/>
      <c r="K268" s="109"/>
      <c r="L268" s="109"/>
      <c r="M268" s="109" t="s">
        <v>368</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369</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367</v>
      </c>
      <c r="D301" s="109"/>
      <c r="E301" s="109"/>
      <c r="F301" s="109"/>
      <c r="G301" s="109"/>
      <c r="H301" s="109"/>
      <c r="I301" s="109"/>
      <c r="J301" s="109"/>
      <c r="K301" s="109"/>
      <c r="L301" s="109"/>
      <c r="M301" s="109" t="s">
        <v>368</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369</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367</v>
      </c>
      <c r="D334" s="109"/>
      <c r="E334" s="109"/>
      <c r="F334" s="109"/>
      <c r="G334" s="109"/>
      <c r="H334" s="109"/>
      <c r="I334" s="109"/>
      <c r="J334" s="109"/>
      <c r="K334" s="109"/>
      <c r="L334" s="109"/>
      <c r="M334" s="109" t="s">
        <v>368</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369</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367</v>
      </c>
      <c r="D367" s="109"/>
      <c r="E367" s="109"/>
      <c r="F367" s="109"/>
      <c r="G367" s="109"/>
      <c r="H367" s="109"/>
      <c r="I367" s="109"/>
      <c r="J367" s="109"/>
      <c r="K367" s="109"/>
      <c r="L367" s="109"/>
      <c r="M367" s="109" t="s">
        <v>368</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369</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367</v>
      </c>
      <c r="D400" s="109"/>
      <c r="E400" s="109"/>
      <c r="F400" s="109"/>
      <c r="G400" s="109"/>
      <c r="H400" s="109"/>
      <c r="I400" s="109"/>
      <c r="J400" s="109"/>
      <c r="K400" s="109"/>
      <c r="L400" s="109"/>
      <c r="M400" s="109" t="s">
        <v>368</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369</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367</v>
      </c>
      <c r="D433" s="109"/>
      <c r="E433" s="109"/>
      <c r="F433" s="109"/>
      <c r="G433" s="109"/>
      <c r="H433" s="109"/>
      <c r="I433" s="109"/>
      <c r="J433" s="109"/>
      <c r="K433" s="109"/>
      <c r="L433" s="109"/>
      <c r="M433" s="109" t="s">
        <v>368</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369</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367</v>
      </c>
      <c r="D466" s="109"/>
      <c r="E466" s="109"/>
      <c r="F466" s="109"/>
      <c r="G466" s="109"/>
      <c r="H466" s="109"/>
      <c r="I466" s="109"/>
      <c r="J466" s="109"/>
      <c r="K466" s="109"/>
      <c r="L466" s="109"/>
      <c r="M466" s="109" t="s">
        <v>368</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369</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8" t="s">
        <v>323</v>
      </c>
      <c r="B497" s="679"/>
      <c r="C497" s="679"/>
      <c r="D497" s="679"/>
      <c r="E497" s="679"/>
      <c r="F497" s="679"/>
      <c r="G497" s="679"/>
      <c r="H497" s="679"/>
      <c r="I497" s="679"/>
      <c r="J497" s="679"/>
      <c r="K497" s="679"/>
      <c r="L497" s="679"/>
      <c r="M497" s="679"/>
      <c r="N497" s="679"/>
      <c r="O497" s="679"/>
      <c r="P497" s="679"/>
      <c r="Q497" s="679"/>
      <c r="R497" s="679"/>
      <c r="S497" s="679"/>
      <c r="T497" s="679"/>
      <c r="U497" s="679"/>
      <c r="V497" s="679"/>
      <c r="W497" s="679"/>
      <c r="X497" s="679"/>
      <c r="Y497" s="679"/>
      <c r="Z497" s="679"/>
      <c r="AA497" s="679"/>
      <c r="AB497" s="679"/>
      <c r="AC497" s="679"/>
      <c r="AD497" s="679"/>
      <c r="AE497" s="679"/>
      <c r="AF497" s="679"/>
      <c r="AG497" s="679"/>
      <c r="AH497" s="679"/>
      <c r="AI497" s="679"/>
      <c r="AJ497" s="679"/>
      <c r="AK497" s="680"/>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7 AK14:AQ14">
    <cfRule type="expression" dxfId="211" priority="557">
      <formula>IF(RIGHT(TEXT(P14,"0.#"),1)=".",FALSE,TRUE)</formula>
    </cfRule>
    <cfRule type="expression" dxfId="210" priority="558">
      <formula>IF(RIGHT(TEXT(P14,"0.#"),1)=".",TRUE,FALSE)</formula>
    </cfRule>
  </conditionalFormatting>
  <conditionalFormatting sqref="AE23:AI23">
    <cfRule type="expression" dxfId="209" priority="547">
      <formula>IF(RIGHT(TEXT(AE23,"0.#"),1)=".",FALSE,TRUE)</formula>
    </cfRule>
    <cfRule type="expression" dxfId="208" priority="548">
      <formula>IF(RIGHT(TEXT(AE23,"0.#"),1)=".",TRUE,FALSE)</formula>
    </cfRule>
  </conditionalFormatting>
  <conditionalFormatting sqref="AE69:AX69">
    <cfRule type="expression" dxfId="207" priority="479">
      <formula>IF(RIGHT(TEXT(AE69,"0.#"),1)=".",FALSE,TRUE)</formula>
    </cfRule>
    <cfRule type="expression" dxfId="206" priority="480">
      <formula>IF(RIGHT(TEXT(AE69,"0.#"),1)=".",TRUE,FALSE)</formula>
    </cfRule>
  </conditionalFormatting>
  <conditionalFormatting sqref="AE83:AI83">
    <cfRule type="expression" dxfId="205" priority="461">
      <formula>IF(RIGHT(TEXT(AE83,"0.#"),1)=".",FALSE,TRUE)</formula>
    </cfRule>
    <cfRule type="expression" dxfId="204" priority="462">
      <formula>IF(RIGHT(TEXT(AE83,"0.#"),1)=".",TRUE,FALSE)</formula>
    </cfRule>
  </conditionalFormatting>
  <conditionalFormatting sqref="AJ83:AX83">
    <cfRule type="expression" dxfId="203" priority="459">
      <formula>IF(RIGHT(TEXT(AJ83,"0.#"),1)=".",FALSE,TRUE)</formula>
    </cfRule>
    <cfRule type="expression" dxfId="202" priority="460">
      <formula>IF(RIGHT(TEXT(AJ83,"0.#"),1)=".",TRUE,FALSE)</formula>
    </cfRule>
  </conditionalFormatting>
  <conditionalFormatting sqref="L99">
    <cfRule type="expression" dxfId="201" priority="439">
      <formula>IF(RIGHT(TEXT(L99,"0.#"),1)=".",FALSE,TRUE)</formula>
    </cfRule>
    <cfRule type="expression" dxfId="200" priority="440">
      <formula>IF(RIGHT(TEXT(L99,"0.#"),1)=".",TRUE,FALSE)</formula>
    </cfRule>
  </conditionalFormatting>
  <conditionalFormatting sqref="L104">
    <cfRule type="expression" dxfId="199" priority="437">
      <formula>IF(RIGHT(TEXT(L104,"0.#"),1)=".",FALSE,TRUE)</formula>
    </cfRule>
    <cfRule type="expression" dxfId="198" priority="438">
      <formula>IF(RIGHT(TEXT(L104,"0.#"),1)=".",TRUE,FALSE)</formula>
    </cfRule>
  </conditionalFormatting>
  <conditionalFormatting sqref="R104">
    <cfRule type="expression" dxfId="197" priority="435">
      <formula>IF(RIGHT(TEXT(R104,"0.#"),1)=".",FALSE,TRUE)</formula>
    </cfRule>
    <cfRule type="expression" dxfId="196" priority="436">
      <formula>IF(RIGHT(TEXT(R104,"0.#"),1)=".",TRUE,FALSE)</formula>
    </cfRule>
  </conditionalFormatting>
  <conditionalFormatting sqref="P18:AX18">
    <cfRule type="expression" dxfId="195" priority="433">
      <formula>IF(RIGHT(TEXT(P18,"0.#"),1)=".",FALSE,TRUE)</formula>
    </cfRule>
    <cfRule type="expression" dxfId="194" priority="434">
      <formula>IF(RIGHT(TEXT(P18,"0.#"),1)=".",TRUE,FALSE)</formula>
    </cfRule>
  </conditionalFormatting>
  <conditionalFormatting sqref="Y181">
    <cfRule type="expression" dxfId="193" priority="429">
      <formula>IF(RIGHT(TEXT(Y181,"0.#"),1)=".",FALSE,TRUE)</formula>
    </cfRule>
    <cfRule type="expression" dxfId="192" priority="430">
      <formula>IF(RIGHT(TEXT(Y181,"0.#"),1)=".",TRUE,FALSE)</formula>
    </cfRule>
  </conditionalFormatting>
  <conditionalFormatting sqref="Y190">
    <cfRule type="expression" dxfId="191" priority="425">
      <formula>IF(RIGHT(TEXT(Y190,"0.#"),1)=".",FALSE,TRUE)</formula>
    </cfRule>
    <cfRule type="expression" dxfId="190" priority="426">
      <formula>IF(RIGHT(TEXT(Y190,"0.#"),1)=".",TRUE,FALSE)</formula>
    </cfRule>
  </conditionalFormatting>
  <conditionalFormatting sqref="AK236">
    <cfRule type="expression" dxfId="189" priority="347">
      <formula>IF(RIGHT(TEXT(AK236,"0.#"),1)=".",FALSE,TRUE)</formula>
    </cfRule>
    <cfRule type="expression" dxfId="188" priority="348">
      <formula>IF(RIGHT(TEXT(AK236,"0.#"),1)=".",TRUE,FALSE)</formula>
    </cfRule>
  </conditionalFormatting>
  <conditionalFormatting sqref="AE54:AI54">
    <cfRule type="expression" dxfId="187" priority="297">
      <formula>IF(RIGHT(TEXT(AE54,"0.#"),1)=".",FALSE,TRUE)</formula>
    </cfRule>
    <cfRule type="expression" dxfId="186" priority="298">
      <formula>IF(RIGHT(TEXT(AE54,"0.#"),1)=".",TRUE,FALSE)</formula>
    </cfRule>
  </conditionalFormatting>
  <conditionalFormatting sqref="AK15:AX15 P13:AX13 AK16:AQ17">
    <cfRule type="expression" dxfId="185" priority="255">
      <formula>IF(RIGHT(TEXT(P13,"0.#"),1)=".",FALSE,TRUE)</formula>
    </cfRule>
    <cfRule type="expression" dxfId="184" priority="256">
      <formula>IF(RIGHT(TEXT(P13,"0.#"),1)=".",TRUE,FALSE)</formula>
    </cfRule>
  </conditionalFormatting>
  <conditionalFormatting sqref="P19:AJ19">
    <cfRule type="expression" dxfId="183" priority="253">
      <formula>IF(RIGHT(TEXT(P19,"0.#"),1)=".",FALSE,TRUE)</formula>
    </cfRule>
    <cfRule type="expression" dxfId="182" priority="254">
      <formula>IF(RIGHT(TEXT(P19,"0.#"),1)=".",TRUE,FALSE)</formula>
    </cfRule>
  </conditionalFormatting>
  <conditionalFormatting sqref="AE55:AX55 AJ54:AS54">
    <cfRule type="expression" dxfId="181" priority="249">
      <formula>IF(RIGHT(TEXT(AE54,"0.#"),1)=".",FALSE,TRUE)</formula>
    </cfRule>
    <cfRule type="expression" dxfId="180" priority="250">
      <formula>IF(RIGHT(TEXT(AE54,"0.#"),1)=".",TRUE,FALSE)</formula>
    </cfRule>
  </conditionalFormatting>
  <conditionalFormatting sqref="AE68:AS68">
    <cfRule type="expression" dxfId="179" priority="245">
      <formula>IF(RIGHT(TEXT(AE68,"0.#"),1)=".",FALSE,TRUE)</formula>
    </cfRule>
    <cfRule type="expression" dxfId="178" priority="246">
      <formula>IF(RIGHT(TEXT(AE68,"0.#"),1)=".",TRUE,FALSE)</formula>
    </cfRule>
  </conditionalFormatting>
  <conditionalFormatting sqref="AE95:AI95 AE92:AI92 AE89:AI89 AE86:AI86">
    <cfRule type="expression" dxfId="177" priority="243">
      <formula>IF(RIGHT(TEXT(AE86,"0.#"),1)=".",FALSE,TRUE)</formula>
    </cfRule>
    <cfRule type="expression" dxfId="176" priority="244">
      <formula>IF(RIGHT(TEXT(AE86,"0.#"),1)=".",TRUE,FALSE)</formula>
    </cfRule>
  </conditionalFormatting>
  <conditionalFormatting sqref="AJ95:AX95 AJ92:AX92 AJ89:AX89 AJ86:AX86">
    <cfRule type="expression" dxfId="175" priority="241">
      <formula>IF(RIGHT(TEXT(AJ86,"0.#"),1)=".",FALSE,TRUE)</formula>
    </cfRule>
    <cfRule type="expression" dxfId="174" priority="242">
      <formula>IF(RIGHT(TEXT(AJ86,"0.#"),1)=".",TRUE,FALSE)</formula>
    </cfRule>
  </conditionalFormatting>
  <conditionalFormatting sqref="L100:L103 L98">
    <cfRule type="expression" dxfId="173" priority="239">
      <formula>IF(RIGHT(TEXT(L98,"0.#"),1)=".",FALSE,TRUE)</formula>
    </cfRule>
    <cfRule type="expression" dxfId="172" priority="240">
      <formula>IF(RIGHT(TEXT(L98,"0.#"),1)=".",TRUE,FALSE)</formula>
    </cfRule>
  </conditionalFormatting>
  <conditionalFormatting sqref="R98">
    <cfRule type="expression" dxfId="171" priority="235">
      <formula>IF(RIGHT(TEXT(R98,"0.#"),1)=".",FALSE,TRUE)</formula>
    </cfRule>
    <cfRule type="expression" dxfId="170" priority="236">
      <formula>IF(RIGHT(TEXT(R98,"0.#"),1)=".",TRUE,FALSE)</formula>
    </cfRule>
  </conditionalFormatting>
  <conditionalFormatting sqref="R99:R103">
    <cfRule type="expression" dxfId="169" priority="233">
      <formula>IF(RIGHT(TEXT(R99,"0.#"),1)=".",FALSE,TRUE)</formula>
    </cfRule>
    <cfRule type="expression" dxfId="168" priority="234">
      <formula>IF(RIGHT(TEXT(R99,"0.#"),1)=".",TRUE,FALSE)</formula>
    </cfRule>
  </conditionalFormatting>
  <conditionalFormatting sqref="Y182:Y189 Y180">
    <cfRule type="expression" dxfId="167" priority="231">
      <formula>IF(RIGHT(TEXT(Y180,"0.#"),1)=".",FALSE,TRUE)</formula>
    </cfRule>
    <cfRule type="expression" dxfId="166" priority="232">
      <formula>IF(RIGHT(TEXT(Y180,"0.#"),1)=".",TRUE,FALSE)</formula>
    </cfRule>
  </conditionalFormatting>
  <conditionalFormatting sqref="AU181">
    <cfRule type="expression" dxfId="165" priority="229">
      <formula>IF(RIGHT(TEXT(AU181,"0.#"),1)=".",FALSE,TRUE)</formula>
    </cfRule>
    <cfRule type="expression" dxfId="164" priority="230">
      <formula>IF(RIGHT(TEXT(AU181,"0.#"),1)=".",TRUE,FALSE)</formula>
    </cfRule>
  </conditionalFormatting>
  <conditionalFormatting sqref="AU190">
    <cfRule type="expression" dxfId="163" priority="227">
      <formula>IF(RIGHT(TEXT(AU190,"0.#"),1)=".",FALSE,TRUE)</formula>
    </cfRule>
    <cfRule type="expression" dxfId="162" priority="228">
      <formula>IF(RIGHT(TEXT(AU190,"0.#"),1)=".",TRUE,FALSE)</formula>
    </cfRule>
  </conditionalFormatting>
  <conditionalFormatting sqref="AU182:AU189 AU180">
    <cfRule type="expression" dxfId="161" priority="225">
      <formula>IF(RIGHT(TEXT(AU180,"0.#"),1)=".",FALSE,TRUE)</formula>
    </cfRule>
    <cfRule type="expression" dxfId="160" priority="226">
      <formula>IF(RIGHT(TEXT(AU180,"0.#"),1)=".",TRUE,FALSE)</formula>
    </cfRule>
  </conditionalFormatting>
  <conditionalFormatting sqref="Y220 Y207 Y194">
    <cfRule type="expression" dxfId="159" priority="211">
      <formula>IF(RIGHT(TEXT(Y194,"0.#"),1)=".",FALSE,TRUE)</formula>
    </cfRule>
    <cfRule type="expression" dxfId="158" priority="212">
      <formula>IF(RIGHT(TEXT(Y194,"0.#"),1)=".",TRUE,FALSE)</formula>
    </cfRule>
  </conditionalFormatting>
  <conditionalFormatting sqref="Y229 Y216 Y203">
    <cfRule type="expression" dxfId="157" priority="209">
      <formula>IF(RIGHT(TEXT(Y203,"0.#"),1)=".",FALSE,TRUE)</formula>
    </cfRule>
    <cfRule type="expression" dxfId="156" priority="210">
      <formula>IF(RIGHT(TEXT(Y203,"0.#"),1)=".",TRUE,FALSE)</formula>
    </cfRule>
  </conditionalFormatting>
  <conditionalFormatting sqref="Y221:Y228 Y219 Y208:Y215 Y206 Y195:Y202 Y193">
    <cfRule type="expression" dxfId="155" priority="207">
      <formula>IF(RIGHT(TEXT(Y193,"0.#"),1)=".",FALSE,TRUE)</formula>
    </cfRule>
    <cfRule type="expression" dxfId="154" priority="208">
      <formula>IF(RIGHT(TEXT(Y193,"0.#"),1)=".",TRUE,FALSE)</formula>
    </cfRule>
  </conditionalFormatting>
  <conditionalFormatting sqref="AU220 AU207 AU194">
    <cfRule type="expression" dxfId="153" priority="205">
      <formula>IF(RIGHT(TEXT(AU194,"0.#"),1)=".",FALSE,TRUE)</formula>
    </cfRule>
    <cfRule type="expression" dxfId="152" priority="206">
      <formula>IF(RIGHT(TEXT(AU194,"0.#"),1)=".",TRUE,FALSE)</formula>
    </cfRule>
  </conditionalFormatting>
  <conditionalFormatting sqref="AU229 AU216 AU203">
    <cfRule type="expression" dxfId="151" priority="203">
      <formula>IF(RIGHT(TEXT(AU203,"0.#"),1)=".",FALSE,TRUE)</formula>
    </cfRule>
    <cfRule type="expression" dxfId="150" priority="204">
      <formula>IF(RIGHT(TEXT(AU203,"0.#"),1)=".",TRUE,FALSE)</formula>
    </cfRule>
  </conditionalFormatting>
  <conditionalFormatting sqref="AU221:AU228 AU219 AU208:AU215 AU206 AU195:AU202 AU193">
    <cfRule type="expression" dxfId="149" priority="201">
      <formula>IF(RIGHT(TEXT(AU193,"0.#"),1)=".",FALSE,TRUE)</formula>
    </cfRule>
    <cfRule type="expression" dxfId="148" priority="202">
      <formula>IF(RIGHT(TEXT(AU193,"0.#"),1)=".",TRUE,FALSE)</formula>
    </cfRule>
  </conditionalFormatting>
  <conditionalFormatting sqref="AE56:AI56">
    <cfRule type="expression" dxfId="147" priority="175">
      <formula>IF(AND(AE56&gt;=0, RIGHT(TEXT(AE56,"0.#"),1)&lt;&gt;"."),TRUE,FALSE)</formula>
    </cfRule>
    <cfRule type="expression" dxfId="146" priority="176">
      <formula>IF(AND(AE56&gt;=0, RIGHT(TEXT(AE56,"0.#"),1)="."),TRUE,FALSE)</formula>
    </cfRule>
    <cfRule type="expression" dxfId="145" priority="177">
      <formula>IF(AND(AE56&lt;0, RIGHT(TEXT(AE56,"0.#"),1)&lt;&gt;"."),TRUE,FALSE)</formula>
    </cfRule>
    <cfRule type="expression" dxfId="144" priority="178">
      <formula>IF(AND(AE56&lt;0, RIGHT(TEXT(AE56,"0.#"),1)="."),TRUE,FALSE)</formula>
    </cfRule>
  </conditionalFormatting>
  <conditionalFormatting sqref="AJ56:AS56">
    <cfRule type="expression" dxfId="143" priority="171">
      <formula>IF(AND(AJ56&gt;=0, RIGHT(TEXT(AJ56,"0.#"),1)&lt;&gt;"."),TRUE,FALSE)</formula>
    </cfRule>
    <cfRule type="expression" dxfId="142" priority="172">
      <formula>IF(AND(AJ56&gt;=0, RIGHT(TEXT(AJ56,"0.#"),1)="."),TRUE,FALSE)</formula>
    </cfRule>
    <cfRule type="expression" dxfId="141" priority="173">
      <formula>IF(AND(AJ56&lt;0, RIGHT(TEXT(AJ56,"0.#"),1)&lt;&gt;"."),TRUE,FALSE)</formula>
    </cfRule>
    <cfRule type="expression" dxfId="140" priority="174">
      <formula>IF(AND(AJ56&lt;0, RIGHT(TEXT(AJ56,"0.#"),1)="."),TRUE,FALSE)</formula>
    </cfRule>
  </conditionalFormatting>
  <conditionalFormatting sqref="AK237:AK265">
    <cfRule type="expression" dxfId="139" priority="159">
      <formula>IF(RIGHT(TEXT(AK237,"0.#"),1)=".",FALSE,TRUE)</formula>
    </cfRule>
    <cfRule type="expression" dxfId="138" priority="160">
      <formula>IF(RIGHT(TEXT(AK237,"0.#"),1)=".",TRUE,FALSE)</formula>
    </cfRule>
  </conditionalFormatting>
  <conditionalFormatting sqref="AU237:AX265">
    <cfRule type="expression" dxfId="137" priority="155">
      <formula>IF(AND(AU237&gt;=0, RIGHT(TEXT(AU237,"0.#"),1)&lt;&gt;"."),TRUE,FALSE)</formula>
    </cfRule>
    <cfRule type="expression" dxfId="136" priority="156">
      <formula>IF(AND(AU237&gt;=0, RIGHT(TEXT(AU237,"0.#"),1)="."),TRUE,FALSE)</formula>
    </cfRule>
    <cfRule type="expression" dxfId="135" priority="157">
      <formula>IF(AND(AU237&lt;0, RIGHT(TEXT(AU237,"0.#"),1)&lt;&gt;"."),TRUE,FALSE)</formula>
    </cfRule>
    <cfRule type="expression" dxfId="134" priority="158">
      <formula>IF(AND(AU237&lt;0, RIGHT(TEXT(AU237,"0.#"),1)="."),TRUE,FALSE)</formula>
    </cfRule>
  </conditionalFormatting>
  <conditionalFormatting sqref="AK269">
    <cfRule type="expression" dxfId="133" priority="153">
      <formula>IF(RIGHT(TEXT(AK269,"0.#"),1)=".",FALSE,TRUE)</formula>
    </cfRule>
    <cfRule type="expression" dxfId="132" priority="154">
      <formula>IF(RIGHT(TEXT(AK269,"0.#"),1)=".",TRUE,FALSE)</formula>
    </cfRule>
  </conditionalFormatting>
  <conditionalFormatting sqref="AU269:AX269">
    <cfRule type="expression" dxfId="131" priority="149">
      <formula>IF(AND(AU269&gt;=0, RIGHT(TEXT(AU269,"0.#"),1)&lt;&gt;"."),TRUE,FALSE)</formula>
    </cfRule>
    <cfRule type="expression" dxfId="130" priority="150">
      <formula>IF(AND(AU269&gt;=0, RIGHT(TEXT(AU269,"0.#"),1)="."),TRUE,FALSE)</formula>
    </cfRule>
    <cfRule type="expression" dxfId="129" priority="151">
      <formula>IF(AND(AU269&lt;0, RIGHT(TEXT(AU269,"0.#"),1)&lt;&gt;"."),TRUE,FALSE)</formula>
    </cfRule>
    <cfRule type="expression" dxfId="128" priority="152">
      <formula>IF(AND(AU269&lt;0, RIGHT(TEXT(AU269,"0.#"),1)="."),TRUE,FALSE)</formula>
    </cfRule>
  </conditionalFormatting>
  <conditionalFormatting sqref="AK270:AK298">
    <cfRule type="expression" dxfId="127" priority="147">
      <formula>IF(RIGHT(TEXT(AK270,"0.#"),1)=".",FALSE,TRUE)</formula>
    </cfRule>
    <cfRule type="expression" dxfId="126" priority="148">
      <formula>IF(RIGHT(TEXT(AK270,"0.#"),1)=".",TRUE,FALSE)</formula>
    </cfRule>
  </conditionalFormatting>
  <conditionalFormatting sqref="AU270:AX298">
    <cfRule type="expression" dxfId="125" priority="143">
      <formula>IF(AND(AU270&gt;=0, RIGHT(TEXT(AU270,"0.#"),1)&lt;&gt;"."),TRUE,FALSE)</formula>
    </cfRule>
    <cfRule type="expression" dxfId="124" priority="144">
      <formula>IF(AND(AU270&gt;=0, RIGHT(TEXT(AU270,"0.#"),1)="."),TRUE,FALSE)</formula>
    </cfRule>
    <cfRule type="expression" dxfId="123" priority="145">
      <formula>IF(AND(AU270&lt;0, RIGHT(TEXT(AU270,"0.#"),1)&lt;&gt;"."),TRUE,FALSE)</formula>
    </cfRule>
    <cfRule type="expression" dxfId="122" priority="146">
      <formula>IF(AND(AU270&lt;0, RIGHT(TEXT(AU270,"0.#"),1)="."),TRUE,FALSE)</formula>
    </cfRule>
  </conditionalFormatting>
  <conditionalFormatting sqref="AK302">
    <cfRule type="expression" dxfId="121" priority="141">
      <formula>IF(RIGHT(TEXT(AK302,"0.#"),1)=".",FALSE,TRUE)</formula>
    </cfRule>
    <cfRule type="expression" dxfId="120" priority="142">
      <formula>IF(RIGHT(TEXT(AK302,"0.#"),1)=".",TRUE,FALSE)</formula>
    </cfRule>
  </conditionalFormatting>
  <conditionalFormatting sqref="AU302:AX302">
    <cfRule type="expression" dxfId="119" priority="137">
      <formula>IF(AND(AU302&gt;=0, RIGHT(TEXT(AU302,"0.#"),1)&lt;&gt;"."),TRUE,FALSE)</formula>
    </cfRule>
    <cfRule type="expression" dxfId="118" priority="138">
      <formula>IF(AND(AU302&gt;=0, RIGHT(TEXT(AU302,"0.#"),1)="."),TRUE,FALSE)</formula>
    </cfRule>
    <cfRule type="expression" dxfId="117" priority="139">
      <formula>IF(AND(AU302&lt;0, RIGHT(TEXT(AU302,"0.#"),1)&lt;&gt;"."),TRUE,FALSE)</formula>
    </cfRule>
    <cfRule type="expression" dxfId="116" priority="140">
      <formula>IF(AND(AU302&lt;0, RIGHT(TEXT(AU302,"0.#"),1)="."),TRUE,FALSE)</formula>
    </cfRule>
  </conditionalFormatting>
  <conditionalFormatting sqref="AK303:AK331">
    <cfRule type="expression" dxfId="115" priority="135">
      <formula>IF(RIGHT(TEXT(AK303,"0.#"),1)=".",FALSE,TRUE)</formula>
    </cfRule>
    <cfRule type="expression" dxfId="114" priority="136">
      <formula>IF(RIGHT(TEXT(AK303,"0.#"),1)=".",TRUE,FALSE)</formula>
    </cfRule>
  </conditionalFormatting>
  <conditionalFormatting sqref="AU303:AX331">
    <cfRule type="expression" dxfId="113" priority="131">
      <formula>IF(AND(AU303&gt;=0, RIGHT(TEXT(AU303,"0.#"),1)&lt;&gt;"."),TRUE,FALSE)</formula>
    </cfRule>
    <cfRule type="expression" dxfId="112" priority="132">
      <formula>IF(AND(AU303&gt;=0, RIGHT(TEXT(AU303,"0.#"),1)="."),TRUE,FALSE)</formula>
    </cfRule>
    <cfRule type="expression" dxfId="111" priority="133">
      <formula>IF(AND(AU303&lt;0, RIGHT(TEXT(AU303,"0.#"),1)&lt;&gt;"."),TRUE,FALSE)</formula>
    </cfRule>
    <cfRule type="expression" dxfId="110" priority="134">
      <formula>IF(AND(AU303&lt;0, RIGHT(TEXT(AU303,"0.#"),1)="."),TRUE,FALSE)</formula>
    </cfRule>
  </conditionalFormatting>
  <conditionalFormatting sqref="AK335">
    <cfRule type="expression" dxfId="109" priority="129">
      <formula>IF(RIGHT(TEXT(AK335,"0.#"),1)=".",FALSE,TRUE)</formula>
    </cfRule>
    <cfRule type="expression" dxfId="108" priority="130">
      <formula>IF(RIGHT(TEXT(AK335,"0.#"),1)=".",TRUE,FALSE)</formula>
    </cfRule>
  </conditionalFormatting>
  <conditionalFormatting sqref="AU335:AX335">
    <cfRule type="expression" dxfId="107" priority="125">
      <formula>IF(AND(AU335&gt;=0, RIGHT(TEXT(AU335,"0.#"),1)&lt;&gt;"."),TRUE,FALSE)</formula>
    </cfRule>
    <cfRule type="expression" dxfId="106" priority="126">
      <formula>IF(AND(AU335&gt;=0, RIGHT(TEXT(AU335,"0.#"),1)="."),TRUE,FALSE)</formula>
    </cfRule>
    <cfRule type="expression" dxfId="105" priority="127">
      <formula>IF(AND(AU335&lt;0, RIGHT(TEXT(AU335,"0.#"),1)&lt;&gt;"."),TRUE,FALSE)</formula>
    </cfRule>
    <cfRule type="expression" dxfId="104" priority="128">
      <formula>IF(AND(AU335&lt;0, RIGHT(TEXT(AU335,"0.#"),1)="."),TRUE,FALSE)</formula>
    </cfRule>
  </conditionalFormatting>
  <conditionalFormatting sqref="AK336:AK364">
    <cfRule type="expression" dxfId="103" priority="123">
      <formula>IF(RIGHT(TEXT(AK336,"0.#"),1)=".",FALSE,TRUE)</formula>
    </cfRule>
    <cfRule type="expression" dxfId="102" priority="124">
      <formula>IF(RIGHT(TEXT(AK336,"0.#"),1)=".",TRUE,FALSE)</formula>
    </cfRule>
  </conditionalFormatting>
  <conditionalFormatting sqref="AU336:AX364">
    <cfRule type="expression" dxfId="101" priority="119">
      <formula>IF(AND(AU336&gt;=0, RIGHT(TEXT(AU336,"0.#"),1)&lt;&gt;"."),TRUE,FALSE)</formula>
    </cfRule>
    <cfRule type="expression" dxfId="100" priority="120">
      <formula>IF(AND(AU336&gt;=0, RIGHT(TEXT(AU336,"0.#"),1)="."),TRUE,FALSE)</formula>
    </cfRule>
    <cfRule type="expression" dxfId="99" priority="121">
      <formula>IF(AND(AU336&lt;0, RIGHT(TEXT(AU336,"0.#"),1)&lt;&gt;"."),TRUE,FALSE)</formula>
    </cfRule>
    <cfRule type="expression" dxfId="98" priority="122">
      <formula>IF(AND(AU336&lt;0, RIGHT(TEXT(AU336,"0.#"),1)="."),TRUE,FALSE)</formula>
    </cfRule>
  </conditionalFormatting>
  <conditionalFormatting sqref="AK368">
    <cfRule type="expression" dxfId="97" priority="117">
      <formula>IF(RIGHT(TEXT(AK368,"0.#"),1)=".",FALSE,TRUE)</formula>
    </cfRule>
    <cfRule type="expression" dxfId="96" priority="118">
      <formula>IF(RIGHT(TEXT(AK368,"0.#"),1)=".",TRUE,FALSE)</formula>
    </cfRule>
  </conditionalFormatting>
  <conditionalFormatting sqref="AU368:AX368">
    <cfRule type="expression" dxfId="95" priority="113">
      <formula>IF(AND(AU368&gt;=0, RIGHT(TEXT(AU368,"0.#"),1)&lt;&gt;"."),TRUE,FALSE)</formula>
    </cfRule>
    <cfRule type="expression" dxfId="94" priority="114">
      <formula>IF(AND(AU368&gt;=0, RIGHT(TEXT(AU368,"0.#"),1)="."),TRUE,FALSE)</formula>
    </cfRule>
    <cfRule type="expression" dxfId="93" priority="115">
      <formula>IF(AND(AU368&lt;0, RIGHT(TEXT(AU368,"0.#"),1)&lt;&gt;"."),TRUE,FALSE)</formula>
    </cfRule>
    <cfRule type="expression" dxfId="92" priority="116">
      <formula>IF(AND(AU368&lt;0, RIGHT(TEXT(AU368,"0.#"),1)="."),TRUE,FALSE)</formula>
    </cfRule>
  </conditionalFormatting>
  <conditionalFormatting sqref="AK369:AK397">
    <cfRule type="expression" dxfId="91" priority="111">
      <formula>IF(RIGHT(TEXT(AK369,"0.#"),1)=".",FALSE,TRUE)</formula>
    </cfRule>
    <cfRule type="expression" dxfId="90" priority="112">
      <formula>IF(RIGHT(TEXT(AK369,"0.#"),1)=".",TRUE,FALSE)</formula>
    </cfRule>
  </conditionalFormatting>
  <conditionalFormatting sqref="AU369:AX397">
    <cfRule type="expression" dxfId="89" priority="107">
      <formula>IF(AND(AU369&gt;=0, RIGHT(TEXT(AU369,"0.#"),1)&lt;&gt;"."),TRUE,FALSE)</formula>
    </cfRule>
    <cfRule type="expression" dxfId="88" priority="108">
      <formula>IF(AND(AU369&gt;=0, RIGHT(TEXT(AU369,"0.#"),1)="."),TRUE,FALSE)</formula>
    </cfRule>
    <cfRule type="expression" dxfId="87" priority="109">
      <formula>IF(AND(AU369&lt;0, RIGHT(TEXT(AU369,"0.#"),1)&lt;&gt;"."),TRUE,FALSE)</formula>
    </cfRule>
    <cfRule type="expression" dxfId="86" priority="110">
      <formula>IF(AND(AU369&lt;0, RIGHT(TEXT(AU369,"0.#"),1)="."),TRUE,FALSE)</formula>
    </cfRule>
  </conditionalFormatting>
  <conditionalFormatting sqref="AK401">
    <cfRule type="expression" dxfId="85" priority="105">
      <formula>IF(RIGHT(TEXT(AK401,"0.#"),1)=".",FALSE,TRUE)</formula>
    </cfRule>
    <cfRule type="expression" dxfId="84" priority="106">
      <formula>IF(RIGHT(TEXT(AK401,"0.#"),1)=".",TRUE,FALSE)</formula>
    </cfRule>
  </conditionalFormatting>
  <conditionalFormatting sqref="AU401:AX401">
    <cfRule type="expression" dxfId="83" priority="101">
      <formula>IF(AND(AU401&gt;=0, RIGHT(TEXT(AU401,"0.#"),1)&lt;&gt;"."),TRUE,FALSE)</formula>
    </cfRule>
    <cfRule type="expression" dxfId="82" priority="102">
      <formula>IF(AND(AU401&gt;=0, RIGHT(TEXT(AU401,"0.#"),1)="."),TRUE,FALSE)</formula>
    </cfRule>
    <cfRule type="expression" dxfId="81" priority="103">
      <formula>IF(AND(AU401&lt;0, RIGHT(TEXT(AU401,"0.#"),1)&lt;&gt;"."),TRUE,FALSE)</formula>
    </cfRule>
    <cfRule type="expression" dxfId="80" priority="104">
      <formula>IF(AND(AU401&lt;0, RIGHT(TEXT(AU401,"0.#"),1)="."),TRUE,FALSE)</formula>
    </cfRule>
  </conditionalFormatting>
  <conditionalFormatting sqref="AK402:AK430">
    <cfRule type="expression" dxfId="79" priority="99">
      <formula>IF(RIGHT(TEXT(AK402,"0.#"),1)=".",FALSE,TRUE)</formula>
    </cfRule>
    <cfRule type="expression" dxfId="78" priority="100">
      <formula>IF(RIGHT(TEXT(AK402,"0.#"),1)=".",TRUE,FALSE)</formula>
    </cfRule>
  </conditionalFormatting>
  <conditionalFormatting sqref="AU402:AX430">
    <cfRule type="expression" dxfId="77" priority="95">
      <formula>IF(AND(AU402&gt;=0, RIGHT(TEXT(AU402,"0.#"),1)&lt;&gt;"."),TRUE,FALSE)</formula>
    </cfRule>
    <cfRule type="expression" dxfId="76" priority="96">
      <formula>IF(AND(AU402&gt;=0, RIGHT(TEXT(AU402,"0.#"),1)="."),TRUE,FALSE)</formula>
    </cfRule>
    <cfRule type="expression" dxfId="75" priority="97">
      <formula>IF(AND(AU402&lt;0, RIGHT(TEXT(AU402,"0.#"),1)&lt;&gt;"."),TRUE,FALSE)</formula>
    </cfRule>
    <cfRule type="expression" dxfId="74" priority="98">
      <formula>IF(AND(AU402&lt;0, RIGHT(TEXT(AU402,"0.#"),1)="."),TRUE,FALSE)</formula>
    </cfRule>
  </conditionalFormatting>
  <conditionalFormatting sqref="AK434">
    <cfRule type="expression" dxfId="73" priority="93">
      <formula>IF(RIGHT(TEXT(AK434,"0.#"),1)=".",FALSE,TRUE)</formula>
    </cfRule>
    <cfRule type="expression" dxfId="72" priority="94">
      <formula>IF(RIGHT(TEXT(AK434,"0.#"),1)=".",TRUE,FALSE)</formula>
    </cfRule>
  </conditionalFormatting>
  <conditionalFormatting sqref="AU434:AX434">
    <cfRule type="expression" dxfId="71" priority="89">
      <formula>IF(AND(AU434&gt;=0, RIGHT(TEXT(AU434,"0.#"),1)&lt;&gt;"."),TRUE,FALSE)</formula>
    </cfRule>
    <cfRule type="expression" dxfId="70" priority="90">
      <formula>IF(AND(AU434&gt;=0, RIGHT(TEXT(AU434,"0.#"),1)="."),TRUE,FALSE)</formula>
    </cfRule>
    <cfRule type="expression" dxfId="69" priority="91">
      <formula>IF(AND(AU434&lt;0, RIGHT(TEXT(AU434,"0.#"),1)&lt;&gt;"."),TRUE,FALSE)</formula>
    </cfRule>
    <cfRule type="expression" dxfId="68" priority="92">
      <formula>IF(AND(AU434&lt;0, RIGHT(TEXT(AU434,"0.#"),1)="."),TRUE,FALSE)</formula>
    </cfRule>
  </conditionalFormatting>
  <conditionalFormatting sqref="AK435:AK463">
    <cfRule type="expression" dxfId="67" priority="87">
      <formula>IF(RIGHT(TEXT(AK435,"0.#"),1)=".",FALSE,TRUE)</formula>
    </cfRule>
    <cfRule type="expression" dxfId="66" priority="88">
      <formula>IF(RIGHT(TEXT(AK435,"0.#"),1)=".",TRUE,FALSE)</formula>
    </cfRule>
  </conditionalFormatting>
  <conditionalFormatting sqref="AU435:AX463">
    <cfRule type="expression" dxfId="65" priority="83">
      <formula>IF(AND(AU435&gt;=0, RIGHT(TEXT(AU435,"0.#"),1)&lt;&gt;"."),TRUE,FALSE)</formula>
    </cfRule>
    <cfRule type="expression" dxfId="64" priority="84">
      <formula>IF(AND(AU435&gt;=0, RIGHT(TEXT(AU435,"0.#"),1)="."),TRUE,FALSE)</formula>
    </cfRule>
    <cfRule type="expression" dxfId="63" priority="85">
      <formula>IF(AND(AU435&lt;0, RIGHT(TEXT(AU435,"0.#"),1)&lt;&gt;"."),TRUE,FALSE)</formula>
    </cfRule>
    <cfRule type="expression" dxfId="62" priority="86">
      <formula>IF(AND(AU435&lt;0, RIGHT(TEXT(AU435,"0.#"),1)="."),TRUE,FALSE)</formula>
    </cfRule>
  </conditionalFormatting>
  <conditionalFormatting sqref="AK467">
    <cfRule type="expression" dxfId="61" priority="81">
      <formula>IF(RIGHT(TEXT(AK467,"0.#"),1)=".",FALSE,TRUE)</formula>
    </cfRule>
    <cfRule type="expression" dxfId="60" priority="82">
      <formula>IF(RIGHT(TEXT(AK467,"0.#"),1)=".",TRUE,FALSE)</formula>
    </cfRule>
  </conditionalFormatting>
  <conditionalFormatting sqref="AU467:AX467">
    <cfRule type="expression" dxfId="59" priority="77">
      <formula>IF(AND(AU467&gt;=0, RIGHT(TEXT(AU467,"0.#"),1)&lt;&gt;"."),TRUE,FALSE)</formula>
    </cfRule>
    <cfRule type="expression" dxfId="58" priority="78">
      <formula>IF(AND(AU467&gt;=0, RIGHT(TEXT(AU467,"0.#"),1)="."),TRUE,FALSE)</formula>
    </cfRule>
    <cfRule type="expression" dxfId="57" priority="79">
      <formula>IF(AND(AU467&lt;0, RIGHT(TEXT(AU467,"0.#"),1)&lt;&gt;"."),TRUE,FALSE)</formula>
    </cfRule>
    <cfRule type="expression" dxfId="56" priority="80">
      <formula>IF(AND(AU467&lt;0, RIGHT(TEXT(AU467,"0.#"),1)="."),TRUE,FALSE)</formula>
    </cfRule>
  </conditionalFormatting>
  <conditionalFormatting sqref="AK468:AK496">
    <cfRule type="expression" dxfId="55" priority="75">
      <formula>IF(RIGHT(TEXT(AK468,"0.#"),1)=".",FALSE,TRUE)</formula>
    </cfRule>
    <cfRule type="expression" dxfId="54" priority="76">
      <formula>IF(RIGHT(TEXT(AK468,"0.#"),1)=".",TRUE,FALSE)</formula>
    </cfRule>
  </conditionalFormatting>
  <conditionalFormatting sqref="AU468:AX496">
    <cfRule type="expression" dxfId="53" priority="71">
      <formula>IF(AND(AU468&gt;=0, RIGHT(TEXT(AU468,"0.#"),1)&lt;&gt;"."),TRUE,FALSE)</formula>
    </cfRule>
    <cfRule type="expression" dxfId="52" priority="72">
      <formula>IF(AND(AU468&gt;=0, RIGHT(TEXT(AU468,"0.#"),1)="."),TRUE,FALSE)</formula>
    </cfRule>
    <cfRule type="expression" dxfId="51" priority="73">
      <formula>IF(AND(AU468&lt;0, RIGHT(TEXT(AU468,"0.#"),1)&lt;&gt;"."),TRUE,FALSE)</formula>
    </cfRule>
    <cfRule type="expression" dxfId="50" priority="74">
      <formula>IF(AND(AU468&lt;0, RIGHT(TEXT(AU468,"0.#"),1)="."),TRUE,FALSE)</formula>
    </cfRule>
  </conditionalFormatting>
  <conditionalFormatting sqref="AE24:AX24 AJ23:AS23">
    <cfRule type="expression" dxfId="49" priority="69">
      <formula>IF(RIGHT(TEXT(AE23,"0.#"),1)=".",FALSE,TRUE)</formula>
    </cfRule>
    <cfRule type="expression" dxfId="48" priority="70">
      <formula>IF(RIGHT(TEXT(AE23,"0.#"),1)=".",TRUE,FALSE)</formula>
    </cfRule>
  </conditionalFormatting>
  <conditionalFormatting sqref="AE25:AI25">
    <cfRule type="expression" dxfId="47" priority="61">
      <formula>IF(AND(AE25&gt;=0, RIGHT(TEXT(AE25,"0.#"),1)&lt;&gt;"."),TRUE,FALSE)</formula>
    </cfRule>
    <cfRule type="expression" dxfId="46" priority="62">
      <formula>IF(AND(AE25&gt;=0, RIGHT(TEXT(AE25,"0.#"),1)="."),TRUE,FALSE)</formula>
    </cfRule>
    <cfRule type="expression" dxfId="45" priority="63">
      <formula>IF(AND(AE25&lt;0, RIGHT(TEXT(AE25,"0.#"),1)&lt;&gt;"."),TRUE,FALSE)</formula>
    </cfRule>
    <cfRule type="expression" dxfId="44" priority="64">
      <formula>IF(AND(AE25&lt;0, RIGHT(TEXT(AE25,"0.#"),1)="."),TRUE,FALSE)</formula>
    </cfRule>
  </conditionalFormatting>
  <conditionalFormatting sqref="AU236:AX236">
    <cfRule type="expression" dxfId="43" priority="45">
      <formula>IF(AND(AU236&gt;=0, RIGHT(TEXT(AU236,"0.#"),1)&lt;&gt;"."),TRUE,FALSE)</formula>
    </cfRule>
    <cfRule type="expression" dxfId="42" priority="46">
      <formula>IF(AND(AU236&gt;=0, RIGHT(TEXT(AU236,"0.#"),1)="."),TRUE,FALSE)</formula>
    </cfRule>
    <cfRule type="expression" dxfId="41" priority="47">
      <formula>IF(AND(AU236&lt;0, RIGHT(TEXT(AU236,"0.#"),1)&lt;&gt;"."),TRUE,FALSE)</formula>
    </cfRule>
    <cfRule type="expression" dxfId="40" priority="48">
      <formula>IF(AND(AU236&lt;0, RIGHT(TEXT(AU236,"0.#"),1)="."),TRUE,FALSE)</formula>
    </cfRule>
  </conditionalFormatting>
  <conditionalFormatting sqref="AE43:AI43 AE38:AI38 AE33:AI33 AE28:AI28">
    <cfRule type="expression" dxfId="39" priority="43">
      <formula>IF(RIGHT(TEXT(AE28,"0.#"),1)=".",FALSE,TRUE)</formula>
    </cfRule>
    <cfRule type="expression" dxfId="38" priority="44">
      <formula>IF(RIGHT(TEXT(AE28,"0.#"),1)=".",TRUE,FALSE)</formula>
    </cfRule>
  </conditionalFormatting>
  <conditionalFormatting sqref="AE44:AX44 AJ43:AS43 AE39:AX39 AJ38:AS38 AE34:AX34 AJ33:AS33 AE29:AX29 AJ28:AS28">
    <cfRule type="expression" dxfId="37" priority="41">
      <formula>IF(RIGHT(TEXT(AE28,"0.#"),1)=".",FALSE,TRUE)</formula>
    </cfRule>
    <cfRule type="expression" dxfId="36" priority="42">
      <formula>IF(RIGHT(TEXT(AE28,"0.#"),1)=".",TRUE,FALSE)</formula>
    </cfRule>
  </conditionalFormatting>
  <conditionalFormatting sqref="AE45:AI45 AE40:AI40 AE35:AI35 AE30:AI30">
    <cfRule type="expression" dxfId="35" priority="37">
      <formula>IF(AND(AE30&gt;=0, RIGHT(TEXT(AE30,"0.#"),1)&lt;&gt;"."),TRUE,FALSE)</formula>
    </cfRule>
    <cfRule type="expression" dxfId="34" priority="38">
      <formula>IF(AND(AE30&gt;=0, RIGHT(TEXT(AE30,"0.#"),1)="."),TRUE,FALSE)</formula>
    </cfRule>
    <cfRule type="expression" dxfId="33" priority="39">
      <formula>IF(AND(AE30&lt;0, RIGHT(TEXT(AE30,"0.#"),1)&lt;&gt;"."),TRUE,FALSE)</formula>
    </cfRule>
    <cfRule type="expression" dxfId="32" priority="40">
      <formula>IF(AND(AE30&lt;0, RIGHT(TEXT(AE30,"0.#"),1)="."),TRUE,FALSE)</formula>
    </cfRule>
  </conditionalFormatting>
  <conditionalFormatting sqref="AJ45:AS45 AJ40:AS40 AJ35:AS35 AJ30:AS30">
    <cfRule type="expression" dxfId="31" priority="33">
      <formula>IF(AND(AJ30&gt;=0, RIGHT(TEXT(AJ30,"0.#"),1)&lt;&gt;"."),TRUE,FALSE)</formula>
    </cfRule>
    <cfRule type="expression" dxfId="30" priority="34">
      <formula>IF(AND(AJ30&gt;=0, RIGHT(TEXT(AJ30,"0.#"),1)="."),TRUE,FALSE)</formula>
    </cfRule>
    <cfRule type="expression" dxfId="29" priority="35">
      <formula>IF(AND(AJ30&lt;0, RIGHT(TEXT(AJ30,"0.#"),1)&lt;&gt;"."),TRUE,FALSE)</formula>
    </cfRule>
    <cfRule type="expression" dxfId="28" priority="36">
      <formula>IF(AND(AJ30&lt;0, RIGHT(TEXT(AJ30,"0.#"),1)="."),TRUE,FALSE)</formula>
    </cfRule>
  </conditionalFormatting>
  <conditionalFormatting sqref="AE64:AI64 AE59:AI59">
    <cfRule type="expression" dxfId="27" priority="31">
      <formula>IF(RIGHT(TEXT(AE59,"0.#"),1)=".",FALSE,TRUE)</formula>
    </cfRule>
    <cfRule type="expression" dxfId="26" priority="32">
      <formula>IF(RIGHT(TEXT(AE59,"0.#"),1)=".",TRUE,FALSE)</formula>
    </cfRule>
  </conditionalFormatting>
  <conditionalFormatting sqref="AE65:AX65 AJ64:AS64 AE60:AX60 AJ59:AS59">
    <cfRule type="expression" dxfId="25" priority="29">
      <formula>IF(RIGHT(TEXT(AE59,"0.#"),1)=".",FALSE,TRUE)</formula>
    </cfRule>
    <cfRule type="expression" dxfId="24" priority="30">
      <formula>IF(RIGHT(TEXT(AE59,"0.#"),1)=".",TRUE,FALSE)</formula>
    </cfRule>
  </conditionalFormatting>
  <conditionalFormatting sqref="AE66:AI66 AE61:AI61">
    <cfRule type="expression" dxfId="23" priority="25">
      <formula>IF(AND(AE61&gt;=0, RIGHT(TEXT(AE61,"0.#"),1)&lt;&gt;"."),TRUE,FALSE)</formula>
    </cfRule>
    <cfRule type="expression" dxfId="22" priority="26">
      <formula>IF(AND(AE61&gt;=0, RIGHT(TEXT(AE61,"0.#"),1)="."),TRUE,FALSE)</formula>
    </cfRule>
    <cfRule type="expression" dxfId="21" priority="27">
      <formula>IF(AND(AE61&lt;0, RIGHT(TEXT(AE61,"0.#"),1)&lt;&gt;"."),TRUE,FALSE)</formula>
    </cfRule>
    <cfRule type="expression" dxfId="20" priority="28">
      <formula>IF(AND(AE61&lt;0, RIGHT(TEXT(AE61,"0.#"),1)="."),TRUE,FALSE)</formula>
    </cfRule>
  </conditionalFormatting>
  <conditionalFormatting sqref="AJ66:AS66 AJ61:AS61">
    <cfRule type="expression" dxfId="19" priority="21">
      <formula>IF(AND(AJ61&gt;=0, RIGHT(TEXT(AJ61,"0.#"),1)&lt;&gt;"."),TRUE,FALSE)</formula>
    </cfRule>
    <cfRule type="expression" dxfId="18" priority="22">
      <formula>IF(AND(AJ61&gt;=0, RIGHT(TEXT(AJ61,"0.#"),1)="."),TRUE,FALSE)</formula>
    </cfRule>
    <cfRule type="expression" dxfId="17" priority="23">
      <formula>IF(AND(AJ61&lt;0, RIGHT(TEXT(AJ61,"0.#"),1)&lt;&gt;"."),TRUE,FALSE)</formula>
    </cfRule>
    <cfRule type="expression" dxfId="16" priority="24">
      <formula>IF(AND(AJ61&lt;0, RIGHT(TEXT(AJ61,"0.#"),1)="."),TRUE,FALSE)</formula>
    </cfRule>
  </conditionalFormatting>
  <conditionalFormatting sqref="AE81:AX81 AE78:AX78 AE75:AX75 AE72:AX72">
    <cfRule type="expression" dxfId="15" priority="19">
      <formula>IF(RIGHT(TEXT(AE72,"0.#"),1)=".",FALSE,TRUE)</formula>
    </cfRule>
    <cfRule type="expression" dxfId="14" priority="20">
      <formula>IF(RIGHT(TEXT(AE72,"0.#"),1)=".",TRUE,FALSE)</formula>
    </cfRule>
  </conditionalFormatting>
  <conditionalFormatting sqref="AE80:AS80 AE77:AS77 AE74:AS74 AE71:AS71">
    <cfRule type="expression" dxfId="13" priority="17">
      <formula>IF(RIGHT(TEXT(AE71,"0.#"),1)=".",FALSE,TRUE)</formula>
    </cfRule>
    <cfRule type="expression" dxfId="12" priority="18">
      <formula>IF(RIGHT(TEXT(AE71,"0.#"),1)=".",TRUE,FALSE)</formula>
    </cfRule>
  </conditionalFormatting>
  <conditionalFormatting sqref="W14:AC17">
    <cfRule type="expression" dxfId="11" priority="15">
      <formula>IF(RIGHT(TEXT(W14,"0.#"),1)=".",FALSE,TRUE)</formula>
    </cfRule>
    <cfRule type="expression" dxfId="10" priority="16">
      <formula>IF(RIGHT(TEXT(W14,"0.#"),1)=".",TRUE,FALSE)</formula>
    </cfRule>
  </conditionalFormatting>
  <conditionalFormatting sqref="AD14:AJ17">
    <cfRule type="expression" dxfId="9" priority="13">
      <formula>IF(RIGHT(TEXT(AD14,"0.#"),1)=".",FALSE,TRUE)</formula>
    </cfRule>
    <cfRule type="expression" dxfId="8" priority="14">
      <formula>IF(RIGHT(TEXT(AD14,"0.#"),1)=".",TRUE,FALSE)</formula>
    </cfRule>
  </conditionalFormatting>
  <conditionalFormatting sqref="AJ25:AN25">
    <cfRule type="expression" dxfId="7" priority="9">
      <formula>IF(AND(AJ25&gt;=0, RIGHT(TEXT(AJ25,"0.#"),1)&lt;&gt;"."),TRUE,FALSE)</formula>
    </cfRule>
    <cfRule type="expression" dxfId="6" priority="10">
      <formula>IF(AND(AJ25&gt;=0, RIGHT(TEXT(AJ25,"0.#"),1)="."),TRUE,FALSE)</formula>
    </cfRule>
    <cfRule type="expression" dxfId="5" priority="11">
      <formula>IF(AND(AJ25&lt;0, RIGHT(TEXT(AJ25,"0.#"),1)&lt;&gt;"."),TRUE,FALSE)</formula>
    </cfRule>
    <cfRule type="expression" dxfId="4" priority="12">
      <formula>IF(AND(AJ25&lt;0, RIGHT(TEXT(AJ25,"0.#"),1)="."),TRUE,FALSE)</formula>
    </cfRule>
  </conditionalFormatting>
  <conditionalFormatting sqref="AO25:AS25">
    <cfRule type="expression" dxfId="3" priority="1">
      <formula>IF(AND(AO25&gt;=0, RIGHT(TEXT(AO25,"0.#"),1)&lt;&gt;"."),TRUE,FALSE)</formula>
    </cfRule>
    <cfRule type="expression" dxfId="2" priority="2">
      <formula>IF(AND(AO25&gt;=0, RIGHT(TEXT(AO25,"0.#"),1)="."),TRUE,FALSE)</formula>
    </cfRule>
    <cfRule type="expression" dxfId="1" priority="3">
      <formula>IF(AND(AO25&lt;0, RIGHT(TEXT(AO25,"0.#"),1)&lt;&gt;"."),TRUE,FALSE)</formula>
    </cfRule>
    <cfRule type="expression" dxfId="0" priority="4">
      <formula>IF(AND(AO25&lt;0, RIGHT(TEXT(AO25,"0.#"),1)="."),TRUE,FALSE)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4" fitToHeight="4" orientation="portrait" r:id="rId1"/>
  <headerFooter differentFirst="1" alignWithMargins="0"/>
  <rowBreaks count="4" manualBreakCount="4">
    <brk id="105" max="16383" man="1"/>
    <brk id="138" max="16383"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7" sqref="B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t="s">
        <v>381</v>
      </c>
      <c r="R6" s="15" t="str">
        <f t="shared" si="3"/>
        <v>交付</v>
      </c>
      <c r="S6" s="15" t="str">
        <f t="shared" si="4"/>
        <v>交付</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交付</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交付</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交付</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2015-08-20T13:41:55Z</cp:lastPrinted>
  <dcterms:created xsi:type="dcterms:W3CDTF">2012-03-13T00:50:25Z</dcterms:created>
  <dcterms:modified xsi:type="dcterms:W3CDTF">2015-09-06T12:10:58Z</dcterms:modified>
</cp:coreProperties>
</file>