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4.北海道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<sst xmlns="http://schemas.openxmlformats.org/spreadsheetml/2006/main" count="732" uniqueCount="439">
  <si>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</si>
  <si>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</si>
  <si>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</si>
  <si>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</si>
  <si>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</si>
  <si>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</si>
  <si>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</si>
  <si>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</si>
  <si>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</si>
  <si>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</si>
  <si>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</si>
  <si>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</si>
  <si>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</si>
  <si>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</si>
  <si>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</si>
  <si>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</si>
  <si>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</si>
  <si>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</si>
  <si>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</si>
  <si>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</si>
  <si>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</si>
  <si>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</si>
  <si>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</si>
  <si>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</si>
  <si>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</si>
  <si>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</si>
  <si>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</si>
  <si>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</si>
  <si>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</si>
  <si>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</si>
  <si>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</si>
  <si>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</si>
  <si>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</si>
  <si>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</si>
  <si>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</si>
  <si>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</si>
  <si>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</si>
  <si>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</si>
  <si>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</si>
  <si>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</si>
  <si>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</si>
  <si>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</si>
  <si>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</si>
  <si>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</si>
  <si>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</si>
  <si>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</si>
  <si>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</si>
  <si>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</si>
  <si>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</si>
  <si>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</si>
  <si>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</si>
  <si>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</si>
  <si>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</si>
  <si>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</si>
  <si>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</si>
  <si>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</si>
  <si>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</si>
  <si>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</si>
  <si>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</si>
  <si>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</si>
  <si>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</si>
  <si>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</si>
  <si>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</si>
  <si>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</si>
  <si>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</si>
  <si>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</si>
  <si>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</si>
  <si>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</si>
  <si>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</si>
  <si>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</si>
  <si>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</si>
  <si>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</si>
  <si>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</si>
  <si>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</si>
  <si>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</si>
  <si>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</si>
  <si>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</si>
  <si>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</si>
  <si>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</si>
  <si>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</si>
  <si>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</si>
  <si>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</si>
  <si>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</si>
  <si>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</si>
  <si>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</si>
  <si>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</si>
  <si>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</si>
  <si>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</si>
  <si>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</si>
  <si>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</si>
  <si>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</si>
  <si>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</si>
  <si>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</si>
  <si>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</si>
  <si>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</si>
  <si>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</si>
  <si>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</si>
  <si>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</si>
  <si>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</si>
  <si>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</si>
  <si>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</si>
  <si>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</si>
  <si>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</si>
  <si>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</si>
  <si>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</si>
  <si>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</si>
  <si>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</si>
  <si>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</si>
  <si>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</si>
  <si>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</si>
  <si>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</si>
  <si>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</si>
  <si>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</si>
  <si>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</si>
  <si>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</si>
  <si>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</si>
  <si>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</si>
  <si>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</si>
  <si>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</si>
  <si>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</si>
  <si>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</si>
  <si>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</si>
  <si>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</si>
  <si>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</si>
  <si>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</si>
  <si>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</si>
  <si>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</si>
  <si>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</si>
  <si>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</si>
  <si>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</si>
  <si>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</si>
  <si>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</si>
  <si>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</si>
  <si>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</si>
  <si>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</si>
  <si>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</si>
  <si>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</si>
  <si>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</si>
  <si>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</si>
  <si>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</si>
  <si>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</si>
  <si>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</si>
  <si>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</si>
  <si>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</si>
  <si>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</si>
  <si>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</si>
  <si>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</si>
  <si>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</si>
  <si>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</si>
  <si>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</si>
  <si>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</si>
  <si>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</si>
  <si>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</si>
  <si>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</si>
  <si>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</si>
  <si>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</si>
  <si>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</si>
  <si>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</si>
  <si>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</si>
  <si>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</si>
  <si>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</si>
  <si>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</si>
  <si>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</si>
  <si>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</si>
  <si>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</si>
  <si>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</si>
  <si>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</si>
  <si>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</si>
  <si>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</si>
  <si>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</si>
  <si>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</si>
  <si>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</si>
  <si>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</si>
  <si>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</si>
  <si>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</si>
  <si>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</si>
  <si>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</si>
  <si>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</si>
  <si>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</si>
  <si>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</si>
  <si>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</si>
  <si>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</si>
  <si>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</si>
  <si>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</si>
  <si>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</si>
  <si>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</si>
  <si>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</si>
  <si>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</si>
  <si>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</si>
  <si>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</si>
  <si>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</si>
  <si>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</si>
  <si>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</si>
  <si>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</si>
  <si>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</si>
  <si>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</si>
  <si>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</si>
  <si>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</si>
  <si>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</si>
  <si>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</si>
  <si>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</si>
  <si>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</si>
  <si>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</si>
  <si>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</si>
  <si>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</si>
  <si>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</si>
  <si>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</si>
  <si>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</si>
  <si>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</si>
  <si>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</si>
  <si>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</si>
  <si>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</si>
  <si>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</si>
  <si>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</si>
  <si>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</si>
  <si>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</si>
  <si>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</si>
  <si>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</si>
  <si>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</si>
  <si>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</si>
  <si>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</si>
  <si>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</si>
  <si>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</si>
  <si>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</si>
  <si>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</si>
  <si>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</si>
  <si>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</si>
  <si>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</si>
  <si>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</si>
  <si>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</si>
  <si>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</si>
  <si>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</si>
  <si>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</si>
  <si>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</si>
  <si>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</si>
  <si>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</si>
  <si>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</si>
  <si>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</si>
  <si>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</si>
  <si>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</si>
  <si>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</si>
  <si>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</si>
  <si>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</si>
  <si>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</si>
  <si>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</si>
  <si>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</si>
  <si>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</si>
  <si>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</si>
  <si>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</si>
  <si>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</si>
  <si>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</si>
  <si>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</si>
  <si>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</si>
  <si>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</si>
  <si>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</si>
  <si>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</si>
  <si>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</si>
  <si>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</si>
  <si>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</si>
  <si>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</si>
  <si>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</si>
  <si>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</si>
  <si>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</si>
  <si>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</si>
  <si>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</si>
  <si>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</si>
  <si>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</si>
  <si>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</si>
  <si>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</si>
  <si>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</si>
  <si>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</si>
  <si>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</si>
  <si>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</si>
  <si>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</si>
  <si>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</si>
  <si>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</si>
  <si>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</si>
  <si>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</si>
  <si>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</si>
  <si>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</si>
  <si>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</si>
  <si>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</si>
  <si>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</si>
  <si>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</si>
  <si>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</si>
  <si>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</si>
  <si>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</si>
  <si>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</si>
  <si>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</si>
  <si>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</si>
  <si>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</si>
  <si>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</si>
  <si>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</si>
  <si>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</si>
  <si>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</si>
  <si>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</si>
  <si>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</si>
  <si>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</si>
  <si>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</si>
  <si>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</si>
  <si>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</si>
  <si>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</si>
  <si>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</si>
  <si>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</si>
  <si>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</si>
  <si>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</si>
  <si>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</si>
  <si>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</si>
  <si>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</si>
  <si>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</si>
  <si>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</si>
  <si>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</si>
  <si>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</si>
  <si>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</si>
  <si>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</si>
  <si>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</si>
  <si>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</si>
  <si>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</si>
  <si>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</si>
  <si>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</si>
  <si>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</si>
  <si>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</si>
  <si>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</si>
  <si>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</si>
  <si>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</si>
  <si>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</si>
  <si>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</si>
  <si>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</si>
  <si>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</si>
  <si>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</si>
  <si>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</si>
  <si>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</si>
  <si>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</si>
  <si>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</si>
  <si>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</si>
  <si>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</si>
  <si>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</si>
  <si>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</si>
  <si>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</si>
  <si>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</si>
  <si>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</si>
  <si>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</si>
  <si>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</si>
  <si>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</si>
  <si>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</si>
  <si>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</si>
  <si>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</si>
  <si>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</si>
  <si>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</si>
  <si>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</si>
  <si>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</si>
  <si>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</si>
  <si>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</si>
  <si>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</si>
  <si>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</si>
  <si>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</si>
  <si>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</si>
  <si>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</si>
  <si>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</si>
  <si>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H.</t>
    <phoneticPr fontId="5"/>
  </si>
  <si>
    <t>A.</t>
    <phoneticPr fontId="5"/>
  </si>
  <si>
    <t>支　出　先</t>
    <phoneticPr fontId="5"/>
  </si>
  <si>
    <t>業　務　概　要</t>
    <phoneticPr fontId="5"/>
  </si>
  <si>
    <t>支　出　額
（百万円）</t>
    <phoneticPr fontId="5"/>
  </si>
  <si>
    <t>D</t>
    <phoneticPr fontId="5"/>
  </si>
  <si>
    <t>G</t>
    <phoneticPr fontId="5"/>
  </si>
  <si>
    <t>H</t>
    <phoneticPr fontId="5"/>
  </si>
  <si>
    <t>　</t>
    <phoneticPr fontId="5"/>
  </si>
  <si>
    <t>　</t>
  </si>
  <si>
    <t>国土交通省</t>
  </si>
  <si>
    <t>北海道開発事業（東日本大震災関連）</t>
    <rPh sb="0" eb="3">
      <t>ホッカイドウ</t>
    </rPh>
    <rPh sb="3" eb="5">
      <t>カイハツ</t>
    </rPh>
    <rPh sb="5" eb="7">
      <t>ジギョウ</t>
    </rPh>
    <rPh sb="8" eb="11">
      <t>ヒガシニホン</t>
    </rPh>
    <rPh sb="11" eb="14">
      <t>ダイシンサイ</t>
    </rPh>
    <rPh sb="14" eb="16">
      <t>カンレン</t>
    </rPh>
    <phoneticPr fontId="5"/>
  </si>
  <si>
    <t>国土交通省北海道局</t>
    <rPh sb="0" eb="2">
      <t>コクド</t>
    </rPh>
    <rPh sb="2" eb="5">
      <t>コウツウショウ</t>
    </rPh>
    <rPh sb="5" eb="8">
      <t>ホッカイドウ</t>
    </rPh>
    <rPh sb="8" eb="9">
      <t>キョク</t>
    </rPh>
    <phoneticPr fontId="5"/>
  </si>
  <si>
    <t>予算課</t>
    <rPh sb="0" eb="3">
      <t>ヨサンカ</t>
    </rPh>
    <phoneticPr fontId="5"/>
  </si>
  <si>
    <t>○</t>
  </si>
  <si>
    <t>10　国土の総合的な利用、整備及び保全、国土に関する情報の整備　40　北海道総合開発計画を推進する</t>
    <rPh sb="3" eb="5">
      <t>コクド</t>
    </rPh>
    <rPh sb="6" eb="8">
      <t>ソウゴウ</t>
    </rPh>
    <rPh sb="8" eb="9">
      <t>テキ</t>
    </rPh>
    <rPh sb="10" eb="12">
      <t>リヨウ</t>
    </rPh>
    <rPh sb="13" eb="15">
      <t>セイビ</t>
    </rPh>
    <rPh sb="15" eb="16">
      <t>オヨ</t>
    </rPh>
    <rPh sb="17" eb="19">
      <t>ホゼン</t>
    </rPh>
    <rPh sb="20" eb="22">
      <t>コクド</t>
    </rPh>
    <rPh sb="23" eb="24">
      <t>カン</t>
    </rPh>
    <rPh sb="26" eb="28">
      <t>ジョウホウ</t>
    </rPh>
    <rPh sb="29" eb="31">
      <t>セイビ</t>
    </rPh>
    <rPh sb="35" eb="38">
      <t>ホッカイドウ</t>
    </rPh>
    <rPh sb="38" eb="40">
      <t>ソウゴウ</t>
    </rPh>
    <rPh sb="40" eb="42">
      <t>カイハツ</t>
    </rPh>
    <rPh sb="42" eb="44">
      <t>ケイカク</t>
    </rPh>
    <rPh sb="45" eb="47">
      <t>スイシン</t>
    </rPh>
    <phoneticPr fontId="5"/>
  </si>
  <si>
    <t>北海道開発法（昭和25年法律第126号）のほか、当該事業に関する法律等による</t>
    <rPh sb="0" eb="3">
      <t>ホッカイドウ</t>
    </rPh>
    <rPh sb="3" eb="5">
      <t>カイハツ</t>
    </rPh>
    <rPh sb="5" eb="6">
      <t>ホウ</t>
    </rPh>
    <rPh sb="7" eb="9">
      <t>ショウワ</t>
    </rPh>
    <rPh sb="11" eb="12">
      <t>ネン</t>
    </rPh>
    <rPh sb="12" eb="14">
      <t>ホウリツ</t>
    </rPh>
    <rPh sb="14" eb="15">
      <t>ダイ</t>
    </rPh>
    <rPh sb="18" eb="19">
      <t>ゴウ</t>
    </rPh>
    <rPh sb="24" eb="26">
      <t>トウガイ</t>
    </rPh>
    <rPh sb="26" eb="28">
      <t>ジギョウ</t>
    </rPh>
    <rPh sb="29" eb="30">
      <t>カン</t>
    </rPh>
    <rPh sb="32" eb="34">
      <t>ホウリツ</t>
    </rPh>
    <rPh sb="34" eb="35">
      <t>トウ</t>
    </rPh>
    <phoneticPr fontId="5"/>
  </si>
  <si>
    <t>「地球環境時代を先導する新たな北海道総合開発計画」（平成20年7月4日閣議決定）</t>
    <rPh sb="1" eb="3">
      <t>チキュウ</t>
    </rPh>
    <rPh sb="3" eb="5">
      <t>カンキョウ</t>
    </rPh>
    <rPh sb="5" eb="7">
      <t>ジダイ</t>
    </rPh>
    <rPh sb="8" eb="10">
      <t>センドウ</t>
    </rPh>
    <rPh sb="12" eb="13">
      <t>アラ</t>
    </rPh>
    <rPh sb="15" eb="18">
      <t>ホッカイドウ</t>
    </rPh>
    <rPh sb="18" eb="20">
      <t>ソウゴウ</t>
    </rPh>
    <rPh sb="20" eb="22">
      <t>カイハツ</t>
    </rPh>
    <rPh sb="22" eb="24">
      <t>ケイカク</t>
    </rPh>
    <rPh sb="26" eb="28">
      <t>ヘイセイ</t>
    </rPh>
    <rPh sb="30" eb="31">
      <t>ネン</t>
    </rPh>
    <rPh sb="32" eb="33">
      <t>ガツ</t>
    </rPh>
    <rPh sb="34" eb="35">
      <t>ニチ</t>
    </rPh>
    <rPh sb="35" eb="37">
      <t>カクギ</t>
    </rPh>
    <rPh sb="37" eb="39">
      <t>ケッテイ</t>
    </rPh>
    <phoneticPr fontId="5"/>
  </si>
  <si>
    <t>-</t>
    <phoneticPr fontId="5"/>
  </si>
  <si>
    <t>防災対策推進港湾改修費</t>
    <rPh sb="0" eb="2">
      <t>ボウサイ</t>
    </rPh>
    <rPh sb="2" eb="4">
      <t>タイサク</t>
    </rPh>
    <rPh sb="4" eb="6">
      <t>スイシン</t>
    </rPh>
    <rPh sb="6" eb="8">
      <t>コウワン</t>
    </rPh>
    <rPh sb="8" eb="11">
      <t>カイシュウヒ</t>
    </rPh>
    <phoneticPr fontId="5"/>
  </si>
  <si>
    <t>防災対策推進社会資本整備総合交付金</t>
    <rPh sb="0" eb="2">
      <t>ボウサイ</t>
    </rPh>
    <rPh sb="2" eb="4">
      <t>タイサク</t>
    </rPh>
    <rPh sb="4" eb="6">
      <t>スイシン</t>
    </rPh>
    <rPh sb="6" eb="8">
      <t>シャカイ</t>
    </rPh>
    <rPh sb="8" eb="10">
      <t>シホン</t>
    </rPh>
    <rPh sb="10" eb="12">
      <t>セイビ</t>
    </rPh>
    <rPh sb="12" eb="14">
      <t>ソウゴウ</t>
    </rPh>
    <rPh sb="14" eb="17">
      <t>コウフキン</t>
    </rPh>
    <phoneticPr fontId="5"/>
  </si>
  <si>
    <t>409-1</t>
    <phoneticPr fontId="5"/>
  </si>
  <si>
    <t>A.北海道開発局</t>
    <rPh sb="2" eb="5">
      <t>ホッカイドウ</t>
    </rPh>
    <rPh sb="5" eb="8">
      <t>カイハツキョク</t>
    </rPh>
    <phoneticPr fontId="5"/>
  </si>
  <si>
    <t>防災対策推進港湾改修費</t>
    <rPh sb="0" eb="2">
      <t>ボウサイ</t>
    </rPh>
    <rPh sb="2" eb="4">
      <t>タイサク</t>
    </rPh>
    <rPh sb="4" eb="6">
      <t>スイシン</t>
    </rPh>
    <rPh sb="6" eb="8">
      <t>コウワン</t>
    </rPh>
    <rPh sb="8" eb="11">
      <t>カイシュウヒ</t>
    </rPh>
    <phoneticPr fontId="5"/>
  </si>
  <si>
    <t>C.北海道</t>
    <rPh sb="2" eb="5">
      <t>ホッカイドウ</t>
    </rPh>
    <phoneticPr fontId="5"/>
  </si>
  <si>
    <t>交付金事業費</t>
    <rPh sb="0" eb="3">
      <t>コウフキン</t>
    </rPh>
    <rPh sb="3" eb="6">
      <t>ジギョウヒ</t>
    </rPh>
    <phoneticPr fontId="5"/>
  </si>
  <si>
    <t>北海道における河川津波対策の推進
（復興基本方針関連（全国防災））</t>
    <rPh sb="0" eb="3">
      <t>ホッカイドウ</t>
    </rPh>
    <rPh sb="7" eb="9">
      <t>カセン</t>
    </rPh>
    <rPh sb="9" eb="11">
      <t>ツナミ</t>
    </rPh>
    <rPh sb="11" eb="13">
      <t>タイサク</t>
    </rPh>
    <rPh sb="14" eb="16">
      <t>スイシン</t>
    </rPh>
    <rPh sb="18" eb="20">
      <t>フッコウ</t>
    </rPh>
    <rPh sb="20" eb="22">
      <t>キホン</t>
    </rPh>
    <rPh sb="22" eb="24">
      <t>ホウシン</t>
    </rPh>
    <rPh sb="24" eb="26">
      <t>カンレン</t>
    </rPh>
    <rPh sb="27" eb="29">
      <t>ゼンコク</t>
    </rPh>
    <rPh sb="29" eb="31">
      <t>ボウサイ</t>
    </rPh>
    <phoneticPr fontId="5"/>
  </si>
  <si>
    <t>C　北海道</t>
    <rPh sb="2" eb="5">
      <t>ホッカイドウ</t>
    </rPh>
    <phoneticPr fontId="5"/>
  </si>
  <si>
    <t>北海道</t>
    <rPh sb="0" eb="3">
      <t>ホッカイドウ</t>
    </rPh>
    <phoneticPr fontId="5"/>
  </si>
  <si>
    <t>-</t>
    <phoneticPr fontId="5"/>
  </si>
  <si>
    <t>D.北海道開発局</t>
    <rPh sb="2" eb="5">
      <t>ホッカイドウ</t>
    </rPh>
    <rPh sb="5" eb="8">
      <t>カイハツキョク</t>
    </rPh>
    <phoneticPr fontId="5"/>
  </si>
  <si>
    <t>防災対策推進特定漁港漁場整備費</t>
    <rPh sb="0" eb="2">
      <t>ボウサイ</t>
    </rPh>
    <rPh sb="2" eb="4">
      <t>タイサク</t>
    </rPh>
    <rPh sb="4" eb="6">
      <t>スイシン</t>
    </rPh>
    <rPh sb="6" eb="8">
      <t>トクテイ</t>
    </rPh>
    <rPh sb="8" eb="10">
      <t>ギョコウ</t>
    </rPh>
    <rPh sb="10" eb="12">
      <t>ギョジョウ</t>
    </rPh>
    <rPh sb="12" eb="15">
      <t>セイビヒ</t>
    </rPh>
    <phoneticPr fontId="5"/>
  </si>
  <si>
    <t>北海道の第３種、第４種漁港の整備等</t>
    <rPh sb="0" eb="3">
      <t>ホッカイドウ</t>
    </rPh>
    <rPh sb="4" eb="5">
      <t>ダイ</t>
    </rPh>
    <rPh sb="6" eb="7">
      <t>シュ</t>
    </rPh>
    <rPh sb="8" eb="9">
      <t>ダイ</t>
    </rPh>
    <rPh sb="10" eb="11">
      <t>シュ</t>
    </rPh>
    <rPh sb="11" eb="13">
      <t>ギョコウ</t>
    </rPh>
    <rPh sb="14" eb="16">
      <t>セイビ</t>
    </rPh>
    <rPh sb="16" eb="17">
      <t>トウ</t>
    </rPh>
    <phoneticPr fontId="5"/>
  </si>
  <si>
    <t>釧路港島防波堤Ｃ部その他工事</t>
    <rPh sb="0" eb="2">
      <t>クシロ</t>
    </rPh>
    <rPh sb="2" eb="3">
      <t>ミナト</t>
    </rPh>
    <rPh sb="3" eb="4">
      <t>シマ</t>
    </rPh>
    <rPh sb="4" eb="7">
      <t>ボウハテイ</t>
    </rPh>
    <rPh sb="8" eb="9">
      <t>ブ</t>
    </rPh>
    <rPh sb="11" eb="12">
      <t>ホカ</t>
    </rPh>
    <rPh sb="12" eb="14">
      <t>コウジ</t>
    </rPh>
    <phoneticPr fontId="5"/>
  </si>
  <si>
    <t>白崎建設（株）</t>
    <rPh sb="0" eb="2">
      <t>シラサキ</t>
    </rPh>
    <rPh sb="2" eb="4">
      <t>ケンセツ</t>
    </rPh>
    <rPh sb="5" eb="6">
      <t>カブ</t>
    </rPh>
    <phoneticPr fontId="5"/>
  </si>
  <si>
    <t>釧路港島防波堤Ｃ部その他工事</t>
    <rPh sb="0" eb="3">
      <t>クシロコウ</t>
    </rPh>
    <rPh sb="3" eb="4">
      <t>シマ</t>
    </rPh>
    <rPh sb="4" eb="7">
      <t>ボウハテイ</t>
    </rPh>
    <rPh sb="8" eb="9">
      <t>ブ</t>
    </rPh>
    <rPh sb="11" eb="12">
      <t>ホカ</t>
    </rPh>
    <rPh sb="12" eb="14">
      <t>コウジ</t>
    </rPh>
    <phoneticPr fontId="5"/>
  </si>
  <si>
    <t>‐</t>
  </si>
  <si>
    <t>課長　山西　雅一郎</t>
    <rPh sb="0" eb="2">
      <t>カチョウ</t>
    </rPh>
    <rPh sb="3" eb="5">
      <t>ヤマニシ</t>
    </rPh>
    <rPh sb="6" eb="8">
      <t>マサイチ</t>
    </rPh>
    <rPh sb="8" eb="9">
      <t>ロウ</t>
    </rPh>
    <phoneticPr fontId="5"/>
  </si>
  <si>
    <t>北海道における河川津波対策の推進（復興基本方針関連（全国防災））</t>
    <rPh sb="0" eb="3">
      <t>ホッカイドウ</t>
    </rPh>
    <rPh sb="7" eb="9">
      <t>カセン</t>
    </rPh>
    <rPh sb="9" eb="11">
      <t>ツナミ</t>
    </rPh>
    <rPh sb="11" eb="13">
      <t>タイサク</t>
    </rPh>
    <rPh sb="14" eb="16">
      <t>スイシン</t>
    </rPh>
    <rPh sb="17" eb="19">
      <t>フッコウ</t>
    </rPh>
    <rPh sb="19" eb="21">
      <t>キホン</t>
    </rPh>
    <rPh sb="21" eb="23">
      <t>ホウシン</t>
    </rPh>
    <rPh sb="23" eb="25">
      <t>カンレン</t>
    </rPh>
    <rPh sb="26" eb="28">
      <t>ゼンコク</t>
    </rPh>
    <rPh sb="28" eb="30">
      <t>ボウサイ</t>
    </rPh>
    <phoneticPr fontId="5"/>
  </si>
  <si>
    <t>港湾事業に必要な経費</t>
    <rPh sb="0" eb="2">
      <t>コウワン</t>
    </rPh>
    <rPh sb="2" eb="4">
      <t>ジギョウ</t>
    </rPh>
    <rPh sb="5" eb="7">
      <t>ヒツヨウ</t>
    </rPh>
    <rPh sb="8" eb="10">
      <t>ケイヒ</t>
    </rPh>
    <phoneticPr fontId="5"/>
  </si>
  <si>
    <t>B.白崎建設（株）</t>
    <rPh sb="2" eb="4">
      <t>シラサキ</t>
    </rPh>
    <rPh sb="4" eb="6">
      <t>ケンセツ</t>
    </rPh>
    <rPh sb="7" eb="8">
      <t>カブ</t>
    </rPh>
    <phoneticPr fontId="5"/>
  </si>
  <si>
    <t>北海道開発法に基づき策定された北海道総合開発計画の推進を図ることを目的に実施する事業であり、実施にあたっては地方自治体、民間等と調整を図っている。</t>
    <rPh sb="0" eb="3">
      <t>ホッカイドウ</t>
    </rPh>
    <rPh sb="3" eb="5">
      <t>カイハツ</t>
    </rPh>
    <rPh sb="5" eb="6">
      <t>ホウ</t>
    </rPh>
    <rPh sb="7" eb="8">
      <t>モト</t>
    </rPh>
    <rPh sb="10" eb="12">
      <t>サクテイ</t>
    </rPh>
    <rPh sb="15" eb="18">
      <t>ホッカイドウ</t>
    </rPh>
    <rPh sb="18" eb="20">
      <t>ソウゴウ</t>
    </rPh>
    <rPh sb="20" eb="22">
      <t>カイハツ</t>
    </rPh>
    <rPh sb="22" eb="24">
      <t>ケイカク</t>
    </rPh>
    <rPh sb="25" eb="27">
      <t>スイシン</t>
    </rPh>
    <rPh sb="28" eb="29">
      <t>ハカ</t>
    </rPh>
    <rPh sb="33" eb="35">
      <t>モクテキ</t>
    </rPh>
    <rPh sb="36" eb="38">
      <t>ジッシ</t>
    </rPh>
    <rPh sb="40" eb="42">
      <t>ジギョウ</t>
    </rPh>
    <rPh sb="46" eb="48">
      <t>ジッシ</t>
    </rPh>
    <rPh sb="54" eb="56">
      <t>チホウ</t>
    </rPh>
    <rPh sb="56" eb="59">
      <t>ジチタイ</t>
    </rPh>
    <rPh sb="60" eb="62">
      <t>ミンカン</t>
    </rPh>
    <rPh sb="62" eb="63">
      <t>トウ</t>
    </rPh>
    <rPh sb="64" eb="66">
      <t>チョウセイ</t>
    </rPh>
    <rPh sb="67" eb="68">
      <t>ハカ</t>
    </rPh>
    <phoneticPr fontId="5"/>
  </si>
  <si>
    <t>北海道開発法に基づき策定された北海道総合開発計画の推進を図ることを目的に実施する事業であり、北海道総合開発計画に基づく個別の事業の必要性・適否・優先度の判断は毎年度予算編成過程において行っている。</t>
    <rPh sb="0" eb="3">
      <t>ホッカイドウ</t>
    </rPh>
    <rPh sb="3" eb="5">
      <t>カイハツ</t>
    </rPh>
    <rPh sb="5" eb="6">
      <t>ホウ</t>
    </rPh>
    <rPh sb="7" eb="8">
      <t>モト</t>
    </rPh>
    <rPh sb="10" eb="12">
      <t>サクテイ</t>
    </rPh>
    <rPh sb="15" eb="18">
      <t>ホッカイドウ</t>
    </rPh>
    <rPh sb="18" eb="20">
      <t>ソウゴウ</t>
    </rPh>
    <rPh sb="20" eb="22">
      <t>カイハツ</t>
    </rPh>
    <rPh sb="22" eb="24">
      <t>ケイカク</t>
    </rPh>
    <rPh sb="25" eb="27">
      <t>スイシン</t>
    </rPh>
    <rPh sb="28" eb="29">
      <t>ハカ</t>
    </rPh>
    <rPh sb="33" eb="35">
      <t>モクテキ</t>
    </rPh>
    <rPh sb="36" eb="38">
      <t>ジッシ</t>
    </rPh>
    <rPh sb="40" eb="42">
      <t>ジギョウ</t>
    </rPh>
    <rPh sb="46" eb="49">
      <t>ホッカイドウ</t>
    </rPh>
    <rPh sb="49" eb="51">
      <t>ソウゴウ</t>
    </rPh>
    <rPh sb="51" eb="53">
      <t>カイハツ</t>
    </rPh>
    <rPh sb="53" eb="55">
      <t>ケイカク</t>
    </rPh>
    <rPh sb="56" eb="57">
      <t>モト</t>
    </rPh>
    <rPh sb="59" eb="61">
      <t>コベツ</t>
    </rPh>
    <rPh sb="62" eb="64">
      <t>ジギョウ</t>
    </rPh>
    <rPh sb="65" eb="68">
      <t>ヒツヨウセイ</t>
    </rPh>
    <rPh sb="69" eb="71">
      <t>テキヒ</t>
    </rPh>
    <rPh sb="72" eb="75">
      <t>ユウセンド</t>
    </rPh>
    <rPh sb="76" eb="78">
      <t>ハンダン</t>
    </rPh>
    <rPh sb="79" eb="82">
      <t>マイネンド</t>
    </rPh>
    <rPh sb="82" eb="84">
      <t>ヨサン</t>
    </rPh>
    <rPh sb="84" eb="86">
      <t>ヘンセイ</t>
    </rPh>
    <rPh sb="86" eb="88">
      <t>カテイ</t>
    </rPh>
    <rPh sb="92" eb="93">
      <t>オコナ</t>
    </rPh>
    <phoneticPr fontId="5"/>
  </si>
  <si>
    <t>港湾局</t>
    <rPh sb="0" eb="3">
      <t>コウワンキョク</t>
    </rPh>
    <phoneticPr fontId="5"/>
  </si>
  <si>
    <t>港湾整備事業（東日本大震災関連）</t>
    <rPh sb="0" eb="2">
      <t>コウワン</t>
    </rPh>
    <rPh sb="2" eb="4">
      <t>セイビ</t>
    </rPh>
    <rPh sb="4" eb="6">
      <t>ジギョウ</t>
    </rPh>
    <rPh sb="7" eb="10">
      <t>ヒガシニホン</t>
    </rPh>
    <rPh sb="10" eb="13">
      <t>ダイシンサイ</t>
    </rPh>
    <rPh sb="13" eb="15">
      <t>カンレン</t>
    </rPh>
    <phoneticPr fontId="5"/>
  </si>
  <si>
    <t>大臣官房</t>
    <rPh sb="0" eb="2">
      <t>ダイジン</t>
    </rPh>
    <rPh sb="2" eb="4">
      <t>カンボウ</t>
    </rPh>
    <phoneticPr fontId="5"/>
  </si>
  <si>
    <t>社会資本整備総合交付金（全国防災）
（東日本大震災関連）</t>
    <rPh sb="0" eb="4">
      <t>シャカイシホン</t>
    </rPh>
    <rPh sb="4" eb="6">
      <t>セイビ</t>
    </rPh>
    <rPh sb="6" eb="8">
      <t>ソウゴウ</t>
    </rPh>
    <rPh sb="8" eb="11">
      <t>コウフキン</t>
    </rPh>
    <rPh sb="12" eb="14">
      <t>ゼンコク</t>
    </rPh>
    <rPh sb="14" eb="16">
      <t>ボウサイ</t>
    </rPh>
    <rPh sb="19" eb="22">
      <t>ヒガシニホン</t>
    </rPh>
    <rPh sb="22" eb="25">
      <t>ダイシンサイ</t>
    </rPh>
    <rPh sb="25" eb="27">
      <t>カンレン</t>
    </rPh>
    <phoneticPr fontId="5"/>
  </si>
  <si>
    <t>F</t>
    <phoneticPr fontId="5"/>
  </si>
  <si>
    <t>勇・酒井経常ＪＶ</t>
    <rPh sb="0" eb="1">
      <t>イサ</t>
    </rPh>
    <rPh sb="2" eb="4">
      <t>サカイ</t>
    </rPh>
    <rPh sb="4" eb="6">
      <t>ケイジョウ</t>
    </rPh>
    <phoneticPr fontId="5"/>
  </si>
  <si>
    <t>漁港における工事の実施</t>
    <rPh sb="0" eb="2">
      <t>ギョコウ</t>
    </rPh>
    <rPh sb="6" eb="8">
      <t>コウジ</t>
    </rPh>
    <rPh sb="9" eb="11">
      <t>ジッシ</t>
    </rPh>
    <phoneticPr fontId="5"/>
  </si>
  <si>
    <t>酒井建設(株)</t>
    <rPh sb="0" eb="2">
      <t>サカイ</t>
    </rPh>
    <rPh sb="2" eb="4">
      <t>ケンセツ</t>
    </rPh>
    <rPh sb="5" eb="6">
      <t>カブ</t>
    </rPh>
    <phoneticPr fontId="5"/>
  </si>
  <si>
    <t>日本データーサービス(株)</t>
    <rPh sb="0" eb="2">
      <t>ニホン</t>
    </rPh>
    <rPh sb="11" eb="12">
      <t>カブ</t>
    </rPh>
    <phoneticPr fontId="5"/>
  </si>
  <si>
    <t>漁港における工事補助の実施</t>
    <rPh sb="0" eb="2">
      <t>ギョコウ</t>
    </rPh>
    <rPh sb="6" eb="8">
      <t>コウジ</t>
    </rPh>
    <rPh sb="8" eb="10">
      <t>ホジョ</t>
    </rPh>
    <rPh sb="11" eb="13">
      <t>ジッシ</t>
    </rPh>
    <phoneticPr fontId="5"/>
  </si>
  <si>
    <t>F.</t>
    <phoneticPr fontId="5"/>
  </si>
  <si>
    <t>E.勇・酒井経常ＪＶ</t>
    <rPh sb="2" eb="3">
      <t>イサム</t>
    </rPh>
    <rPh sb="4" eb="6">
      <t>サカイ</t>
    </rPh>
    <rPh sb="6" eb="8">
      <t>ケイツネ</t>
    </rPh>
    <phoneticPr fontId="5"/>
  </si>
  <si>
    <t>防災対策推進特定漁港漁場整備費</t>
    <rPh sb="0" eb="2">
      <t>ボウサイ</t>
    </rPh>
    <rPh sb="2" eb="4">
      <t>タイサク</t>
    </rPh>
    <rPh sb="4" eb="6">
      <t>スイシン</t>
    </rPh>
    <rPh sb="6" eb="8">
      <t>トクテイ</t>
    </rPh>
    <rPh sb="8" eb="10">
      <t>ギョコウ</t>
    </rPh>
    <rPh sb="10" eb="12">
      <t>ギョジョウ</t>
    </rPh>
    <rPh sb="12" eb="15">
      <t>セイビヒ</t>
    </rPh>
    <phoneticPr fontId="5"/>
  </si>
  <si>
    <t>漁港における工事の実施</t>
    <rPh sb="0" eb="2">
      <t>ギョコウ</t>
    </rPh>
    <rPh sb="6" eb="8">
      <t>コウジ</t>
    </rPh>
    <rPh sb="9" eb="11">
      <t>ジッシ</t>
    </rPh>
    <phoneticPr fontId="5"/>
  </si>
  <si>
    <t>B　民間企業（1社）</t>
    <rPh sb="2" eb="4">
      <t>ミンカン</t>
    </rPh>
    <rPh sb="4" eb="6">
      <t>キギョウ</t>
    </rPh>
    <rPh sb="8" eb="9">
      <t>シャ</t>
    </rPh>
    <phoneticPr fontId="5"/>
  </si>
  <si>
    <t>E　民間企業（3社）</t>
    <rPh sb="2" eb="4">
      <t>ミンカン</t>
    </rPh>
    <rPh sb="4" eb="6">
      <t>キギョウ</t>
    </rPh>
    <rPh sb="8" eb="9">
      <t>シャ</t>
    </rPh>
    <phoneticPr fontId="5"/>
  </si>
  <si>
    <t>　　/</t>
    <phoneticPr fontId="5"/>
  </si>
  <si>
    <t>　事後評価の結果を踏まえて適切に対応することとしたい。</t>
    <rPh sb="1" eb="3">
      <t>ジゴ</t>
    </rPh>
    <rPh sb="3" eb="5">
      <t>ヒョウカ</t>
    </rPh>
    <rPh sb="6" eb="8">
      <t>ケッカ</t>
    </rPh>
    <rPh sb="9" eb="10">
      <t>フ</t>
    </rPh>
    <rPh sb="13" eb="15">
      <t>テキセツ</t>
    </rPh>
    <rPh sb="16" eb="18">
      <t>タイオウ</t>
    </rPh>
    <phoneticPr fontId="5"/>
  </si>
  <si>
    <t xml:space="preserve">
　各事業担当部局及び各事業所管省庁においては、直轄事業については北海道開発局を通じて予算の執行状況等を確認し、事業の効果的・効率的な実施に努めている。補助事業については補助金申請時に使途を確認し、事業完了後に提出された完了実績報告により実績の把握に努めている。
　なお、局内各事業担当課においても北海道総合開発計画の推進の観点から個別の事業毎に適宜、指導を行っており、予算課においても入札及び契約に関する事務の指導等を行っている。
</t>
    <rPh sb="2" eb="3">
      <t>カク</t>
    </rPh>
    <rPh sb="3" eb="5">
      <t>ジギョウ</t>
    </rPh>
    <rPh sb="5" eb="7">
      <t>タントウ</t>
    </rPh>
    <rPh sb="7" eb="9">
      <t>ブキョク</t>
    </rPh>
    <rPh sb="9" eb="10">
      <t>オヨ</t>
    </rPh>
    <rPh sb="11" eb="14">
      <t>カクジギョウ</t>
    </rPh>
    <rPh sb="14" eb="16">
      <t>ショカン</t>
    </rPh>
    <rPh sb="16" eb="18">
      <t>ショウチョウ</t>
    </rPh>
    <rPh sb="24" eb="26">
      <t>チョッカツ</t>
    </rPh>
    <rPh sb="26" eb="28">
      <t>ジギョウ</t>
    </rPh>
    <rPh sb="52" eb="54">
      <t>カクニン</t>
    </rPh>
    <rPh sb="56" eb="58">
      <t>ジギョウ</t>
    </rPh>
    <rPh sb="63" eb="66">
      <t>コウリツテキ</t>
    </rPh>
    <rPh sb="67" eb="69">
      <t>ジッシ</t>
    </rPh>
    <rPh sb="70" eb="71">
      <t>ツト</t>
    </rPh>
    <rPh sb="76" eb="78">
      <t>ホジョ</t>
    </rPh>
    <rPh sb="78" eb="80">
      <t>ジギョウ</t>
    </rPh>
    <rPh sb="85" eb="88">
      <t>ホジョキン</t>
    </rPh>
    <rPh sb="88" eb="90">
      <t>シンセイ</t>
    </rPh>
    <rPh sb="90" eb="91">
      <t>ジ</t>
    </rPh>
    <rPh sb="125" eb="126">
      <t>ツト</t>
    </rPh>
    <rPh sb="136" eb="138">
      <t>キョクナイ</t>
    </rPh>
    <rPh sb="138" eb="139">
      <t>カク</t>
    </rPh>
    <rPh sb="139" eb="141">
      <t>ジギョウ</t>
    </rPh>
    <rPh sb="141" eb="143">
      <t>タントウ</t>
    </rPh>
    <rPh sb="143" eb="144">
      <t>カ</t>
    </rPh>
    <rPh sb="166" eb="168">
      <t>コベツ</t>
    </rPh>
    <rPh sb="169" eb="171">
      <t>ジギョウ</t>
    </rPh>
    <rPh sb="171" eb="172">
      <t>ゴト</t>
    </rPh>
    <rPh sb="173" eb="175">
      <t>テキギ</t>
    </rPh>
    <rPh sb="176" eb="178">
      <t>シドウ</t>
    </rPh>
    <rPh sb="179" eb="180">
      <t>オコナ</t>
    </rPh>
    <rPh sb="185" eb="188">
      <t>ヨサンカ</t>
    </rPh>
    <rPh sb="193" eb="195">
      <t>ニュウサツ</t>
    </rPh>
    <rPh sb="195" eb="196">
      <t>オヨ</t>
    </rPh>
    <rPh sb="197" eb="199">
      <t>ケイヤク</t>
    </rPh>
    <rPh sb="200" eb="201">
      <t>カン</t>
    </rPh>
    <rPh sb="203" eb="205">
      <t>ジム</t>
    </rPh>
    <rPh sb="206" eb="208">
      <t>シドウ</t>
    </rPh>
    <rPh sb="208" eb="209">
      <t>トウ</t>
    </rPh>
    <rPh sb="210" eb="211">
      <t>オコナ</t>
    </rPh>
    <phoneticPr fontId="5"/>
  </si>
  <si>
    <t>予算編成作業数</t>
    <rPh sb="0" eb="2">
      <t>ヨサン</t>
    </rPh>
    <rPh sb="2" eb="4">
      <t>ヘンセイ</t>
    </rPh>
    <rPh sb="4" eb="6">
      <t>サギョウ</t>
    </rPh>
    <rPh sb="6" eb="7">
      <t>スウ</t>
    </rPh>
    <phoneticPr fontId="5"/>
  </si>
  <si>
    <t>-</t>
    <phoneticPr fontId="5"/>
  </si>
  <si>
    <t>回</t>
    <rPh sb="0" eb="1">
      <t>カイ</t>
    </rPh>
    <phoneticPr fontId="5"/>
  </si>
  <si>
    <t>北海道開発法に基づき策定された北海道総合開発計画の推進を図ることを目的に実施する事業であり、北海道総合開発計画の策定・見直しの過程で国民や社会のニーズを的確に反映するよう努めている。</t>
    <rPh sb="0" eb="3">
      <t>ホッカイドウ</t>
    </rPh>
    <rPh sb="3" eb="5">
      <t>カイハツ</t>
    </rPh>
    <rPh sb="5" eb="6">
      <t>ホウ</t>
    </rPh>
    <rPh sb="7" eb="8">
      <t>モト</t>
    </rPh>
    <rPh sb="10" eb="12">
      <t>サクテイ</t>
    </rPh>
    <rPh sb="15" eb="18">
      <t>ホッカイドウ</t>
    </rPh>
    <rPh sb="18" eb="20">
      <t>ソウゴウ</t>
    </rPh>
    <rPh sb="20" eb="22">
      <t>カイハツ</t>
    </rPh>
    <rPh sb="22" eb="24">
      <t>ケイカク</t>
    </rPh>
    <rPh sb="25" eb="27">
      <t>スイシン</t>
    </rPh>
    <rPh sb="28" eb="29">
      <t>ハカ</t>
    </rPh>
    <rPh sb="33" eb="35">
      <t>モクテキ</t>
    </rPh>
    <rPh sb="36" eb="38">
      <t>ジッシ</t>
    </rPh>
    <rPh sb="40" eb="42">
      <t>ジギョウ</t>
    </rPh>
    <rPh sb="46" eb="49">
      <t>ホッカイドウ</t>
    </rPh>
    <rPh sb="49" eb="51">
      <t>ソウゴウ</t>
    </rPh>
    <rPh sb="51" eb="53">
      <t>カイハツ</t>
    </rPh>
    <rPh sb="53" eb="55">
      <t>ケイカク</t>
    </rPh>
    <rPh sb="56" eb="58">
      <t>サクテイ</t>
    </rPh>
    <rPh sb="59" eb="61">
      <t>ミナオ</t>
    </rPh>
    <rPh sb="63" eb="65">
      <t>カテイ</t>
    </rPh>
    <rPh sb="66" eb="68">
      <t>コクミン</t>
    </rPh>
    <rPh sb="69" eb="71">
      <t>シャカイ</t>
    </rPh>
    <rPh sb="76" eb="78">
      <t>テキカク</t>
    </rPh>
    <rPh sb="79" eb="81">
      <t>ハンエイ</t>
    </rPh>
    <rPh sb="85" eb="86">
      <t>ツト</t>
    </rPh>
    <phoneticPr fontId="5"/>
  </si>
  <si>
    <t>左に掲げるもののほか、各事業の事務については、
局内各事業担当課において他部局・他府省等と適切な
役割分担を行っている。</t>
    <rPh sb="0" eb="1">
      <t>ヒダリ</t>
    </rPh>
    <rPh sb="2" eb="3">
      <t>カカ</t>
    </rPh>
    <rPh sb="24" eb="26">
      <t>キョクナイ</t>
    </rPh>
    <rPh sb="26" eb="27">
      <t>カク</t>
    </rPh>
    <rPh sb="27" eb="29">
      <t>ジギョウ</t>
    </rPh>
    <rPh sb="29" eb="31">
      <t>タントウ</t>
    </rPh>
    <rPh sb="31" eb="32">
      <t>カ</t>
    </rPh>
    <phoneticPr fontId="5"/>
  </si>
  <si>
    <t>事務の総括であるため集計不可</t>
    <rPh sb="0" eb="2">
      <t>ジム</t>
    </rPh>
    <rPh sb="3" eb="5">
      <t>ソウカツ</t>
    </rPh>
    <rPh sb="10" eb="12">
      <t>シュウケイ</t>
    </rPh>
    <rPh sb="12" eb="14">
      <t>フカ</t>
    </rPh>
    <phoneticPr fontId="5"/>
  </si>
  <si>
    <t>-</t>
    <phoneticPr fontId="5"/>
  </si>
  <si>
    <t>※平成26年度実績を記入。</t>
    <rPh sb="1" eb="3">
      <t>ヘイセイ</t>
    </rPh>
    <rPh sb="5" eb="7">
      <t>ネンド</t>
    </rPh>
    <rPh sb="7" eb="9">
      <t>ジッセキ</t>
    </rPh>
    <rPh sb="10" eb="12">
      <t>キニュウ</t>
    </rPh>
    <phoneticPr fontId="5"/>
  </si>
  <si>
    <t>各事業担当部局及び各事業所管省庁において、全国的な目標が個別の事業単位毎に設定されている</t>
    <phoneticPr fontId="5"/>
  </si>
  <si>
    <t>活動実績は見込み以上となっており、達成されている。</t>
    <rPh sb="0" eb="2">
      <t>カツドウ</t>
    </rPh>
    <rPh sb="2" eb="4">
      <t>ジッセキ</t>
    </rPh>
    <rPh sb="5" eb="7">
      <t>ミコ</t>
    </rPh>
    <rPh sb="8" eb="10">
      <t>イジョウ</t>
    </rPh>
    <rPh sb="17" eb="19">
      <t>タッセイ</t>
    </rPh>
    <phoneticPr fontId="5"/>
  </si>
  <si>
    <t>終了予定</t>
  </si>
  <si>
    <t>平成２７年度で事業終了だが、外部有識者の指摘を踏まえ、レビューシートの記載を充実させる。</t>
    <phoneticPr fontId="5"/>
  </si>
  <si>
    <t>個別の釧路港防潮堤工事や北海道の漁港の工事内容が、なぜ震災復興に寄与するのか、具体的に記載されたい。</t>
    <phoneticPr fontId="5"/>
  </si>
  <si>
    <t>予定通り終了</t>
  </si>
  <si>
    <t>各事業担当部局及び各事業所管省庁において個別の事業単位毎に設定されている全国的な目標値の達成割合</t>
    <phoneticPr fontId="5"/>
  </si>
  <si>
    <t>　外部有識者及び推進チームの所見を踏まえ、「事業の目的」及び「事業の概要」欄において、レビューシートの記載を充実させた。
　本事業の目的は、東日本大震災の最大の教訓である素早い避難の確保を後押しする観点から実施される港湾、漁港等の整備であり、震災復興に寄与するものである。</t>
    <rPh sb="1" eb="3">
      <t>ガイブ</t>
    </rPh>
    <rPh sb="3" eb="6">
      <t>ユウシキシャ</t>
    </rPh>
    <rPh sb="6" eb="7">
      <t>オヨ</t>
    </rPh>
    <rPh sb="8" eb="10">
      <t>スイシン</t>
    </rPh>
    <rPh sb="14" eb="16">
      <t>ショケン</t>
    </rPh>
    <rPh sb="17" eb="18">
      <t>フ</t>
    </rPh>
    <rPh sb="22" eb="24">
      <t>ジギョウ</t>
    </rPh>
    <rPh sb="25" eb="27">
      <t>モクテキ</t>
    </rPh>
    <rPh sb="28" eb="29">
      <t>オヨ</t>
    </rPh>
    <rPh sb="31" eb="33">
      <t>ジギョウ</t>
    </rPh>
    <rPh sb="34" eb="36">
      <t>ガイヨウ</t>
    </rPh>
    <rPh sb="37" eb="38">
      <t>ラン</t>
    </rPh>
    <rPh sb="51" eb="53">
      <t>キサイ</t>
    </rPh>
    <rPh sb="54" eb="56">
      <t>ジュウジツ</t>
    </rPh>
    <rPh sb="62" eb="63">
      <t>ホン</t>
    </rPh>
    <rPh sb="63" eb="65">
      <t>ジギョウ</t>
    </rPh>
    <rPh sb="66" eb="68">
      <t>モクテキ</t>
    </rPh>
    <rPh sb="70" eb="73">
      <t>ヒガシニホン</t>
    </rPh>
    <rPh sb="73" eb="76">
      <t>ダイシンサイ</t>
    </rPh>
    <rPh sb="77" eb="79">
      <t>サイダイ</t>
    </rPh>
    <rPh sb="80" eb="82">
      <t>キョウクン</t>
    </rPh>
    <rPh sb="85" eb="87">
      <t>スバヤ</t>
    </rPh>
    <rPh sb="88" eb="90">
      <t>ヒナン</t>
    </rPh>
    <rPh sb="91" eb="93">
      <t>カクホ</t>
    </rPh>
    <rPh sb="94" eb="96">
      <t>アトオ</t>
    </rPh>
    <rPh sb="99" eb="101">
      <t>カンテン</t>
    </rPh>
    <rPh sb="103" eb="105">
      <t>ジッシ</t>
    </rPh>
    <rPh sb="108" eb="110">
      <t>コウワン</t>
    </rPh>
    <rPh sb="111" eb="113">
      <t>ギョコウ</t>
    </rPh>
    <rPh sb="113" eb="114">
      <t>トウ</t>
    </rPh>
    <rPh sb="115" eb="117">
      <t>セイビ</t>
    </rPh>
    <rPh sb="121" eb="123">
      <t>シンサイ</t>
    </rPh>
    <rPh sb="123" eb="125">
      <t>フッコウ</t>
    </rPh>
    <rPh sb="126" eb="128">
      <t>キヨ</t>
    </rPh>
    <phoneticPr fontId="5"/>
  </si>
  <si>
    <t xml:space="preserve">
　本事業は東日本大震災を教訓として、全国的に緊急に実施する必要が高く、即効性のある防災、減災等ための事業であり、日本海溝・千島海溝周辺海溝型地震防災対策推進地域において、東日本大震災の最大の教訓である素早い避難の確保を後押しする観点から実施され、集中復興期間中に完了するものである。（「今後の復興関連予算に関する基本的な考え方」平成24年11月27日復興推進会議決定）
　</t>
    <rPh sb="6" eb="9">
      <t>ヒガシニホン</t>
    </rPh>
    <rPh sb="9" eb="12">
      <t>ダイシンサイ</t>
    </rPh>
    <rPh sb="13" eb="15">
      <t>キョウクン</t>
    </rPh>
    <rPh sb="19" eb="22">
      <t>ゼンコクテキ</t>
    </rPh>
    <rPh sb="23" eb="25">
      <t>キンキュウ</t>
    </rPh>
    <rPh sb="26" eb="28">
      <t>ジッシ</t>
    </rPh>
    <rPh sb="30" eb="32">
      <t>ヒツヨウ</t>
    </rPh>
    <rPh sb="33" eb="34">
      <t>タカ</t>
    </rPh>
    <rPh sb="36" eb="39">
      <t>ソッコウセイ</t>
    </rPh>
    <rPh sb="42" eb="44">
      <t>ボウサイ</t>
    </rPh>
    <rPh sb="45" eb="47">
      <t>ゲンサイ</t>
    </rPh>
    <rPh sb="47" eb="48">
      <t>トウ</t>
    </rPh>
    <rPh sb="51" eb="53">
      <t>ジギョウ</t>
    </rPh>
    <phoneticPr fontId="5"/>
  </si>
  <si>
    <t xml:space="preserve">
　東日本大震災を教訓として、災害に強い社会基盤整備をはじめとする国民生活の安全・安心の確保に向けた取組を緊急に進めるために、必要な事業を実施するため、関係行政機関の経費の見積りの方針の調整及び配分計画に関する事務を総括する。
　具体的な事業としては、港湾（26年度終了）、水産基盤整備（26年度終了）及び社会資本総合整備（27年度終了予定）である。
　なお、このほか被災地域の復旧・復興のための事業として、復興庁に計上されている水産基盤整備（27年度終了予定）及び社会資本総合整備（26年度終了）がある。</t>
    <rPh sb="2" eb="5">
      <t>ヒガシニホン</t>
    </rPh>
    <rPh sb="5" eb="8">
      <t>ダイシンサイ</t>
    </rPh>
    <rPh sb="9" eb="11">
      <t>キョウクン</t>
    </rPh>
    <rPh sb="15" eb="17">
      <t>サイガイ</t>
    </rPh>
    <rPh sb="18" eb="19">
      <t>ツヨ</t>
    </rPh>
    <rPh sb="20" eb="22">
      <t>シャカイ</t>
    </rPh>
    <rPh sb="22" eb="24">
      <t>キバン</t>
    </rPh>
    <rPh sb="24" eb="26">
      <t>セイビ</t>
    </rPh>
    <rPh sb="33" eb="35">
      <t>コクミン</t>
    </rPh>
    <rPh sb="35" eb="37">
      <t>セイカツ</t>
    </rPh>
    <rPh sb="38" eb="40">
      <t>アンゼン</t>
    </rPh>
    <rPh sb="41" eb="43">
      <t>アンシン</t>
    </rPh>
    <rPh sb="44" eb="46">
      <t>カクホ</t>
    </rPh>
    <rPh sb="47" eb="48">
      <t>ム</t>
    </rPh>
    <rPh sb="50" eb="52">
      <t>トリクミ</t>
    </rPh>
    <rPh sb="53" eb="55">
      <t>キンキュウ</t>
    </rPh>
    <rPh sb="56" eb="57">
      <t>スス</t>
    </rPh>
    <rPh sb="63" eb="65">
      <t>ヒツヨウ</t>
    </rPh>
    <rPh sb="66" eb="68">
      <t>ジギョウ</t>
    </rPh>
    <rPh sb="69" eb="71">
      <t>ジッシ</t>
    </rPh>
    <rPh sb="76" eb="78">
      <t>カンケイ</t>
    </rPh>
    <rPh sb="78" eb="80">
      <t>ギョウセイ</t>
    </rPh>
    <rPh sb="80" eb="82">
      <t>キカン</t>
    </rPh>
    <rPh sb="83" eb="85">
      <t>ケイヒ</t>
    </rPh>
    <rPh sb="86" eb="88">
      <t>ミツモ</t>
    </rPh>
    <rPh sb="90" eb="92">
      <t>ホウシン</t>
    </rPh>
    <rPh sb="93" eb="95">
      <t>チョウセイ</t>
    </rPh>
    <rPh sb="95" eb="96">
      <t>オヨ</t>
    </rPh>
    <rPh sb="97" eb="99">
      <t>ハイブン</t>
    </rPh>
    <rPh sb="99" eb="101">
      <t>ケイカク</t>
    </rPh>
    <rPh sb="102" eb="103">
      <t>カン</t>
    </rPh>
    <rPh sb="105" eb="107">
      <t>ジム</t>
    </rPh>
    <rPh sb="108" eb="110">
      <t>ソウカツ</t>
    </rPh>
    <rPh sb="115" eb="118">
      <t>グタイテキ</t>
    </rPh>
    <rPh sb="119" eb="121">
      <t>ジギョウ</t>
    </rPh>
    <rPh sb="126" eb="128">
      <t>コウワン</t>
    </rPh>
    <rPh sb="131" eb="133">
      <t>ネンド</t>
    </rPh>
    <rPh sb="133" eb="135">
      <t>シュウリョウ</t>
    </rPh>
    <rPh sb="137" eb="139">
      <t>スイサン</t>
    </rPh>
    <rPh sb="139" eb="141">
      <t>キバン</t>
    </rPh>
    <rPh sb="141" eb="143">
      <t>セイビ</t>
    </rPh>
    <rPh sb="146" eb="148">
      <t>ネンド</t>
    </rPh>
    <rPh sb="148" eb="150">
      <t>シュウリョウ</t>
    </rPh>
    <rPh sb="151" eb="152">
      <t>オヨ</t>
    </rPh>
    <rPh sb="153" eb="157">
      <t>シャカイシホン</t>
    </rPh>
    <rPh sb="157" eb="159">
      <t>ソウゴウ</t>
    </rPh>
    <rPh sb="159" eb="161">
      <t>セイビ</t>
    </rPh>
    <rPh sb="164" eb="166">
      <t>ネンド</t>
    </rPh>
    <rPh sb="166" eb="168">
      <t>シュウリョウ</t>
    </rPh>
    <rPh sb="168" eb="170">
      <t>ヨテイ</t>
    </rPh>
    <rPh sb="228" eb="230">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</si>
</sst>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36422</xdr:colOff>
      <xdr:row>148</xdr:row>
      <xdr:rowOff>33617</xdr:rowOff>
    </xdr:from>
    <xdr:to>
      <xdr:col>49</xdr:col>
      <xdr:colOff>295292</xdr:colOff>
      <xdr:row>158</xdr:row>
      <xdr:rowOff>100852</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187" y="33875382"/>
          <a:ext cx="7968517" cy="3541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workbookViewId="0">
      <selection activeCell="G4" sqref="G4:X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2" t="s">
        <v>0</v>
      </c>
      <c r="AK2" s="432"/>
      <c r="AL2" s="432"/>
      <c r="AM2" s="432"/>
      <c r="AN2" s="432"/>
      <c r="AO2" s="432"/>
      <c r="AP2" s="432"/>
      <c r="AQ2" s="676" t="s">
        <v>368</v>
      </c>
      <c r="AR2" s="676"/>
      <c r="AS2" s="59" t="str">
        <f>IF(OR(AQ2="　", AQ2=""), "", "-")</f>
        <v/>
      </c>
      <c r="AT2" s="677">
        <v>407</v>
      </c>
      <c r="AU2" s="677"/>
      <c r="AV2" s="60" t="str">
        <f>IF(AW2="", "", "-")</f>
        <v/>
      </c>
      <c r="AW2" s="678"/>
      <c r="AX2" s="678"/>
    </row>
    <row r="3" spans="1:50" ht="21" customHeight="1" thickBot="1">
      <c r="A3" s="637" t="s">
        <v>215</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89</v>
      </c>
      <c r="AJ3" s="639" t="s">
        <v>369</v>
      </c>
      <c r="AK3" s="639"/>
      <c r="AL3" s="639"/>
      <c r="AM3" s="639"/>
      <c r="AN3" s="639"/>
      <c r="AO3" s="639"/>
      <c r="AP3" s="639"/>
      <c r="AQ3" s="639"/>
      <c r="AR3" s="639"/>
      <c r="AS3" s="639"/>
      <c r="AT3" s="639"/>
      <c r="AU3" s="639"/>
      <c r="AV3" s="639"/>
      <c r="AW3" s="639"/>
      <c r="AX3" s="36" t="s">
        <v>90</v>
      </c>
    </row>
    <row r="4" spans="1:50" ht="24.75" customHeight="1">
      <c r="A4" s="459" t="s">
        <v>30</v>
      </c>
      <c r="B4" s="460"/>
      <c r="C4" s="460"/>
      <c r="D4" s="460"/>
      <c r="E4" s="460"/>
      <c r="F4" s="460"/>
      <c r="G4" s="433" t="s">
        <v>370</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371</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c r="A5" s="443" t="s">
        <v>92</v>
      </c>
      <c r="B5" s="444"/>
      <c r="C5" s="444"/>
      <c r="D5" s="444"/>
      <c r="E5" s="444"/>
      <c r="F5" s="445"/>
      <c r="G5" s="653" t="s">
        <v>211</v>
      </c>
      <c r="H5" s="616"/>
      <c r="I5" s="616"/>
      <c r="J5" s="616"/>
      <c r="K5" s="616"/>
      <c r="L5" s="616"/>
      <c r="M5" s="654" t="s">
        <v>91</v>
      </c>
      <c r="N5" s="655"/>
      <c r="O5" s="655"/>
      <c r="P5" s="655"/>
      <c r="Q5" s="655"/>
      <c r="R5" s="656"/>
      <c r="S5" s="615" t="s">
        <v>98</v>
      </c>
      <c r="T5" s="616"/>
      <c r="U5" s="616"/>
      <c r="V5" s="616"/>
      <c r="W5" s="616"/>
      <c r="X5" s="617"/>
      <c r="Y5" s="450" t="s">
        <v>3</v>
      </c>
      <c r="Z5" s="451"/>
      <c r="AA5" s="451"/>
      <c r="AB5" s="451"/>
      <c r="AC5" s="451"/>
      <c r="AD5" s="452"/>
      <c r="AE5" s="453" t="s">
        <v>372</v>
      </c>
      <c r="AF5" s="454"/>
      <c r="AG5" s="454"/>
      <c r="AH5" s="454"/>
      <c r="AI5" s="454"/>
      <c r="AJ5" s="454"/>
      <c r="AK5" s="454"/>
      <c r="AL5" s="454"/>
      <c r="AM5" s="454"/>
      <c r="AN5" s="454"/>
      <c r="AO5" s="454"/>
      <c r="AP5" s="455"/>
      <c r="AQ5" s="456" t="s">
        <v>396</v>
      </c>
      <c r="AR5" s="457"/>
      <c r="AS5" s="457"/>
      <c r="AT5" s="457"/>
      <c r="AU5" s="457"/>
      <c r="AV5" s="457"/>
      <c r="AW5" s="457"/>
      <c r="AX5" s="458"/>
    </row>
    <row r="6" spans="1:50" ht="39" customHeight="1">
      <c r="A6" s="461" t="s">
        <v>4</v>
      </c>
      <c r="B6" s="462"/>
      <c r="C6" s="462"/>
      <c r="D6" s="462"/>
      <c r="E6" s="462"/>
      <c r="F6" s="462"/>
      <c r="G6" s="463" t="str">
        <f>入力規則等!F39</f>
        <v>東日本大震災復興特別会計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374</v>
      </c>
      <c r="AF6" s="468"/>
      <c r="AG6" s="468"/>
      <c r="AH6" s="468"/>
      <c r="AI6" s="468"/>
      <c r="AJ6" s="468"/>
      <c r="AK6" s="468"/>
      <c r="AL6" s="468"/>
      <c r="AM6" s="468"/>
      <c r="AN6" s="468"/>
      <c r="AO6" s="468"/>
      <c r="AP6" s="468"/>
      <c r="AQ6" s="469"/>
      <c r="AR6" s="469"/>
      <c r="AS6" s="469"/>
      <c r="AT6" s="469"/>
      <c r="AU6" s="469"/>
      <c r="AV6" s="469"/>
      <c r="AW6" s="469"/>
      <c r="AX6" s="470"/>
    </row>
    <row r="7" spans="1:50" ht="49.5" customHeight="1">
      <c r="A7" s="485" t="s">
        <v>25</v>
      </c>
      <c r="B7" s="486"/>
      <c r="C7" s="486"/>
      <c r="D7" s="486"/>
      <c r="E7" s="486"/>
      <c r="F7" s="486"/>
      <c r="G7" s="487" t="s">
        <v>375</v>
      </c>
      <c r="H7" s="488"/>
      <c r="I7" s="488"/>
      <c r="J7" s="488"/>
      <c r="K7" s="488"/>
      <c r="L7" s="488"/>
      <c r="M7" s="488"/>
      <c r="N7" s="488"/>
      <c r="O7" s="488"/>
      <c r="P7" s="488"/>
      <c r="Q7" s="488"/>
      <c r="R7" s="488"/>
      <c r="S7" s="488"/>
      <c r="T7" s="488"/>
      <c r="U7" s="488"/>
      <c r="V7" s="489"/>
      <c r="W7" s="489"/>
      <c r="X7" s="489"/>
      <c r="Y7" s="490" t="s">
        <v>5</v>
      </c>
      <c r="Z7" s="380"/>
      <c r="AA7" s="380"/>
      <c r="AB7" s="380"/>
      <c r="AC7" s="380"/>
      <c r="AD7" s="382"/>
      <c r="AE7" s="491" t="s">
        <v>376</v>
      </c>
      <c r="AF7" s="492"/>
      <c r="AG7" s="492"/>
      <c r="AH7" s="492"/>
      <c r="AI7" s="492"/>
      <c r="AJ7" s="492"/>
      <c r="AK7" s="492"/>
      <c r="AL7" s="492"/>
      <c r="AM7" s="492"/>
      <c r="AN7" s="492"/>
      <c r="AO7" s="492"/>
      <c r="AP7" s="492"/>
      <c r="AQ7" s="492"/>
      <c r="AR7" s="492"/>
      <c r="AS7" s="492"/>
      <c r="AT7" s="492"/>
      <c r="AU7" s="492"/>
      <c r="AV7" s="492"/>
      <c r="AW7" s="492"/>
      <c r="AX7" s="493"/>
    </row>
    <row r="8" spans="1:50" ht="52.5" customHeight="1">
      <c r="A8" s="634" t="s">
        <v>307</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71" t="s">
        <v>78</v>
      </c>
      <c r="Z8" s="471"/>
      <c r="AA8" s="471"/>
      <c r="AB8" s="471"/>
      <c r="AC8" s="471"/>
      <c r="AD8" s="471"/>
      <c r="AE8" s="513" t="str">
        <f>入力規則等!K13</f>
        <v>公共事業</v>
      </c>
      <c r="AF8" s="514"/>
      <c r="AG8" s="514"/>
      <c r="AH8" s="514"/>
      <c r="AI8" s="514"/>
      <c r="AJ8" s="514"/>
      <c r="AK8" s="514"/>
      <c r="AL8" s="514"/>
      <c r="AM8" s="514"/>
      <c r="AN8" s="514"/>
      <c r="AO8" s="514"/>
      <c r="AP8" s="514"/>
      <c r="AQ8" s="514"/>
      <c r="AR8" s="514"/>
      <c r="AS8" s="514"/>
      <c r="AT8" s="514"/>
      <c r="AU8" s="514"/>
      <c r="AV8" s="514"/>
      <c r="AW8" s="514"/>
      <c r="AX8" s="515"/>
    </row>
    <row r="9" spans="1:50" ht="75" customHeight="1">
      <c r="A9" s="184" t="s">
        <v>26</v>
      </c>
      <c r="B9" s="185"/>
      <c r="C9" s="185"/>
      <c r="D9" s="185"/>
      <c r="E9" s="185"/>
      <c r="F9" s="185"/>
      <c r="G9" s="186" t="s">
        <v>437</v>
      </c>
      <c r="H9" s="187"/>
      <c r="I9" s="187"/>
      <c r="J9" s="187"/>
      <c r="K9" s="187"/>
      <c r="L9" s="187"/>
      <c r="M9" s="187"/>
      <c r="N9" s="187"/>
      <c r="O9" s="187"/>
      <c r="P9" s="187"/>
      <c r="Q9" s="187"/>
      <c r="R9" s="187"/>
      <c r="S9" s="187"/>
      <c r="T9" s="187"/>
      <c r="U9" s="187"/>
      <c r="V9" s="187"/>
      <c r="W9" s="187"/>
      <c r="X9" s="187"/>
      <c r="Y9" s="429"/>
      <c r="Z9" s="429"/>
      <c r="AA9" s="429"/>
      <c r="AB9" s="429"/>
      <c r="AC9" s="429"/>
      <c r="AD9" s="429"/>
      <c r="AE9" s="187"/>
      <c r="AF9" s="187"/>
      <c r="AG9" s="187"/>
      <c r="AH9" s="187"/>
      <c r="AI9" s="187"/>
      <c r="AJ9" s="187"/>
      <c r="AK9" s="187"/>
      <c r="AL9" s="187"/>
      <c r="AM9" s="187"/>
      <c r="AN9" s="187"/>
      <c r="AO9" s="187"/>
      <c r="AP9" s="187"/>
      <c r="AQ9" s="187"/>
      <c r="AR9" s="187"/>
      <c r="AS9" s="187"/>
      <c r="AT9" s="187"/>
      <c r="AU9" s="187"/>
      <c r="AV9" s="187"/>
      <c r="AW9" s="187"/>
      <c r="AX9" s="188"/>
    </row>
    <row r="10" spans="1:50" ht="90" customHeight="1">
      <c r="A10" s="184" t="s">
        <v>36</v>
      </c>
      <c r="B10" s="185"/>
      <c r="C10" s="185"/>
      <c r="D10" s="185"/>
      <c r="E10" s="185"/>
      <c r="F10" s="185"/>
      <c r="G10" s="186" t="s">
        <v>438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4"/>
      <c r="G11" s="447" t="str">
        <f>入力規則等!P10</f>
        <v>直接実施、委託・請負、交付</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c r="A13" s="401"/>
      <c r="B13" s="402"/>
      <c r="C13" s="402"/>
      <c r="D13" s="402"/>
      <c r="E13" s="402"/>
      <c r="F13" s="403"/>
      <c r="G13" s="504" t="s">
        <v>7</v>
      </c>
      <c r="H13" s="505"/>
      <c r="I13" s="510" t="s">
        <v>8</v>
      </c>
      <c r="J13" s="511"/>
      <c r="K13" s="511"/>
      <c r="L13" s="511"/>
      <c r="M13" s="511"/>
      <c r="N13" s="511"/>
      <c r="O13" s="512"/>
      <c r="P13" s="175">
        <v>21145</v>
      </c>
      <c r="Q13" s="176"/>
      <c r="R13" s="176"/>
      <c r="S13" s="176"/>
      <c r="T13" s="176"/>
      <c r="U13" s="176"/>
      <c r="V13" s="177"/>
      <c r="W13" s="175">
        <v>1450</v>
      </c>
      <c r="X13" s="176"/>
      <c r="Y13" s="176"/>
      <c r="Z13" s="176"/>
      <c r="AA13" s="176"/>
      <c r="AB13" s="176"/>
      <c r="AC13" s="177"/>
      <c r="AD13" s="175">
        <v>637</v>
      </c>
      <c r="AE13" s="176"/>
      <c r="AF13" s="176"/>
      <c r="AG13" s="176"/>
      <c r="AH13" s="176"/>
      <c r="AI13" s="176"/>
      <c r="AJ13" s="177"/>
      <c r="AK13" s="175">
        <v>55</v>
      </c>
      <c r="AL13" s="176"/>
      <c r="AM13" s="176"/>
      <c r="AN13" s="176"/>
      <c r="AO13" s="176"/>
      <c r="AP13" s="176"/>
      <c r="AQ13" s="177"/>
      <c r="AR13" s="189">
        <v>0</v>
      </c>
      <c r="AS13" s="190"/>
      <c r="AT13" s="190"/>
      <c r="AU13" s="190"/>
      <c r="AV13" s="190"/>
      <c r="AW13" s="190"/>
      <c r="AX13" s="191"/>
    </row>
    <row r="14" spans="1:50" ht="21" customHeight="1">
      <c r="A14" s="401"/>
      <c r="B14" s="402"/>
      <c r="C14" s="402"/>
      <c r="D14" s="402"/>
      <c r="E14" s="402"/>
      <c r="F14" s="403"/>
      <c r="G14" s="506"/>
      <c r="H14" s="507"/>
      <c r="I14" s="179" t="s">
        <v>9</v>
      </c>
      <c r="J14" s="180"/>
      <c r="K14" s="180"/>
      <c r="L14" s="180"/>
      <c r="M14" s="180"/>
      <c r="N14" s="180"/>
      <c r="O14" s="181"/>
      <c r="P14" s="175">
        <v>-710</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401"/>
      <c r="B15" s="402"/>
      <c r="C15" s="402"/>
      <c r="D15" s="402"/>
      <c r="E15" s="402"/>
      <c r="F15" s="403"/>
      <c r="G15" s="506"/>
      <c r="H15" s="507"/>
      <c r="I15" s="179" t="s">
        <v>62</v>
      </c>
      <c r="J15" s="430"/>
      <c r="K15" s="430"/>
      <c r="L15" s="430"/>
      <c r="M15" s="430"/>
      <c r="N15" s="430"/>
      <c r="O15" s="431"/>
      <c r="P15" s="175">
        <v>20344</v>
      </c>
      <c r="Q15" s="176"/>
      <c r="R15" s="176"/>
      <c r="S15" s="176"/>
      <c r="T15" s="176"/>
      <c r="U15" s="176"/>
      <c r="V15" s="177"/>
      <c r="W15" s="175">
        <v>1004</v>
      </c>
      <c r="X15" s="176"/>
      <c r="Y15" s="176"/>
      <c r="Z15" s="176"/>
      <c r="AA15" s="176"/>
      <c r="AB15" s="176"/>
      <c r="AC15" s="177"/>
      <c r="AD15" s="175">
        <v>40</v>
      </c>
      <c r="AE15" s="176"/>
      <c r="AF15" s="176"/>
      <c r="AG15" s="176"/>
      <c r="AH15" s="176"/>
      <c r="AI15" s="176"/>
      <c r="AJ15" s="177"/>
      <c r="AK15" s="175" t="s">
        <v>377</v>
      </c>
      <c r="AL15" s="176"/>
      <c r="AM15" s="176"/>
      <c r="AN15" s="176"/>
      <c r="AO15" s="176"/>
      <c r="AP15" s="176"/>
      <c r="AQ15" s="177"/>
      <c r="AR15" s="175"/>
      <c r="AS15" s="176"/>
      <c r="AT15" s="176"/>
      <c r="AU15" s="176"/>
      <c r="AV15" s="176"/>
      <c r="AW15" s="176"/>
      <c r="AX15" s="178"/>
    </row>
    <row r="16" spans="1:50" ht="21" customHeight="1">
      <c r="A16" s="401"/>
      <c r="B16" s="402"/>
      <c r="C16" s="402"/>
      <c r="D16" s="402"/>
      <c r="E16" s="402"/>
      <c r="F16" s="403"/>
      <c r="G16" s="506"/>
      <c r="H16" s="507"/>
      <c r="I16" s="179" t="s">
        <v>63</v>
      </c>
      <c r="J16" s="430"/>
      <c r="K16" s="430"/>
      <c r="L16" s="430"/>
      <c r="M16" s="430"/>
      <c r="N16" s="430"/>
      <c r="O16" s="431"/>
      <c r="P16" s="175">
        <v>-1004</v>
      </c>
      <c r="Q16" s="176"/>
      <c r="R16" s="176"/>
      <c r="S16" s="176"/>
      <c r="T16" s="176"/>
      <c r="U16" s="176"/>
      <c r="V16" s="177"/>
      <c r="W16" s="175">
        <v>-40</v>
      </c>
      <c r="X16" s="176"/>
      <c r="Y16" s="176"/>
      <c r="Z16" s="176"/>
      <c r="AA16" s="176"/>
      <c r="AB16" s="176"/>
      <c r="AC16" s="177"/>
      <c r="AD16" s="175" t="s">
        <v>377</v>
      </c>
      <c r="AE16" s="176"/>
      <c r="AF16" s="176"/>
      <c r="AG16" s="176"/>
      <c r="AH16" s="176"/>
      <c r="AI16" s="176"/>
      <c r="AJ16" s="177"/>
      <c r="AK16" s="175"/>
      <c r="AL16" s="176"/>
      <c r="AM16" s="176"/>
      <c r="AN16" s="176"/>
      <c r="AO16" s="176"/>
      <c r="AP16" s="176"/>
      <c r="AQ16" s="177"/>
      <c r="AR16" s="480"/>
      <c r="AS16" s="481"/>
      <c r="AT16" s="481"/>
      <c r="AU16" s="481"/>
      <c r="AV16" s="481"/>
      <c r="AW16" s="481"/>
      <c r="AX16" s="482"/>
    </row>
    <row r="17" spans="1:50" ht="24.75" customHeight="1">
      <c r="A17" s="401"/>
      <c r="B17" s="402"/>
      <c r="C17" s="402"/>
      <c r="D17" s="402"/>
      <c r="E17" s="402"/>
      <c r="F17" s="403"/>
      <c r="G17" s="506"/>
      <c r="H17" s="507"/>
      <c r="I17" s="179" t="s">
        <v>61</v>
      </c>
      <c r="J17" s="180"/>
      <c r="K17" s="180"/>
      <c r="L17" s="180"/>
      <c r="M17" s="180"/>
      <c r="N17" s="180"/>
      <c r="O17" s="181"/>
      <c r="P17" s="175" t="s">
        <v>377</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5"/>
      <c r="AL17" s="176"/>
      <c r="AM17" s="176"/>
      <c r="AN17" s="176"/>
      <c r="AO17" s="176"/>
      <c r="AP17" s="176"/>
      <c r="AQ17" s="177"/>
      <c r="AR17" s="483"/>
      <c r="AS17" s="483"/>
      <c r="AT17" s="483"/>
      <c r="AU17" s="483"/>
      <c r="AV17" s="483"/>
      <c r="AW17" s="483"/>
      <c r="AX17" s="484"/>
    </row>
    <row r="18" spans="1:50" ht="24.75" customHeight="1">
      <c r="A18" s="401"/>
      <c r="B18" s="402"/>
      <c r="C18" s="402"/>
      <c r="D18" s="402"/>
      <c r="E18" s="402"/>
      <c r="F18" s="403"/>
      <c r="G18" s="508"/>
      <c r="H18" s="509"/>
      <c r="I18" s="626" t="s">
        <v>22</v>
      </c>
      <c r="J18" s="627"/>
      <c r="K18" s="627"/>
      <c r="L18" s="627"/>
      <c r="M18" s="627"/>
      <c r="N18" s="627"/>
      <c r="O18" s="628"/>
      <c r="P18" s="648">
        <f>SUM(P13:V17)</f>
        <v>39775</v>
      </c>
      <c r="Q18" s="649"/>
      <c r="R18" s="649"/>
      <c r="S18" s="649"/>
      <c r="T18" s="649"/>
      <c r="U18" s="649"/>
      <c r="V18" s="650"/>
      <c r="W18" s="648">
        <f>SUM(W13:AC17)</f>
        <v>2414</v>
      </c>
      <c r="X18" s="649"/>
      <c r="Y18" s="649"/>
      <c r="Z18" s="649"/>
      <c r="AA18" s="649"/>
      <c r="AB18" s="649"/>
      <c r="AC18" s="650"/>
      <c r="AD18" s="648">
        <f t="shared" ref="AD18" si="0">SUM(AD13:AJ17)</f>
        <v>677</v>
      </c>
      <c r="AE18" s="649"/>
      <c r="AF18" s="649"/>
      <c r="AG18" s="649"/>
      <c r="AH18" s="649"/>
      <c r="AI18" s="649"/>
      <c r="AJ18" s="650"/>
      <c r="AK18" s="648">
        <f t="shared" ref="AK18" si="1">SUM(AK13:AQ17)</f>
        <v>55</v>
      </c>
      <c r="AL18" s="649"/>
      <c r="AM18" s="649"/>
      <c r="AN18" s="649"/>
      <c r="AO18" s="649"/>
      <c r="AP18" s="649"/>
      <c r="AQ18" s="650"/>
      <c r="AR18" s="648">
        <f t="shared" ref="AR18" si="2">SUM(AR13:AX17)</f>
        <v>0</v>
      </c>
      <c r="AS18" s="649"/>
      <c r="AT18" s="649"/>
      <c r="AU18" s="649"/>
      <c r="AV18" s="649"/>
      <c r="AW18" s="649"/>
      <c r="AX18" s="651"/>
    </row>
    <row r="19" spans="1:50" ht="24.75" customHeight="1">
      <c r="A19" s="401"/>
      <c r="B19" s="402"/>
      <c r="C19" s="402"/>
      <c r="D19" s="402"/>
      <c r="E19" s="402"/>
      <c r="F19" s="403"/>
      <c r="G19" s="646" t="s">
        <v>10</v>
      </c>
      <c r="H19" s="647"/>
      <c r="I19" s="647"/>
      <c r="J19" s="647"/>
      <c r="K19" s="647"/>
      <c r="L19" s="647"/>
      <c r="M19" s="647"/>
      <c r="N19" s="647"/>
      <c r="O19" s="647"/>
      <c r="P19" s="175">
        <v>39634</v>
      </c>
      <c r="Q19" s="176"/>
      <c r="R19" s="176"/>
      <c r="S19" s="176"/>
      <c r="T19" s="176"/>
      <c r="U19" s="176"/>
      <c r="V19" s="177"/>
      <c r="W19" s="175">
        <v>2346</v>
      </c>
      <c r="X19" s="176"/>
      <c r="Y19" s="176"/>
      <c r="Z19" s="176"/>
      <c r="AA19" s="176"/>
      <c r="AB19" s="176"/>
      <c r="AC19" s="177"/>
      <c r="AD19" s="175">
        <v>669</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c r="A20" s="498"/>
      <c r="B20" s="499"/>
      <c r="C20" s="499"/>
      <c r="D20" s="499"/>
      <c r="E20" s="499"/>
      <c r="F20" s="500"/>
      <c r="G20" s="646" t="s">
        <v>11</v>
      </c>
      <c r="H20" s="647"/>
      <c r="I20" s="647"/>
      <c r="J20" s="647"/>
      <c r="K20" s="647"/>
      <c r="L20" s="647"/>
      <c r="M20" s="647"/>
      <c r="N20" s="647"/>
      <c r="O20" s="647"/>
      <c r="P20" s="652">
        <f>IF(P18=0, "-", P19/P18)</f>
        <v>0.99645505971087367</v>
      </c>
      <c r="Q20" s="652"/>
      <c r="R20" s="652"/>
      <c r="S20" s="652"/>
      <c r="T20" s="652"/>
      <c r="U20" s="652"/>
      <c r="V20" s="652"/>
      <c r="W20" s="652">
        <f>IF(W18=0, "-", W19/W18)</f>
        <v>0.971830985915493</v>
      </c>
      <c r="X20" s="652"/>
      <c r="Y20" s="652"/>
      <c r="Z20" s="652"/>
      <c r="AA20" s="652"/>
      <c r="AB20" s="652"/>
      <c r="AC20" s="652"/>
      <c r="AD20" s="652">
        <f>IF(AD18=0, "-", AD19/AD18)</f>
        <v>0.98818316100443127</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7" t="s">
        <v>13</v>
      </c>
      <c r="B21" s="128"/>
      <c r="C21" s="128"/>
      <c r="D21" s="128"/>
      <c r="E21" s="128"/>
      <c r="F21" s="129"/>
      <c r="G21" s="165" t="s">
        <v>318</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302</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354</v>
      </c>
      <c r="AX22" s="73"/>
    </row>
    <row r="23" spans="1:50" ht="23.25" customHeight="1">
      <c r="A23" s="130"/>
      <c r="B23" s="128"/>
      <c r="C23" s="128"/>
      <c r="D23" s="128"/>
      <c r="E23" s="128"/>
      <c r="F23" s="129"/>
      <c r="G23" s="74" t="s">
        <v>429</v>
      </c>
      <c r="H23" s="75"/>
      <c r="I23" s="75"/>
      <c r="J23" s="75"/>
      <c r="K23" s="75"/>
      <c r="L23" s="75"/>
      <c r="M23" s="75"/>
      <c r="N23" s="75"/>
      <c r="O23" s="76"/>
      <c r="P23" s="220" t="s">
        <v>435</v>
      </c>
      <c r="Q23" s="235"/>
      <c r="R23" s="235"/>
      <c r="S23" s="235"/>
      <c r="T23" s="235"/>
      <c r="U23" s="235"/>
      <c r="V23" s="235"/>
      <c r="W23" s="235"/>
      <c r="X23" s="236"/>
      <c r="Y23" s="229" t="s">
        <v>14</v>
      </c>
      <c r="Z23" s="230"/>
      <c r="AA23" s="231"/>
      <c r="AB23" s="167" t="s">
        <v>16</v>
      </c>
      <c r="AC23" s="168"/>
      <c r="AD23" s="168"/>
      <c r="AE23" s="88">
        <v>72</v>
      </c>
      <c r="AF23" s="89"/>
      <c r="AG23" s="89"/>
      <c r="AH23" s="89"/>
      <c r="AI23" s="90"/>
      <c r="AJ23" s="88">
        <v>90</v>
      </c>
      <c r="AK23" s="89"/>
      <c r="AL23" s="89"/>
      <c r="AM23" s="89"/>
      <c r="AN23" s="90"/>
      <c r="AO23" s="88">
        <v>83</v>
      </c>
      <c r="AP23" s="89"/>
      <c r="AQ23" s="89"/>
      <c r="AR23" s="89"/>
      <c r="AS23" s="90"/>
      <c r="AT23" s="195"/>
      <c r="AU23" s="195"/>
      <c r="AV23" s="195"/>
      <c r="AW23" s="195"/>
      <c r="AX23" s="196"/>
    </row>
    <row r="24" spans="1:50" ht="23.25" customHeight="1">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67" t="s">
        <v>16</v>
      </c>
      <c r="AC24" s="168"/>
      <c r="AD24" s="168"/>
      <c r="AE24" s="88">
        <v>100</v>
      </c>
      <c r="AF24" s="89"/>
      <c r="AG24" s="89"/>
      <c r="AH24" s="89"/>
      <c r="AI24" s="90"/>
      <c r="AJ24" s="88">
        <v>100</v>
      </c>
      <c r="AK24" s="89"/>
      <c r="AL24" s="89"/>
      <c r="AM24" s="89"/>
      <c r="AN24" s="90"/>
      <c r="AO24" s="88">
        <v>100</v>
      </c>
      <c r="AP24" s="89"/>
      <c r="AQ24" s="89"/>
      <c r="AR24" s="89"/>
      <c r="AS24" s="90"/>
      <c r="AT24" s="88">
        <v>100</v>
      </c>
      <c r="AU24" s="89"/>
      <c r="AV24" s="89"/>
      <c r="AW24" s="89"/>
      <c r="AX24" s="353"/>
    </row>
    <row r="25" spans="1:50" ht="23.25" customHeight="1">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357</v>
      </c>
      <c r="AC25" s="87"/>
      <c r="AD25" s="87"/>
      <c r="AE25" s="88">
        <v>72</v>
      </c>
      <c r="AF25" s="89"/>
      <c r="AG25" s="89"/>
      <c r="AH25" s="89"/>
      <c r="AI25" s="90"/>
      <c r="AJ25" s="88">
        <v>90</v>
      </c>
      <c r="AK25" s="89"/>
      <c r="AL25" s="89"/>
      <c r="AM25" s="89"/>
      <c r="AN25" s="90"/>
      <c r="AO25" s="88">
        <v>83</v>
      </c>
      <c r="AP25" s="89"/>
      <c r="AQ25" s="89"/>
      <c r="AR25" s="89"/>
      <c r="AS25" s="90"/>
      <c r="AT25" s="192"/>
      <c r="AU25" s="193"/>
      <c r="AV25" s="193"/>
      <c r="AW25" s="193"/>
      <c r="AX25" s="194"/>
    </row>
    <row r="26" spans="1:50" ht="18.75" hidden="1" customHeight="1">
      <c r="A26" s="127" t="s">
        <v>13</v>
      </c>
      <c r="B26" s="128"/>
      <c r="C26" s="128"/>
      <c r="D26" s="128"/>
      <c r="E26" s="128"/>
      <c r="F26" s="129"/>
      <c r="G26" s="165" t="s">
        <v>318</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302</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c r="A28" s="130"/>
      <c r="B28" s="128"/>
      <c r="C28" s="128"/>
      <c r="D28" s="128"/>
      <c r="E28" s="128"/>
      <c r="F28" s="129"/>
      <c r="G28" s="74"/>
      <c r="H28" s="75"/>
      <c r="I28" s="75"/>
      <c r="J28" s="75"/>
      <c r="K28" s="75"/>
      <c r="L28" s="75"/>
      <c r="M28" s="75"/>
      <c r="N28" s="75"/>
      <c r="O28" s="76"/>
      <c r="P28" s="220"/>
      <c r="Q28" s="235"/>
      <c r="R28" s="235"/>
      <c r="S28" s="235"/>
      <c r="T28" s="235"/>
      <c r="U28" s="235"/>
      <c r="V28" s="235"/>
      <c r="W28" s="235"/>
      <c r="X28" s="236"/>
      <c r="Y28" s="229" t="s">
        <v>14</v>
      </c>
      <c r="Z28" s="230"/>
      <c r="AA28" s="231"/>
      <c r="AB28" s="311"/>
      <c r="AC28" s="312"/>
      <c r="AD28" s="312"/>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c r="AC29" s="198"/>
      <c r="AD29" s="198"/>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318</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302</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63" hidden="1" customHeight="1">
      <c r="A33" s="130"/>
      <c r="B33" s="128"/>
      <c r="C33" s="128"/>
      <c r="D33" s="128"/>
      <c r="E33" s="128"/>
      <c r="F33" s="129"/>
      <c r="G33" s="74"/>
      <c r="H33" s="75"/>
      <c r="I33" s="75"/>
      <c r="J33" s="75"/>
      <c r="K33" s="75"/>
      <c r="L33" s="75"/>
      <c r="M33" s="75"/>
      <c r="N33" s="75"/>
      <c r="O33" s="76"/>
      <c r="P33" s="220"/>
      <c r="Q33" s="235"/>
      <c r="R33" s="235"/>
      <c r="S33" s="235"/>
      <c r="T33" s="235"/>
      <c r="U33" s="235"/>
      <c r="V33" s="235"/>
      <c r="W33" s="235"/>
      <c r="X33" s="236"/>
      <c r="Y33" s="229" t="s">
        <v>14</v>
      </c>
      <c r="Z33" s="230"/>
      <c r="AA33" s="231"/>
      <c r="AB33" s="311"/>
      <c r="AC33" s="312"/>
      <c r="AD33" s="312"/>
      <c r="AE33" s="88"/>
      <c r="AF33" s="89"/>
      <c r="AG33" s="89"/>
      <c r="AH33" s="89"/>
      <c r="AI33" s="90"/>
      <c r="AJ33" s="88"/>
      <c r="AK33" s="89"/>
      <c r="AL33" s="89"/>
      <c r="AM33" s="89"/>
      <c r="AN33" s="90"/>
      <c r="AO33" s="88"/>
      <c r="AP33" s="89"/>
      <c r="AQ33" s="89"/>
      <c r="AR33" s="89"/>
      <c r="AS33" s="90"/>
      <c r="AT33" s="195"/>
      <c r="AU33" s="195"/>
      <c r="AV33" s="195"/>
      <c r="AW33" s="195"/>
      <c r="AX33" s="196"/>
    </row>
    <row r="34" spans="1:50" ht="63" hidden="1" customHeight="1">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53"/>
    </row>
    <row r="35" spans="1:50" ht="63" hidden="1" customHeight="1">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318</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302</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312"/>
      <c r="AC38" s="312"/>
      <c r="AD38" s="312"/>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318</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302</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312"/>
      <c r="AC43" s="312"/>
      <c r="AD43" s="312"/>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3"/>
    </row>
    <row r="45" spans="1:50" ht="21" hidden="1" customHeight="1">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9"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1"/>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c r="A50" s="657"/>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2"/>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c r="A51" s="657"/>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3"/>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c r="A52" s="657"/>
      <c r="B52" s="100" t="s">
        <v>317</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302</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c r="A54" s="657"/>
      <c r="B54" s="100"/>
      <c r="C54" s="100"/>
      <c r="D54" s="100"/>
      <c r="E54" s="100"/>
      <c r="F54" s="101"/>
      <c r="G54" s="609"/>
      <c r="H54" s="235"/>
      <c r="I54" s="235"/>
      <c r="J54" s="235"/>
      <c r="K54" s="235"/>
      <c r="L54" s="235"/>
      <c r="M54" s="235"/>
      <c r="N54" s="235"/>
      <c r="O54" s="236"/>
      <c r="P54" s="220"/>
      <c r="Q54" s="221"/>
      <c r="R54" s="221"/>
      <c r="S54" s="221"/>
      <c r="T54" s="221"/>
      <c r="U54" s="221"/>
      <c r="V54" s="221"/>
      <c r="W54" s="221"/>
      <c r="X54" s="222"/>
      <c r="Y54" s="586" t="s">
        <v>85</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7"/>
      <c r="B55" s="100"/>
      <c r="C55" s="100"/>
      <c r="D55" s="100"/>
      <c r="E55" s="100"/>
      <c r="F55" s="101"/>
      <c r="G55" s="610"/>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c r="A56" s="657"/>
      <c r="B56" s="103"/>
      <c r="C56" s="103"/>
      <c r="D56" s="103"/>
      <c r="E56" s="103"/>
      <c r="F56" s="104"/>
      <c r="G56" s="611"/>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7"/>
      <c r="B57" s="100" t="s">
        <v>317</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302</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c r="A59" s="657"/>
      <c r="B59" s="100"/>
      <c r="C59" s="100"/>
      <c r="D59" s="100"/>
      <c r="E59" s="100"/>
      <c r="F59" s="101"/>
      <c r="G59" s="609"/>
      <c r="H59" s="235"/>
      <c r="I59" s="235"/>
      <c r="J59" s="235"/>
      <c r="K59" s="235"/>
      <c r="L59" s="235"/>
      <c r="M59" s="235"/>
      <c r="N59" s="235"/>
      <c r="O59" s="236"/>
      <c r="P59" s="220"/>
      <c r="Q59" s="221"/>
      <c r="R59" s="221"/>
      <c r="S59" s="221"/>
      <c r="T59" s="221"/>
      <c r="U59" s="221"/>
      <c r="V59" s="221"/>
      <c r="W59" s="221"/>
      <c r="X59" s="222"/>
      <c r="Y59" s="586" t="s">
        <v>85</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7"/>
      <c r="B60" s="100"/>
      <c r="C60" s="100"/>
      <c r="D60" s="100"/>
      <c r="E60" s="100"/>
      <c r="F60" s="101"/>
      <c r="G60" s="610"/>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c r="A61" s="657"/>
      <c r="B61" s="103"/>
      <c r="C61" s="103"/>
      <c r="D61" s="103"/>
      <c r="E61" s="103"/>
      <c r="F61" s="104"/>
      <c r="G61" s="611"/>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7"/>
      <c r="B62" s="100" t="s">
        <v>317</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302</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c r="A64" s="657"/>
      <c r="B64" s="100"/>
      <c r="C64" s="100"/>
      <c r="D64" s="100"/>
      <c r="E64" s="100"/>
      <c r="F64" s="101"/>
      <c r="G64" s="609"/>
      <c r="H64" s="235"/>
      <c r="I64" s="235"/>
      <c r="J64" s="235"/>
      <c r="K64" s="235"/>
      <c r="L64" s="235"/>
      <c r="M64" s="235"/>
      <c r="N64" s="235"/>
      <c r="O64" s="236"/>
      <c r="P64" s="220"/>
      <c r="Q64" s="221"/>
      <c r="R64" s="221"/>
      <c r="S64" s="221"/>
      <c r="T64" s="221"/>
      <c r="U64" s="221"/>
      <c r="V64" s="221"/>
      <c r="W64" s="221"/>
      <c r="X64" s="222"/>
      <c r="Y64" s="586" t="s">
        <v>85</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7"/>
      <c r="B65" s="100"/>
      <c r="C65" s="100"/>
      <c r="D65" s="100"/>
      <c r="E65" s="100"/>
      <c r="F65" s="101"/>
      <c r="G65" s="610"/>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c r="A66" s="658"/>
      <c r="B66" s="103"/>
      <c r="C66" s="103"/>
      <c r="D66" s="103"/>
      <c r="E66" s="103"/>
      <c r="F66" s="104"/>
      <c r="G66" s="611"/>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7" t="s">
        <v>87</v>
      </c>
      <c r="B67" s="528"/>
      <c r="C67" s="528"/>
      <c r="D67" s="528"/>
      <c r="E67" s="528"/>
      <c r="F67" s="529"/>
      <c r="G67" s="612" t="s">
        <v>83</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c r="A68" s="530"/>
      <c r="B68" s="531"/>
      <c r="C68" s="531"/>
      <c r="D68" s="531"/>
      <c r="E68" s="531"/>
      <c r="F68" s="532"/>
      <c r="G68" s="220" t="s">
        <v>421</v>
      </c>
      <c r="H68" s="235"/>
      <c r="I68" s="235"/>
      <c r="J68" s="235"/>
      <c r="K68" s="235"/>
      <c r="L68" s="235"/>
      <c r="M68" s="235"/>
      <c r="N68" s="235"/>
      <c r="O68" s="235"/>
      <c r="P68" s="235"/>
      <c r="Q68" s="235"/>
      <c r="R68" s="235"/>
      <c r="S68" s="235"/>
      <c r="T68" s="235"/>
      <c r="U68" s="235"/>
      <c r="V68" s="235"/>
      <c r="W68" s="235"/>
      <c r="X68" s="236"/>
      <c r="Y68" s="618" t="s">
        <v>66</v>
      </c>
      <c r="Z68" s="619"/>
      <c r="AA68" s="620"/>
      <c r="AB68" s="111" t="s">
        <v>423</v>
      </c>
      <c r="AC68" s="112"/>
      <c r="AD68" s="113"/>
      <c r="AE68" s="88">
        <v>2</v>
      </c>
      <c r="AF68" s="89"/>
      <c r="AG68" s="89"/>
      <c r="AH68" s="89"/>
      <c r="AI68" s="90"/>
      <c r="AJ68" s="88">
        <v>1</v>
      </c>
      <c r="AK68" s="89"/>
      <c r="AL68" s="89"/>
      <c r="AM68" s="89"/>
      <c r="AN68" s="90"/>
      <c r="AO68" s="88">
        <v>1</v>
      </c>
      <c r="AP68" s="89"/>
      <c r="AQ68" s="89"/>
      <c r="AR68" s="89"/>
      <c r="AS68" s="90"/>
      <c r="AT68" s="542"/>
      <c r="AU68" s="542"/>
      <c r="AV68" s="542"/>
      <c r="AW68" s="542"/>
      <c r="AX68" s="543"/>
      <c r="AY68" s="10"/>
      <c r="AZ68" s="10"/>
      <c r="BA68" s="10"/>
      <c r="BB68" s="10"/>
      <c r="BC68" s="10"/>
    </row>
    <row r="69" spans="1:60" ht="22.5" customHeight="1">
      <c r="A69" s="533"/>
      <c r="B69" s="534"/>
      <c r="C69" s="534"/>
      <c r="D69" s="534"/>
      <c r="E69" s="534"/>
      <c r="F69" s="535"/>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423</v>
      </c>
      <c r="AC69" s="204"/>
      <c r="AD69" s="205"/>
      <c r="AE69" s="88">
        <v>1</v>
      </c>
      <c r="AF69" s="89"/>
      <c r="AG69" s="89"/>
      <c r="AH69" s="89"/>
      <c r="AI69" s="90"/>
      <c r="AJ69" s="88">
        <v>1</v>
      </c>
      <c r="AK69" s="89"/>
      <c r="AL69" s="89"/>
      <c r="AM69" s="89"/>
      <c r="AN69" s="90"/>
      <c r="AO69" s="88">
        <v>1</v>
      </c>
      <c r="AP69" s="89"/>
      <c r="AQ69" s="89"/>
      <c r="AR69" s="89"/>
      <c r="AS69" s="90"/>
      <c r="AT69" s="88" t="s">
        <v>427</v>
      </c>
      <c r="AU69" s="89"/>
      <c r="AV69" s="89"/>
      <c r="AW69" s="89"/>
      <c r="AX69" s="353"/>
      <c r="AY69" s="10"/>
      <c r="AZ69" s="10"/>
      <c r="BA69" s="10"/>
      <c r="BB69" s="10"/>
      <c r="BC69" s="10"/>
      <c r="BD69" s="10"/>
      <c r="BE69" s="10"/>
      <c r="BF69" s="10"/>
      <c r="BG69" s="10"/>
      <c r="BH69" s="10"/>
    </row>
    <row r="70" spans="1:60" ht="33" hidden="1" customHeight="1">
      <c r="A70" s="527" t="s">
        <v>87</v>
      </c>
      <c r="B70" s="528"/>
      <c r="C70" s="528"/>
      <c r="D70" s="528"/>
      <c r="E70" s="528"/>
      <c r="F70" s="529"/>
      <c r="G70" s="612" t="s">
        <v>83</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5" t="s">
        <v>74</v>
      </c>
      <c r="AU70" s="266"/>
      <c r="AV70" s="266"/>
      <c r="AW70" s="266"/>
      <c r="AX70" s="267"/>
    </row>
    <row r="71" spans="1:60" ht="22.5" hidden="1" customHeight="1">
      <c r="A71" s="530"/>
      <c r="B71" s="531"/>
      <c r="C71" s="531"/>
      <c r="D71" s="531"/>
      <c r="E71" s="531"/>
      <c r="F71" s="532"/>
      <c r="G71" s="220"/>
      <c r="H71" s="235"/>
      <c r="I71" s="235"/>
      <c r="J71" s="235"/>
      <c r="K71" s="235"/>
      <c r="L71" s="235"/>
      <c r="M71" s="235"/>
      <c r="N71" s="235"/>
      <c r="O71" s="235"/>
      <c r="P71" s="235"/>
      <c r="Q71" s="235"/>
      <c r="R71" s="235"/>
      <c r="S71" s="235"/>
      <c r="T71" s="235"/>
      <c r="U71" s="235"/>
      <c r="V71" s="235"/>
      <c r="W71" s="235"/>
      <c r="X71" s="236"/>
      <c r="Y71" s="659" t="s">
        <v>66</v>
      </c>
      <c r="Z71" s="660"/>
      <c r="AA71" s="661"/>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c r="A72" s="533"/>
      <c r="B72" s="534"/>
      <c r="C72" s="534"/>
      <c r="D72" s="534"/>
      <c r="E72" s="534"/>
      <c r="F72" s="535"/>
      <c r="G72" s="239"/>
      <c r="H72" s="239"/>
      <c r="I72" s="239"/>
      <c r="J72" s="239"/>
      <c r="K72" s="239"/>
      <c r="L72" s="239"/>
      <c r="M72" s="239"/>
      <c r="N72" s="239"/>
      <c r="O72" s="239"/>
      <c r="P72" s="239"/>
      <c r="Q72" s="239"/>
      <c r="R72" s="239"/>
      <c r="S72" s="239"/>
      <c r="T72" s="239"/>
      <c r="U72" s="239"/>
      <c r="V72" s="239"/>
      <c r="W72" s="239"/>
      <c r="X72" s="240"/>
      <c r="Y72" s="108" t="s">
        <v>67</v>
      </c>
      <c r="Z72" s="662"/>
      <c r="AA72" s="663"/>
      <c r="AB72" s="203"/>
      <c r="AC72" s="204"/>
      <c r="AD72" s="205"/>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c r="A73" s="527" t="s">
        <v>87</v>
      </c>
      <c r="B73" s="528"/>
      <c r="C73" s="528"/>
      <c r="D73" s="528"/>
      <c r="E73" s="528"/>
      <c r="F73" s="529"/>
      <c r="G73" s="612" t="s">
        <v>83</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5" t="s">
        <v>74</v>
      </c>
      <c r="AU73" s="266"/>
      <c r="AV73" s="266"/>
      <c r="AW73" s="266"/>
      <c r="AX73" s="267"/>
    </row>
    <row r="74" spans="1:60" ht="22.5" hidden="1" customHeight="1">
      <c r="A74" s="530"/>
      <c r="B74" s="531"/>
      <c r="C74" s="531"/>
      <c r="D74" s="531"/>
      <c r="E74" s="531"/>
      <c r="F74" s="532"/>
      <c r="G74" s="220"/>
      <c r="H74" s="235"/>
      <c r="I74" s="235"/>
      <c r="J74" s="235"/>
      <c r="K74" s="235"/>
      <c r="L74" s="235"/>
      <c r="M74" s="235"/>
      <c r="N74" s="235"/>
      <c r="O74" s="235"/>
      <c r="P74" s="235"/>
      <c r="Q74" s="235"/>
      <c r="R74" s="235"/>
      <c r="S74" s="235"/>
      <c r="T74" s="235"/>
      <c r="U74" s="235"/>
      <c r="V74" s="235"/>
      <c r="W74" s="235"/>
      <c r="X74" s="236"/>
      <c r="Y74" s="659" t="s">
        <v>66</v>
      </c>
      <c r="Z74" s="660"/>
      <c r="AA74" s="661"/>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c r="A75" s="533"/>
      <c r="B75" s="534"/>
      <c r="C75" s="534"/>
      <c r="D75" s="534"/>
      <c r="E75" s="534"/>
      <c r="F75" s="535"/>
      <c r="G75" s="239"/>
      <c r="H75" s="239"/>
      <c r="I75" s="239"/>
      <c r="J75" s="239"/>
      <c r="K75" s="239"/>
      <c r="L75" s="239"/>
      <c r="M75" s="239"/>
      <c r="N75" s="239"/>
      <c r="O75" s="239"/>
      <c r="P75" s="239"/>
      <c r="Q75" s="239"/>
      <c r="R75" s="239"/>
      <c r="S75" s="239"/>
      <c r="T75" s="239"/>
      <c r="U75" s="239"/>
      <c r="V75" s="239"/>
      <c r="W75" s="239"/>
      <c r="X75" s="240"/>
      <c r="Y75" s="108" t="s">
        <v>67</v>
      </c>
      <c r="Z75" s="662"/>
      <c r="AA75" s="663"/>
      <c r="AB75" s="203"/>
      <c r="AC75" s="204"/>
      <c r="AD75" s="205"/>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c r="A76" s="527" t="s">
        <v>87</v>
      </c>
      <c r="B76" s="528"/>
      <c r="C76" s="528"/>
      <c r="D76" s="528"/>
      <c r="E76" s="528"/>
      <c r="F76" s="529"/>
      <c r="G76" s="612" t="s">
        <v>83</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5" t="s">
        <v>74</v>
      </c>
      <c r="AU76" s="266"/>
      <c r="AV76" s="266"/>
      <c r="AW76" s="266"/>
      <c r="AX76" s="267"/>
    </row>
    <row r="77" spans="1:60" ht="22.5" hidden="1" customHeight="1">
      <c r="A77" s="530"/>
      <c r="B77" s="531"/>
      <c r="C77" s="531"/>
      <c r="D77" s="531"/>
      <c r="E77" s="531"/>
      <c r="F77" s="532"/>
      <c r="G77" s="235"/>
      <c r="H77" s="235"/>
      <c r="I77" s="235"/>
      <c r="J77" s="235"/>
      <c r="K77" s="235"/>
      <c r="L77" s="235"/>
      <c r="M77" s="235"/>
      <c r="N77" s="235"/>
      <c r="O77" s="235"/>
      <c r="P77" s="235"/>
      <c r="Q77" s="235"/>
      <c r="R77" s="235"/>
      <c r="S77" s="235"/>
      <c r="T77" s="235"/>
      <c r="U77" s="235"/>
      <c r="V77" s="235"/>
      <c r="W77" s="235"/>
      <c r="X77" s="236"/>
      <c r="Y77" s="659" t="s">
        <v>66</v>
      </c>
      <c r="Z77" s="660"/>
      <c r="AA77" s="661"/>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c r="A78" s="533"/>
      <c r="B78" s="534"/>
      <c r="C78" s="534"/>
      <c r="D78" s="534"/>
      <c r="E78" s="534"/>
      <c r="F78" s="535"/>
      <c r="G78" s="239"/>
      <c r="H78" s="239"/>
      <c r="I78" s="239"/>
      <c r="J78" s="239"/>
      <c r="K78" s="239"/>
      <c r="L78" s="239"/>
      <c r="M78" s="239"/>
      <c r="N78" s="239"/>
      <c r="O78" s="239"/>
      <c r="P78" s="239"/>
      <c r="Q78" s="239"/>
      <c r="R78" s="239"/>
      <c r="S78" s="239"/>
      <c r="T78" s="239"/>
      <c r="U78" s="239"/>
      <c r="V78" s="239"/>
      <c r="W78" s="239"/>
      <c r="X78" s="240"/>
      <c r="Y78" s="108" t="s">
        <v>67</v>
      </c>
      <c r="Z78" s="662"/>
      <c r="AA78" s="663"/>
      <c r="AB78" s="203"/>
      <c r="AC78" s="204"/>
      <c r="AD78" s="205"/>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c r="A79" s="527" t="s">
        <v>87</v>
      </c>
      <c r="B79" s="528"/>
      <c r="C79" s="528"/>
      <c r="D79" s="528"/>
      <c r="E79" s="528"/>
      <c r="F79" s="529"/>
      <c r="G79" s="612" t="s">
        <v>83</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5" t="s">
        <v>74</v>
      </c>
      <c r="AU79" s="266"/>
      <c r="AV79" s="266"/>
      <c r="AW79" s="266"/>
      <c r="AX79" s="267"/>
    </row>
    <row r="80" spans="1:60" ht="22.5" hidden="1" customHeight="1">
      <c r="A80" s="530"/>
      <c r="B80" s="531"/>
      <c r="C80" s="531"/>
      <c r="D80" s="531"/>
      <c r="E80" s="531"/>
      <c r="F80" s="532"/>
      <c r="G80" s="235"/>
      <c r="H80" s="235"/>
      <c r="I80" s="235"/>
      <c r="J80" s="235"/>
      <c r="K80" s="235"/>
      <c r="L80" s="235"/>
      <c r="M80" s="235"/>
      <c r="N80" s="235"/>
      <c r="O80" s="235"/>
      <c r="P80" s="235"/>
      <c r="Q80" s="235"/>
      <c r="R80" s="235"/>
      <c r="S80" s="235"/>
      <c r="T80" s="235"/>
      <c r="U80" s="235"/>
      <c r="V80" s="235"/>
      <c r="W80" s="235"/>
      <c r="X80" s="236"/>
      <c r="Y80" s="659" t="s">
        <v>66</v>
      </c>
      <c r="Z80" s="660"/>
      <c r="AA80" s="661"/>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c r="A81" s="533"/>
      <c r="B81" s="534"/>
      <c r="C81" s="534"/>
      <c r="D81" s="534"/>
      <c r="E81" s="534"/>
      <c r="F81" s="535"/>
      <c r="G81" s="239"/>
      <c r="H81" s="239"/>
      <c r="I81" s="239"/>
      <c r="J81" s="239"/>
      <c r="K81" s="239"/>
      <c r="L81" s="239"/>
      <c r="M81" s="239"/>
      <c r="N81" s="239"/>
      <c r="O81" s="239"/>
      <c r="P81" s="239"/>
      <c r="Q81" s="239"/>
      <c r="R81" s="239"/>
      <c r="S81" s="239"/>
      <c r="T81" s="239"/>
      <c r="U81" s="239"/>
      <c r="V81" s="239"/>
      <c r="W81" s="239"/>
      <c r="X81" s="240"/>
      <c r="Y81" s="108" t="s">
        <v>67</v>
      </c>
      <c r="Z81" s="662"/>
      <c r="AA81" s="663"/>
      <c r="AB81" s="203"/>
      <c r="AC81" s="204"/>
      <c r="AD81" s="205"/>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c r="A83" s="120"/>
      <c r="B83" s="121"/>
      <c r="C83" s="121"/>
      <c r="D83" s="121"/>
      <c r="E83" s="121"/>
      <c r="F83" s="122"/>
      <c r="G83" s="296" t="s">
        <v>426</v>
      </c>
      <c r="H83" s="296"/>
      <c r="I83" s="296"/>
      <c r="J83" s="296"/>
      <c r="K83" s="296"/>
      <c r="L83" s="296"/>
      <c r="M83" s="296"/>
      <c r="N83" s="296"/>
      <c r="O83" s="296"/>
      <c r="P83" s="296"/>
      <c r="Q83" s="296"/>
      <c r="R83" s="296"/>
      <c r="S83" s="296"/>
      <c r="T83" s="296"/>
      <c r="U83" s="296"/>
      <c r="V83" s="296"/>
      <c r="W83" s="296"/>
      <c r="X83" s="296"/>
      <c r="Y83" s="539" t="s">
        <v>17</v>
      </c>
      <c r="Z83" s="540"/>
      <c r="AA83" s="541"/>
      <c r="AB83" s="114" t="s">
        <v>422</v>
      </c>
      <c r="AC83" s="115"/>
      <c r="AD83" s="116"/>
      <c r="AE83" s="206" t="s">
        <v>422</v>
      </c>
      <c r="AF83" s="207"/>
      <c r="AG83" s="207"/>
      <c r="AH83" s="207"/>
      <c r="AI83" s="207"/>
      <c r="AJ83" s="206" t="s">
        <v>422</v>
      </c>
      <c r="AK83" s="207"/>
      <c r="AL83" s="207"/>
      <c r="AM83" s="207"/>
      <c r="AN83" s="207"/>
      <c r="AO83" s="206" t="s">
        <v>422</v>
      </c>
      <c r="AP83" s="207"/>
      <c r="AQ83" s="207"/>
      <c r="AR83" s="207"/>
      <c r="AS83" s="207"/>
      <c r="AT83" s="88" t="s">
        <v>422</v>
      </c>
      <c r="AU83" s="89"/>
      <c r="AV83" s="89"/>
      <c r="AW83" s="89"/>
      <c r="AX83" s="353"/>
    </row>
    <row r="84" spans="1:60" ht="47.1" customHeight="1">
      <c r="A84" s="123"/>
      <c r="B84" s="124"/>
      <c r="C84" s="124"/>
      <c r="D84" s="124"/>
      <c r="E84" s="124"/>
      <c r="F84" s="125"/>
      <c r="G84" s="298"/>
      <c r="H84" s="298"/>
      <c r="I84" s="298"/>
      <c r="J84" s="298"/>
      <c r="K84" s="298"/>
      <c r="L84" s="298"/>
      <c r="M84" s="298"/>
      <c r="N84" s="298"/>
      <c r="O84" s="298"/>
      <c r="P84" s="298"/>
      <c r="Q84" s="298"/>
      <c r="R84" s="298"/>
      <c r="S84" s="298"/>
      <c r="T84" s="298"/>
      <c r="U84" s="298"/>
      <c r="V84" s="298"/>
      <c r="W84" s="298"/>
      <c r="X84" s="298"/>
      <c r="Y84" s="199" t="s">
        <v>59</v>
      </c>
      <c r="Z84" s="109"/>
      <c r="AA84" s="110"/>
      <c r="AB84" s="91" t="s">
        <v>418</v>
      </c>
      <c r="AC84" s="92"/>
      <c r="AD84" s="93"/>
      <c r="AE84" s="91" t="s">
        <v>422</v>
      </c>
      <c r="AF84" s="92"/>
      <c r="AG84" s="92"/>
      <c r="AH84" s="92"/>
      <c r="AI84" s="93"/>
      <c r="AJ84" s="91" t="s">
        <v>422</v>
      </c>
      <c r="AK84" s="92"/>
      <c r="AL84" s="92"/>
      <c r="AM84" s="92"/>
      <c r="AN84" s="93"/>
      <c r="AO84" s="91" t="s">
        <v>422</v>
      </c>
      <c r="AP84" s="92"/>
      <c r="AQ84" s="92"/>
      <c r="AR84" s="92"/>
      <c r="AS84" s="93"/>
      <c r="AT84" s="91" t="s">
        <v>422</v>
      </c>
      <c r="AU84" s="92"/>
      <c r="AV84" s="92"/>
      <c r="AW84" s="92"/>
      <c r="AX84" s="264"/>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c r="A86" s="120"/>
      <c r="B86" s="121"/>
      <c r="C86" s="121"/>
      <c r="D86" s="121"/>
      <c r="E86" s="121"/>
      <c r="F86" s="122"/>
      <c r="G86" s="296" t="s">
        <v>308</v>
      </c>
      <c r="H86" s="296"/>
      <c r="I86" s="296"/>
      <c r="J86" s="296"/>
      <c r="K86" s="296"/>
      <c r="L86" s="296"/>
      <c r="M86" s="296"/>
      <c r="N86" s="296"/>
      <c r="O86" s="296"/>
      <c r="P86" s="296"/>
      <c r="Q86" s="296"/>
      <c r="R86" s="296"/>
      <c r="S86" s="296"/>
      <c r="T86" s="296"/>
      <c r="U86" s="296"/>
      <c r="V86" s="296"/>
      <c r="W86" s="296"/>
      <c r="X86" s="297"/>
      <c r="Y86" s="539" t="s">
        <v>17</v>
      </c>
      <c r="Z86" s="540"/>
      <c r="AA86" s="541"/>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3"/>
    </row>
    <row r="87" spans="1:60" ht="47.1" hidden="1" customHeight="1">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9"/>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c r="A89" s="120"/>
      <c r="B89" s="121"/>
      <c r="C89" s="121"/>
      <c r="D89" s="121"/>
      <c r="E89" s="121"/>
      <c r="F89" s="122"/>
      <c r="G89" s="296" t="s">
        <v>308</v>
      </c>
      <c r="H89" s="296"/>
      <c r="I89" s="296"/>
      <c r="J89" s="296"/>
      <c r="K89" s="296"/>
      <c r="L89" s="296"/>
      <c r="M89" s="296"/>
      <c r="N89" s="296"/>
      <c r="O89" s="296"/>
      <c r="P89" s="296"/>
      <c r="Q89" s="296"/>
      <c r="R89" s="296"/>
      <c r="S89" s="296"/>
      <c r="T89" s="296"/>
      <c r="U89" s="296"/>
      <c r="V89" s="296"/>
      <c r="W89" s="296"/>
      <c r="X89" s="297"/>
      <c r="Y89" s="539" t="s">
        <v>17</v>
      </c>
      <c r="Z89" s="540"/>
      <c r="AA89" s="541"/>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3"/>
    </row>
    <row r="90" spans="1:60" ht="47.1" hidden="1" customHeight="1">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9"/>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c r="A92" s="120"/>
      <c r="B92" s="121"/>
      <c r="C92" s="121"/>
      <c r="D92" s="121"/>
      <c r="E92" s="121"/>
      <c r="F92" s="122"/>
      <c r="G92" s="296" t="s">
        <v>308</v>
      </c>
      <c r="H92" s="296"/>
      <c r="I92" s="296"/>
      <c r="J92" s="296"/>
      <c r="K92" s="296"/>
      <c r="L92" s="296"/>
      <c r="M92" s="296"/>
      <c r="N92" s="296"/>
      <c r="O92" s="296"/>
      <c r="P92" s="296"/>
      <c r="Q92" s="296"/>
      <c r="R92" s="296"/>
      <c r="S92" s="296"/>
      <c r="T92" s="296"/>
      <c r="U92" s="296"/>
      <c r="V92" s="296"/>
      <c r="W92" s="296"/>
      <c r="X92" s="297"/>
      <c r="Y92" s="539" t="s">
        <v>17</v>
      </c>
      <c r="Z92" s="540"/>
      <c r="AA92" s="541"/>
      <c r="AB92" s="66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3"/>
    </row>
    <row r="93" spans="1:60" ht="47.1" hidden="1" customHeight="1">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299"/>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c r="A95" s="120"/>
      <c r="B95" s="121"/>
      <c r="C95" s="121"/>
      <c r="D95" s="121"/>
      <c r="E95" s="121"/>
      <c r="F95" s="122"/>
      <c r="G95" s="296" t="s">
        <v>308</v>
      </c>
      <c r="H95" s="296"/>
      <c r="I95" s="296"/>
      <c r="J95" s="296"/>
      <c r="K95" s="296"/>
      <c r="L95" s="296"/>
      <c r="M95" s="296"/>
      <c r="N95" s="296"/>
      <c r="O95" s="296"/>
      <c r="P95" s="296"/>
      <c r="Q95" s="296"/>
      <c r="R95" s="296"/>
      <c r="S95" s="296"/>
      <c r="T95" s="296"/>
      <c r="U95" s="296"/>
      <c r="V95" s="296"/>
      <c r="W95" s="296"/>
      <c r="X95" s="296"/>
      <c r="Y95" s="539" t="s">
        <v>17</v>
      </c>
      <c r="Z95" s="540"/>
      <c r="AA95" s="541"/>
      <c r="AB95" s="66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3"/>
    </row>
    <row r="96" spans="1:60" ht="47.1" hidden="1" customHeight="1">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c r="A97" s="600" t="s">
        <v>77</v>
      </c>
      <c r="B97" s="601"/>
      <c r="C97" s="629" t="s">
        <v>19</v>
      </c>
      <c r="D97" s="525"/>
      <c r="E97" s="525"/>
      <c r="F97" s="525"/>
      <c r="G97" s="525"/>
      <c r="H97" s="525"/>
      <c r="I97" s="525"/>
      <c r="J97" s="525"/>
      <c r="K97" s="630"/>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34.5" customHeight="1">
      <c r="A98" s="602"/>
      <c r="B98" s="603"/>
      <c r="C98" s="536" t="s">
        <v>379</v>
      </c>
      <c r="D98" s="537"/>
      <c r="E98" s="537"/>
      <c r="F98" s="537"/>
      <c r="G98" s="537"/>
      <c r="H98" s="537"/>
      <c r="I98" s="537"/>
      <c r="J98" s="537"/>
      <c r="K98" s="538"/>
      <c r="L98" s="175">
        <v>55</v>
      </c>
      <c r="M98" s="176"/>
      <c r="N98" s="176"/>
      <c r="O98" s="176"/>
      <c r="P98" s="176"/>
      <c r="Q98" s="177"/>
      <c r="R98" s="175">
        <v>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25" customHeight="1">
      <c r="A99" s="602"/>
      <c r="B99" s="603"/>
      <c r="C99" s="597"/>
      <c r="D99" s="598"/>
      <c r="E99" s="598"/>
      <c r="F99" s="598"/>
      <c r="G99" s="598"/>
      <c r="H99" s="598"/>
      <c r="I99" s="598"/>
      <c r="J99" s="598"/>
      <c r="K99" s="59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25" customHeight="1">
      <c r="A100" s="602"/>
      <c r="B100" s="603"/>
      <c r="C100" s="597"/>
      <c r="D100" s="598"/>
      <c r="E100" s="598"/>
      <c r="F100" s="598"/>
      <c r="G100" s="598"/>
      <c r="H100" s="598"/>
      <c r="I100" s="598"/>
      <c r="J100" s="598"/>
      <c r="K100" s="59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2.5" customHeight="1">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4"/>
      <c r="B104" s="605"/>
      <c r="C104" s="591" t="s">
        <v>22</v>
      </c>
      <c r="D104" s="592"/>
      <c r="E104" s="592"/>
      <c r="F104" s="592"/>
      <c r="G104" s="592"/>
      <c r="H104" s="592"/>
      <c r="I104" s="592"/>
      <c r="J104" s="592"/>
      <c r="K104" s="593"/>
      <c r="L104" s="594">
        <f>SUM(L98:Q103)</f>
        <v>55</v>
      </c>
      <c r="M104" s="595"/>
      <c r="N104" s="595"/>
      <c r="O104" s="595"/>
      <c r="P104" s="595"/>
      <c r="Q104" s="596"/>
      <c r="R104" s="594">
        <f>SUM(R98:W103)</f>
        <v>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6"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7"/>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0" customHeight="1">
      <c r="A108" s="640" t="s">
        <v>311</v>
      </c>
      <c r="B108" s="641"/>
      <c r="C108" s="472" t="s">
        <v>312</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373</v>
      </c>
      <c r="AE108" s="347"/>
      <c r="AF108" s="347"/>
      <c r="AG108" s="343" t="s">
        <v>424</v>
      </c>
      <c r="AH108" s="344"/>
      <c r="AI108" s="344"/>
      <c r="AJ108" s="344"/>
      <c r="AK108" s="344"/>
      <c r="AL108" s="344"/>
      <c r="AM108" s="344"/>
      <c r="AN108" s="344"/>
      <c r="AO108" s="344"/>
      <c r="AP108" s="344"/>
      <c r="AQ108" s="344"/>
      <c r="AR108" s="344"/>
      <c r="AS108" s="344"/>
      <c r="AT108" s="344"/>
      <c r="AU108" s="344"/>
      <c r="AV108" s="344"/>
      <c r="AW108" s="344"/>
      <c r="AX108" s="345"/>
    </row>
    <row r="109" spans="1:50" ht="60" customHeight="1">
      <c r="A109" s="642"/>
      <c r="B109" s="643"/>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5"/>
      <c r="AD109" s="294" t="s">
        <v>373</v>
      </c>
      <c r="AE109" s="295"/>
      <c r="AF109" s="295"/>
      <c r="AG109" s="274" t="s">
        <v>400</v>
      </c>
      <c r="AH109" s="251"/>
      <c r="AI109" s="251"/>
      <c r="AJ109" s="251"/>
      <c r="AK109" s="251"/>
      <c r="AL109" s="251"/>
      <c r="AM109" s="251"/>
      <c r="AN109" s="251"/>
      <c r="AO109" s="251"/>
      <c r="AP109" s="251"/>
      <c r="AQ109" s="251"/>
      <c r="AR109" s="251"/>
      <c r="AS109" s="251"/>
      <c r="AT109" s="251"/>
      <c r="AU109" s="251"/>
      <c r="AV109" s="251"/>
      <c r="AW109" s="251"/>
      <c r="AX109" s="275"/>
    </row>
    <row r="110" spans="1:50" ht="75" customHeight="1">
      <c r="A110" s="644"/>
      <c r="B110" s="645"/>
      <c r="C110" s="550" t="s">
        <v>313</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8" t="s">
        <v>373</v>
      </c>
      <c r="AE110" s="329"/>
      <c r="AF110" s="329"/>
      <c r="AG110" s="338" t="s">
        <v>401</v>
      </c>
      <c r="AH110" s="239"/>
      <c r="AI110" s="239"/>
      <c r="AJ110" s="239"/>
      <c r="AK110" s="239"/>
      <c r="AL110" s="239"/>
      <c r="AM110" s="239"/>
      <c r="AN110" s="239"/>
      <c r="AO110" s="239"/>
      <c r="AP110" s="239"/>
      <c r="AQ110" s="239"/>
      <c r="AR110" s="239"/>
      <c r="AS110" s="239"/>
      <c r="AT110" s="239"/>
      <c r="AU110" s="239"/>
      <c r="AV110" s="239"/>
      <c r="AW110" s="239"/>
      <c r="AX110" s="324"/>
    </row>
    <row r="111" spans="1:50" ht="18.75" customHeight="1">
      <c r="A111" s="255" t="s">
        <v>46</v>
      </c>
      <c r="B111" s="256"/>
      <c r="C111" s="553"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68" t="s">
        <v>395</v>
      </c>
      <c r="AE111" s="269"/>
      <c r="AF111" s="269"/>
      <c r="AG111" s="271"/>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c r="A112" s="257"/>
      <c r="B112" s="258"/>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4" t="s">
        <v>395</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c r="A113" s="257"/>
      <c r="B113" s="258"/>
      <c r="C113" s="446" t="s">
        <v>314</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4" t="s">
        <v>395</v>
      </c>
      <c r="AE113" s="295"/>
      <c r="AF113" s="295"/>
      <c r="AG113" s="27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c r="A114" s="257"/>
      <c r="B114" s="258"/>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4" t="s">
        <v>395</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c r="A115" s="257"/>
      <c r="B115" s="258"/>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4" t="s">
        <v>395</v>
      </c>
      <c r="AE115" s="295"/>
      <c r="AF115" s="295"/>
      <c r="AG115" s="274"/>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c r="A116" s="257"/>
      <c r="B116" s="258"/>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3" t="s">
        <v>395</v>
      </c>
      <c r="AE116" s="254"/>
      <c r="AF116" s="254"/>
      <c r="AG116" s="274"/>
      <c r="AH116" s="251"/>
      <c r="AI116" s="251"/>
      <c r="AJ116" s="251"/>
      <c r="AK116" s="251"/>
      <c r="AL116" s="251"/>
      <c r="AM116" s="251"/>
      <c r="AN116" s="251"/>
      <c r="AO116" s="251"/>
      <c r="AP116" s="251"/>
      <c r="AQ116" s="251"/>
      <c r="AR116" s="251"/>
      <c r="AS116" s="251"/>
      <c r="AT116" s="251"/>
      <c r="AU116" s="251"/>
      <c r="AV116" s="251"/>
      <c r="AW116" s="251"/>
      <c r="AX116" s="275"/>
      <c r="BI116" s="10"/>
      <c r="BJ116" s="10"/>
      <c r="BK116" s="10"/>
      <c r="BL116" s="10"/>
    </row>
    <row r="117" spans="1:64" ht="18.75" customHeight="1">
      <c r="A117" s="259"/>
      <c r="B117" s="260"/>
      <c r="C117" s="330" t="s">
        <v>81</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395</v>
      </c>
      <c r="AE117" s="329"/>
      <c r="AF117" s="333"/>
      <c r="AG117" s="339"/>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18.75" customHeight="1">
      <c r="A118" s="255" t="s">
        <v>47</v>
      </c>
      <c r="B118" s="256"/>
      <c r="C118" s="261" t="s">
        <v>80</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395</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c r="A119" s="257"/>
      <c r="B119" s="258"/>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395</v>
      </c>
      <c r="AE119" s="349"/>
      <c r="AF119" s="349"/>
      <c r="AG119" s="274"/>
      <c r="AH119" s="251"/>
      <c r="AI119" s="251"/>
      <c r="AJ119" s="251"/>
      <c r="AK119" s="251"/>
      <c r="AL119" s="251"/>
      <c r="AM119" s="251"/>
      <c r="AN119" s="251"/>
      <c r="AO119" s="251"/>
      <c r="AP119" s="251"/>
      <c r="AQ119" s="251"/>
      <c r="AR119" s="251"/>
      <c r="AS119" s="251"/>
      <c r="AT119" s="251"/>
      <c r="AU119" s="251"/>
      <c r="AV119" s="251"/>
      <c r="AW119" s="251"/>
      <c r="AX119" s="275"/>
    </row>
    <row r="120" spans="1:64" ht="18.75" customHeight="1">
      <c r="A120" s="257"/>
      <c r="B120" s="258"/>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4" t="s">
        <v>373</v>
      </c>
      <c r="AE120" s="295"/>
      <c r="AF120" s="295"/>
      <c r="AG120" s="274" t="s">
        <v>430</v>
      </c>
      <c r="AH120" s="251"/>
      <c r="AI120" s="251"/>
      <c r="AJ120" s="251"/>
      <c r="AK120" s="251"/>
      <c r="AL120" s="251"/>
      <c r="AM120" s="251"/>
      <c r="AN120" s="251"/>
      <c r="AO120" s="251"/>
      <c r="AP120" s="251"/>
      <c r="AQ120" s="251"/>
      <c r="AR120" s="251"/>
      <c r="AS120" s="251"/>
      <c r="AT120" s="251"/>
      <c r="AU120" s="251"/>
      <c r="AV120" s="251"/>
      <c r="AW120" s="251"/>
      <c r="AX120" s="275"/>
    </row>
    <row r="121" spans="1:64" ht="18.75" customHeight="1">
      <c r="A121" s="259"/>
      <c r="B121" s="260"/>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4" t="s">
        <v>395</v>
      </c>
      <c r="AE121" s="295"/>
      <c r="AF121" s="295"/>
      <c r="AG121" s="338"/>
      <c r="AH121" s="239"/>
      <c r="AI121" s="239"/>
      <c r="AJ121" s="239"/>
      <c r="AK121" s="239"/>
      <c r="AL121" s="239"/>
      <c r="AM121" s="239"/>
      <c r="AN121" s="239"/>
      <c r="AO121" s="239"/>
      <c r="AP121" s="239"/>
      <c r="AQ121" s="239"/>
      <c r="AR121" s="239"/>
      <c r="AS121" s="239"/>
      <c r="AT121" s="239"/>
      <c r="AU121" s="239"/>
      <c r="AV121" s="239"/>
      <c r="AW121" s="239"/>
      <c r="AX121" s="324"/>
    </row>
    <row r="122" spans="1:64" ht="30" customHeight="1">
      <c r="A122" s="241" t="s">
        <v>79</v>
      </c>
      <c r="B122" s="242"/>
      <c r="C122" s="477" t="s">
        <v>315</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8" t="s">
        <v>373</v>
      </c>
      <c r="AE122" s="269"/>
      <c r="AF122" s="269"/>
      <c r="AG122" s="319" t="s">
        <v>425</v>
      </c>
      <c r="AH122" s="235"/>
      <c r="AI122" s="235"/>
      <c r="AJ122" s="235"/>
      <c r="AK122" s="235"/>
      <c r="AL122" s="235"/>
      <c r="AM122" s="235"/>
      <c r="AN122" s="235"/>
      <c r="AO122" s="235"/>
      <c r="AP122" s="235"/>
      <c r="AQ122" s="235"/>
      <c r="AR122" s="235"/>
      <c r="AS122" s="235"/>
      <c r="AT122" s="235"/>
      <c r="AU122" s="235"/>
      <c r="AV122" s="235"/>
      <c r="AW122" s="235"/>
      <c r="AX122" s="320"/>
    </row>
    <row r="123" spans="1:64" ht="15.75" customHeight="1">
      <c r="A123" s="243"/>
      <c r="B123" s="244"/>
      <c r="C123" s="289" t="s">
        <v>86</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21"/>
      <c r="AH123" s="237"/>
      <c r="AI123" s="237"/>
      <c r="AJ123" s="237"/>
      <c r="AK123" s="237"/>
      <c r="AL123" s="237"/>
      <c r="AM123" s="237"/>
      <c r="AN123" s="237"/>
      <c r="AO123" s="237"/>
      <c r="AP123" s="237"/>
      <c r="AQ123" s="237"/>
      <c r="AR123" s="237"/>
      <c r="AS123" s="237"/>
      <c r="AT123" s="237"/>
      <c r="AU123" s="237"/>
      <c r="AV123" s="237"/>
      <c r="AW123" s="237"/>
      <c r="AX123" s="322"/>
    </row>
    <row r="124" spans="1:64" ht="26.25" customHeight="1">
      <c r="A124" s="243"/>
      <c r="B124" s="244"/>
      <c r="C124" s="276" t="s">
        <v>404</v>
      </c>
      <c r="D124" s="277"/>
      <c r="E124" s="277"/>
      <c r="F124" s="277"/>
      <c r="G124" s="277"/>
      <c r="H124" s="277"/>
      <c r="I124" s="277"/>
      <c r="J124" s="277"/>
      <c r="K124" s="277"/>
      <c r="L124" s="277"/>
      <c r="M124" s="277"/>
      <c r="N124" s="277"/>
      <c r="O124" s="278"/>
      <c r="P124" s="285">
        <v>367</v>
      </c>
      <c r="Q124" s="285"/>
      <c r="R124" s="285"/>
      <c r="S124" s="286"/>
      <c r="T124" s="250" t="s">
        <v>405</v>
      </c>
      <c r="U124" s="251"/>
      <c r="V124" s="251"/>
      <c r="W124" s="251"/>
      <c r="X124" s="251"/>
      <c r="Y124" s="251"/>
      <c r="Z124" s="251"/>
      <c r="AA124" s="251"/>
      <c r="AB124" s="251"/>
      <c r="AC124" s="251"/>
      <c r="AD124" s="251"/>
      <c r="AE124" s="251"/>
      <c r="AF124" s="252"/>
      <c r="AG124" s="321"/>
      <c r="AH124" s="237"/>
      <c r="AI124" s="237"/>
      <c r="AJ124" s="237"/>
      <c r="AK124" s="237"/>
      <c r="AL124" s="237"/>
      <c r="AM124" s="237"/>
      <c r="AN124" s="237"/>
      <c r="AO124" s="237"/>
      <c r="AP124" s="237"/>
      <c r="AQ124" s="237"/>
      <c r="AR124" s="237"/>
      <c r="AS124" s="237"/>
      <c r="AT124" s="237"/>
      <c r="AU124" s="237"/>
      <c r="AV124" s="237"/>
      <c r="AW124" s="237"/>
      <c r="AX124" s="322"/>
    </row>
    <row r="125" spans="1:64" ht="26.25" customHeight="1">
      <c r="A125" s="245"/>
      <c r="B125" s="246"/>
      <c r="C125" s="279" t="s">
        <v>402</v>
      </c>
      <c r="D125" s="280"/>
      <c r="E125" s="280"/>
      <c r="F125" s="280"/>
      <c r="G125" s="280"/>
      <c r="H125" s="280"/>
      <c r="I125" s="280"/>
      <c r="J125" s="280"/>
      <c r="K125" s="280"/>
      <c r="L125" s="280"/>
      <c r="M125" s="280"/>
      <c r="N125" s="280"/>
      <c r="O125" s="281"/>
      <c r="P125" s="287">
        <v>226</v>
      </c>
      <c r="Q125" s="287"/>
      <c r="R125" s="287"/>
      <c r="S125" s="288"/>
      <c r="T125" s="557" t="s">
        <v>403</v>
      </c>
      <c r="U125" s="340"/>
      <c r="V125" s="340"/>
      <c r="W125" s="340"/>
      <c r="X125" s="340"/>
      <c r="Y125" s="340"/>
      <c r="Z125" s="340"/>
      <c r="AA125" s="340"/>
      <c r="AB125" s="340"/>
      <c r="AC125" s="340"/>
      <c r="AD125" s="340"/>
      <c r="AE125" s="340"/>
      <c r="AF125" s="558"/>
      <c r="AG125" s="323"/>
      <c r="AH125" s="239"/>
      <c r="AI125" s="239"/>
      <c r="AJ125" s="239"/>
      <c r="AK125" s="239"/>
      <c r="AL125" s="239"/>
      <c r="AM125" s="239"/>
      <c r="AN125" s="239"/>
      <c r="AO125" s="239"/>
      <c r="AP125" s="239"/>
      <c r="AQ125" s="239"/>
      <c r="AR125" s="239"/>
      <c r="AS125" s="239"/>
      <c r="AT125" s="239"/>
      <c r="AU125" s="239"/>
      <c r="AV125" s="239"/>
      <c r="AW125" s="239"/>
      <c r="AX125" s="324"/>
    </row>
    <row r="126" spans="1:64" ht="90" customHeight="1">
      <c r="A126" s="255" t="s">
        <v>58</v>
      </c>
      <c r="B126" s="389"/>
      <c r="C126" s="379" t="s">
        <v>64</v>
      </c>
      <c r="D126" s="427"/>
      <c r="E126" s="427"/>
      <c r="F126" s="428"/>
      <c r="G126" s="383" t="s">
        <v>420</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45" customHeight="1" thickBot="1">
      <c r="A127" s="390"/>
      <c r="B127" s="391"/>
      <c r="C127" s="581" t="s">
        <v>68</v>
      </c>
      <c r="D127" s="582"/>
      <c r="E127" s="582"/>
      <c r="F127" s="583"/>
      <c r="G127" s="584" t="s">
        <v>419</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67.5" customHeight="1" thickBot="1">
      <c r="A129" s="426" t="s">
        <v>433</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90" customHeight="1" thickBot="1">
      <c r="A131" s="386" t="s">
        <v>431</v>
      </c>
      <c r="B131" s="387"/>
      <c r="C131" s="387"/>
      <c r="D131" s="387"/>
      <c r="E131" s="388"/>
      <c r="F131" s="419" t="s">
        <v>432</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0" customHeight="1" thickBot="1">
      <c r="A133" s="554" t="s">
        <v>434</v>
      </c>
      <c r="B133" s="555"/>
      <c r="C133" s="555"/>
      <c r="D133" s="555"/>
      <c r="E133" s="556"/>
      <c r="F133" s="422" t="s">
        <v>436</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0" customHeight="1" thickBot="1">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c r="A137" s="519" t="s">
        <v>223</v>
      </c>
      <c r="B137" s="316"/>
      <c r="C137" s="316"/>
      <c r="D137" s="316"/>
      <c r="E137" s="316"/>
      <c r="F137" s="316"/>
      <c r="G137" s="544" t="s">
        <v>377</v>
      </c>
      <c r="H137" s="545"/>
      <c r="I137" s="545"/>
      <c r="J137" s="545"/>
      <c r="K137" s="545"/>
      <c r="L137" s="545"/>
      <c r="M137" s="545"/>
      <c r="N137" s="545"/>
      <c r="O137" s="545"/>
      <c r="P137" s="546"/>
      <c r="Q137" s="316" t="s">
        <v>224</v>
      </c>
      <c r="R137" s="316"/>
      <c r="S137" s="316"/>
      <c r="T137" s="316"/>
      <c r="U137" s="316"/>
      <c r="V137" s="316"/>
      <c r="W137" s="544" t="s">
        <v>377</v>
      </c>
      <c r="X137" s="545"/>
      <c r="Y137" s="545"/>
      <c r="Z137" s="545"/>
      <c r="AA137" s="545"/>
      <c r="AB137" s="545"/>
      <c r="AC137" s="545"/>
      <c r="AD137" s="545"/>
      <c r="AE137" s="545"/>
      <c r="AF137" s="546"/>
      <c r="AG137" s="316" t="s">
        <v>225</v>
      </c>
      <c r="AH137" s="316"/>
      <c r="AI137" s="316"/>
      <c r="AJ137" s="316"/>
      <c r="AK137" s="316"/>
      <c r="AL137" s="316"/>
      <c r="AM137" s="516">
        <v>410</v>
      </c>
      <c r="AN137" s="517"/>
      <c r="AO137" s="517"/>
      <c r="AP137" s="517"/>
      <c r="AQ137" s="517"/>
      <c r="AR137" s="517"/>
      <c r="AS137" s="517"/>
      <c r="AT137" s="517"/>
      <c r="AU137" s="517"/>
      <c r="AV137" s="518"/>
      <c r="AW137" s="12"/>
      <c r="AX137" s="13"/>
    </row>
    <row r="138" spans="1:50" ht="19.899999999999999" customHeight="1" thickBot="1">
      <c r="A138" s="520" t="s">
        <v>226</v>
      </c>
      <c r="B138" s="425"/>
      <c r="C138" s="425"/>
      <c r="D138" s="425"/>
      <c r="E138" s="425"/>
      <c r="F138" s="425"/>
      <c r="G138" s="547" t="s">
        <v>380</v>
      </c>
      <c r="H138" s="314"/>
      <c r="I138" s="314"/>
      <c r="J138" s="314"/>
      <c r="K138" s="314"/>
      <c r="L138" s="314"/>
      <c r="M138" s="314"/>
      <c r="N138" s="314"/>
      <c r="O138" s="314"/>
      <c r="P138" s="315"/>
      <c r="Q138" s="425" t="s">
        <v>227</v>
      </c>
      <c r="R138" s="425"/>
      <c r="S138" s="425"/>
      <c r="T138" s="425"/>
      <c r="U138" s="425"/>
      <c r="V138" s="425"/>
      <c r="W138" s="313">
        <v>390</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c r="A139" s="398" t="s">
        <v>28</v>
      </c>
      <c r="B139" s="399"/>
      <c r="C139" s="399"/>
      <c r="D139" s="399"/>
      <c r="E139" s="399"/>
      <c r="F139" s="400"/>
      <c r="G139" s="49" t="s">
        <v>428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3" t="s">
        <v>34</v>
      </c>
      <c r="B178" s="364"/>
      <c r="C178" s="364"/>
      <c r="D178" s="364"/>
      <c r="E178" s="364"/>
      <c r="F178" s="365"/>
      <c r="G178" s="372" t="s">
        <v>381</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413</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49.5" customHeight="1">
      <c r="A180" s="366"/>
      <c r="B180" s="367"/>
      <c r="C180" s="367"/>
      <c r="D180" s="367"/>
      <c r="E180" s="367"/>
      <c r="F180" s="368"/>
      <c r="G180" s="357" t="s">
        <v>382</v>
      </c>
      <c r="H180" s="358"/>
      <c r="I180" s="358"/>
      <c r="J180" s="358"/>
      <c r="K180" s="359"/>
      <c r="L180" s="360" t="s">
        <v>398</v>
      </c>
      <c r="M180" s="361"/>
      <c r="N180" s="361"/>
      <c r="O180" s="361"/>
      <c r="P180" s="361"/>
      <c r="Q180" s="361"/>
      <c r="R180" s="361"/>
      <c r="S180" s="361"/>
      <c r="T180" s="361"/>
      <c r="U180" s="361"/>
      <c r="V180" s="361"/>
      <c r="W180" s="361"/>
      <c r="X180" s="362"/>
      <c r="Y180" s="392">
        <v>140</v>
      </c>
      <c r="Z180" s="393"/>
      <c r="AA180" s="393"/>
      <c r="AB180" s="394"/>
      <c r="AC180" s="357" t="s">
        <v>414</v>
      </c>
      <c r="AD180" s="358"/>
      <c r="AE180" s="358"/>
      <c r="AF180" s="358"/>
      <c r="AG180" s="359"/>
      <c r="AH180" s="360" t="s">
        <v>415</v>
      </c>
      <c r="AI180" s="361"/>
      <c r="AJ180" s="361"/>
      <c r="AK180" s="361"/>
      <c r="AL180" s="361"/>
      <c r="AM180" s="361"/>
      <c r="AN180" s="361"/>
      <c r="AO180" s="361"/>
      <c r="AP180" s="361"/>
      <c r="AQ180" s="361"/>
      <c r="AR180" s="361"/>
      <c r="AS180" s="361"/>
      <c r="AT180" s="362"/>
      <c r="AU180" s="392">
        <v>229</v>
      </c>
      <c r="AV180" s="393"/>
      <c r="AW180" s="393"/>
      <c r="AX180" s="476"/>
    </row>
    <row r="181" spans="1:50" ht="24.75" hidden="1" customHeight="1">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hidden="1" customHeight="1">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customHeight="1">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customHeight="1">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customHeight="1">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customHeight="1">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customHeight="1">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customHeight="1">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customHeight="1">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customHeight="1" thickBot="1">
      <c r="A190" s="366"/>
      <c r="B190" s="367"/>
      <c r="C190" s="367"/>
      <c r="D190" s="367"/>
      <c r="E190" s="367"/>
      <c r="F190" s="368"/>
      <c r="G190" s="560" t="s">
        <v>22</v>
      </c>
      <c r="H190" s="561"/>
      <c r="I190" s="561"/>
      <c r="J190" s="561"/>
      <c r="K190" s="561"/>
      <c r="L190" s="562"/>
      <c r="M190" s="146"/>
      <c r="N190" s="146"/>
      <c r="O190" s="146"/>
      <c r="P190" s="146"/>
      <c r="Q190" s="146"/>
      <c r="R190" s="146"/>
      <c r="S190" s="146"/>
      <c r="T190" s="146"/>
      <c r="U190" s="146"/>
      <c r="V190" s="146"/>
      <c r="W190" s="146"/>
      <c r="X190" s="147"/>
      <c r="Y190" s="563">
        <f>SUM(Y180:AB189)</f>
        <v>140</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229</v>
      </c>
      <c r="AV190" s="564"/>
      <c r="AW190" s="564"/>
      <c r="AX190" s="566"/>
    </row>
    <row r="191" spans="1:50" ht="30" customHeight="1">
      <c r="A191" s="366"/>
      <c r="B191" s="367"/>
      <c r="C191" s="367"/>
      <c r="D191" s="367"/>
      <c r="E191" s="367"/>
      <c r="F191" s="368"/>
      <c r="G191" s="372" t="s">
        <v>399</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412</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c r="A193" s="366"/>
      <c r="B193" s="367"/>
      <c r="C193" s="367"/>
      <c r="D193" s="367"/>
      <c r="E193" s="367"/>
      <c r="F193" s="368"/>
      <c r="G193" s="357" t="s">
        <v>378</v>
      </c>
      <c r="H193" s="358"/>
      <c r="I193" s="358"/>
      <c r="J193" s="358"/>
      <c r="K193" s="359"/>
      <c r="L193" s="360" t="s">
        <v>392</v>
      </c>
      <c r="M193" s="361"/>
      <c r="N193" s="361"/>
      <c r="O193" s="361"/>
      <c r="P193" s="361"/>
      <c r="Q193" s="361"/>
      <c r="R193" s="361"/>
      <c r="S193" s="361"/>
      <c r="T193" s="361"/>
      <c r="U193" s="361"/>
      <c r="V193" s="361"/>
      <c r="W193" s="361"/>
      <c r="X193" s="362"/>
      <c r="Y193" s="392">
        <v>140</v>
      </c>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hidden="1" customHeight="1">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customHeight="1">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customHeight="1">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customHeight="1">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customHeight="1">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customHeight="1">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customHeight="1">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customHeight="1">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customHeight="1">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customHeight="1" thickBot="1">
      <c r="A203" s="366"/>
      <c r="B203" s="367"/>
      <c r="C203" s="367"/>
      <c r="D203" s="367"/>
      <c r="E203" s="367"/>
      <c r="F203" s="368"/>
      <c r="G203" s="560" t="s">
        <v>22</v>
      </c>
      <c r="H203" s="561"/>
      <c r="I203" s="561"/>
      <c r="J203" s="561"/>
      <c r="K203" s="561"/>
      <c r="L203" s="562"/>
      <c r="M203" s="146"/>
      <c r="N203" s="146"/>
      <c r="O203" s="146"/>
      <c r="P203" s="146"/>
      <c r="Q203" s="146"/>
      <c r="R203" s="146"/>
      <c r="S203" s="146"/>
      <c r="T203" s="146"/>
      <c r="U203" s="146"/>
      <c r="V203" s="146"/>
      <c r="W203" s="146"/>
      <c r="X203" s="147"/>
      <c r="Y203" s="563">
        <f>SUM(Y193:AB202)</f>
        <v>140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c r="A204" s="366"/>
      <c r="B204" s="367"/>
      <c r="C204" s="367"/>
      <c r="D204" s="367"/>
      <c r="E204" s="367"/>
      <c r="F204" s="368"/>
      <c r="G204" s="372" t="s">
        <v>383</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358</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c r="A206" s="366"/>
      <c r="B206" s="367"/>
      <c r="C206" s="367"/>
      <c r="D206" s="367"/>
      <c r="E206" s="367"/>
      <c r="F206" s="368"/>
      <c r="G206" s="357" t="s">
        <v>384</v>
      </c>
      <c r="H206" s="358"/>
      <c r="I206" s="358"/>
      <c r="J206" s="358"/>
      <c r="K206" s="359"/>
      <c r="L206" s="360" t="s">
        <v>385</v>
      </c>
      <c r="M206" s="361"/>
      <c r="N206" s="361"/>
      <c r="O206" s="361"/>
      <c r="P206" s="361"/>
      <c r="Q206" s="361"/>
      <c r="R206" s="361"/>
      <c r="S206" s="361"/>
      <c r="T206" s="361"/>
      <c r="U206" s="361"/>
      <c r="V206" s="361"/>
      <c r="W206" s="361"/>
      <c r="X206" s="362"/>
      <c r="Y206" s="392">
        <v>47</v>
      </c>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hidden="1" customHeight="1">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hidden="1" customHeight="1">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customHeight="1">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customHeight="1">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customHeight="1">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customHeight="1">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customHeight="1">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customHeight="1">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customHeight="1">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24.75" customHeight="1" thickBot="1">
      <c r="A216" s="366"/>
      <c r="B216" s="367"/>
      <c r="C216" s="367"/>
      <c r="D216" s="367"/>
      <c r="E216" s="367"/>
      <c r="F216" s="368"/>
      <c r="G216" s="560" t="s">
        <v>22</v>
      </c>
      <c r="H216" s="561"/>
      <c r="I216" s="561"/>
      <c r="J216" s="561"/>
      <c r="K216" s="561"/>
      <c r="L216" s="562"/>
      <c r="M216" s="146"/>
      <c r="N216" s="146"/>
      <c r="O216" s="146"/>
      <c r="P216" s="146"/>
      <c r="Q216" s="146"/>
      <c r="R216" s="146"/>
      <c r="S216" s="146"/>
      <c r="T216" s="146"/>
      <c r="U216" s="146"/>
      <c r="V216" s="146"/>
      <c r="W216" s="146"/>
      <c r="X216" s="147"/>
      <c r="Y216" s="563">
        <f>SUM(Y206:AB215)</f>
        <v>47</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c r="A217" s="366"/>
      <c r="B217" s="367"/>
      <c r="C217" s="367"/>
      <c r="D217" s="367"/>
      <c r="E217" s="367"/>
      <c r="F217" s="368"/>
      <c r="G217" s="372" t="s">
        <v>389</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359</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49.5" customHeight="1">
      <c r="A219" s="366"/>
      <c r="B219" s="367"/>
      <c r="C219" s="367"/>
      <c r="D219" s="367"/>
      <c r="E219" s="367"/>
      <c r="F219" s="368"/>
      <c r="G219" s="357" t="s">
        <v>390</v>
      </c>
      <c r="H219" s="358"/>
      <c r="I219" s="358"/>
      <c r="J219" s="358"/>
      <c r="K219" s="359"/>
      <c r="L219" s="360" t="s">
        <v>391</v>
      </c>
      <c r="M219" s="361"/>
      <c r="N219" s="361"/>
      <c r="O219" s="361"/>
      <c r="P219" s="361"/>
      <c r="Q219" s="361"/>
      <c r="R219" s="361"/>
      <c r="S219" s="361"/>
      <c r="T219" s="361"/>
      <c r="U219" s="361"/>
      <c r="V219" s="361"/>
      <c r="W219" s="361"/>
      <c r="X219" s="362"/>
      <c r="Y219" s="392">
        <v>450</v>
      </c>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hidden="1" customHeight="1">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hidden="1" customHeight="1">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hidden="1" customHeight="1">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customHeight="1">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customHeight="1">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customHeight="1">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customHeight="1">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customHeight="1">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customHeight="1">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customHeight="1">
      <c r="A229" s="366"/>
      <c r="B229" s="367"/>
      <c r="C229" s="367"/>
      <c r="D229" s="367"/>
      <c r="E229" s="367"/>
      <c r="F229" s="368"/>
      <c r="G229" s="560" t="s">
        <v>22</v>
      </c>
      <c r="H229" s="561"/>
      <c r="I229" s="561"/>
      <c r="J229" s="561"/>
      <c r="K229" s="561"/>
      <c r="L229" s="562"/>
      <c r="M229" s="146"/>
      <c r="N229" s="146"/>
      <c r="O229" s="146"/>
      <c r="P229" s="146"/>
      <c r="Q229" s="146"/>
      <c r="R229" s="146"/>
      <c r="S229" s="146"/>
      <c r="T229" s="146"/>
      <c r="U229" s="146"/>
      <c r="V229" s="146"/>
      <c r="W229" s="146"/>
      <c r="X229" s="147"/>
      <c r="Y229" s="563">
        <f>SUM(Y219:AB228)</f>
        <v>450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c r="A230" s="567" t="s">
        <v>320</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70"/>
      <c r="B235" s="57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6" t="s">
        <v>33</v>
      </c>
      <c r="AL235" s="233"/>
      <c r="AM235" s="233"/>
      <c r="AN235" s="233"/>
      <c r="AO235" s="233"/>
      <c r="AP235" s="233"/>
      <c r="AQ235" s="233" t="s">
        <v>23</v>
      </c>
      <c r="AR235" s="233"/>
      <c r="AS235" s="233"/>
      <c r="AT235" s="233"/>
      <c r="AU235" s="83" t="s">
        <v>24</v>
      </c>
      <c r="AV235" s="84"/>
      <c r="AW235" s="84"/>
      <c r="AX235" s="577"/>
    </row>
    <row r="236" spans="1:50" ht="24" hidden="1" customHeight="1">
      <c r="A236" s="570">
        <v>1</v>
      </c>
      <c r="B236" s="570">
        <v>1</v>
      </c>
      <c r="C236" s="571"/>
      <c r="D236" s="571"/>
      <c r="E236" s="571"/>
      <c r="F236" s="571"/>
      <c r="G236" s="571"/>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c r="AL236" s="573"/>
      <c r="AM236" s="573"/>
      <c r="AN236" s="573"/>
      <c r="AO236" s="573"/>
      <c r="AP236" s="574"/>
      <c r="AQ236" s="575"/>
      <c r="AR236" s="571"/>
      <c r="AS236" s="571"/>
      <c r="AT236" s="571"/>
      <c r="AU236" s="572"/>
      <c r="AV236" s="573"/>
      <c r="AW236" s="573"/>
      <c r="AX236" s="574"/>
    </row>
    <row r="237" spans="1:50" ht="24" hidden="1" customHeight="1">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c r="AL237" s="573"/>
      <c r="AM237" s="573"/>
      <c r="AN237" s="573"/>
      <c r="AO237" s="573"/>
      <c r="AP237" s="574"/>
      <c r="AQ237" s="575"/>
      <c r="AR237" s="571"/>
      <c r="AS237" s="571"/>
      <c r="AT237" s="571"/>
      <c r="AU237" s="572"/>
      <c r="AV237" s="573"/>
      <c r="AW237" s="573"/>
      <c r="AX237" s="574"/>
    </row>
    <row r="238" spans="1:50" ht="24" hidden="1" customHeight="1">
      <c r="A238" s="570">
        <v>3</v>
      </c>
      <c r="B238" s="570">
        <v>1</v>
      </c>
      <c r="C238" s="571"/>
      <c r="D238" s="571"/>
      <c r="E238" s="571"/>
      <c r="F238" s="571"/>
      <c r="G238" s="571"/>
      <c r="H238" s="571"/>
      <c r="I238" s="571"/>
      <c r="J238" s="571"/>
      <c r="K238" s="571"/>
      <c r="L238" s="571"/>
      <c r="M238" s="674"/>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75"/>
      <c r="AK238" s="572"/>
      <c r="AL238" s="573"/>
      <c r="AM238" s="573"/>
      <c r="AN238" s="573"/>
      <c r="AO238" s="573"/>
      <c r="AP238" s="574"/>
      <c r="AQ238" s="575"/>
      <c r="AR238" s="571"/>
      <c r="AS238" s="571"/>
      <c r="AT238" s="571"/>
      <c r="AU238" s="572"/>
      <c r="AV238" s="573"/>
      <c r="AW238" s="573"/>
      <c r="AX238" s="574"/>
    </row>
    <row r="239" spans="1:50" ht="24" hidden="1" customHeight="1">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c r="AL239" s="573"/>
      <c r="AM239" s="573"/>
      <c r="AN239" s="573"/>
      <c r="AO239" s="573"/>
      <c r="AP239" s="574"/>
      <c r="AQ239" s="575"/>
      <c r="AR239" s="571"/>
      <c r="AS239" s="571"/>
      <c r="AT239" s="571"/>
      <c r="AU239" s="572"/>
      <c r="AV239" s="573"/>
      <c r="AW239" s="573"/>
      <c r="AX239" s="574"/>
    </row>
    <row r="240" spans="1:50" ht="24" hidden="1" customHeight="1">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c r="AL240" s="573"/>
      <c r="AM240" s="573"/>
      <c r="AN240" s="573"/>
      <c r="AO240" s="573"/>
      <c r="AP240" s="574"/>
      <c r="AQ240" s="575"/>
      <c r="AR240" s="571"/>
      <c r="AS240" s="571"/>
      <c r="AT240" s="571"/>
      <c r="AU240" s="572"/>
      <c r="AV240" s="573"/>
      <c r="AW240" s="573"/>
      <c r="AX240" s="574"/>
    </row>
    <row r="241" spans="1:50" ht="24" hidden="1" customHeight="1">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c r="AL241" s="573"/>
      <c r="AM241" s="573"/>
      <c r="AN241" s="573"/>
      <c r="AO241" s="573"/>
      <c r="AP241" s="574"/>
      <c r="AQ241" s="575"/>
      <c r="AR241" s="571"/>
      <c r="AS241" s="571"/>
      <c r="AT241" s="571"/>
      <c r="AU241" s="572"/>
      <c r="AV241" s="573"/>
      <c r="AW241" s="573"/>
      <c r="AX241" s="574"/>
    </row>
    <row r="242" spans="1:50" ht="24" hidden="1" customHeight="1">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c r="AL242" s="573"/>
      <c r="AM242" s="573"/>
      <c r="AN242" s="573"/>
      <c r="AO242" s="573"/>
      <c r="AP242" s="574"/>
      <c r="AQ242" s="575"/>
      <c r="AR242" s="571"/>
      <c r="AS242" s="571"/>
      <c r="AT242" s="571"/>
      <c r="AU242" s="572"/>
      <c r="AV242" s="573"/>
      <c r="AW242" s="573"/>
      <c r="AX242" s="574"/>
    </row>
    <row r="243" spans="1:50" ht="24" hidden="1" customHeight="1">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c r="AL243" s="573"/>
      <c r="AM243" s="573"/>
      <c r="AN243" s="573"/>
      <c r="AO243" s="573"/>
      <c r="AP243" s="574"/>
      <c r="AQ243" s="575"/>
      <c r="AR243" s="571"/>
      <c r="AS243" s="571"/>
      <c r="AT243" s="571"/>
      <c r="AU243" s="572"/>
      <c r="AV243" s="573"/>
      <c r="AW243" s="573"/>
      <c r="AX243" s="574"/>
    </row>
    <row r="244" spans="1:50" ht="24" hidden="1" customHeight="1">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5"/>
      <c r="AR244" s="571"/>
      <c r="AS244" s="571"/>
      <c r="AT244" s="571"/>
      <c r="AU244" s="572"/>
      <c r="AV244" s="573"/>
      <c r="AW244" s="573"/>
      <c r="AX244" s="574"/>
    </row>
    <row r="245" spans="1:50" ht="24" hidden="1" customHeight="1">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5"/>
      <c r="AR245" s="571"/>
      <c r="AS245" s="571"/>
      <c r="AT245" s="571"/>
      <c r="AU245" s="572"/>
      <c r="AV245" s="573"/>
      <c r="AW245" s="573"/>
      <c r="AX245" s="574"/>
    </row>
    <row r="246" spans="1:50" ht="24" hidden="1" customHeight="1">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5"/>
      <c r="AR246" s="571"/>
      <c r="AS246" s="571"/>
      <c r="AT246" s="571"/>
      <c r="AU246" s="572"/>
      <c r="AV246" s="573"/>
      <c r="AW246" s="573"/>
      <c r="AX246" s="574"/>
    </row>
    <row r="247" spans="1:50" ht="24" hidden="1" customHeight="1">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5"/>
      <c r="AR247" s="571"/>
      <c r="AS247" s="571"/>
      <c r="AT247" s="571"/>
      <c r="AU247" s="572"/>
      <c r="AV247" s="573"/>
      <c r="AW247" s="573"/>
      <c r="AX247" s="574"/>
    </row>
    <row r="248" spans="1:50" ht="24" hidden="1" customHeight="1">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5"/>
      <c r="AR248" s="571"/>
      <c r="AS248" s="571"/>
      <c r="AT248" s="571"/>
      <c r="AU248" s="572"/>
      <c r="AV248" s="573"/>
      <c r="AW248" s="573"/>
      <c r="AX248" s="574"/>
    </row>
    <row r="249" spans="1:50" ht="24" hidden="1" customHeight="1">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5"/>
      <c r="AR249" s="571"/>
      <c r="AS249" s="571"/>
      <c r="AT249" s="571"/>
      <c r="AU249" s="572"/>
      <c r="AV249" s="573"/>
      <c r="AW249" s="573"/>
      <c r="AX249" s="574"/>
    </row>
    <row r="250" spans="1:50" ht="24" hidden="1" customHeight="1">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5"/>
      <c r="AR250" s="571"/>
      <c r="AS250" s="571"/>
      <c r="AT250" s="571"/>
      <c r="AU250" s="572"/>
      <c r="AV250" s="573"/>
      <c r="AW250" s="573"/>
      <c r="AX250" s="574"/>
    </row>
    <row r="251" spans="1:50" ht="24" hidden="1" customHeight="1">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5"/>
      <c r="AR251" s="571"/>
      <c r="AS251" s="571"/>
      <c r="AT251" s="571"/>
      <c r="AU251" s="572"/>
      <c r="AV251" s="573"/>
      <c r="AW251" s="573"/>
      <c r="AX251" s="574"/>
    </row>
    <row r="252" spans="1:50" ht="24" hidden="1" customHeight="1">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5"/>
      <c r="AR252" s="571"/>
      <c r="AS252" s="571"/>
      <c r="AT252" s="571"/>
      <c r="AU252" s="572"/>
      <c r="AV252" s="573"/>
      <c r="AW252" s="573"/>
      <c r="AX252" s="574"/>
    </row>
    <row r="253" spans="1:50" ht="24" hidden="1" customHeight="1">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5"/>
      <c r="AR253" s="571"/>
      <c r="AS253" s="571"/>
      <c r="AT253" s="571"/>
      <c r="AU253" s="572"/>
      <c r="AV253" s="573"/>
      <c r="AW253" s="573"/>
      <c r="AX253" s="574"/>
    </row>
    <row r="254" spans="1:50" ht="24" hidden="1" customHeight="1">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5"/>
      <c r="AR254" s="571"/>
      <c r="AS254" s="571"/>
      <c r="AT254" s="571"/>
      <c r="AU254" s="572"/>
      <c r="AV254" s="573"/>
      <c r="AW254" s="573"/>
      <c r="AX254" s="574"/>
    </row>
    <row r="255" spans="1:50" ht="24" hidden="1" customHeight="1">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5"/>
      <c r="AR255" s="571"/>
      <c r="AS255" s="571"/>
      <c r="AT255" s="571"/>
      <c r="AU255" s="572"/>
      <c r="AV255" s="573"/>
      <c r="AW255" s="573"/>
      <c r="AX255" s="574"/>
    </row>
    <row r="256" spans="1:50" ht="24" hidden="1" customHeight="1">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5"/>
      <c r="AR256" s="571"/>
      <c r="AS256" s="571"/>
      <c r="AT256" s="571"/>
      <c r="AU256" s="572"/>
      <c r="AV256" s="573"/>
      <c r="AW256" s="573"/>
      <c r="AX256" s="574"/>
    </row>
    <row r="257" spans="1:50" ht="24" hidden="1" customHeight="1">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5"/>
      <c r="AR257" s="571"/>
      <c r="AS257" s="571"/>
      <c r="AT257" s="571"/>
      <c r="AU257" s="572"/>
      <c r="AV257" s="573"/>
      <c r="AW257" s="573"/>
      <c r="AX257" s="574"/>
    </row>
    <row r="258" spans="1:50" ht="24" hidden="1" customHeight="1">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5"/>
      <c r="AR258" s="571"/>
      <c r="AS258" s="571"/>
      <c r="AT258" s="571"/>
      <c r="AU258" s="572"/>
      <c r="AV258" s="573"/>
      <c r="AW258" s="573"/>
      <c r="AX258" s="574"/>
    </row>
    <row r="259" spans="1:50" ht="24" hidden="1" customHeight="1">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5"/>
      <c r="AR259" s="571"/>
      <c r="AS259" s="571"/>
      <c r="AT259" s="571"/>
      <c r="AU259" s="572"/>
      <c r="AV259" s="573"/>
      <c r="AW259" s="573"/>
      <c r="AX259" s="574"/>
    </row>
    <row r="260" spans="1:50" ht="24" hidden="1" customHeight="1">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5"/>
      <c r="AR260" s="571"/>
      <c r="AS260" s="571"/>
      <c r="AT260" s="571"/>
      <c r="AU260" s="572"/>
      <c r="AV260" s="573"/>
      <c r="AW260" s="573"/>
      <c r="AX260" s="574"/>
    </row>
    <row r="261" spans="1:50" ht="24" hidden="1" customHeight="1">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5"/>
      <c r="AR261" s="571"/>
      <c r="AS261" s="571"/>
      <c r="AT261" s="571"/>
      <c r="AU261" s="572"/>
      <c r="AV261" s="573"/>
      <c r="AW261" s="573"/>
      <c r="AX261" s="574"/>
    </row>
    <row r="262" spans="1:50" ht="24" hidden="1" customHeight="1">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5"/>
      <c r="AR262" s="571"/>
      <c r="AS262" s="571"/>
      <c r="AT262" s="571"/>
      <c r="AU262" s="572"/>
      <c r="AV262" s="573"/>
      <c r="AW262" s="573"/>
      <c r="AX262" s="574"/>
    </row>
    <row r="263" spans="1:50" ht="24" hidden="1" customHeight="1">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5"/>
      <c r="AR263" s="571"/>
      <c r="AS263" s="571"/>
      <c r="AT263" s="571"/>
      <c r="AU263" s="572"/>
      <c r="AV263" s="573"/>
      <c r="AW263" s="573"/>
      <c r="AX263" s="574"/>
    </row>
    <row r="264" spans="1:50" ht="24" hidden="1" customHeight="1">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5"/>
      <c r="AR264" s="571"/>
      <c r="AS264" s="571"/>
      <c r="AT264" s="571"/>
      <c r="AU264" s="572"/>
      <c r="AV264" s="573"/>
      <c r="AW264" s="573"/>
      <c r="AX264" s="574"/>
    </row>
    <row r="265" spans="1:50" ht="24" hidden="1" customHeight="1">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5"/>
      <c r="AR265" s="571"/>
      <c r="AS265" s="571"/>
      <c r="AT265" s="571"/>
      <c r="AU265" s="572"/>
      <c r="AV265" s="573"/>
      <c r="AW265" s="573"/>
      <c r="AX265" s="574"/>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416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70"/>
      <c r="B268" s="570"/>
      <c r="C268" s="233" t="s">
        <v>361</v>
      </c>
      <c r="D268" s="233"/>
      <c r="E268" s="233"/>
      <c r="F268" s="233"/>
      <c r="G268" s="233"/>
      <c r="H268" s="233"/>
      <c r="I268" s="233"/>
      <c r="J268" s="233"/>
      <c r="K268" s="233"/>
      <c r="L268" s="233"/>
      <c r="M268" s="233" t="s">
        <v>362</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6" t="s">
        <v>363</v>
      </c>
      <c r="AL268" s="233"/>
      <c r="AM268" s="233"/>
      <c r="AN268" s="233"/>
      <c r="AO268" s="233"/>
      <c r="AP268" s="233"/>
      <c r="AQ268" s="233" t="s">
        <v>23</v>
      </c>
      <c r="AR268" s="233"/>
      <c r="AS268" s="233"/>
      <c r="AT268" s="233"/>
      <c r="AU268" s="83" t="s">
        <v>24</v>
      </c>
      <c r="AV268" s="84"/>
      <c r="AW268" s="84"/>
      <c r="AX268" s="577"/>
    </row>
    <row r="269" spans="1:50" ht="24" customHeight="1">
      <c r="A269" s="570">
        <v>1</v>
      </c>
      <c r="B269" s="570">
        <v>1</v>
      </c>
      <c r="C269" s="575" t="s">
        <v>393</v>
      </c>
      <c r="D269" s="571"/>
      <c r="E269" s="571"/>
      <c r="F269" s="571"/>
      <c r="G269" s="571"/>
      <c r="H269" s="571"/>
      <c r="I269" s="571"/>
      <c r="J269" s="571"/>
      <c r="K269" s="571"/>
      <c r="L269" s="571"/>
      <c r="M269" s="575" t="s">
        <v>394</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140</v>
      </c>
      <c r="AL269" s="573"/>
      <c r="AM269" s="573"/>
      <c r="AN269" s="573"/>
      <c r="AO269" s="573"/>
      <c r="AP269" s="574"/>
      <c r="AQ269" s="575">
        <v>2</v>
      </c>
      <c r="AR269" s="571"/>
      <c r="AS269" s="571"/>
      <c r="AT269" s="571"/>
      <c r="AU269" s="572">
        <v>89.2</v>
      </c>
      <c r="AV269" s="573"/>
      <c r="AW269" s="573"/>
      <c r="AX269" s="574"/>
    </row>
    <row r="270" spans="1:50" ht="24" hidden="1" customHeight="1">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5"/>
      <c r="AR270" s="571"/>
      <c r="AS270" s="571"/>
      <c r="AT270" s="571"/>
      <c r="AU270" s="572"/>
      <c r="AV270" s="573"/>
      <c r="AW270" s="573"/>
      <c r="AX270" s="574"/>
    </row>
    <row r="271" spans="1:50" ht="24" hidden="1" customHeight="1">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5"/>
      <c r="AR271" s="571"/>
      <c r="AS271" s="571"/>
      <c r="AT271" s="571"/>
      <c r="AU271" s="572"/>
      <c r="AV271" s="573"/>
      <c r="AW271" s="573"/>
      <c r="AX271" s="574"/>
    </row>
    <row r="272" spans="1:50" ht="24" hidden="1" customHeight="1">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5"/>
      <c r="AR272" s="571"/>
      <c r="AS272" s="571"/>
      <c r="AT272" s="571"/>
      <c r="AU272" s="572"/>
      <c r="AV272" s="573"/>
      <c r="AW272" s="573"/>
      <c r="AX272" s="574"/>
    </row>
    <row r="273" spans="1:50" ht="24" hidden="1" customHeight="1">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5"/>
      <c r="AR273" s="571"/>
      <c r="AS273" s="571"/>
      <c r="AT273" s="571"/>
      <c r="AU273" s="572"/>
      <c r="AV273" s="573"/>
      <c r="AW273" s="573"/>
      <c r="AX273" s="574"/>
    </row>
    <row r="274" spans="1:50" ht="24" hidden="1" customHeight="1">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5"/>
      <c r="AR274" s="571"/>
      <c r="AS274" s="571"/>
      <c r="AT274" s="571"/>
      <c r="AU274" s="572"/>
      <c r="AV274" s="573"/>
      <c r="AW274" s="573"/>
      <c r="AX274" s="574"/>
    </row>
    <row r="275" spans="1:50" ht="24" hidden="1" customHeight="1">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5"/>
      <c r="AR275" s="571"/>
      <c r="AS275" s="571"/>
      <c r="AT275" s="571"/>
      <c r="AU275" s="572"/>
      <c r="AV275" s="573"/>
      <c r="AW275" s="573"/>
      <c r="AX275" s="574"/>
    </row>
    <row r="276" spans="1:50" ht="24" hidden="1" customHeight="1">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5"/>
      <c r="AR276" s="571"/>
      <c r="AS276" s="571"/>
      <c r="AT276" s="571"/>
      <c r="AU276" s="572"/>
      <c r="AV276" s="573"/>
      <c r="AW276" s="573"/>
      <c r="AX276" s="574"/>
    </row>
    <row r="277" spans="1:50" ht="24" hidden="1" customHeight="1">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5"/>
      <c r="AR277" s="571"/>
      <c r="AS277" s="571"/>
      <c r="AT277" s="571"/>
      <c r="AU277" s="572"/>
      <c r="AV277" s="573"/>
      <c r="AW277" s="573"/>
      <c r="AX277" s="574"/>
    </row>
    <row r="278" spans="1:50" ht="24" hidden="1" customHeight="1">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5"/>
      <c r="AR278" s="571"/>
      <c r="AS278" s="571"/>
      <c r="AT278" s="571"/>
      <c r="AU278" s="572"/>
      <c r="AV278" s="573"/>
      <c r="AW278" s="573"/>
      <c r="AX278" s="574"/>
    </row>
    <row r="279" spans="1:50" ht="24" hidden="1" customHeight="1">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5"/>
      <c r="AR279" s="571"/>
      <c r="AS279" s="571"/>
      <c r="AT279" s="571"/>
      <c r="AU279" s="572"/>
      <c r="AV279" s="573"/>
      <c r="AW279" s="573"/>
      <c r="AX279" s="574"/>
    </row>
    <row r="280" spans="1:50" ht="24" hidden="1" customHeight="1">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5"/>
      <c r="AR280" s="571"/>
      <c r="AS280" s="571"/>
      <c r="AT280" s="571"/>
      <c r="AU280" s="572"/>
      <c r="AV280" s="573"/>
      <c r="AW280" s="573"/>
      <c r="AX280" s="574"/>
    </row>
    <row r="281" spans="1:50" ht="24" hidden="1" customHeight="1">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5"/>
      <c r="AR281" s="571"/>
      <c r="AS281" s="571"/>
      <c r="AT281" s="571"/>
      <c r="AU281" s="572"/>
      <c r="AV281" s="573"/>
      <c r="AW281" s="573"/>
      <c r="AX281" s="574"/>
    </row>
    <row r="282" spans="1:50" ht="24" hidden="1" customHeight="1">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5"/>
      <c r="AR282" s="571"/>
      <c r="AS282" s="571"/>
      <c r="AT282" s="571"/>
      <c r="AU282" s="572"/>
      <c r="AV282" s="573"/>
      <c r="AW282" s="573"/>
      <c r="AX282" s="574"/>
    </row>
    <row r="283" spans="1:50" ht="24" hidden="1" customHeight="1">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5"/>
      <c r="AR283" s="571"/>
      <c r="AS283" s="571"/>
      <c r="AT283" s="571"/>
      <c r="AU283" s="572"/>
      <c r="AV283" s="573"/>
      <c r="AW283" s="573"/>
      <c r="AX283" s="574"/>
    </row>
    <row r="284" spans="1:50" ht="24" hidden="1" customHeight="1">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5"/>
      <c r="AR284" s="571"/>
      <c r="AS284" s="571"/>
      <c r="AT284" s="571"/>
      <c r="AU284" s="572"/>
      <c r="AV284" s="573"/>
      <c r="AW284" s="573"/>
      <c r="AX284" s="574"/>
    </row>
    <row r="285" spans="1:50" ht="24" hidden="1" customHeight="1">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5"/>
      <c r="AR285" s="571"/>
      <c r="AS285" s="571"/>
      <c r="AT285" s="571"/>
      <c r="AU285" s="572"/>
      <c r="AV285" s="573"/>
      <c r="AW285" s="573"/>
      <c r="AX285" s="574"/>
    </row>
    <row r="286" spans="1:50" ht="24" hidden="1" customHeight="1">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5"/>
      <c r="AR286" s="571"/>
      <c r="AS286" s="571"/>
      <c r="AT286" s="571"/>
      <c r="AU286" s="572"/>
      <c r="AV286" s="573"/>
      <c r="AW286" s="573"/>
      <c r="AX286" s="574"/>
    </row>
    <row r="287" spans="1:50" ht="24" hidden="1" customHeight="1">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5"/>
      <c r="AR287" s="571"/>
      <c r="AS287" s="571"/>
      <c r="AT287" s="571"/>
      <c r="AU287" s="572"/>
      <c r="AV287" s="573"/>
      <c r="AW287" s="573"/>
      <c r="AX287" s="574"/>
    </row>
    <row r="288" spans="1:50" ht="24" hidden="1" customHeight="1">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5"/>
      <c r="AR288" s="571"/>
      <c r="AS288" s="571"/>
      <c r="AT288" s="571"/>
      <c r="AU288" s="572"/>
      <c r="AV288" s="573"/>
      <c r="AW288" s="573"/>
      <c r="AX288" s="574"/>
    </row>
    <row r="289" spans="1:50" ht="24" hidden="1" customHeight="1">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5"/>
      <c r="AR289" s="571"/>
      <c r="AS289" s="571"/>
      <c r="AT289" s="571"/>
      <c r="AU289" s="572"/>
      <c r="AV289" s="573"/>
      <c r="AW289" s="573"/>
      <c r="AX289" s="574"/>
    </row>
    <row r="290" spans="1:50" ht="24" hidden="1" customHeight="1">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5"/>
      <c r="AR290" s="571"/>
      <c r="AS290" s="571"/>
      <c r="AT290" s="571"/>
      <c r="AU290" s="572"/>
      <c r="AV290" s="573"/>
      <c r="AW290" s="573"/>
      <c r="AX290" s="574"/>
    </row>
    <row r="291" spans="1:50" ht="24" hidden="1" customHeight="1">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5"/>
      <c r="AR291" s="571"/>
      <c r="AS291" s="571"/>
      <c r="AT291" s="571"/>
      <c r="AU291" s="572"/>
      <c r="AV291" s="573"/>
      <c r="AW291" s="573"/>
      <c r="AX291" s="574"/>
    </row>
    <row r="292" spans="1:50" ht="24" hidden="1" customHeight="1">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5"/>
      <c r="AR292" s="571"/>
      <c r="AS292" s="571"/>
      <c r="AT292" s="571"/>
      <c r="AU292" s="572"/>
      <c r="AV292" s="573"/>
      <c r="AW292" s="573"/>
      <c r="AX292" s="574"/>
    </row>
    <row r="293" spans="1:50" ht="24" hidden="1" customHeight="1">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5"/>
      <c r="AR293" s="571"/>
      <c r="AS293" s="571"/>
      <c r="AT293" s="571"/>
      <c r="AU293" s="572"/>
      <c r="AV293" s="573"/>
      <c r="AW293" s="573"/>
      <c r="AX293" s="574"/>
    </row>
    <row r="294" spans="1:50" ht="24" hidden="1" customHeight="1">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5"/>
      <c r="AR294" s="571"/>
      <c r="AS294" s="571"/>
      <c r="AT294" s="571"/>
      <c r="AU294" s="572"/>
      <c r="AV294" s="573"/>
      <c r="AW294" s="573"/>
      <c r="AX294" s="574"/>
    </row>
    <row r="295" spans="1:50" ht="24" hidden="1" customHeight="1">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5"/>
      <c r="AR295" s="571"/>
      <c r="AS295" s="571"/>
      <c r="AT295" s="571"/>
      <c r="AU295" s="572"/>
      <c r="AV295" s="573"/>
      <c r="AW295" s="573"/>
      <c r="AX295" s="574"/>
    </row>
    <row r="296" spans="1:50" ht="24" hidden="1" customHeight="1">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5"/>
      <c r="AR296" s="571"/>
      <c r="AS296" s="571"/>
      <c r="AT296" s="571"/>
      <c r="AU296" s="572"/>
      <c r="AV296" s="573"/>
      <c r="AW296" s="573"/>
      <c r="AX296" s="574"/>
    </row>
    <row r="297" spans="1:50" ht="24" hidden="1" customHeight="1">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5"/>
      <c r="AR297" s="571"/>
      <c r="AS297" s="571"/>
      <c r="AT297" s="571"/>
      <c r="AU297" s="572"/>
      <c r="AV297" s="573"/>
      <c r="AW297" s="573"/>
      <c r="AX297" s="574"/>
    </row>
    <row r="298" spans="1:50" ht="24" hidden="1" customHeight="1">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5"/>
      <c r="AR298" s="571"/>
      <c r="AS298" s="571"/>
      <c r="AT298" s="571"/>
      <c r="AU298" s="572"/>
      <c r="AV298" s="573"/>
      <c r="AW298" s="573"/>
      <c r="AX298" s="574"/>
    </row>
    <row r="300" spans="1:50">
      <c r="A300" s="9"/>
      <c r="B300" s="61" t="s">
        <v>386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70"/>
      <c r="B301" s="570"/>
      <c r="C301" s="233" t="s">
        <v>361</v>
      </c>
      <c r="D301" s="233"/>
      <c r="E301" s="233"/>
      <c r="F301" s="233"/>
      <c r="G301" s="233"/>
      <c r="H301" s="233"/>
      <c r="I301" s="233"/>
      <c r="J301" s="233"/>
      <c r="K301" s="233"/>
      <c r="L301" s="233"/>
      <c r="M301" s="233" t="s">
        <v>362</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6" t="s">
        <v>363</v>
      </c>
      <c r="AL301" s="233"/>
      <c r="AM301" s="233"/>
      <c r="AN301" s="233"/>
      <c r="AO301" s="233"/>
      <c r="AP301" s="233"/>
      <c r="AQ301" s="233" t="s">
        <v>23</v>
      </c>
      <c r="AR301" s="233"/>
      <c r="AS301" s="233"/>
      <c r="AT301" s="233"/>
      <c r="AU301" s="83" t="s">
        <v>24</v>
      </c>
      <c r="AV301" s="84"/>
      <c r="AW301" s="84"/>
      <c r="AX301" s="577"/>
    </row>
    <row r="302" spans="1:50" ht="24" customHeight="1">
      <c r="A302" s="570">
        <v>1</v>
      </c>
      <c r="B302" s="570">
        <v>1</v>
      </c>
      <c r="C302" s="575" t="s">
        <v>387</v>
      </c>
      <c r="D302" s="571"/>
      <c r="E302" s="571"/>
      <c r="F302" s="571"/>
      <c r="G302" s="571"/>
      <c r="H302" s="571"/>
      <c r="I302" s="571"/>
      <c r="J302" s="571"/>
      <c r="K302" s="571"/>
      <c r="L302" s="571"/>
      <c r="M302" s="575" t="s">
        <v>397</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47</v>
      </c>
      <c r="AL302" s="573"/>
      <c r="AM302" s="573"/>
      <c r="AN302" s="573"/>
      <c r="AO302" s="573"/>
      <c r="AP302" s="574"/>
      <c r="AQ302" s="575" t="s">
        <v>388</v>
      </c>
      <c r="AR302" s="571"/>
      <c r="AS302" s="571"/>
      <c r="AT302" s="571"/>
      <c r="AU302" s="572" t="s">
        <v>388</v>
      </c>
      <c r="AV302" s="573"/>
      <c r="AW302" s="573"/>
      <c r="AX302" s="574"/>
    </row>
    <row r="303" spans="1:50" ht="24" hidden="1" customHeight="1">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5"/>
      <c r="AR303" s="571"/>
      <c r="AS303" s="571"/>
      <c r="AT303" s="571"/>
      <c r="AU303" s="572"/>
      <c r="AV303" s="573"/>
      <c r="AW303" s="573"/>
      <c r="AX303" s="574"/>
    </row>
    <row r="304" spans="1:50" ht="24" hidden="1" customHeight="1">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5"/>
      <c r="AR304" s="571"/>
      <c r="AS304" s="571"/>
      <c r="AT304" s="571"/>
      <c r="AU304" s="572"/>
      <c r="AV304" s="573"/>
      <c r="AW304" s="573"/>
      <c r="AX304" s="574"/>
    </row>
    <row r="305" spans="1:50" ht="24" hidden="1" customHeight="1">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5"/>
      <c r="AR305" s="571"/>
      <c r="AS305" s="571"/>
      <c r="AT305" s="571"/>
      <c r="AU305" s="572"/>
      <c r="AV305" s="573"/>
      <c r="AW305" s="573"/>
      <c r="AX305" s="574"/>
    </row>
    <row r="306" spans="1:50" ht="24" hidden="1" customHeight="1">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5"/>
      <c r="AR306" s="571"/>
      <c r="AS306" s="571"/>
      <c r="AT306" s="571"/>
      <c r="AU306" s="572"/>
      <c r="AV306" s="573"/>
      <c r="AW306" s="573"/>
      <c r="AX306" s="574"/>
    </row>
    <row r="307" spans="1:50" ht="24" hidden="1" customHeight="1">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5"/>
      <c r="AR307" s="571"/>
      <c r="AS307" s="571"/>
      <c r="AT307" s="571"/>
      <c r="AU307" s="572"/>
      <c r="AV307" s="573"/>
      <c r="AW307" s="573"/>
      <c r="AX307" s="574"/>
    </row>
    <row r="308" spans="1:50" ht="24" hidden="1" customHeight="1">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5"/>
      <c r="AR308" s="571"/>
      <c r="AS308" s="571"/>
      <c r="AT308" s="571"/>
      <c r="AU308" s="572"/>
      <c r="AV308" s="573"/>
      <c r="AW308" s="573"/>
      <c r="AX308" s="574"/>
    </row>
    <row r="309" spans="1:50" ht="24" hidden="1" customHeight="1">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5"/>
      <c r="AR309" s="571"/>
      <c r="AS309" s="571"/>
      <c r="AT309" s="571"/>
      <c r="AU309" s="572"/>
      <c r="AV309" s="573"/>
      <c r="AW309" s="573"/>
      <c r="AX309" s="574"/>
    </row>
    <row r="310" spans="1:50" ht="24" hidden="1" customHeight="1">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5"/>
      <c r="AR310" s="571"/>
      <c r="AS310" s="571"/>
      <c r="AT310" s="571"/>
      <c r="AU310" s="572"/>
      <c r="AV310" s="573"/>
      <c r="AW310" s="573"/>
      <c r="AX310" s="574"/>
    </row>
    <row r="311" spans="1:50" ht="24" hidden="1" customHeight="1">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5"/>
      <c r="AR311" s="571"/>
      <c r="AS311" s="571"/>
      <c r="AT311" s="571"/>
      <c r="AU311" s="572"/>
      <c r="AV311" s="573"/>
      <c r="AW311" s="573"/>
      <c r="AX311" s="574"/>
    </row>
    <row r="312" spans="1:50" ht="24" hidden="1" customHeight="1">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5"/>
      <c r="AR312" s="571"/>
      <c r="AS312" s="571"/>
      <c r="AT312" s="571"/>
      <c r="AU312" s="572"/>
      <c r="AV312" s="573"/>
      <c r="AW312" s="573"/>
      <c r="AX312" s="574"/>
    </row>
    <row r="313" spans="1:50" ht="24" hidden="1" customHeight="1">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5"/>
      <c r="AR313" s="571"/>
      <c r="AS313" s="571"/>
      <c r="AT313" s="571"/>
      <c r="AU313" s="572"/>
      <c r="AV313" s="573"/>
      <c r="AW313" s="573"/>
      <c r="AX313" s="574"/>
    </row>
    <row r="314" spans="1:50" ht="24" hidden="1" customHeight="1">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5"/>
      <c r="AR314" s="571"/>
      <c r="AS314" s="571"/>
      <c r="AT314" s="571"/>
      <c r="AU314" s="572"/>
      <c r="AV314" s="573"/>
      <c r="AW314" s="573"/>
      <c r="AX314" s="574"/>
    </row>
    <row r="315" spans="1:50" ht="24" hidden="1" customHeight="1">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5"/>
      <c r="AR315" s="571"/>
      <c r="AS315" s="571"/>
      <c r="AT315" s="571"/>
      <c r="AU315" s="572"/>
      <c r="AV315" s="573"/>
      <c r="AW315" s="573"/>
      <c r="AX315" s="574"/>
    </row>
    <row r="316" spans="1:50" ht="24" hidden="1" customHeight="1">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5"/>
      <c r="AR316" s="571"/>
      <c r="AS316" s="571"/>
      <c r="AT316" s="571"/>
      <c r="AU316" s="572"/>
      <c r="AV316" s="573"/>
      <c r="AW316" s="573"/>
      <c r="AX316" s="574"/>
    </row>
    <row r="317" spans="1:50" ht="24" hidden="1" customHeight="1">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5"/>
      <c r="AR317" s="571"/>
      <c r="AS317" s="571"/>
      <c r="AT317" s="571"/>
      <c r="AU317" s="572"/>
      <c r="AV317" s="573"/>
      <c r="AW317" s="573"/>
      <c r="AX317" s="574"/>
    </row>
    <row r="318" spans="1:50" ht="24" hidden="1" customHeight="1">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5"/>
      <c r="AR318" s="571"/>
      <c r="AS318" s="571"/>
      <c r="AT318" s="571"/>
      <c r="AU318" s="572"/>
      <c r="AV318" s="573"/>
      <c r="AW318" s="573"/>
      <c r="AX318" s="574"/>
    </row>
    <row r="319" spans="1:50" ht="24" hidden="1" customHeight="1">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5"/>
      <c r="AR319" s="571"/>
      <c r="AS319" s="571"/>
      <c r="AT319" s="571"/>
      <c r="AU319" s="572"/>
      <c r="AV319" s="573"/>
      <c r="AW319" s="573"/>
      <c r="AX319" s="574"/>
    </row>
    <row r="320" spans="1:50" ht="24" hidden="1" customHeight="1">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5"/>
      <c r="AR320" s="571"/>
      <c r="AS320" s="571"/>
      <c r="AT320" s="571"/>
      <c r="AU320" s="572"/>
      <c r="AV320" s="573"/>
      <c r="AW320" s="573"/>
      <c r="AX320" s="574"/>
    </row>
    <row r="321" spans="1:50" ht="24" hidden="1" customHeight="1">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5"/>
      <c r="AR321" s="571"/>
      <c r="AS321" s="571"/>
      <c r="AT321" s="571"/>
      <c r="AU321" s="572"/>
      <c r="AV321" s="573"/>
      <c r="AW321" s="573"/>
      <c r="AX321" s="574"/>
    </row>
    <row r="322" spans="1:50" ht="24" hidden="1" customHeight="1">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5"/>
      <c r="AR322" s="571"/>
      <c r="AS322" s="571"/>
      <c r="AT322" s="571"/>
      <c r="AU322" s="572"/>
      <c r="AV322" s="573"/>
      <c r="AW322" s="573"/>
      <c r="AX322" s="574"/>
    </row>
    <row r="323" spans="1:50" ht="24" hidden="1" customHeight="1">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5"/>
      <c r="AR323" s="571"/>
      <c r="AS323" s="571"/>
      <c r="AT323" s="571"/>
      <c r="AU323" s="572"/>
      <c r="AV323" s="573"/>
      <c r="AW323" s="573"/>
      <c r="AX323" s="574"/>
    </row>
    <row r="324" spans="1:50" ht="24" hidden="1" customHeight="1">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5"/>
      <c r="AR324" s="571"/>
      <c r="AS324" s="571"/>
      <c r="AT324" s="571"/>
      <c r="AU324" s="572"/>
      <c r="AV324" s="573"/>
      <c r="AW324" s="573"/>
      <c r="AX324" s="574"/>
    </row>
    <row r="325" spans="1:50" ht="24" hidden="1" customHeight="1">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5"/>
      <c r="AR325" s="571"/>
      <c r="AS325" s="571"/>
      <c r="AT325" s="571"/>
      <c r="AU325" s="572"/>
      <c r="AV325" s="573"/>
      <c r="AW325" s="573"/>
      <c r="AX325" s="574"/>
    </row>
    <row r="326" spans="1:50" ht="24" hidden="1" customHeight="1">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5"/>
      <c r="AR326" s="571"/>
      <c r="AS326" s="571"/>
      <c r="AT326" s="571"/>
      <c r="AU326" s="572"/>
      <c r="AV326" s="573"/>
      <c r="AW326" s="573"/>
      <c r="AX326" s="574"/>
    </row>
    <row r="327" spans="1:50" ht="24" hidden="1" customHeight="1">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5"/>
      <c r="AR327" s="571"/>
      <c r="AS327" s="571"/>
      <c r="AT327" s="571"/>
      <c r="AU327" s="572"/>
      <c r="AV327" s="573"/>
      <c r="AW327" s="573"/>
      <c r="AX327" s="574"/>
    </row>
    <row r="328" spans="1:50" ht="24" hidden="1" customHeight="1">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5"/>
      <c r="AR328" s="571"/>
      <c r="AS328" s="571"/>
      <c r="AT328" s="571"/>
      <c r="AU328" s="572"/>
      <c r="AV328" s="573"/>
      <c r="AW328" s="573"/>
      <c r="AX328" s="574"/>
    </row>
    <row r="329" spans="1:50" ht="24" hidden="1" customHeight="1">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5"/>
      <c r="AR329" s="571"/>
      <c r="AS329" s="571"/>
      <c r="AT329" s="571"/>
      <c r="AU329" s="572"/>
      <c r="AV329" s="573"/>
      <c r="AW329" s="573"/>
      <c r="AX329" s="574"/>
    </row>
    <row r="330" spans="1:50" ht="24" hidden="1" customHeight="1">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5"/>
      <c r="AR330" s="571"/>
      <c r="AS330" s="571"/>
      <c r="AT330" s="571"/>
      <c r="AU330" s="572"/>
      <c r="AV330" s="573"/>
      <c r="AW330" s="573"/>
      <c r="AX330" s="574"/>
    </row>
    <row r="331" spans="1:50" ht="24" hidden="1" customHeight="1">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5"/>
      <c r="AR331" s="571"/>
      <c r="AS331" s="571"/>
      <c r="AT331" s="571"/>
      <c r="AU331" s="572"/>
      <c r="AV331" s="573"/>
      <c r="AW331" s="573"/>
      <c r="AX331" s="574"/>
    </row>
    <row r="333" spans="1:50" hidden="1">
      <c r="A333" s="9"/>
      <c r="B333" s="61" t="s">
        <v>364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0"/>
      <c r="B334" s="570"/>
      <c r="C334" s="233" t="s">
        <v>361</v>
      </c>
      <c r="D334" s="233"/>
      <c r="E334" s="233"/>
      <c r="F334" s="233"/>
      <c r="G334" s="233"/>
      <c r="H334" s="233"/>
      <c r="I334" s="233"/>
      <c r="J334" s="233"/>
      <c r="K334" s="233"/>
      <c r="L334" s="233"/>
      <c r="M334" s="233" t="s">
        <v>362</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6" t="s">
        <v>363</v>
      </c>
      <c r="AL334" s="233"/>
      <c r="AM334" s="233"/>
      <c r="AN334" s="233"/>
      <c r="AO334" s="233"/>
      <c r="AP334" s="233"/>
      <c r="AQ334" s="233" t="s">
        <v>23</v>
      </c>
      <c r="AR334" s="233"/>
      <c r="AS334" s="233"/>
      <c r="AT334" s="233"/>
      <c r="AU334" s="83" t="s">
        <v>24</v>
      </c>
      <c r="AV334" s="84"/>
      <c r="AW334" s="84"/>
      <c r="AX334" s="577"/>
    </row>
    <row r="335" spans="1:50" ht="24" hidden="1" customHeight="1">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5"/>
      <c r="AR335" s="571"/>
      <c r="AS335" s="571"/>
      <c r="AT335" s="571"/>
      <c r="AU335" s="572"/>
      <c r="AV335" s="573"/>
      <c r="AW335" s="573"/>
      <c r="AX335" s="574"/>
    </row>
    <row r="336" spans="1:50" ht="24" hidden="1" customHeight="1">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5"/>
      <c r="AR336" s="571"/>
      <c r="AS336" s="571"/>
      <c r="AT336" s="571"/>
      <c r="AU336" s="572"/>
      <c r="AV336" s="573"/>
      <c r="AW336" s="573"/>
      <c r="AX336" s="574"/>
    </row>
    <row r="337" spans="1:50" ht="24" hidden="1" customHeight="1">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5"/>
      <c r="AR337" s="571"/>
      <c r="AS337" s="571"/>
      <c r="AT337" s="571"/>
      <c r="AU337" s="572"/>
      <c r="AV337" s="573"/>
      <c r="AW337" s="573"/>
      <c r="AX337" s="574"/>
    </row>
    <row r="338" spans="1:50" ht="24" hidden="1" customHeight="1">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5"/>
      <c r="AR338" s="571"/>
      <c r="AS338" s="571"/>
      <c r="AT338" s="571"/>
      <c r="AU338" s="572"/>
      <c r="AV338" s="573"/>
      <c r="AW338" s="573"/>
      <c r="AX338" s="574"/>
    </row>
    <row r="339" spans="1:50" ht="24" hidden="1" customHeight="1">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5"/>
      <c r="AR339" s="571"/>
      <c r="AS339" s="571"/>
      <c r="AT339" s="571"/>
      <c r="AU339" s="572"/>
      <c r="AV339" s="573"/>
      <c r="AW339" s="573"/>
      <c r="AX339" s="574"/>
    </row>
    <row r="340" spans="1:50" ht="24" hidden="1" customHeight="1">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5"/>
      <c r="AR340" s="571"/>
      <c r="AS340" s="571"/>
      <c r="AT340" s="571"/>
      <c r="AU340" s="572"/>
      <c r="AV340" s="573"/>
      <c r="AW340" s="573"/>
      <c r="AX340" s="574"/>
    </row>
    <row r="341" spans="1:50" ht="24" hidden="1" customHeight="1">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5"/>
      <c r="AR341" s="571"/>
      <c r="AS341" s="571"/>
      <c r="AT341" s="571"/>
      <c r="AU341" s="572"/>
      <c r="AV341" s="573"/>
      <c r="AW341" s="573"/>
      <c r="AX341" s="574"/>
    </row>
    <row r="342" spans="1:50" ht="24" hidden="1" customHeight="1">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5"/>
      <c r="AR342" s="571"/>
      <c r="AS342" s="571"/>
      <c r="AT342" s="571"/>
      <c r="AU342" s="572"/>
      <c r="AV342" s="573"/>
      <c r="AW342" s="573"/>
      <c r="AX342" s="574"/>
    </row>
    <row r="343" spans="1:50" ht="24" hidden="1" customHeight="1">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5"/>
      <c r="AR343" s="571"/>
      <c r="AS343" s="571"/>
      <c r="AT343" s="571"/>
      <c r="AU343" s="572"/>
      <c r="AV343" s="573"/>
      <c r="AW343" s="573"/>
      <c r="AX343" s="574"/>
    </row>
    <row r="344" spans="1:50" ht="24" hidden="1" customHeight="1">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5"/>
      <c r="AR344" s="571"/>
      <c r="AS344" s="571"/>
      <c r="AT344" s="571"/>
      <c r="AU344" s="572"/>
      <c r="AV344" s="573"/>
      <c r="AW344" s="573"/>
      <c r="AX344" s="574"/>
    </row>
    <row r="345" spans="1:50" ht="24" hidden="1" customHeight="1">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5"/>
      <c r="AR345" s="571"/>
      <c r="AS345" s="571"/>
      <c r="AT345" s="571"/>
      <c r="AU345" s="572"/>
      <c r="AV345" s="573"/>
      <c r="AW345" s="573"/>
      <c r="AX345" s="574"/>
    </row>
    <row r="346" spans="1:50" ht="24" hidden="1" customHeight="1">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5"/>
      <c r="AR346" s="571"/>
      <c r="AS346" s="571"/>
      <c r="AT346" s="571"/>
      <c r="AU346" s="572"/>
      <c r="AV346" s="573"/>
      <c r="AW346" s="573"/>
      <c r="AX346" s="574"/>
    </row>
    <row r="347" spans="1:50" ht="24" hidden="1" customHeight="1">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5"/>
      <c r="AR347" s="571"/>
      <c r="AS347" s="571"/>
      <c r="AT347" s="571"/>
      <c r="AU347" s="572"/>
      <c r="AV347" s="573"/>
      <c r="AW347" s="573"/>
      <c r="AX347" s="574"/>
    </row>
    <row r="348" spans="1:50" ht="24" hidden="1" customHeight="1">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5"/>
      <c r="AR348" s="571"/>
      <c r="AS348" s="571"/>
      <c r="AT348" s="571"/>
      <c r="AU348" s="572"/>
      <c r="AV348" s="573"/>
      <c r="AW348" s="573"/>
      <c r="AX348" s="574"/>
    </row>
    <row r="349" spans="1:50" ht="24" hidden="1" customHeight="1">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5"/>
      <c r="AR349" s="571"/>
      <c r="AS349" s="571"/>
      <c r="AT349" s="571"/>
      <c r="AU349" s="572"/>
      <c r="AV349" s="573"/>
      <c r="AW349" s="573"/>
      <c r="AX349" s="574"/>
    </row>
    <row r="350" spans="1:50" ht="24" hidden="1" customHeight="1">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5"/>
      <c r="AR350" s="571"/>
      <c r="AS350" s="571"/>
      <c r="AT350" s="571"/>
      <c r="AU350" s="572"/>
      <c r="AV350" s="573"/>
      <c r="AW350" s="573"/>
      <c r="AX350" s="574"/>
    </row>
    <row r="351" spans="1:50" ht="24" hidden="1" customHeight="1">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5"/>
      <c r="AR351" s="571"/>
      <c r="AS351" s="571"/>
      <c r="AT351" s="571"/>
      <c r="AU351" s="572"/>
      <c r="AV351" s="573"/>
      <c r="AW351" s="573"/>
      <c r="AX351" s="574"/>
    </row>
    <row r="352" spans="1:50" ht="24" hidden="1" customHeight="1">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5"/>
      <c r="AR352" s="571"/>
      <c r="AS352" s="571"/>
      <c r="AT352" s="571"/>
      <c r="AU352" s="572"/>
      <c r="AV352" s="573"/>
      <c r="AW352" s="573"/>
      <c r="AX352" s="574"/>
    </row>
    <row r="353" spans="1:50" ht="24" hidden="1" customHeight="1">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5"/>
      <c r="AR353" s="571"/>
      <c r="AS353" s="571"/>
      <c r="AT353" s="571"/>
      <c r="AU353" s="572"/>
      <c r="AV353" s="573"/>
      <c r="AW353" s="573"/>
      <c r="AX353" s="574"/>
    </row>
    <row r="354" spans="1:50" ht="24" hidden="1" customHeight="1">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5"/>
      <c r="AR354" s="571"/>
      <c r="AS354" s="571"/>
      <c r="AT354" s="571"/>
      <c r="AU354" s="572"/>
      <c r="AV354" s="573"/>
      <c r="AW354" s="573"/>
      <c r="AX354" s="574"/>
    </row>
    <row r="355" spans="1:50" ht="24" hidden="1" customHeight="1">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5"/>
      <c r="AR355" s="571"/>
      <c r="AS355" s="571"/>
      <c r="AT355" s="571"/>
      <c r="AU355" s="572"/>
      <c r="AV355" s="573"/>
      <c r="AW355" s="573"/>
      <c r="AX355" s="574"/>
    </row>
    <row r="356" spans="1:50" ht="24" hidden="1" customHeight="1">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5"/>
      <c r="AR356" s="571"/>
      <c r="AS356" s="571"/>
      <c r="AT356" s="571"/>
      <c r="AU356" s="572"/>
      <c r="AV356" s="573"/>
      <c r="AW356" s="573"/>
      <c r="AX356" s="574"/>
    </row>
    <row r="357" spans="1:50" ht="24" hidden="1" customHeight="1">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5"/>
      <c r="AR357" s="571"/>
      <c r="AS357" s="571"/>
      <c r="AT357" s="571"/>
      <c r="AU357" s="572"/>
      <c r="AV357" s="573"/>
      <c r="AW357" s="573"/>
      <c r="AX357" s="574"/>
    </row>
    <row r="358" spans="1:50" ht="24" hidden="1" customHeight="1">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5"/>
      <c r="AR358" s="571"/>
      <c r="AS358" s="571"/>
      <c r="AT358" s="571"/>
      <c r="AU358" s="572"/>
      <c r="AV358" s="573"/>
      <c r="AW358" s="573"/>
      <c r="AX358" s="574"/>
    </row>
    <row r="359" spans="1:50" ht="24" hidden="1" customHeight="1">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5"/>
      <c r="AR359" s="571"/>
      <c r="AS359" s="571"/>
      <c r="AT359" s="571"/>
      <c r="AU359" s="572"/>
      <c r="AV359" s="573"/>
      <c r="AW359" s="573"/>
      <c r="AX359" s="574"/>
    </row>
    <row r="360" spans="1:50" ht="24" hidden="1" customHeight="1">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5"/>
      <c r="AR360" s="571"/>
      <c r="AS360" s="571"/>
      <c r="AT360" s="571"/>
      <c r="AU360" s="572"/>
      <c r="AV360" s="573"/>
      <c r="AW360" s="573"/>
      <c r="AX360" s="574"/>
    </row>
    <row r="361" spans="1:50" ht="24" hidden="1" customHeight="1">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5"/>
      <c r="AR361" s="571"/>
      <c r="AS361" s="571"/>
      <c r="AT361" s="571"/>
      <c r="AU361" s="572"/>
      <c r="AV361" s="573"/>
      <c r="AW361" s="573"/>
      <c r="AX361" s="574"/>
    </row>
    <row r="362" spans="1:50" ht="24" hidden="1" customHeight="1">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5"/>
      <c r="AR362" s="571"/>
      <c r="AS362" s="571"/>
      <c r="AT362" s="571"/>
      <c r="AU362" s="572"/>
      <c r="AV362" s="573"/>
      <c r="AW362" s="573"/>
      <c r="AX362" s="574"/>
    </row>
    <row r="363" spans="1:50" ht="24" hidden="1" customHeight="1">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5"/>
      <c r="AR363" s="571"/>
      <c r="AS363" s="571"/>
      <c r="AT363" s="571"/>
      <c r="AU363" s="572"/>
      <c r="AV363" s="573"/>
      <c r="AW363" s="573"/>
      <c r="AX363" s="574"/>
    </row>
    <row r="364" spans="1:50" ht="24" hidden="1" customHeight="1">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5"/>
      <c r="AR364" s="571"/>
      <c r="AS364" s="571"/>
      <c r="AT364" s="571"/>
      <c r="AU364" s="572"/>
      <c r="AV364" s="573"/>
      <c r="AW364" s="573"/>
      <c r="AX364" s="574"/>
    </row>
    <row r="365" spans="1:50" hidden="1"/>
    <row r="366" spans="1:50">
      <c r="A366" s="9"/>
      <c r="B366" s="61" t="s">
        <v>417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70"/>
      <c r="B367" s="570"/>
      <c r="C367" s="233" t="s">
        <v>361</v>
      </c>
      <c r="D367" s="233"/>
      <c r="E367" s="233"/>
      <c r="F367" s="233"/>
      <c r="G367" s="233"/>
      <c r="H367" s="233"/>
      <c r="I367" s="233"/>
      <c r="J367" s="233"/>
      <c r="K367" s="233"/>
      <c r="L367" s="233"/>
      <c r="M367" s="233" t="s">
        <v>362</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6" t="s">
        <v>363</v>
      </c>
      <c r="AL367" s="233"/>
      <c r="AM367" s="233"/>
      <c r="AN367" s="233"/>
      <c r="AO367" s="233"/>
      <c r="AP367" s="233"/>
      <c r="AQ367" s="233" t="s">
        <v>23</v>
      </c>
      <c r="AR367" s="233"/>
      <c r="AS367" s="233"/>
      <c r="AT367" s="233"/>
      <c r="AU367" s="83" t="s">
        <v>24</v>
      </c>
      <c r="AV367" s="84"/>
      <c r="AW367" s="84"/>
      <c r="AX367" s="577"/>
    </row>
    <row r="368" spans="1:50" ht="24" customHeight="1">
      <c r="A368" s="570">
        <v>1</v>
      </c>
      <c r="B368" s="570">
        <v>1</v>
      </c>
      <c r="C368" s="575" t="s">
        <v>407</v>
      </c>
      <c r="D368" s="571"/>
      <c r="E368" s="571"/>
      <c r="F368" s="571"/>
      <c r="G368" s="571"/>
      <c r="H368" s="571"/>
      <c r="I368" s="571"/>
      <c r="J368" s="571"/>
      <c r="K368" s="571"/>
      <c r="L368" s="571"/>
      <c r="M368" s="575" t="s">
        <v>408</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v>229</v>
      </c>
      <c r="AL368" s="573"/>
      <c r="AM368" s="573"/>
      <c r="AN368" s="573"/>
      <c r="AO368" s="573"/>
      <c r="AP368" s="574"/>
      <c r="AQ368" s="575">
        <v>6</v>
      </c>
      <c r="AR368" s="571"/>
      <c r="AS368" s="571"/>
      <c r="AT368" s="571"/>
      <c r="AU368" s="572">
        <v>88.76</v>
      </c>
      <c r="AV368" s="573"/>
      <c r="AW368" s="573"/>
      <c r="AX368" s="574"/>
    </row>
    <row r="369" spans="1:50" ht="24" customHeight="1">
      <c r="A369" s="570">
        <v>2</v>
      </c>
      <c r="B369" s="570">
        <v>1</v>
      </c>
      <c r="C369" s="575" t="s">
        <v>409</v>
      </c>
      <c r="D369" s="571"/>
      <c r="E369" s="571"/>
      <c r="F369" s="571"/>
      <c r="G369" s="571"/>
      <c r="H369" s="571"/>
      <c r="I369" s="571"/>
      <c r="J369" s="571"/>
      <c r="K369" s="571"/>
      <c r="L369" s="571"/>
      <c r="M369" s="575" t="s">
        <v>408</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v>183</v>
      </c>
      <c r="AL369" s="573"/>
      <c r="AM369" s="573"/>
      <c r="AN369" s="573"/>
      <c r="AO369" s="573"/>
      <c r="AP369" s="574"/>
      <c r="AQ369" s="575">
        <v>2</v>
      </c>
      <c r="AR369" s="571"/>
      <c r="AS369" s="571"/>
      <c r="AT369" s="571"/>
      <c r="AU369" s="572">
        <v>94.94</v>
      </c>
      <c r="AV369" s="573"/>
      <c r="AW369" s="573"/>
      <c r="AX369" s="574"/>
    </row>
    <row r="370" spans="1:50" ht="24" customHeight="1">
      <c r="A370" s="570">
        <v>3</v>
      </c>
      <c r="B370" s="570">
        <v>1</v>
      </c>
      <c r="C370" s="575" t="s">
        <v>410</v>
      </c>
      <c r="D370" s="571"/>
      <c r="E370" s="571"/>
      <c r="F370" s="571"/>
      <c r="G370" s="571"/>
      <c r="H370" s="571"/>
      <c r="I370" s="571"/>
      <c r="J370" s="571"/>
      <c r="K370" s="571"/>
      <c r="L370" s="571"/>
      <c r="M370" s="575" t="s">
        <v>411</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v>9</v>
      </c>
      <c r="AL370" s="573"/>
      <c r="AM370" s="573"/>
      <c r="AN370" s="573"/>
      <c r="AO370" s="573"/>
      <c r="AP370" s="574"/>
      <c r="AQ370" s="575">
        <v>2</v>
      </c>
      <c r="AR370" s="571"/>
      <c r="AS370" s="571"/>
      <c r="AT370" s="571"/>
      <c r="AU370" s="572">
        <v>80.56</v>
      </c>
      <c r="AV370" s="573"/>
      <c r="AW370" s="573"/>
      <c r="AX370" s="574"/>
    </row>
    <row r="371" spans="1:50" ht="24" hidden="1" customHeight="1">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5"/>
      <c r="AR371" s="571"/>
      <c r="AS371" s="571"/>
      <c r="AT371" s="571"/>
      <c r="AU371" s="572"/>
      <c r="AV371" s="573"/>
      <c r="AW371" s="573"/>
      <c r="AX371" s="574"/>
    </row>
    <row r="372" spans="1:50" ht="24" hidden="1" customHeight="1">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5"/>
      <c r="AR372" s="571"/>
      <c r="AS372" s="571"/>
      <c r="AT372" s="571"/>
      <c r="AU372" s="572"/>
      <c r="AV372" s="573"/>
      <c r="AW372" s="573"/>
      <c r="AX372" s="574"/>
    </row>
    <row r="373" spans="1:50" ht="24" hidden="1" customHeight="1">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5"/>
      <c r="AR373" s="571"/>
      <c r="AS373" s="571"/>
      <c r="AT373" s="571"/>
      <c r="AU373" s="572"/>
      <c r="AV373" s="573"/>
      <c r="AW373" s="573"/>
      <c r="AX373" s="574"/>
    </row>
    <row r="374" spans="1:50" ht="24" hidden="1" customHeight="1">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5"/>
      <c r="AR374" s="571"/>
      <c r="AS374" s="571"/>
      <c r="AT374" s="571"/>
      <c r="AU374" s="572"/>
      <c r="AV374" s="573"/>
      <c r="AW374" s="573"/>
      <c r="AX374" s="574"/>
    </row>
    <row r="375" spans="1:50" ht="24" hidden="1" customHeight="1">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5"/>
      <c r="AR375" s="571"/>
      <c r="AS375" s="571"/>
      <c r="AT375" s="571"/>
      <c r="AU375" s="572"/>
      <c r="AV375" s="573"/>
      <c r="AW375" s="573"/>
      <c r="AX375" s="574"/>
    </row>
    <row r="376" spans="1:50" ht="24" hidden="1" customHeight="1">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5"/>
      <c r="AR376" s="571"/>
      <c r="AS376" s="571"/>
      <c r="AT376" s="571"/>
      <c r="AU376" s="572"/>
      <c r="AV376" s="573"/>
      <c r="AW376" s="573"/>
      <c r="AX376" s="574"/>
    </row>
    <row r="377" spans="1:50" ht="24" hidden="1" customHeight="1">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5"/>
      <c r="AR377" s="571"/>
      <c r="AS377" s="571"/>
      <c r="AT377" s="571"/>
      <c r="AU377" s="572"/>
      <c r="AV377" s="573"/>
      <c r="AW377" s="573"/>
      <c r="AX377" s="574"/>
    </row>
    <row r="378" spans="1:50" ht="24" hidden="1" customHeight="1">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5"/>
      <c r="AR378" s="571"/>
      <c r="AS378" s="571"/>
      <c r="AT378" s="571"/>
      <c r="AU378" s="572"/>
      <c r="AV378" s="573"/>
      <c r="AW378" s="573"/>
      <c r="AX378" s="574"/>
    </row>
    <row r="379" spans="1:50" ht="24" hidden="1" customHeight="1">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5"/>
      <c r="AR379" s="571"/>
      <c r="AS379" s="571"/>
      <c r="AT379" s="571"/>
      <c r="AU379" s="572"/>
      <c r="AV379" s="573"/>
      <c r="AW379" s="573"/>
      <c r="AX379" s="574"/>
    </row>
    <row r="380" spans="1:50" ht="24" hidden="1" customHeight="1">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5"/>
      <c r="AR380" s="571"/>
      <c r="AS380" s="571"/>
      <c r="AT380" s="571"/>
      <c r="AU380" s="572"/>
      <c r="AV380" s="573"/>
      <c r="AW380" s="573"/>
      <c r="AX380" s="574"/>
    </row>
    <row r="381" spans="1:50" ht="24" hidden="1" customHeight="1">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5"/>
      <c r="AR381" s="571"/>
      <c r="AS381" s="571"/>
      <c r="AT381" s="571"/>
      <c r="AU381" s="572"/>
      <c r="AV381" s="573"/>
      <c r="AW381" s="573"/>
      <c r="AX381" s="574"/>
    </row>
    <row r="382" spans="1:50" ht="24" hidden="1" customHeight="1">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5"/>
      <c r="AR382" s="571"/>
      <c r="AS382" s="571"/>
      <c r="AT382" s="571"/>
      <c r="AU382" s="572"/>
      <c r="AV382" s="573"/>
      <c r="AW382" s="573"/>
      <c r="AX382" s="574"/>
    </row>
    <row r="383" spans="1:50" ht="24" hidden="1" customHeight="1">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5"/>
      <c r="AR383" s="571"/>
      <c r="AS383" s="571"/>
      <c r="AT383" s="571"/>
      <c r="AU383" s="572"/>
      <c r="AV383" s="573"/>
      <c r="AW383" s="573"/>
      <c r="AX383" s="574"/>
    </row>
    <row r="384" spans="1:50" ht="24" hidden="1" customHeight="1">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5"/>
      <c r="AR384" s="571"/>
      <c r="AS384" s="571"/>
      <c r="AT384" s="571"/>
      <c r="AU384" s="572"/>
      <c r="AV384" s="573"/>
      <c r="AW384" s="573"/>
      <c r="AX384" s="574"/>
    </row>
    <row r="385" spans="1:50" ht="24" hidden="1" customHeight="1">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5"/>
      <c r="AR385" s="571"/>
      <c r="AS385" s="571"/>
      <c r="AT385" s="571"/>
      <c r="AU385" s="572"/>
      <c r="AV385" s="573"/>
      <c r="AW385" s="573"/>
      <c r="AX385" s="574"/>
    </row>
    <row r="386" spans="1:50" ht="24" hidden="1" customHeight="1">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5"/>
      <c r="AR386" s="571"/>
      <c r="AS386" s="571"/>
      <c r="AT386" s="571"/>
      <c r="AU386" s="572"/>
      <c r="AV386" s="573"/>
      <c r="AW386" s="573"/>
      <c r="AX386" s="574"/>
    </row>
    <row r="387" spans="1:50" ht="24" hidden="1" customHeight="1">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5"/>
      <c r="AR387" s="571"/>
      <c r="AS387" s="571"/>
      <c r="AT387" s="571"/>
      <c r="AU387" s="572"/>
      <c r="AV387" s="573"/>
      <c r="AW387" s="573"/>
      <c r="AX387" s="574"/>
    </row>
    <row r="388" spans="1:50" ht="24" hidden="1" customHeight="1">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5"/>
      <c r="AR388" s="571"/>
      <c r="AS388" s="571"/>
      <c r="AT388" s="571"/>
      <c r="AU388" s="572"/>
      <c r="AV388" s="573"/>
      <c r="AW388" s="573"/>
      <c r="AX388" s="574"/>
    </row>
    <row r="389" spans="1:50" ht="24" hidden="1" customHeight="1">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5"/>
      <c r="AR389" s="571"/>
      <c r="AS389" s="571"/>
      <c r="AT389" s="571"/>
      <c r="AU389" s="572"/>
      <c r="AV389" s="573"/>
      <c r="AW389" s="573"/>
      <c r="AX389" s="574"/>
    </row>
    <row r="390" spans="1:50" ht="24" hidden="1" customHeight="1">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5"/>
      <c r="AR390" s="571"/>
      <c r="AS390" s="571"/>
      <c r="AT390" s="571"/>
      <c r="AU390" s="572"/>
      <c r="AV390" s="573"/>
      <c r="AW390" s="573"/>
      <c r="AX390" s="574"/>
    </row>
    <row r="391" spans="1:50" ht="24" hidden="1" customHeight="1">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5"/>
      <c r="AR391" s="571"/>
      <c r="AS391" s="571"/>
      <c r="AT391" s="571"/>
      <c r="AU391" s="572"/>
      <c r="AV391" s="573"/>
      <c r="AW391" s="573"/>
      <c r="AX391" s="574"/>
    </row>
    <row r="392" spans="1:50" ht="24" hidden="1" customHeight="1">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5"/>
      <c r="AR392" s="571"/>
      <c r="AS392" s="571"/>
      <c r="AT392" s="571"/>
      <c r="AU392" s="572"/>
      <c r="AV392" s="573"/>
      <c r="AW392" s="573"/>
      <c r="AX392" s="574"/>
    </row>
    <row r="393" spans="1:50" ht="24" hidden="1" customHeight="1">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5"/>
      <c r="AR393" s="571"/>
      <c r="AS393" s="571"/>
      <c r="AT393" s="571"/>
      <c r="AU393" s="572"/>
      <c r="AV393" s="573"/>
      <c r="AW393" s="573"/>
      <c r="AX393" s="574"/>
    </row>
    <row r="394" spans="1:50" ht="24" hidden="1" customHeight="1">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5"/>
      <c r="AR394" s="571"/>
      <c r="AS394" s="571"/>
      <c r="AT394" s="571"/>
      <c r="AU394" s="572"/>
      <c r="AV394" s="573"/>
      <c r="AW394" s="573"/>
      <c r="AX394" s="574"/>
    </row>
    <row r="395" spans="1:50" ht="24" hidden="1" customHeight="1">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5"/>
      <c r="AR395" s="571"/>
      <c r="AS395" s="571"/>
      <c r="AT395" s="571"/>
      <c r="AU395" s="572"/>
      <c r="AV395" s="573"/>
      <c r="AW395" s="573"/>
      <c r="AX395" s="574"/>
    </row>
    <row r="396" spans="1:50" ht="24" hidden="1" customHeight="1">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5"/>
      <c r="AR396" s="571"/>
      <c r="AS396" s="571"/>
      <c r="AT396" s="571"/>
      <c r="AU396" s="572"/>
      <c r="AV396" s="573"/>
      <c r="AW396" s="573"/>
      <c r="AX396" s="574"/>
    </row>
    <row r="397" spans="1:50" ht="24" hidden="1" customHeight="1">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5"/>
      <c r="AR397" s="571"/>
      <c r="AS397" s="571"/>
      <c r="AT397" s="571"/>
      <c r="AU397" s="572"/>
      <c r="AV397" s="573"/>
      <c r="AW397" s="573"/>
      <c r="AX397" s="574"/>
    </row>
    <row r="398" spans="1:50" hidden="1"/>
    <row r="399" spans="1:50" hidden="1">
      <c r="A399" s="9"/>
      <c r="B399" s="61" t="s">
        <v>406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0"/>
      <c r="B400" s="570"/>
      <c r="C400" s="233" t="s">
        <v>361</v>
      </c>
      <c r="D400" s="233"/>
      <c r="E400" s="233"/>
      <c r="F400" s="233"/>
      <c r="G400" s="233"/>
      <c r="H400" s="233"/>
      <c r="I400" s="233"/>
      <c r="J400" s="233"/>
      <c r="K400" s="233"/>
      <c r="L400" s="233"/>
      <c r="M400" s="233" t="s">
        <v>362</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6" t="s">
        <v>363</v>
      </c>
      <c r="AL400" s="233"/>
      <c r="AM400" s="233"/>
      <c r="AN400" s="233"/>
      <c r="AO400" s="233"/>
      <c r="AP400" s="233"/>
      <c r="AQ400" s="233" t="s">
        <v>23</v>
      </c>
      <c r="AR400" s="233"/>
      <c r="AS400" s="233"/>
      <c r="AT400" s="233"/>
      <c r="AU400" s="83" t="s">
        <v>24</v>
      </c>
      <c r="AV400" s="84"/>
      <c r="AW400" s="84"/>
      <c r="AX400" s="577"/>
    </row>
    <row r="401" spans="1:50" ht="24" hidden="1" customHeight="1">
      <c r="A401" s="570">
        <v>1</v>
      </c>
      <c r="B401" s="570">
        <v>1</v>
      </c>
      <c r="C401" s="575"/>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5"/>
      <c r="AR401" s="571"/>
      <c r="AS401" s="571"/>
      <c r="AT401" s="571"/>
      <c r="AU401" s="572"/>
      <c r="AV401" s="573"/>
      <c r="AW401" s="573"/>
      <c r="AX401" s="574"/>
    </row>
    <row r="402" spans="1:50" ht="24" hidden="1" customHeight="1">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5"/>
      <c r="AR402" s="571"/>
      <c r="AS402" s="571"/>
      <c r="AT402" s="571"/>
      <c r="AU402" s="572"/>
      <c r="AV402" s="573"/>
      <c r="AW402" s="573"/>
      <c r="AX402" s="574"/>
    </row>
    <row r="403" spans="1:50" ht="24" hidden="1" customHeight="1">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5"/>
      <c r="AR403" s="571"/>
      <c r="AS403" s="571"/>
      <c r="AT403" s="571"/>
      <c r="AU403" s="572"/>
      <c r="AV403" s="573"/>
      <c r="AW403" s="573"/>
      <c r="AX403" s="574"/>
    </row>
    <row r="404" spans="1:50" ht="24" hidden="1" customHeight="1">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5"/>
      <c r="AR404" s="571"/>
      <c r="AS404" s="571"/>
      <c r="AT404" s="571"/>
      <c r="AU404" s="572"/>
      <c r="AV404" s="573"/>
      <c r="AW404" s="573"/>
      <c r="AX404" s="574"/>
    </row>
    <row r="405" spans="1:50" ht="24" hidden="1" customHeight="1">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5"/>
      <c r="AR405" s="571"/>
      <c r="AS405" s="571"/>
      <c r="AT405" s="571"/>
      <c r="AU405" s="572"/>
      <c r="AV405" s="573"/>
      <c r="AW405" s="573"/>
      <c r="AX405" s="574"/>
    </row>
    <row r="406" spans="1:50" ht="24" hidden="1" customHeight="1">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5"/>
      <c r="AR406" s="571"/>
      <c r="AS406" s="571"/>
      <c r="AT406" s="571"/>
      <c r="AU406" s="572"/>
      <c r="AV406" s="573"/>
      <c r="AW406" s="573"/>
      <c r="AX406" s="574"/>
    </row>
    <row r="407" spans="1:50" ht="24" hidden="1" customHeight="1">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5"/>
      <c r="AR407" s="571"/>
      <c r="AS407" s="571"/>
      <c r="AT407" s="571"/>
      <c r="AU407" s="572"/>
      <c r="AV407" s="573"/>
      <c r="AW407" s="573"/>
      <c r="AX407" s="574"/>
    </row>
    <row r="408" spans="1:50" ht="24" hidden="1" customHeight="1">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5"/>
      <c r="AR408" s="571"/>
      <c r="AS408" s="571"/>
      <c r="AT408" s="571"/>
      <c r="AU408" s="572"/>
      <c r="AV408" s="573"/>
      <c r="AW408" s="573"/>
      <c r="AX408" s="574"/>
    </row>
    <row r="409" spans="1:50" ht="24" hidden="1" customHeight="1">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5"/>
      <c r="AR409" s="571"/>
      <c r="AS409" s="571"/>
      <c r="AT409" s="571"/>
      <c r="AU409" s="572"/>
      <c r="AV409" s="573"/>
      <c r="AW409" s="573"/>
      <c r="AX409" s="574"/>
    </row>
    <row r="410" spans="1:50" ht="24" hidden="1" customHeight="1">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5"/>
      <c r="AR410" s="571"/>
      <c r="AS410" s="571"/>
      <c r="AT410" s="571"/>
      <c r="AU410" s="572"/>
      <c r="AV410" s="573"/>
      <c r="AW410" s="573"/>
      <c r="AX410" s="574"/>
    </row>
    <row r="411" spans="1:50" ht="24" hidden="1" customHeight="1">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5"/>
      <c r="AR411" s="571"/>
      <c r="AS411" s="571"/>
      <c r="AT411" s="571"/>
      <c r="AU411" s="572"/>
      <c r="AV411" s="573"/>
      <c r="AW411" s="573"/>
      <c r="AX411" s="574"/>
    </row>
    <row r="412" spans="1:50" ht="24" hidden="1" customHeight="1">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5"/>
      <c r="AR412" s="571"/>
      <c r="AS412" s="571"/>
      <c r="AT412" s="571"/>
      <c r="AU412" s="572"/>
      <c r="AV412" s="573"/>
      <c r="AW412" s="573"/>
      <c r="AX412" s="574"/>
    </row>
    <row r="413" spans="1:50" ht="24" hidden="1" customHeight="1">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5"/>
      <c r="AR413" s="571"/>
      <c r="AS413" s="571"/>
      <c r="AT413" s="571"/>
      <c r="AU413" s="572"/>
      <c r="AV413" s="573"/>
      <c r="AW413" s="573"/>
      <c r="AX413" s="574"/>
    </row>
    <row r="414" spans="1:50" ht="24" hidden="1" customHeight="1">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5"/>
      <c r="AR414" s="571"/>
      <c r="AS414" s="571"/>
      <c r="AT414" s="571"/>
      <c r="AU414" s="572"/>
      <c r="AV414" s="573"/>
      <c r="AW414" s="573"/>
      <c r="AX414" s="574"/>
    </row>
    <row r="415" spans="1:50" ht="24" hidden="1" customHeight="1">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5"/>
      <c r="AR415" s="571"/>
      <c r="AS415" s="571"/>
      <c r="AT415" s="571"/>
      <c r="AU415" s="572"/>
      <c r="AV415" s="573"/>
      <c r="AW415" s="573"/>
      <c r="AX415" s="574"/>
    </row>
    <row r="416" spans="1:50" ht="24" hidden="1" customHeight="1">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5"/>
      <c r="AR416" s="571"/>
      <c r="AS416" s="571"/>
      <c r="AT416" s="571"/>
      <c r="AU416" s="572"/>
      <c r="AV416" s="573"/>
      <c r="AW416" s="573"/>
      <c r="AX416" s="574"/>
    </row>
    <row r="417" spans="1:50" ht="24" hidden="1" customHeight="1">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5"/>
      <c r="AR417" s="571"/>
      <c r="AS417" s="571"/>
      <c r="AT417" s="571"/>
      <c r="AU417" s="572"/>
      <c r="AV417" s="573"/>
      <c r="AW417" s="573"/>
      <c r="AX417" s="574"/>
    </row>
    <row r="418" spans="1:50" ht="24" hidden="1" customHeight="1">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5"/>
      <c r="AR418" s="571"/>
      <c r="AS418" s="571"/>
      <c r="AT418" s="571"/>
      <c r="AU418" s="572"/>
      <c r="AV418" s="573"/>
      <c r="AW418" s="573"/>
      <c r="AX418" s="574"/>
    </row>
    <row r="419" spans="1:50" ht="24" hidden="1" customHeight="1">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5"/>
      <c r="AR419" s="571"/>
      <c r="AS419" s="571"/>
      <c r="AT419" s="571"/>
      <c r="AU419" s="572"/>
      <c r="AV419" s="573"/>
      <c r="AW419" s="573"/>
      <c r="AX419" s="574"/>
    </row>
    <row r="420" spans="1:50" ht="24" hidden="1" customHeight="1">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5"/>
      <c r="AR420" s="571"/>
      <c r="AS420" s="571"/>
      <c r="AT420" s="571"/>
      <c r="AU420" s="572"/>
      <c r="AV420" s="573"/>
      <c r="AW420" s="573"/>
      <c r="AX420" s="574"/>
    </row>
    <row r="421" spans="1:50" ht="24" hidden="1" customHeight="1">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5"/>
      <c r="AR421" s="571"/>
      <c r="AS421" s="571"/>
      <c r="AT421" s="571"/>
      <c r="AU421" s="572"/>
      <c r="AV421" s="573"/>
      <c r="AW421" s="573"/>
      <c r="AX421" s="574"/>
    </row>
    <row r="422" spans="1:50" ht="24" hidden="1" customHeight="1">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5"/>
      <c r="AR422" s="571"/>
      <c r="AS422" s="571"/>
      <c r="AT422" s="571"/>
      <c r="AU422" s="572"/>
      <c r="AV422" s="573"/>
      <c r="AW422" s="573"/>
      <c r="AX422" s="574"/>
    </row>
    <row r="423" spans="1:50" ht="24" hidden="1" customHeight="1">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5"/>
      <c r="AR423" s="571"/>
      <c r="AS423" s="571"/>
      <c r="AT423" s="571"/>
      <c r="AU423" s="572"/>
      <c r="AV423" s="573"/>
      <c r="AW423" s="573"/>
      <c r="AX423" s="574"/>
    </row>
    <row r="424" spans="1:50" ht="24" hidden="1" customHeight="1">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5"/>
      <c r="AR424" s="571"/>
      <c r="AS424" s="571"/>
      <c r="AT424" s="571"/>
      <c r="AU424" s="572"/>
      <c r="AV424" s="573"/>
      <c r="AW424" s="573"/>
      <c r="AX424" s="574"/>
    </row>
    <row r="425" spans="1:50" ht="24" hidden="1" customHeight="1">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5"/>
      <c r="AR425" s="571"/>
      <c r="AS425" s="571"/>
      <c r="AT425" s="571"/>
      <c r="AU425" s="572"/>
      <c r="AV425" s="573"/>
      <c r="AW425" s="573"/>
      <c r="AX425" s="574"/>
    </row>
    <row r="426" spans="1:50" ht="24" hidden="1" customHeight="1">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5"/>
      <c r="AR426" s="571"/>
      <c r="AS426" s="571"/>
      <c r="AT426" s="571"/>
      <c r="AU426" s="572"/>
      <c r="AV426" s="573"/>
      <c r="AW426" s="573"/>
      <c r="AX426" s="574"/>
    </row>
    <row r="427" spans="1:50" ht="24" hidden="1" customHeight="1">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5"/>
      <c r="AR427" s="571"/>
      <c r="AS427" s="571"/>
      <c r="AT427" s="571"/>
      <c r="AU427" s="572"/>
      <c r="AV427" s="573"/>
      <c r="AW427" s="573"/>
      <c r="AX427" s="574"/>
    </row>
    <row r="428" spans="1:50" ht="24" hidden="1" customHeight="1">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5"/>
      <c r="AR428" s="571"/>
      <c r="AS428" s="571"/>
      <c r="AT428" s="571"/>
      <c r="AU428" s="572"/>
      <c r="AV428" s="573"/>
      <c r="AW428" s="573"/>
      <c r="AX428" s="574"/>
    </row>
    <row r="429" spans="1:50" ht="24" hidden="1" customHeight="1">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5"/>
      <c r="AR429" s="571"/>
      <c r="AS429" s="571"/>
      <c r="AT429" s="571"/>
      <c r="AU429" s="572"/>
      <c r="AV429" s="573"/>
      <c r="AW429" s="573"/>
      <c r="AX429" s="574"/>
    </row>
    <row r="430" spans="1:50" ht="24" hidden="1" customHeight="1">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5"/>
      <c r="AR430" s="571"/>
      <c r="AS430" s="571"/>
      <c r="AT430" s="571"/>
      <c r="AU430" s="572"/>
      <c r="AV430" s="573"/>
      <c r="AW430" s="573"/>
      <c r="AX430" s="574"/>
    </row>
    <row r="432" spans="1:50" hidden="1">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0"/>
      <c r="B433" s="570"/>
      <c r="C433" s="233" t="s">
        <v>361</v>
      </c>
      <c r="D433" s="233"/>
      <c r="E433" s="233"/>
      <c r="F433" s="233"/>
      <c r="G433" s="233"/>
      <c r="H433" s="233"/>
      <c r="I433" s="233"/>
      <c r="J433" s="233"/>
      <c r="K433" s="233"/>
      <c r="L433" s="233"/>
      <c r="M433" s="233" t="s">
        <v>362</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6" t="s">
        <v>363</v>
      </c>
      <c r="AL433" s="233"/>
      <c r="AM433" s="233"/>
      <c r="AN433" s="233"/>
      <c r="AO433" s="233"/>
      <c r="AP433" s="233"/>
      <c r="AQ433" s="233" t="s">
        <v>23</v>
      </c>
      <c r="AR433" s="233"/>
      <c r="AS433" s="233"/>
      <c r="AT433" s="233"/>
      <c r="AU433" s="83" t="s">
        <v>24</v>
      </c>
      <c r="AV433" s="84"/>
      <c r="AW433" s="84"/>
      <c r="AX433" s="577"/>
    </row>
    <row r="434" spans="1:50" ht="24" hidden="1" customHeight="1">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5"/>
      <c r="AR434" s="571"/>
      <c r="AS434" s="571"/>
      <c r="AT434" s="571"/>
      <c r="AU434" s="572"/>
      <c r="AV434" s="573"/>
      <c r="AW434" s="573"/>
      <c r="AX434" s="574"/>
    </row>
    <row r="435" spans="1:50" ht="24" hidden="1" customHeight="1">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5"/>
      <c r="AR435" s="571"/>
      <c r="AS435" s="571"/>
      <c r="AT435" s="571"/>
      <c r="AU435" s="572"/>
      <c r="AV435" s="573"/>
      <c r="AW435" s="573"/>
      <c r="AX435" s="574"/>
    </row>
    <row r="436" spans="1:50" ht="24" hidden="1" customHeight="1">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5"/>
      <c r="AR436" s="571"/>
      <c r="AS436" s="571"/>
      <c r="AT436" s="571"/>
      <c r="AU436" s="572"/>
      <c r="AV436" s="573"/>
      <c r="AW436" s="573"/>
      <c r="AX436" s="574"/>
    </row>
    <row r="437" spans="1:50" ht="24" hidden="1" customHeight="1">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5"/>
      <c r="AR437" s="571"/>
      <c r="AS437" s="571"/>
      <c r="AT437" s="571"/>
      <c r="AU437" s="572"/>
      <c r="AV437" s="573"/>
      <c r="AW437" s="573"/>
      <c r="AX437" s="574"/>
    </row>
    <row r="438" spans="1:50" ht="24" hidden="1" customHeight="1">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5"/>
      <c r="AR438" s="571"/>
      <c r="AS438" s="571"/>
      <c r="AT438" s="571"/>
      <c r="AU438" s="572"/>
      <c r="AV438" s="573"/>
      <c r="AW438" s="573"/>
      <c r="AX438" s="574"/>
    </row>
    <row r="439" spans="1:50" ht="24" hidden="1" customHeight="1">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5"/>
      <c r="AR439" s="571"/>
      <c r="AS439" s="571"/>
      <c r="AT439" s="571"/>
      <c r="AU439" s="572"/>
      <c r="AV439" s="573"/>
      <c r="AW439" s="573"/>
      <c r="AX439" s="574"/>
    </row>
    <row r="440" spans="1:50" ht="24" hidden="1" customHeight="1">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5"/>
      <c r="AR440" s="571"/>
      <c r="AS440" s="571"/>
      <c r="AT440" s="571"/>
      <c r="AU440" s="572"/>
      <c r="AV440" s="573"/>
      <c r="AW440" s="573"/>
      <c r="AX440" s="574"/>
    </row>
    <row r="441" spans="1:50" ht="24" hidden="1" customHeight="1">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5"/>
      <c r="AR441" s="571"/>
      <c r="AS441" s="571"/>
      <c r="AT441" s="571"/>
      <c r="AU441" s="572"/>
      <c r="AV441" s="573"/>
      <c r="AW441" s="573"/>
      <c r="AX441" s="574"/>
    </row>
    <row r="442" spans="1:50" ht="24" hidden="1" customHeight="1">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5"/>
      <c r="AR442" s="571"/>
      <c r="AS442" s="571"/>
      <c r="AT442" s="571"/>
      <c r="AU442" s="572"/>
      <c r="AV442" s="573"/>
      <c r="AW442" s="573"/>
      <c r="AX442" s="574"/>
    </row>
    <row r="443" spans="1:50" ht="24" hidden="1" customHeight="1">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5"/>
      <c r="AR443" s="571"/>
      <c r="AS443" s="571"/>
      <c r="AT443" s="571"/>
      <c r="AU443" s="572"/>
      <c r="AV443" s="573"/>
      <c r="AW443" s="573"/>
      <c r="AX443" s="574"/>
    </row>
    <row r="444" spans="1:50" ht="24" hidden="1" customHeight="1">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5"/>
      <c r="AR444" s="571"/>
      <c r="AS444" s="571"/>
      <c r="AT444" s="571"/>
      <c r="AU444" s="572"/>
      <c r="AV444" s="573"/>
      <c r="AW444" s="573"/>
      <c r="AX444" s="574"/>
    </row>
    <row r="445" spans="1:50" ht="24" hidden="1" customHeight="1">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5"/>
      <c r="AR445" s="571"/>
      <c r="AS445" s="571"/>
      <c r="AT445" s="571"/>
      <c r="AU445" s="572"/>
      <c r="AV445" s="573"/>
      <c r="AW445" s="573"/>
      <c r="AX445" s="574"/>
    </row>
    <row r="446" spans="1:50" ht="24" hidden="1" customHeight="1">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5"/>
      <c r="AR446" s="571"/>
      <c r="AS446" s="571"/>
      <c r="AT446" s="571"/>
      <c r="AU446" s="572"/>
      <c r="AV446" s="573"/>
      <c r="AW446" s="573"/>
      <c r="AX446" s="574"/>
    </row>
    <row r="447" spans="1:50" ht="24" hidden="1" customHeight="1">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5"/>
      <c r="AR447" s="571"/>
      <c r="AS447" s="571"/>
      <c r="AT447" s="571"/>
      <c r="AU447" s="572"/>
      <c r="AV447" s="573"/>
      <c r="AW447" s="573"/>
      <c r="AX447" s="574"/>
    </row>
    <row r="448" spans="1:50" ht="24" hidden="1" customHeight="1">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5"/>
      <c r="AR448" s="571"/>
      <c r="AS448" s="571"/>
      <c r="AT448" s="571"/>
      <c r="AU448" s="572"/>
      <c r="AV448" s="573"/>
      <c r="AW448" s="573"/>
      <c r="AX448" s="574"/>
    </row>
    <row r="449" spans="1:50" ht="24" hidden="1" customHeight="1">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5"/>
      <c r="AR449" s="571"/>
      <c r="AS449" s="571"/>
      <c r="AT449" s="571"/>
      <c r="AU449" s="572"/>
      <c r="AV449" s="573"/>
      <c r="AW449" s="573"/>
      <c r="AX449" s="574"/>
    </row>
    <row r="450" spans="1:50" ht="24" hidden="1" customHeight="1">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5"/>
      <c r="AR450" s="571"/>
      <c r="AS450" s="571"/>
      <c r="AT450" s="571"/>
      <c r="AU450" s="572"/>
      <c r="AV450" s="573"/>
      <c r="AW450" s="573"/>
      <c r="AX450" s="574"/>
    </row>
    <row r="451" spans="1:50" ht="24" hidden="1" customHeight="1">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5"/>
      <c r="AR451" s="571"/>
      <c r="AS451" s="571"/>
      <c r="AT451" s="571"/>
      <c r="AU451" s="572"/>
      <c r="AV451" s="573"/>
      <c r="AW451" s="573"/>
      <c r="AX451" s="574"/>
    </row>
    <row r="452" spans="1:50" ht="24" hidden="1" customHeight="1">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5"/>
      <c r="AR452" s="571"/>
      <c r="AS452" s="571"/>
      <c r="AT452" s="571"/>
      <c r="AU452" s="572"/>
      <c r="AV452" s="573"/>
      <c r="AW452" s="573"/>
      <c r="AX452" s="574"/>
    </row>
    <row r="453" spans="1:50" ht="24" hidden="1" customHeight="1">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5"/>
      <c r="AR453" s="571"/>
      <c r="AS453" s="571"/>
      <c r="AT453" s="571"/>
      <c r="AU453" s="572"/>
      <c r="AV453" s="573"/>
      <c r="AW453" s="573"/>
      <c r="AX453" s="574"/>
    </row>
    <row r="454" spans="1:50" ht="24" hidden="1" customHeight="1">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5"/>
      <c r="AR454" s="571"/>
      <c r="AS454" s="571"/>
      <c r="AT454" s="571"/>
      <c r="AU454" s="572"/>
      <c r="AV454" s="573"/>
      <c r="AW454" s="573"/>
      <c r="AX454" s="574"/>
    </row>
    <row r="455" spans="1:50" ht="24" hidden="1" customHeight="1">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5"/>
      <c r="AR455" s="571"/>
      <c r="AS455" s="571"/>
      <c r="AT455" s="571"/>
      <c r="AU455" s="572"/>
      <c r="AV455" s="573"/>
      <c r="AW455" s="573"/>
      <c r="AX455" s="574"/>
    </row>
    <row r="456" spans="1:50" ht="24" hidden="1" customHeight="1">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5"/>
      <c r="AR456" s="571"/>
      <c r="AS456" s="571"/>
      <c r="AT456" s="571"/>
      <c r="AU456" s="572"/>
      <c r="AV456" s="573"/>
      <c r="AW456" s="573"/>
      <c r="AX456" s="574"/>
    </row>
    <row r="457" spans="1:50" ht="24" hidden="1" customHeight="1">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5"/>
      <c r="AR457" s="571"/>
      <c r="AS457" s="571"/>
      <c r="AT457" s="571"/>
      <c r="AU457" s="572"/>
      <c r="AV457" s="573"/>
      <c r="AW457" s="573"/>
      <c r="AX457" s="574"/>
    </row>
    <row r="458" spans="1:50" ht="24" hidden="1" customHeight="1">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5"/>
      <c r="AR458" s="571"/>
      <c r="AS458" s="571"/>
      <c r="AT458" s="571"/>
      <c r="AU458" s="572"/>
      <c r="AV458" s="573"/>
      <c r="AW458" s="573"/>
      <c r="AX458" s="574"/>
    </row>
    <row r="459" spans="1:50" ht="24" hidden="1" customHeight="1">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5"/>
      <c r="AR459" s="571"/>
      <c r="AS459" s="571"/>
      <c r="AT459" s="571"/>
      <c r="AU459" s="572"/>
      <c r="AV459" s="573"/>
      <c r="AW459" s="573"/>
      <c r="AX459" s="574"/>
    </row>
    <row r="460" spans="1:50" ht="24" hidden="1" customHeight="1">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5"/>
      <c r="AR460" s="571"/>
      <c r="AS460" s="571"/>
      <c r="AT460" s="571"/>
      <c r="AU460" s="572"/>
      <c r="AV460" s="573"/>
      <c r="AW460" s="573"/>
      <c r="AX460" s="574"/>
    </row>
    <row r="461" spans="1:50" ht="24" hidden="1" customHeight="1">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5"/>
      <c r="AR461" s="571"/>
      <c r="AS461" s="571"/>
      <c r="AT461" s="571"/>
      <c r="AU461" s="572"/>
      <c r="AV461" s="573"/>
      <c r="AW461" s="573"/>
      <c r="AX461" s="574"/>
    </row>
    <row r="462" spans="1:50" ht="24" hidden="1" customHeight="1">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5"/>
      <c r="AR462" s="571"/>
      <c r="AS462" s="571"/>
      <c r="AT462" s="571"/>
      <c r="AU462" s="572"/>
      <c r="AV462" s="573"/>
      <c r="AW462" s="573"/>
      <c r="AX462" s="574"/>
    </row>
    <row r="463" spans="1:50" ht="24" hidden="1" customHeight="1">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5"/>
      <c r="AR463" s="571"/>
      <c r="AS463" s="571"/>
      <c r="AT463" s="571"/>
      <c r="AU463" s="572"/>
      <c r="AV463" s="573"/>
      <c r="AW463" s="573"/>
      <c r="AX463" s="574"/>
    </row>
    <row r="464" spans="1:50" hidden="1"/>
    <row r="465" spans="1:50" hidden="1">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0"/>
      <c r="B466" s="570"/>
      <c r="C466" s="233" t="s">
        <v>361</v>
      </c>
      <c r="D466" s="233"/>
      <c r="E466" s="233"/>
      <c r="F466" s="233"/>
      <c r="G466" s="233"/>
      <c r="H466" s="233"/>
      <c r="I466" s="233"/>
      <c r="J466" s="233"/>
      <c r="K466" s="233"/>
      <c r="L466" s="233"/>
      <c r="M466" s="233" t="s">
        <v>362</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6" t="s">
        <v>363</v>
      </c>
      <c r="AL466" s="233"/>
      <c r="AM466" s="233"/>
      <c r="AN466" s="233"/>
      <c r="AO466" s="233"/>
      <c r="AP466" s="233"/>
      <c r="AQ466" s="233" t="s">
        <v>23</v>
      </c>
      <c r="AR466" s="233"/>
      <c r="AS466" s="233"/>
      <c r="AT466" s="233"/>
      <c r="AU466" s="83" t="s">
        <v>24</v>
      </c>
      <c r="AV466" s="84"/>
      <c r="AW466" s="84"/>
      <c r="AX466" s="577"/>
    </row>
    <row r="467" spans="1:50" ht="24" hidden="1" customHeight="1">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5"/>
      <c r="AR467" s="571"/>
      <c r="AS467" s="571"/>
      <c r="AT467" s="571"/>
      <c r="AU467" s="572"/>
      <c r="AV467" s="573"/>
      <c r="AW467" s="573"/>
      <c r="AX467" s="574"/>
    </row>
    <row r="468" spans="1:50" ht="24" hidden="1" customHeight="1">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5"/>
      <c r="AR468" s="571"/>
      <c r="AS468" s="571"/>
      <c r="AT468" s="571"/>
      <c r="AU468" s="572"/>
      <c r="AV468" s="573"/>
      <c r="AW468" s="573"/>
      <c r="AX468" s="574"/>
    </row>
    <row r="469" spans="1:50" ht="24" hidden="1" customHeight="1">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5"/>
      <c r="AR469" s="571"/>
      <c r="AS469" s="571"/>
      <c r="AT469" s="571"/>
      <c r="AU469" s="572"/>
      <c r="AV469" s="573"/>
      <c r="AW469" s="573"/>
      <c r="AX469" s="574"/>
    </row>
    <row r="470" spans="1:50" ht="24" hidden="1" customHeight="1">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5"/>
      <c r="AR470" s="571"/>
      <c r="AS470" s="571"/>
      <c r="AT470" s="571"/>
      <c r="AU470" s="572"/>
      <c r="AV470" s="573"/>
      <c r="AW470" s="573"/>
      <c r="AX470" s="574"/>
    </row>
    <row r="471" spans="1:50" ht="24" hidden="1" customHeight="1">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5"/>
      <c r="AR471" s="571"/>
      <c r="AS471" s="571"/>
      <c r="AT471" s="571"/>
      <c r="AU471" s="572"/>
      <c r="AV471" s="573"/>
      <c r="AW471" s="573"/>
      <c r="AX471" s="574"/>
    </row>
    <row r="472" spans="1:50" ht="24" hidden="1" customHeight="1">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5"/>
      <c r="AR472" s="571"/>
      <c r="AS472" s="571"/>
      <c r="AT472" s="571"/>
      <c r="AU472" s="572"/>
      <c r="AV472" s="573"/>
      <c r="AW472" s="573"/>
      <c r="AX472" s="574"/>
    </row>
    <row r="473" spans="1:50" ht="24" hidden="1" customHeight="1">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5"/>
      <c r="AR473" s="571"/>
      <c r="AS473" s="571"/>
      <c r="AT473" s="571"/>
      <c r="AU473" s="572"/>
      <c r="AV473" s="573"/>
      <c r="AW473" s="573"/>
      <c r="AX473" s="574"/>
    </row>
    <row r="474" spans="1:50" ht="24" hidden="1" customHeight="1">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5"/>
      <c r="AR474" s="571"/>
      <c r="AS474" s="571"/>
      <c r="AT474" s="571"/>
      <c r="AU474" s="572"/>
      <c r="AV474" s="573"/>
      <c r="AW474" s="573"/>
      <c r="AX474" s="574"/>
    </row>
    <row r="475" spans="1:50" ht="24" hidden="1" customHeight="1">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5"/>
      <c r="AR475" s="571"/>
      <c r="AS475" s="571"/>
      <c r="AT475" s="571"/>
      <c r="AU475" s="572"/>
      <c r="AV475" s="573"/>
      <c r="AW475" s="573"/>
      <c r="AX475" s="574"/>
    </row>
    <row r="476" spans="1:50" ht="24" hidden="1" customHeight="1">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5"/>
      <c r="AR476" s="571"/>
      <c r="AS476" s="571"/>
      <c r="AT476" s="571"/>
      <c r="AU476" s="572"/>
      <c r="AV476" s="573"/>
      <c r="AW476" s="573"/>
      <c r="AX476" s="574"/>
    </row>
    <row r="477" spans="1:50" ht="24" hidden="1" customHeight="1">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5"/>
      <c r="AR477" s="571"/>
      <c r="AS477" s="571"/>
      <c r="AT477" s="571"/>
      <c r="AU477" s="572"/>
      <c r="AV477" s="573"/>
      <c r="AW477" s="573"/>
      <c r="AX477" s="574"/>
    </row>
    <row r="478" spans="1:50" ht="24" hidden="1" customHeight="1">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5"/>
      <c r="AR478" s="571"/>
      <c r="AS478" s="571"/>
      <c r="AT478" s="571"/>
      <c r="AU478" s="572"/>
      <c r="AV478" s="573"/>
      <c r="AW478" s="573"/>
      <c r="AX478" s="574"/>
    </row>
    <row r="479" spans="1:50" ht="24" hidden="1" customHeight="1">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5"/>
      <c r="AR479" s="571"/>
      <c r="AS479" s="571"/>
      <c r="AT479" s="571"/>
      <c r="AU479" s="572"/>
      <c r="AV479" s="573"/>
      <c r="AW479" s="573"/>
      <c r="AX479" s="574"/>
    </row>
    <row r="480" spans="1:50" ht="24" hidden="1" customHeight="1">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5"/>
      <c r="AR480" s="571"/>
      <c r="AS480" s="571"/>
      <c r="AT480" s="571"/>
      <c r="AU480" s="572"/>
      <c r="AV480" s="573"/>
      <c r="AW480" s="573"/>
      <c r="AX480" s="574"/>
    </row>
    <row r="481" spans="1:50" ht="24" hidden="1" customHeight="1">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5"/>
      <c r="AR481" s="571"/>
      <c r="AS481" s="571"/>
      <c r="AT481" s="571"/>
      <c r="AU481" s="572"/>
      <c r="AV481" s="573"/>
      <c r="AW481" s="573"/>
      <c r="AX481" s="574"/>
    </row>
    <row r="482" spans="1:50" ht="24" hidden="1" customHeight="1">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5"/>
      <c r="AR482" s="571"/>
      <c r="AS482" s="571"/>
      <c r="AT482" s="571"/>
      <c r="AU482" s="572"/>
      <c r="AV482" s="573"/>
      <c r="AW482" s="573"/>
      <c r="AX482" s="574"/>
    </row>
    <row r="483" spans="1:50" ht="24" hidden="1" customHeight="1">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5"/>
      <c r="AR483" s="571"/>
      <c r="AS483" s="571"/>
      <c r="AT483" s="571"/>
      <c r="AU483" s="572"/>
      <c r="AV483" s="573"/>
      <c r="AW483" s="573"/>
      <c r="AX483" s="574"/>
    </row>
    <row r="484" spans="1:50" ht="24" hidden="1" customHeight="1">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5"/>
      <c r="AR484" s="571"/>
      <c r="AS484" s="571"/>
      <c r="AT484" s="571"/>
      <c r="AU484" s="572"/>
      <c r="AV484" s="573"/>
      <c r="AW484" s="573"/>
      <c r="AX484" s="574"/>
    </row>
    <row r="485" spans="1:50" ht="24" hidden="1" customHeight="1">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5"/>
      <c r="AR485" s="571"/>
      <c r="AS485" s="571"/>
      <c r="AT485" s="571"/>
      <c r="AU485" s="572"/>
      <c r="AV485" s="573"/>
      <c r="AW485" s="573"/>
      <c r="AX485" s="574"/>
    </row>
    <row r="486" spans="1:50" ht="24" hidden="1" customHeight="1">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5"/>
      <c r="AR486" s="571"/>
      <c r="AS486" s="571"/>
      <c r="AT486" s="571"/>
      <c r="AU486" s="572"/>
      <c r="AV486" s="573"/>
      <c r="AW486" s="573"/>
      <c r="AX486" s="574"/>
    </row>
    <row r="487" spans="1:50" ht="24" hidden="1" customHeight="1">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5"/>
      <c r="AR487" s="571"/>
      <c r="AS487" s="571"/>
      <c r="AT487" s="571"/>
      <c r="AU487" s="572"/>
      <c r="AV487" s="573"/>
      <c r="AW487" s="573"/>
      <c r="AX487" s="574"/>
    </row>
    <row r="488" spans="1:50" ht="24" hidden="1" customHeight="1">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5"/>
      <c r="AR488" s="571"/>
      <c r="AS488" s="571"/>
      <c r="AT488" s="571"/>
      <c r="AU488" s="572"/>
      <c r="AV488" s="573"/>
      <c r="AW488" s="573"/>
      <c r="AX488" s="574"/>
    </row>
    <row r="489" spans="1:50" ht="24" hidden="1" customHeight="1">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5"/>
      <c r="AR489" s="571"/>
      <c r="AS489" s="571"/>
      <c r="AT489" s="571"/>
      <c r="AU489" s="572"/>
      <c r="AV489" s="573"/>
      <c r="AW489" s="573"/>
      <c r="AX489" s="574"/>
    </row>
    <row r="490" spans="1:50" ht="24" hidden="1" customHeight="1">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5"/>
      <c r="AR490" s="571"/>
      <c r="AS490" s="571"/>
      <c r="AT490" s="571"/>
      <c r="AU490" s="572"/>
      <c r="AV490" s="573"/>
      <c r="AW490" s="573"/>
      <c r="AX490" s="574"/>
    </row>
    <row r="491" spans="1:50" ht="24" hidden="1" customHeight="1">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5"/>
      <c r="AR491" s="571"/>
      <c r="AS491" s="571"/>
      <c r="AT491" s="571"/>
      <c r="AU491" s="572"/>
      <c r="AV491" s="573"/>
      <c r="AW491" s="573"/>
      <c r="AX491" s="574"/>
    </row>
    <row r="492" spans="1:50" ht="24" hidden="1" customHeight="1">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5"/>
      <c r="AR492" s="571"/>
      <c r="AS492" s="571"/>
      <c r="AT492" s="571"/>
      <c r="AU492" s="572"/>
      <c r="AV492" s="573"/>
      <c r="AW492" s="573"/>
      <c r="AX492" s="574"/>
    </row>
    <row r="493" spans="1:50" ht="24" hidden="1" customHeight="1">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5"/>
      <c r="AR493" s="571"/>
      <c r="AS493" s="571"/>
      <c r="AT493" s="571"/>
      <c r="AU493" s="572"/>
      <c r="AV493" s="573"/>
      <c r="AW493" s="573"/>
      <c r="AX493" s="574"/>
    </row>
    <row r="494" spans="1:50" ht="24" hidden="1" customHeight="1">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5"/>
      <c r="AR494" s="571"/>
      <c r="AS494" s="571"/>
      <c r="AT494" s="571"/>
      <c r="AU494" s="572"/>
      <c r="AV494" s="573"/>
      <c r="AW494" s="573"/>
      <c r="AX494" s="574"/>
    </row>
    <row r="495" spans="1:50" ht="24" hidden="1" customHeight="1">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5"/>
      <c r="AR495" s="571"/>
      <c r="AS495" s="571"/>
      <c r="AT495" s="571"/>
      <c r="AU495" s="572"/>
      <c r="AV495" s="573"/>
      <c r="AW495" s="573"/>
      <c r="AX495" s="574"/>
    </row>
    <row r="496" spans="1:50" ht="24" hidden="1" customHeight="1">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5"/>
      <c r="AR496" s="571"/>
      <c r="AS496" s="571"/>
      <c r="AT496" s="571"/>
      <c r="AU496" s="572"/>
      <c r="AV496" s="573"/>
      <c r="AW496" s="573"/>
      <c r="AX496" s="574"/>
    </row>
    <row r="497" spans="1:50" ht="22.5" customHeight="1">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5" priority="601">
      <formula>IF(RIGHT(TEXT(P14,"0.#"),1)=".",FALSE,TRUE)</formula>
    </cfRule>
    <cfRule type="expression" dxfId="224" priority="602">
      <formula>IF(RIGHT(TEXT(P14,"0.#"),1)=".",TRUE,FALSE)</formula>
    </cfRule>
  </conditionalFormatting>
  <conditionalFormatting sqref="AE69:AX69">
    <cfRule type="expression" dxfId="223" priority="523">
      <formula>IF(RIGHT(TEXT(AE69,"0.#"),1)=".",FALSE,TRUE)</formula>
    </cfRule>
    <cfRule type="expression" dxfId="222" priority="524">
      <formula>IF(RIGHT(TEXT(AE69,"0.#"),1)=".",TRUE,FALSE)</formula>
    </cfRule>
  </conditionalFormatting>
  <conditionalFormatting sqref="AE83:AI83">
    <cfRule type="expression" dxfId="221" priority="505">
      <formula>IF(RIGHT(TEXT(AE83,"0.#"),1)=".",FALSE,TRUE)</formula>
    </cfRule>
    <cfRule type="expression" dxfId="220" priority="506">
      <formula>IF(RIGHT(TEXT(AE83,"0.#"),1)=".",TRUE,FALSE)</formula>
    </cfRule>
  </conditionalFormatting>
  <conditionalFormatting sqref="AJ83:AX83">
    <cfRule type="expression" dxfId="219" priority="503">
      <formula>IF(RIGHT(TEXT(AJ83,"0.#"),1)=".",FALSE,TRUE)</formula>
    </cfRule>
    <cfRule type="expression" dxfId="218" priority="504">
      <formula>IF(RIGHT(TEXT(AJ83,"0.#"),1)=".",TRUE,FALSE)</formula>
    </cfRule>
  </conditionalFormatting>
  <conditionalFormatting sqref="L99">
    <cfRule type="expression" dxfId="217" priority="483">
      <formula>IF(RIGHT(TEXT(L99,"0.#"),1)=".",FALSE,TRUE)</formula>
    </cfRule>
    <cfRule type="expression" dxfId="216" priority="484">
      <formula>IF(RIGHT(TEXT(L99,"0.#"),1)=".",TRUE,FALSE)</formula>
    </cfRule>
  </conditionalFormatting>
  <conditionalFormatting sqref="L104">
    <cfRule type="expression" dxfId="215" priority="481">
      <formula>IF(RIGHT(TEXT(L104,"0.#"),1)=".",FALSE,TRUE)</formula>
    </cfRule>
    <cfRule type="expression" dxfId="214" priority="482">
      <formula>IF(RIGHT(TEXT(L104,"0.#"),1)=".",TRUE,FALSE)</formula>
    </cfRule>
  </conditionalFormatting>
  <conditionalFormatting sqref="R104">
    <cfRule type="expression" dxfId="213" priority="479">
      <formula>IF(RIGHT(TEXT(R104,"0.#"),1)=".",FALSE,TRUE)</formula>
    </cfRule>
    <cfRule type="expression" dxfId="212" priority="480">
      <formula>IF(RIGHT(TEXT(R104,"0.#"),1)=".",TRUE,FALSE)</formula>
    </cfRule>
  </conditionalFormatting>
  <conditionalFormatting sqref="P18:AX18">
    <cfRule type="expression" dxfId="211" priority="477">
      <formula>IF(RIGHT(TEXT(P18,"0.#"),1)=".",FALSE,TRUE)</formula>
    </cfRule>
    <cfRule type="expression" dxfId="210" priority="478">
      <formula>IF(RIGHT(TEXT(P18,"0.#"),1)=".",TRUE,FALSE)</formula>
    </cfRule>
  </conditionalFormatting>
  <conditionalFormatting sqref="Y181">
    <cfRule type="expression" dxfId="209" priority="473">
      <formula>IF(RIGHT(TEXT(Y181,"0.#"),1)=".",FALSE,TRUE)</formula>
    </cfRule>
    <cfRule type="expression" dxfId="208" priority="474">
      <formula>IF(RIGHT(TEXT(Y181,"0.#"),1)=".",TRUE,FALSE)</formula>
    </cfRule>
  </conditionalFormatting>
  <conditionalFormatting sqref="Y190">
    <cfRule type="expression" dxfId="207" priority="469">
      <formula>IF(RIGHT(TEXT(Y190,"0.#"),1)=".",FALSE,TRUE)</formula>
    </cfRule>
    <cfRule type="expression" dxfId="206" priority="470">
      <formula>IF(RIGHT(TEXT(Y190,"0.#"),1)=".",TRUE,FALSE)</formula>
    </cfRule>
  </conditionalFormatting>
  <conditionalFormatting sqref="AK236">
    <cfRule type="expression" dxfId="205" priority="391">
      <formula>IF(RIGHT(TEXT(AK236,"0.#"),1)=".",FALSE,TRUE)</formula>
    </cfRule>
    <cfRule type="expression" dxfId="204" priority="392">
      <formula>IF(RIGHT(TEXT(AK236,"0.#"),1)=".",TRUE,FALSE)</formula>
    </cfRule>
  </conditionalFormatting>
  <conditionalFormatting sqref="AE54:AI54">
    <cfRule type="expression" dxfId="203" priority="341">
      <formula>IF(RIGHT(TEXT(AE54,"0.#"),1)=".",FALSE,TRUE)</formula>
    </cfRule>
    <cfRule type="expression" dxfId="202" priority="342">
      <formula>IF(RIGHT(TEXT(AE54,"0.#"),1)=".",TRUE,FALSE)</formula>
    </cfRule>
  </conditionalFormatting>
  <conditionalFormatting sqref="P17:AQ17 P15:AJ15 P13:AX13 P16:AC16 AK16:AQ16 AR15:AX15">
    <cfRule type="expression" dxfId="201" priority="299">
      <formula>IF(RIGHT(TEXT(P13,"0.#"),1)=".",FALSE,TRUE)</formula>
    </cfRule>
    <cfRule type="expression" dxfId="200" priority="300">
      <formula>IF(RIGHT(TEXT(P13,"0.#"),1)=".",TRUE,FALSE)</formula>
    </cfRule>
  </conditionalFormatting>
  <conditionalFormatting sqref="P19:AJ19">
    <cfRule type="expression" dxfId="199" priority="297">
      <formula>IF(RIGHT(TEXT(P19,"0.#"),1)=".",FALSE,TRUE)</formula>
    </cfRule>
    <cfRule type="expression" dxfId="198" priority="298">
      <formula>IF(RIGHT(TEXT(P19,"0.#"),1)=".",TRUE,FALSE)</formula>
    </cfRule>
  </conditionalFormatting>
  <conditionalFormatting sqref="AE55:AX55 AJ54:AS54">
    <cfRule type="expression" dxfId="197" priority="293">
      <formula>IF(RIGHT(TEXT(AE54,"0.#"),1)=".",FALSE,TRUE)</formula>
    </cfRule>
    <cfRule type="expression" dxfId="196" priority="294">
      <formula>IF(RIGHT(TEXT(AE54,"0.#"),1)=".",TRUE,FALSE)</formula>
    </cfRule>
  </conditionalFormatting>
  <conditionalFormatting sqref="AE68:AS68">
    <cfRule type="expression" dxfId="195" priority="289">
      <formula>IF(RIGHT(TEXT(AE68,"0.#"),1)=".",FALSE,TRUE)</formula>
    </cfRule>
    <cfRule type="expression" dxfId="194" priority="290">
      <formula>IF(RIGHT(TEXT(AE68,"0.#"),1)=".",TRUE,FALSE)</formula>
    </cfRule>
  </conditionalFormatting>
  <conditionalFormatting sqref="AE95:AI95 AE92:AI92">
    <cfRule type="expression" dxfId="193" priority="287">
      <formula>IF(RIGHT(TEXT(AE92,"0.#"),1)=".",FALSE,TRUE)</formula>
    </cfRule>
    <cfRule type="expression" dxfId="192" priority="288">
      <formula>IF(RIGHT(TEXT(AE92,"0.#"),1)=".",TRUE,FALSE)</formula>
    </cfRule>
  </conditionalFormatting>
  <conditionalFormatting sqref="AJ95:AX95 AJ92:AX92 AT89:AX89">
    <cfRule type="expression" dxfId="191" priority="285">
      <formula>IF(RIGHT(TEXT(AJ89,"0.#"),1)=".",FALSE,TRUE)</formula>
    </cfRule>
    <cfRule type="expression" dxfId="190" priority="286">
      <formula>IF(RIGHT(TEXT(AJ89,"0.#"),1)=".",TRUE,FALSE)</formula>
    </cfRule>
  </conditionalFormatting>
  <conditionalFormatting sqref="L100:L103">
    <cfRule type="expression" dxfId="189" priority="283">
      <formula>IF(RIGHT(TEXT(L100,"0.#"),1)=".",FALSE,TRUE)</formula>
    </cfRule>
    <cfRule type="expression" dxfId="188" priority="284">
      <formula>IF(RIGHT(TEXT(L100,"0.#"),1)=".",TRUE,FALSE)</formula>
    </cfRule>
  </conditionalFormatting>
  <conditionalFormatting sqref="R98">
    <cfRule type="expression" dxfId="187" priority="279">
      <formula>IF(RIGHT(TEXT(R98,"0.#"),1)=".",FALSE,TRUE)</formula>
    </cfRule>
    <cfRule type="expression" dxfId="186" priority="280">
      <formula>IF(RIGHT(TEXT(R98,"0.#"),1)=".",TRUE,FALSE)</formula>
    </cfRule>
  </conditionalFormatting>
  <conditionalFormatting sqref="R99:R103">
    <cfRule type="expression" dxfId="185" priority="277">
      <formula>IF(RIGHT(TEXT(R99,"0.#"),1)=".",FALSE,TRUE)</formula>
    </cfRule>
    <cfRule type="expression" dxfId="184" priority="278">
      <formula>IF(RIGHT(TEXT(R99,"0.#"),1)=".",TRUE,FALSE)</formula>
    </cfRule>
  </conditionalFormatting>
  <conditionalFormatting sqref="Y182:Y189 Y180">
    <cfRule type="expression" dxfId="183" priority="275">
      <formula>IF(RIGHT(TEXT(Y180,"0.#"),1)=".",FALSE,TRUE)</formula>
    </cfRule>
    <cfRule type="expression" dxfId="182" priority="276">
      <formula>IF(RIGHT(TEXT(Y180,"0.#"),1)=".",TRUE,FALSE)</formula>
    </cfRule>
  </conditionalFormatting>
  <conditionalFormatting sqref="AU181">
    <cfRule type="expression" dxfId="181" priority="273">
      <formula>IF(RIGHT(TEXT(AU181,"0.#"),1)=".",FALSE,TRUE)</formula>
    </cfRule>
    <cfRule type="expression" dxfId="180" priority="274">
      <formula>IF(RIGHT(TEXT(AU181,"0.#"),1)=".",TRUE,FALSE)</formula>
    </cfRule>
  </conditionalFormatting>
  <conditionalFormatting sqref="AU190">
    <cfRule type="expression" dxfId="179" priority="271">
      <formula>IF(RIGHT(TEXT(AU190,"0.#"),1)=".",FALSE,TRUE)</formula>
    </cfRule>
    <cfRule type="expression" dxfId="178" priority="272">
      <formula>IF(RIGHT(TEXT(AU190,"0.#"),1)=".",TRUE,FALSE)</formula>
    </cfRule>
  </conditionalFormatting>
  <conditionalFormatting sqref="AU182:AU189 AU180">
    <cfRule type="expression" dxfId="177" priority="269">
      <formula>IF(RIGHT(TEXT(AU180,"0.#"),1)=".",FALSE,TRUE)</formula>
    </cfRule>
    <cfRule type="expression" dxfId="176" priority="270">
      <formula>IF(RIGHT(TEXT(AU180,"0.#"),1)=".",TRUE,FALSE)</formula>
    </cfRule>
  </conditionalFormatting>
  <conditionalFormatting sqref="Y220 Y207 Y194">
    <cfRule type="expression" dxfId="175" priority="255">
      <formula>IF(RIGHT(TEXT(Y194,"0.#"),1)=".",FALSE,TRUE)</formula>
    </cfRule>
    <cfRule type="expression" dxfId="174" priority="256">
      <formula>IF(RIGHT(TEXT(Y194,"0.#"),1)=".",TRUE,FALSE)</formula>
    </cfRule>
  </conditionalFormatting>
  <conditionalFormatting sqref="Y229 Y216 Y203">
    <cfRule type="expression" dxfId="173" priority="253">
      <formula>IF(RIGHT(TEXT(Y203,"0.#"),1)=".",FALSE,TRUE)</formula>
    </cfRule>
    <cfRule type="expression" dxfId="172" priority="254">
      <formula>IF(RIGHT(TEXT(Y203,"0.#"),1)=".",TRUE,FALSE)</formula>
    </cfRule>
  </conditionalFormatting>
  <conditionalFormatting sqref="Y221:Y228 Y219 Y208:Y215 Y206 Y195:Y202 Y193">
    <cfRule type="expression" dxfId="171" priority="251">
      <formula>IF(RIGHT(TEXT(Y193,"0.#"),1)=".",FALSE,TRUE)</formula>
    </cfRule>
    <cfRule type="expression" dxfId="170" priority="252">
      <formula>IF(RIGHT(TEXT(Y193,"0.#"),1)=".",TRUE,FALSE)</formula>
    </cfRule>
  </conditionalFormatting>
  <conditionalFormatting sqref="AU220 AU207 AU194">
    <cfRule type="expression" dxfId="169" priority="249">
      <formula>IF(RIGHT(TEXT(AU194,"0.#"),1)=".",FALSE,TRUE)</formula>
    </cfRule>
    <cfRule type="expression" dxfId="168" priority="250">
      <formula>IF(RIGHT(TEXT(AU194,"0.#"),1)=".",TRUE,FALSE)</formula>
    </cfRule>
  </conditionalFormatting>
  <conditionalFormatting sqref="AU229 AU216 AU203">
    <cfRule type="expression" dxfId="167" priority="247">
      <formula>IF(RIGHT(TEXT(AU203,"0.#"),1)=".",FALSE,TRUE)</formula>
    </cfRule>
    <cfRule type="expression" dxfId="166" priority="248">
      <formula>IF(RIGHT(TEXT(AU203,"0.#"),1)=".",TRUE,FALSE)</formula>
    </cfRule>
  </conditionalFormatting>
  <conditionalFormatting sqref="AU221:AU228 AU219 AU208:AU215 AU206 AU195:AU202 AU193">
    <cfRule type="expression" dxfId="165" priority="245">
      <formula>IF(RIGHT(TEXT(AU193,"0.#"),1)=".",FALSE,TRUE)</formula>
    </cfRule>
    <cfRule type="expression" dxfId="164" priority="246">
      <formula>IF(RIGHT(TEXT(AU193,"0.#"),1)=".",TRUE,FALSE)</formula>
    </cfRule>
  </conditionalFormatting>
  <conditionalFormatting sqref="AE56:AI56">
    <cfRule type="expression" dxfId="163" priority="219">
      <formula>IF(AND(AE56&gt;=0, RIGHT(TEXT(AE56,"0.#"),1)&lt;&gt;"."),TRUE,FALSE)</formula>
    </cfRule>
    <cfRule type="expression" dxfId="162" priority="220">
      <formula>IF(AND(AE56&gt;=0, RIGHT(TEXT(AE56,"0.#"),1)="."),TRUE,FALSE)</formula>
    </cfRule>
    <cfRule type="expression" dxfId="161" priority="221">
      <formula>IF(AND(AE56&lt;0, RIGHT(TEXT(AE56,"0.#"),1)&lt;&gt;"."),TRUE,FALSE)</formula>
    </cfRule>
    <cfRule type="expression" dxfId="160" priority="222">
      <formula>IF(AND(AE56&lt;0, RIGHT(TEXT(AE56,"0.#"),1)="."),TRUE,FALSE)</formula>
    </cfRule>
  </conditionalFormatting>
  <conditionalFormatting sqref="AJ56:AS56">
    <cfRule type="expression" dxfId="159" priority="215">
      <formula>IF(AND(AJ56&gt;=0, RIGHT(TEXT(AJ56,"0.#"),1)&lt;&gt;"."),TRUE,FALSE)</formula>
    </cfRule>
    <cfRule type="expression" dxfId="158" priority="216">
      <formula>IF(AND(AJ56&gt;=0, RIGHT(TEXT(AJ56,"0.#"),1)="."),TRUE,FALSE)</formula>
    </cfRule>
    <cfRule type="expression" dxfId="157" priority="217">
      <formula>IF(AND(AJ56&lt;0, RIGHT(TEXT(AJ56,"0.#"),1)&lt;&gt;"."),TRUE,FALSE)</formula>
    </cfRule>
    <cfRule type="expression" dxfId="156" priority="218">
      <formula>IF(AND(AJ56&lt;0, RIGHT(TEXT(AJ56,"0.#"),1)="."),TRUE,FALSE)</formula>
    </cfRule>
  </conditionalFormatting>
  <conditionalFormatting sqref="AK237:AK265">
    <cfRule type="expression" dxfId="155" priority="203">
      <formula>IF(RIGHT(TEXT(AK237,"0.#"),1)=".",FALSE,TRUE)</formula>
    </cfRule>
    <cfRule type="expression" dxfId="154" priority="204">
      <formula>IF(RIGHT(TEXT(AK237,"0.#"),1)=".",TRUE,FALSE)</formula>
    </cfRule>
  </conditionalFormatting>
  <conditionalFormatting sqref="AU237:AX265">
    <cfRule type="expression" dxfId="153" priority="199">
      <formula>IF(AND(AU237&gt;=0, RIGHT(TEXT(AU237,"0.#"),1)&lt;&gt;"."),TRUE,FALSE)</formula>
    </cfRule>
    <cfRule type="expression" dxfId="152" priority="200">
      <formula>IF(AND(AU237&gt;=0, RIGHT(TEXT(AU237,"0.#"),1)="."),TRUE,FALSE)</formula>
    </cfRule>
    <cfRule type="expression" dxfId="151" priority="201">
      <formula>IF(AND(AU237&lt;0, RIGHT(TEXT(AU237,"0.#"),1)&lt;&gt;"."),TRUE,FALSE)</formula>
    </cfRule>
    <cfRule type="expression" dxfId="150" priority="202">
      <formula>IF(AND(AU237&lt;0, RIGHT(TEXT(AU237,"0.#"),1)="."),TRUE,FALSE)</formula>
    </cfRule>
  </conditionalFormatting>
  <conditionalFormatting sqref="AK269">
    <cfRule type="expression" dxfId="149" priority="197">
      <formula>IF(RIGHT(TEXT(AK269,"0.#"),1)=".",FALSE,TRUE)</formula>
    </cfRule>
    <cfRule type="expression" dxfId="148" priority="198">
      <formula>IF(RIGHT(TEXT(AK269,"0.#"),1)=".",TRUE,FALSE)</formula>
    </cfRule>
  </conditionalFormatting>
  <conditionalFormatting sqref="AU269:AX269">
    <cfRule type="expression" dxfId="147" priority="193">
      <formula>IF(AND(AU269&gt;=0, RIGHT(TEXT(AU269,"0.#"),1)&lt;&gt;"."),TRUE,FALSE)</formula>
    </cfRule>
    <cfRule type="expression" dxfId="146" priority="194">
      <formula>IF(AND(AU269&gt;=0, RIGHT(TEXT(AU269,"0.#"),1)="."),TRUE,FALSE)</formula>
    </cfRule>
    <cfRule type="expression" dxfId="145" priority="195">
      <formula>IF(AND(AU269&lt;0, RIGHT(TEXT(AU269,"0.#"),1)&lt;&gt;"."),TRUE,FALSE)</formula>
    </cfRule>
    <cfRule type="expression" dxfId="144" priority="196">
      <formula>IF(AND(AU269&lt;0, RIGHT(TEXT(AU269,"0.#"),1)="."),TRUE,FALSE)</formula>
    </cfRule>
  </conditionalFormatting>
  <conditionalFormatting sqref="AK270:AK298">
    <cfRule type="expression" dxfId="143" priority="191">
      <formula>IF(RIGHT(TEXT(AK270,"0.#"),1)=".",FALSE,TRUE)</formula>
    </cfRule>
    <cfRule type="expression" dxfId="142" priority="192">
      <formula>IF(RIGHT(TEXT(AK270,"0.#"),1)=".",TRUE,FALSE)</formula>
    </cfRule>
  </conditionalFormatting>
  <conditionalFormatting sqref="AU270:AX298">
    <cfRule type="expression" dxfId="141" priority="187">
      <formula>IF(AND(AU270&gt;=0, RIGHT(TEXT(AU270,"0.#"),1)&lt;&gt;"."),TRUE,FALSE)</formula>
    </cfRule>
    <cfRule type="expression" dxfId="140" priority="188">
      <formula>IF(AND(AU270&gt;=0, RIGHT(TEXT(AU270,"0.#"),1)="."),TRUE,FALSE)</formula>
    </cfRule>
    <cfRule type="expression" dxfId="139" priority="189">
      <formula>IF(AND(AU270&lt;0, RIGHT(TEXT(AU270,"0.#"),1)&lt;&gt;"."),TRUE,FALSE)</formula>
    </cfRule>
    <cfRule type="expression" dxfId="138" priority="190">
      <formula>IF(AND(AU270&lt;0, RIGHT(TEXT(AU270,"0.#"),1)="."),TRUE,FALSE)</formula>
    </cfRule>
  </conditionalFormatting>
  <conditionalFormatting sqref="AK302">
    <cfRule type="expression" dxfId="137" priority="185">
      <formula>IF(RIGHT(TEXT(AK302,"0.#"),1)=".",FALSE,TRUE)</formula>
    </cfRule>
    <cfRule type="expression" dxfId="136" priority="186">
      <formula>IF(RIGHT(TEXT(AK302,"0.#"),1)=".",TRUE,FALSE)</formula>
    </cfRule>
  </conditionalFormatting>
  <conditionalFormatting sqref="AU302:AX302">
    <cfRule type="expression" dxfId="135" priority="181">
      <formula>IF(AND(AU302&gt;=0, RIGHT(TEXT(AU302,"0.#"),1)&lt;&gt;"."),TRUE,FALSE)</formula>
    </cfRule>
    <cfRule type="expression" dxfId="134" priority="182">
      <formula>IF(AND(AU302&gt;=0, RIGHT(TEXT(AU302,"0.#"),1)="."),TRUE,FALSE)</formula>
    </cfRule>
    <cfRule type="expression" dxfId="133" priority="183">
      <formula>IF(AND(AU302&lt;0, RIGHT(TEXT(AU302,"0.#"),1)&lt;&gt;"."),TRUE,FALSE)</formula>
    </cfRule>
    <cfRule type="expression" dxfId="132" priority="184">
      <formula>IF(AND(AU302&lt;0, RIGHT(TEXT(AU302,"0.#"),1)="."),TRUE,FALSE)</formula>
    </cfRule>
  </conditionalFormatting>
  <conditionalFormatting sqref="AK303:AK331">
    <cfRule type="expression" dxfId="131" priority="179">
      <formula>IF(RIGHT(TEXT(AK303,"0.#"),1)=".",FALSE,TRUE)</formula>
    </cfRule>
    <cfRule type="expression" dxfId="130" priority="180">
      <formula>IF(RIGHT(TEXT(AK303,"0.#"),1)=".",TRUE,FALSE)</formula>
    </cfRule>
  </conditionalFormatting>
  <conditionalFormatting sqref="AU303:AX331">
    <cfRule type="expression" dxfId="129" priority="175">
      <formula>IF(AND(AU303&gt;=0, RIGHT(TEXT(AU303,"0.#"),1)&lt;&gt;"."),TRUE,FALSE)</formula>
    </cfRule>
    <cfRule type="expression" dxfId="128" priority="176">
      <formula>IF(AND(AU303&gt;=0, RIGHT(TEXT(AU303,"0.#"),1)="."),TRUE,FALSE)</formula>
    </cfRule>
    <cfRule type="expression" dxfId="127" priority="177">
      <formula>IF(AND(AU303&lt;0, RIGHT(TEXT(AU303,"0.#"),1)&lt;&gt;"."),TRUE,FALSE)</formula>
    </cfRule>
    <cfRule type="expression" dxfId="126" priority="178">
      <formula>IF(AND(AU303&lt;0, RIGHT(TEXT(AU303,"0.#"),1)="."),TRUE,FALSE)</formula>
    </cfRule>
  </conditionalFormatting>
  <conditionalFormatting sqref="AK335">
    <cfRule type="expression" dxfId="125" priority="173">
      <formula>IF(RIGHT(TEXT(AK335,"0.#"),1)=".",FALSE,TRUE)</formula>
    </cfRule>
    <cfRule type="expression" dxfId="124" priority="174">
      <formula>IF(RIGHT(TEXT(AK335,"0.#"),1)=".",TRUE,FALSE)</formula>
    </cfRule>
  </conditionalFormatting>
  <conditionalFormatting sqref="AU335:AX335">
    <cfRule type="expression" dxfId="123" priority="169">
      <formula>IF(AND(AU335&gt;=0, RIGHT(TEXT(AU335,"0.#"),1)&lt;&gt;"."),TRUE,FALSE)</formula>
    </cfRule>
    <cfRule type="expression" dxfId="122" priority="170">
      <formula>IF(AND(AU335&gt;=0, RIGHT(TEXT(AU335,"0.#"),1)="."),TRUE,FALSE)</formula>
    </cfRule>
    <cfRule type="expression" dxfId="121" priority="171">
      <formula>IF(AND(AU335&lt;0, RIGHT(TEXT(AU335,"0.#"),1)&lt;&gt;"."),TRUE,FALSE)</formula>
    </cfRule>
    <cfRule type="expression" dxfId="120" priority="172">
      <formula>IF(AND(AU335&lt;0, RIGHT(TEXT(AU335,"0.#"),1)="."),TRUE,FALSE)</formula>
    </cfRule>
  </conditionalFormatting>
  <conditionalFormatting sqref="AK336:AK364">
    <cfRule type="expression" dxfId="119" priority="167">
      <formula>IF(RIGHT(TEXT(AK336,"0.#"),1)=".",FALSE,TRUE)</formula>
    </cfRule>
    <cfRule type="expression" dxfId="118" priority="168">
      <formula>IF(RIGHT(TEXT(AK336,"0.#"),1)=".",TRUE,FALSE)</formula>
    </cfRule>
  </conditionalFormatting>
  <conditionalFormatting sqref="AU336:AX364">
    <cfRule type="expression" dxfId="117" priority="163">
      <formula>IF(AND(AU336&gt;=0, RIGHT(TEXT(AU336,"0.#"),1)&lt;&gt;"."),TRUE,FALSE)</formula>
    </cfRule>
    <cfRule type="expression" dxfId="116" priority="164">
      <formula>IF(AND(AU336&gt;=0, RIGHT(TEXT(AU336,"0.#"),1)="."),TRUE,FALSE)</formula>
    </cfRule>
    <cfRule type="expression" dxfId="115" priority="165">
      <formula>IF(AND(AU336&lt;0, RIGHT(TEXT(AU336,"0.#"),1)&lt;&gt;"."),TRUE,FALSE)</formula>
    </cfRule>
    <cfRule type="expression" dxfId="114" priority="166">
      <formula>IF(AND(AU336&lt;0, RIGHT(TEXT(AU336,"0.#"),1)="."),TRUE,FALSE)</formula>
    </cfRule>
  </conditionalFormatting>
  <conditionalFormatting sqref="AK368">
    <cfRule type="expression" dxfId="113" priority="161">
      <formula>IF(RIGHT(TEXT(AK368,"0.#"),1)=".",FALSE,TRUE)</formula>
    </cfRule>
    <cfRule type="expression" dxfId="112" priority="162">
      <formula>IF(RIGHT(TEXT(AK368,"0.#"),1)=".",TRUE,FALSE)</formula>
    </cfRule>
  </conditionalFormatting>
  <conditionalFormatting sqref="AU368:AX368">
    <cfRule type="expression" dxfId="111" priority="157">
      <formula>IF(AND(AU368&gt;=0, RIGHT(TEXT(AU368,"0.#"),1)&lt;&gt;"."),TRUE,FALSE)</formula>
    </cfRule>
    <cfRule type="expression" dxfId="110" priority="158">
      <formula>IF(AND(AU368&gt;=0, RIGHT(TEXT(AU368,"0.#"),1)="."),TRUE,FALSE)</formula>
    </cfRule>
    <cfRule type="expression" dxfId="109" priority="159">
      <formula>IF(AND(AU368&lt;0, RIGHT(TEXT(AU368,"0.#"),1)&lt;&gt;"."),TRUE,FALSE)</formula>
    </cfRule>
    <cfRule type="expression" dxfId="108" priority="160">
      <formula>IF(AND(AU368&lt;0, RIGHT(TEXT(AU368,"0.#"),1)="."),TRUE,FALSE)</formula>
    </cfRule>
  </conditionalFormatting>
  <conditionalFormatting sqref="AK369:AK397">
    <cfRule type="expression" dxfId="107" priority="155">
      <formula>IF(RIGHT(TEXT(AK369,"0.#"),1)=".",FALSE,TRUE)</formula>
    </cfRule>
    <cfRule type="expression" dxfId="106" priority="156">
      <formula>IF(RIGHT(TEXT(AK369,"0.#"),1)=".",TRUE,FALSE)</formula>
    </cfRule>
  </conditionalFormatting>
  <conditionalFormatting sqref="AU369:AX397">
    <cfRule type="expression" dxfId="105" priority="151">
      <formula>IF(AND(AU369&gt;=0, RIGHT(TEXT(AU369,"0.#"),1)&lt;&gt;"."),TRUE,FALSE)</formula>
    </cfRule>
    <cfRule type="expression" dxfId="104" priority="152">
      <formula>IF(AND(AU369&gt;=0, RIGHT(TEXT(AU369,"0.#"),1)="."),TRUE,FALSE)</formula>
    </cfRule>
    <cfRule type="expression" dxfId="103" priority="153">
      <formula>IF(AND(AU369&lt;0, RIGHT(TEXT(AU369,"0.#"),1)&lt;&gt;"."),TRUE,FALSE)</formula>
    </cfRule>
    <cfRule type="expression" dxfId="102" priority="154">
      <formula>IF(AND(AU369&lt;0, RIGHT(TEXT(AU369,"0.#"),1)="."),TRUE,FALSE)</formula>
    </cfRule>
  </conditionalFormatting>
  <conditionalFormatting sqref="AK401">
    <cfRule type="expression" dxfId="101" priority="149">
      <formula>IF(RIGHT(TEXT(AK401,"0.#"),1)=".",FALSE,TRUE)</formula>
    </cfRule>
    <cfRule type="expression" dxfId="100" priority="150">
      <formula>IF(RIGHT(TEXT(AK401,"0.#"),1)=".",TRUE,FALSE)</formula>
    </cfRule>
  </conditionalFormatting>
  <conditionalFormatting sqref="AU401:AX401">
    <cfRule type="expression" dxfId="99" priority="145">
      <formula>IF(AND(AU401&gt;=0, RIGHT(TEXT(AU401,"0.#"),1)&lt;&gt;"."),TRUE,FALSE)</formula>
    </cfRule>
    <cfRule type="expression" dxfId="98" priority="146">
      <formula>IF(AND(AU401&gt;=0, RIGHT(TEXT(AU401,"0.#"),1)="."),TRUE,FALSE)</formula>
    </cfRule>
    <cfRule type="expression" dxfId="97" priority="147">
      <formula>IF(AND(AU401&lt;0, RIGHT(TEXT(AU401,"0.#"),1)&lt;&gt;"."),TRUE,FALSE)</formula>
    </cfRule>
    <cfRule type="expression" dxfId="96" priority="148">
      <formula>IF(AND(AU401&lt;0, RIGHT(TEXT(AU401,"0.#"),1)="."),TRUE,FALSE)</formula>
    </cfRule>
  </conditionalFormatting>
  <conditionalFormatting sqref="AK402:AK430">
    <cfRule type="expression" dxfId="95" priority="143">
      <formula>IF(RIGHT(TEXT(AK402,"0.#"),1)=".",FALSE,TRUE)</formula>
    </cfRule>
    <cfRule type="expression" dxfId="94" priority="144">
      <formula>IF(RIGHT(TEXT(AK402,"0.#"),1)=".",TRUE,FALSE)</formula>
    </cfRule>
  </conditionalFormatting>
  <conditionalFormatting sqref="AU402:AX430">
    <cfRule type="expression" dxfId="93" priority="139">
      <formula>IF(AND(AU402&gt;=0, RIGHT(TEXT(AU402,"0.#"),1)&lt;&gt;"."),TRUE,FALSE)</formula>
    </cfRule>
    <cfRule type="expression" dxfId="92" priority="140">
      <formula>IF(AND(AU402&gt;=0, RIGHT(TEXT(AU402,"0.#"),1)="."),TRUE,FALSE)</formula>
    </cfRule>
    <cfRule type="expression" dxfId="91" priority="141">
      <formula>IF(AND(AU402&lt;0, RIGHT(TEXT(AU402,"0.#"),1)&lt;&gt;"."),TRUE,FALSE)</formula>
    </cfRule>
    <cfRule type="expression" dxfId="90" priority="142">
      <formula>IF(AND(AU402&lt;0, RIGHT(TEXT(AU402,"0.#"),1)="."),TRUE,FALSE)</formula>
    </cfRule>
  </conditionalFormatting>
  <conditionalFormatting sqref="AK434">
    <cfRule type="expression" dxfId="89" priority="137">
      <formula>IF(RIGHT(TEXT(AK434,"0.#"),1)=".",FALSE,TRUE)</formula>
    </cfRule>
    <cfRule type="expression" dxfId="88" priority="138">
      <formula>IF(RIGHT(TEXT(AK434,"0.#"),1)=".",TRUE,FALSE)</formula>
    </cfRule>
  </conditionalFormatting>
  <conditionalFormatting sqref="AU434:AX434">
    <cfRule type="expression" dxfId="87" priority="133">
      <formula>IF(AND(AU434&gt;=0, RIGHT(TEXT(AU434,"0.#"),1)&lt;&gt;"."),TRUE,FALSE)</formula>
    </cfRule>
    <cfRule type="expression" dxfId="86" priority="134">
      <formula>IF(AND(AU434&gt;=0, RIGHT(TEXT(AU434,"0.#"),1)="."),TRUE,FALSE)</formula>
    </cfRule>
    <cfRule type="expression" dxfId="85" priority="135">
      <formula>IF(AND(AU434&lt;0, RIGHT(TEXT(AU434,"0.#"),1)&lt;&gt;"."),TRUE,FALSE)</formula>
    </cfRule>
    <cfRule type="expression" dxfId="84" priority="136">
      <formula>IF(AND(AU434&lt;0, RIGHT(TEXT(AU434,"0.#"),1)="."),TRUE,FALSE)</formula>
    </cfRule>
  </conditionalFormatting>
  <conditionalFormatting sqref="AK435:AK463">
    <cfRule type="expression" dxfId="83" priority="131">
      <formula>IF(RIGHT(TEXT(AK435,"0.#"),1)=".",FALSE,TRUE)</formula>
    </cfRule>
    <cfRule type="expression" dxfId="82" priority="132">
      <formula>IF(RIGHT(TEXT(AK435,"0.#"),1)=".",TRUE,FALSE)</formula>
    </cfRule>
  </conditionalFormatting>
  <conditionalFormatting sqref="AU435:AX463">
    <cfRule type="expression" dxfId="81" priority="127">
      <formula>IF(AND(AU435&gt;=0, RIGHT(TEXT(AU435,"0.#"),1)&lt;&gt;"."),TRUE,FALSE)</formula>
    </cfRule>
    <cfRule type="expression" dxfId="80" priority="128">
      <formula>IF(AND(AU435&gt;=0, RIGHT(TEXT(AU435,"0.#"),1)="."),TRUE,FALSE)</formula>
    </cfRule>
    <cfRule type="expression" dxfId="79" priority="129">
      <formula>IF(AND(AU435&lt;0, RIGHT(TEXT(AU435,"0.#"),1)&lt;&gt;"."),TRUE,FALSE)</formula>
    </cfRule>
    <cfRule type="expression" dxfId="78" priority="130">
      <formula>IF(AND(AU435&lt;0, RIGHT(TEXT(AU435,"0.#"),1)="."),TRUE,FALSE)</formula>
    </cfRule>
  </conditionalFormatting>
  <conditionalFormatting sqref="AK467">
    <cfRule type="expression" dxfId="77" priority="125">
      <formula>IF(RIGHT(TEXT(AK467,"0.#"),1)=".",FALSE,TRUE)</formula>
    </cfRule>
    <cfRule type="expression" dxfId="76" priority="126">
      <formula>IF(RIGHT(TEXT(AK467,"0.#"),1)=".",TRUE,FALSE)</formula>
    </cfRule>
  </conditionalFormatting>
  <conditionalFormatting sqref="AU467:AX467">
    <cfRule type="expression" dxfId="75" priority="121">
      <formula>IF(AND(AU467&gt;=0, RIGHT(TEXT(AU467,"0.#"),1)&lt;&gt;"."),TRUE,FALSE)</formula>
    </cfRule>
    <cfRule type="expression" dxfId="74" priority="122">
      <formula>IF(AND(AU467&gt;=0, RIGHT(TEXT(AU467,"0.#"),1)="."),TRUE,FALSE)</formula>
    </cfRule>
    <cfRule type="expression" dxfId="73" priority="123">
      <formula>IF(AND(AU467&lt;0, RIGHT(TEXT(AU467,"0.#"),1)&lt;&gt;"."),TRUE,FALSE)</formula>
    </cfRule>
    <cfRule type="expression" dxfId="72" priority="124">
      <formula>IF(AND(AU467&lt;0, RIGHT(TEXT(AU467,"0.#"),1)="."),TRUE,FALSE)</formula>
    </cfRule>
  </conditionalFormatting>
  <conditionalFormatting sqref="AK468:AK496">
    <cfRule type="expression" dxfId="71" priority="119">
      <formula>IF(RIGHT(TEXT(AK468,"0.#"),1)=".",FALSE,TRUE)</formula>
    </cfRule>
    <cfRule type="expression" dxfId="70" priority="120">
      <formula>IF(RIGHT(TEXT(AK468,"0.#"),1)=".",TRUE,FALSE)</formula>
    </cfRule>
  </conditionalFormatting>
  <conditionalFormatting sqref="AU468:AX496">
    <cfRule type="expression" dxfId="69" priority="115">
      <formula>IF(AND(AU468&gt;=0, RIGHT(TEXT(AU468,"0.#"),1)&lt;&gt;"."),TRUE,FALSE)</formula>
    </cfRule>
    <cfRule type="expression" dxfId="68" priority="116">
      <formula>IF(AND(AU468&gt;=0, RIGHT(TEXT(AU468,"0.#"),1)="."),TRUE,FALSE)</formula>
    </cfRule>
    <cfRule type="expression" dxfId="67" priority="117">
      <formula>IF(AND(AU468&lt;0, RIGHT(TEXT(AU468,"0.#"),1)&lt;&gt;"."),TRUE,FALSE)</formula>
    </cfRule>
    <cfRule type="expression" dxfId="66" priority="118">
      <formula>IF(AND(AU468&lt;0, RIGHT(TEXT(AU468,"0.#"),1)="."),TRUE,FALSE)</formula>
    </cfRule>
  </conditionalFormatting>
  <conditionalFormatting sqref="AU236:AX236">
    <cfRule type="expression" dxfId="65" priority="89">
      <formula>IF(AND(AU236&gt;=0, RIGHT(TEXT(AU236,"0.#"),1)&lt;&gt;"."),TRUE,FALSE)</formula>
    </cfRule>
    <cfRule type="expression" dxfId="64" priority="90">
      <formula>IF(AND(AU236&gt;=0, RIGHT(TEXT(AU236,"0.#"),1)="."),TRUE,FALSE)</formula>
    </cfRule>
    <cfRule type="expression" dxfId="63" priority="91">
      <formula>IF(AND(AU236&lt;0, RIGHT(TEXT(AU236,"0.#"),1)&lt;&gt;"."),TRUE,FALSE)</formula>
    </cfRule>
    <cfRule type="expression" dxfId="62" priority="92">
      <formula>IF(AND(AU236&lt;0, RIGHT(TEXT(AU236,"0.#"),1)="."),TRUE,FALSE)</formula>
    </cfRule>
  </conditionalFormatting>
  <conditionalFormatting sqref="AE43:AI43 AE38:AI38 AE33:AI33 AE28:AI28">
    <cfRule type="expression" dxfId="61" priority="87">
      <formula>IF(RIGHT(TEXT(AE28,"0.#"),1)=".",FALSE,TRUE)</formula>
    </cfRule>
    <cfRule type="expression" dxfId="60" priority="88">
      <formula>IF(RIGHT(TEXT(AE28,"0.#"),1)=".",TRUE,FALSE)</formula>
    </cfRule>
  </conditionalFormatting>
  <conditionalFormatting sqref="AE44:AX44 AJ43:AS43 AE39:AX39 AJ38:AS38 AE34:AX34 AJ33:AS33 AE29:AX29 AJ28:AS28">
    <cfRule type="expression" dxfId="59" priority="85">
      <formula>IF(RIGHT(TEXT(AE28,"0.#"),1)=".",FALSE,TRUE)</formula>
    </cfRule>
    <cfRule type="expression" dxfId="58" priority="86">
      <formula>IF(RIGHT(TEXT(AE28,"0.#"),1)=".",TRUE,FALSE)</formula>
    </cfRule>
  </conditionalFormatting>
  <conditionalFormatting sqref="AE45:AI45 AE40:AI40 AE35:AI35 AE30:AI30">
    <cfRule type="expression" dxfId="57" priority="81">
      <formula>IF(AND(AE30&gt;=0, RIGHT(TEXT(AE30,"0.#"),1)&lt;&gt;"."),TRUE,FALSE)</formula>
    </cfRule>
    <cfRule type="expression" dxfId="56" priority="82">
      <formula>IF(AND(AE30&gt;=0, RIGHT(TEXT(AE30,"0.#"),1)="."),TRUE,FALSE)</formula>
    </cfRule>
    <cfRule type="expression" dxfId="55" priority="83">
      <formula>IF(AND(AE30&lt;0, RIGHT(TEXT(AE30,"0.#"),1)&lt;&gt;"."),TRUE,FALSE)</formula>
    </cfRule>
    <cfRule type="expression" dxfId="54" priority="84">
      <formula>IF(AND(AE30&lt;0, RIGHT(TEXT(AE30,"0.#"),1)="."),TRUE,FALSE)</formula>
    </cfRule>
  </conditionalFormatting>
  <conditionalFormatting sqref="AJ45:AS45 AJ40:AS40 AJ35:AS35 AJ30:AS30">
    <cfRule type="expression" dxfId="53" priority="77">
      <formula>IF(AND(AJ30&gt;=0, RIGHT(TEXT(AJ30,"0.#"),1)&lt;&gt;"."),TRUE,FALSE)</formula>
    </cfRule>
    <cfRule type="expression" dxfId="52" priority="78">
      <formula>IF(AND(AJ30&gt;=0, RIGHT(TEXT(AJ30,"0.#"),1)="."),TRUE,FALSE)</formula>
    </cfRule>
    <cfRule type="expression" dxfId="51" priority="79">
      <formula>IF(AND(AJ30&lt;0, RIGHT(TEXT(AJ30,"0.#"),1)&lt;&gt;"."),TRUE,FALSE)</formula>
    </cfRule>
    <cfRule type="expression" dxfId="50" priority="80">
      <formula>IF(AND(AJ30&lt;0, RIGHT(TEXT(AJ30,"0.#"),1)="."),TRUE,FALSE)</formula>
    </cfRule>
  </conditionalFormatting>
  <conditionalFormatting sqref="AE64:AI64 AE59:AI59">
    <cfRule type="expression" dxfId="49" priority="75">
      <formula>IF(RIGHT(TEXT(AE59,"0.#"),1)=".",FALSE,TRUE)</formula>
    </cfRule>
    <cfRule type="expression" dxfId="48" priority="76">
      <formula>IF(RIGHT(TEXT(AE59,"0.#"),1)=".",TRUE,FALSE)</formula>
    </cfRule>
  </conditionalFormatting>
  <conditionalFormatting sqref="AE65:AX65 AJ64:AS64 AE60:AX60 AJ59:AS59">
    <cfRule type="expression" dxfId="47" priority="73">
      <formula>IF(RIGHT(TEXT(AE59,"0.#"),1)=".",FALSE,TRUE)</formula>
    </cfRule>
    <cfRule type="expression" dxfId="46" priority="74">
      <formula>IF(RIGHT(TEXT(AE59,"0.#"),1)=".",TRUE,FALSE)</formula>
    </cfRule>
  </conditionalFormatting>
  <conditionalFormatting sqref="AE66:AI66 AE61:AI61">
    <cfRule type="expression" dxfId="45" priority="69">
      <formula>IF(AND(AE61&gt;=0, RIGHT(TEXT(AE61,"0.#"),1)&lt;&gt;"."),TRUE,FALSE)</formula>
    </cfRule>
    <cfRule type="expression" dxfId="44" priority="70">
      <formula>IF(AND(AE61&gt;=0, RIGHT(TEXT(AE61,"0.#"),1)="."),TRUE,FALSE)</formula>
    </cfRule>
    <cfRule type="expression" dxfId="43" priority="71">
      <formula>IF(AND(AE61&lt;0, RIGHT(TEXT(AE61,"0.#"),1)&lt;&gt;"."),TRUE,FALSE)</formula>
    </cfRule>
    <cfRule type="expression" dxfId="42" priority="72">
      <formula>IF(AND(AE61&lt;0, RIGHT(TEXT(AE61,"0.#"),1)="."),TRUE,FALSE)</formula>
    </cfRule>
  </conditionalFormatting>
  <conditionalFormatting sqref="AJ66:AS66 AJ61:AS61">
    <cfRule type="expression" dxfId="41" priority="65">
      <formula>IF(AND(AJ61&gt;=0, RIGHT(TEXT(AJ61,"0.#"),1)&lt;&gt;"."),TRUE,FALSE)</formula>
    </cfRule>
    <cfRule type="expression" dxfId="40" priority="66">
      <formula>IF(AND(AJ61&gt;=0, RIGHT(TEXT(AJ61,"0.#"),1)="."),TRUE,FALSE)</formula>
    </cfRule>
    <cfRule type="expression" dxfId="39" priority="67">
      <formula>IF(AND(AJ61&lt;0, RIGHT(TEXT(AJ61,"0.#"),1)&lt;&gt;"."),TRUE,FALSE)</formula>
    </cfRule>
    <cfRule type="expression" dxfId="38" priority="68">
      <formula>IF(AND(AJ61&lt;0, RIGHT(TEXT(AJ61,"0.#"),1)="."),TRUE,FALSE)</formula>
    </cfRule>
  </conditionalFormatting>
  <conditionalFormatting sqref="AE81:AX81 AE78:AX78 AE75:AX75 AT72:AX72">
    <cfRule type="expression" dxfId="37" priority="63">
      <formula>IF(RIGHT(TEXT(AE72,"0.#"),1)=".",FALSE,TRUE)</formula>
    </cfRule>
    <cfRule type="expression" dxfId="36" priority="64">
      <formula>IF(RIGHT(TEXT(AE72,"0.#"),1)=".",TRUE,FALSE)</formula>
    </cfRule>
  </conditionalFormatting>
  <conditionalFormatting sqref="AE80:AS80 AE77:AS77 AE74:AS74">
    <cfRule type="expression" dxfId="35" priority="61">
      <formula>IF(RIGHT(TEXT(AE74,"0.#"),1)=".",FALSE,TRUE)</formula>
    </cfRule>
    <cfRule type="expression" dxfId="34" priority="62">
      <formula>IF(RIGHT(TEXT(AE74,"0.#"),1)=".",TRUE,FALSE)</formula>
    </cfRule>
  </conditionalFormatting>
  <conditionalFormatting sqref="AD16:AJ16">
    <cfRule type="expression" dxfId="33" priority="57">
      <formula>IF(RIGHT(TEXT(AD16,"0.#"),1)=".",FALSE,TRUE)</formula>
    </cfRule>
    <cfRule type="expression" dxfId="32" priority="58">
      <formula>IF(RIGHT(TEXT(AD16,"0.#"),1)=".",TRUE,FALSE)</formula>
    </cfRule>
  </conditionalFormatting>
  <conditionalFormatting sqref="L98">
    <cfRule type="expression" dxfId="31" priority="41">
      <formula>IF(RIGHT(TEXT(L98,"0.#"),1)=".",FALSE,TRUE)</formula>
    </cfRule>
    <cfRule type="expression" dxfId="30" priority="42">
      <formula>IF(RIGHT(TEXT(L98,"0.#"),1)=".",TRUE,FALSE)</formula>
    </cfRule>
  </conditionalFormatting>
  <conditionalFormatting sqref="AE89:AI89">
    <cfRule type="expression" dxfId="29" priority="39">
      <formula>IF(RIGHT(TEXT(AE89,"0.#"),1)=".",FALSE,TRUE)</formula>
    </cfRule>
    <cfRule type="expression" dxfId="28" priority="40">
      <formula>IF(RIGHT(TEXT(AE89,"0.#"),1)=".",TRUE,FALSE)</formula>
    </cfRule>
  </conditionalFormatting>
  <conditionalFormatting sqref="AJ89:AS89">
    <cfRule type="expression" dxfId="27" priority="37">
      <formula>IF(RIGHT(TEXT(AJ89,"0.#"),1)=".",FALSE,TRUE)</formula>
    </cfRule>
    <cfRule type="expression" dxfId="26" priority="38">
      <formula>IF(RIGHT(TEXT(AJ89,"0.#"),1)=".",TRUE,FALSE)</formula>
    </cfRule>
  </conditionalFormatting>
  <conditionalFormatting sqref="AE72:AS72">
    <cfRule type="expression" dxfId="25" priority="25">
      <formula>IF(RIGHT(TEXT(AE72,"0.#"),1)=".",FALSE,TRUE)</formula>
    </cfRule>
    <cfRule type="expression" dxfId="24" priority="26">
      <formula>IF(RIGHT(TEXT(AE72,"0.#"),1)=".",TRUE,FALSE)</formula>
    </cfRule>
  </conditionalFormatting>
  <conditionalFormatting sqref="AE71:AS71">
    <cfRule type="expression" dxfId="23" priority="23">
      <formula>IF(RIGHT(TEXT(AE71,"0.#"),1)=".",FALSE,TRUE)</formula>
    </cfRule>
    <cfRule type="expression" dxfId="22" priority="24">
      <formula>IF(RIGHT(TEXT(AE71,"0.#"),1)=".",TRUE,FALSE)</formula>
    </cfRule>
  </conditionalFormatting>
  <conditionalFormatting sqref="AT86:AX86">
    <cfRule type="expression" dxfId="21" priority="21">
      <formula>IF(RIGHT(TEXT(AT86,"0.#"),1)=".",FALSE,TRUE)</formula>
    </cfRule>
    <cfRule type="expression" dxfId="20" priority="22">
      <formula>IF(RIGHT(TEXT(AT86,"0.#"),1)=".",TRUE,FALSE)</formula>
    </cfRule>
  </conditionalFormatting>
  <conditionalFormatting sqref="AE86:AI86">
    <cfRule type="expression" dxfId="19" priority="19">
      <formula>IF(RIGHT(TEXT(AE86,"0.#"),1)=".",FALSE,TRUE)</formula>
    </cfRule>
    <cfRule type="expression" dxfId="18" priority="20">
      <formula>IF(RIGHT(TEXT(AE86,"0.#"),1)=".",TRUE,FALSE)</formula>
    </cfRule>
  </conditionalFormatting>
  <conditionalFormatting sqref="AJ86:AS86">
    <cfRule type="expression" dxfId="17" priority="17">
      <formula>IF(RIGHT(TEXT(AJ86,"0.#"),1)=".",FALSE,TRUE)</formula>
    </cfRule>
    <cfRule type="expression" dxfId="16" priority="18">
      <formula>IF(RIGHT(TEXT(AJ86,"0.#"),1)=".",TRUE,FALSE)</formula>
    </cfRule>
  </conditionalFormatting>
  <conditionalFormatting sqref="AE23:AI23">
    <cfRule type="expression" dxfId="15" priority="15">
      <formula>IF(RIGHT(TEXT(AE23,"0.#"),1)=".",FALSE,TRUE)</formula>
    </cfRule>
    <cfRule type="expression" dxfId="14" priority="16">
      <formula>IF(RIGHT(TEXT(AE23,"0.#"),1)=".",TRUE,FALSE)</formula>
    </cfRule>
  </conditionalFormatting>
  <conditionalFormatting sqref="AE24:AS24 AJ23:AS23">
    <cfRule type="expression" dxfId="13" priority="13">
      <formula>IF(RIGHT(TEXT(AE23,"0.#"),1)=".",FALSE,TRUE)</formula>
    </cfRule>
    <cfRule type="expression" dxfId="12" priority="14">
      <formula>IF(RIGHT(TEXT(AE23,"0.#"),1)=".",TRUE,FALSE)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T24:AX24">
    <cfRule type="expression" dxfId="3" priority="3">
      <formula>IF(RIGHT(TEXT(AT24,"0.#"),1)=".",FALSE,TRUE)</formula>
    </cfRule>
    <cfRule type="expression" dxfId="2" priority="4">
      <formula>IF(RIGHT(TEXT(AT24,"0.#"),1)=".",TRUE,FALSE)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6" sqref="Q1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c r="A2" s="16" t="s">
        <v>233</v>
      </c>
      <c r="B2" s="17"/>
      <c r="C2" s="15" t="str">
        <f>IF(B2="","",A2)</f>
        <v/>
      </c>
      <c r="D2" s="15" t="str">
        <f>IF(C2="","",IF(D1&lt;&gt;"",CONCATENATE(D1,"、",C2),C2))</f>
        <v/>
      </c>
      <c r="F2" s="14" t="s">
        <v>213</v>
      </c>
      <c r="G2" s="19"/>
      <c r="H2" s="15" t="str">
        <f>IF(G2="","",F2)</f>
        <v/>
      </c>
      <c r="I2" s="15" t="str">
        <f>IF(H2="","",IF(I1&lt;&gt;"",CONCATENATE(I1,"、",H2),H2))</f>
        <v/>
      </c>
      <c r="K2" s="16" t="s">
        <v>257</v>
      </c>
      <c r="L2" s="17"/>
      <c r="M2" s="15" t="str">
        <f>IF(L2="","",K2)</f>
        <v/>
      </c>
      <c r="N2" s="15" t="str">
        <f>IF(M2="","",IF(N1&lt;&gt;"",CONCATENATE(N1,"、",M2),M2))</f>
        <v/>
      </c>
      <c r="O2" s="15"/>
      <c r="P2" s="14" t="s">
        <v>216</v>
      </c>
      <c r="Q2" s="19" t="s">
        <v>373</v>
      </c>
      <c r="R2" s="15" t="str">
        <f>IF(Q2="","",P2)</f>
        <v>直接実施</v>
      </c>
      <c r="S2" s="15" t="str">
        <f>IF(R2="","",IF(S1&lt;&gt;"",CONCATENATE(S1,"、",R2),R2))</f>
        <v>直接実施</v>
      </c>
      <c r="T2" s="15"/>
      <c r="U2" s="44" t="s">
        <v>367</v>
      </c>
      <c r="W2" s="44" t="s">
        <v>353</v>
      </c>
      <c r="Y2" s="44" t="s">
        <v>93</v>
      </c>
      <c r="Z2" s="42"/>
      <c r="AA2" s="44" t="s">
        <v>94</v>
      </c>
      <c r="AB2" s="43"/>
      <c r="AC2" s="45" t="s">
        <v>303</v>
      </c>
      <c r="AD2" s="40"/>
      <c r="AE2" s="48" t="s">
        <v>347</v>
      </c>
      <c r="AF2" s="42"/>
    </row>
    <row r="3" spans="1:32" ht="13.5" customHeight="1">
      <c r="A3" s="16" t="s">
        <v>234</v>
      </c>
      <c r="B3" s="17"/>
      <c r="C3" s="15" t="str">
        <f t="shared" ref="C3:C24" si="0">IF(B3="","",A3)</f>
        <v/>
      </c>
      <c r="D3" s="15" t="str">
        <f>IF(C3="",D2,IF(D2&lt;&gt;"",CONCATENATE(D2,"、",C3),C3))</f>
        <v/>
      </c>
      <c r="F3" s="20" t="s">
        <v>267</v>
      </c>
      <c r="G3" s="19"/>
      <c r="H3" s="15" t="str">
        <f t="shared" ref="H3:H37" si="1">IF(G3="","",F3)</f>
        <v/>
      </c>
      <c r="I3" s="15" t="str">
        <f>IF(H3="",I2,IF(I2&lt;&gt;"",CONCATENATE(I2,"、",H3),H3))</f>
        <v/>
      </c>
      <c r="K3" s="16" t="s">
        <v>258</v>
      </c>
      <c r="L3" s="17"/>
      <c r="M3" s="15" t="str">
        <f t="shared" ref="M3:M11" si="2">IF(L3="","",K3)</f>
        <v/>
      </c>
      <c r="N3" s="15" t="str">
        <f>IF(M3="",N2,IF(N2&lt;&gt;"",CONCATENATE(N2,"、",M3),M3))</f>
        <v/>
      </c>
      <c r="O3" s="15"/>
      <c r="P3" s="14" t="s">
        <v>217</v>
      </c>
      <c r="Q3" s="19" t="s">
        <v>373</v>
      </c>
      <c r="R3" s="15" t="str">
        <f t="shared" ref="R3:R8" si="3">IF(Q3="","",P3)</f>
        <v>委託・請負</v>
      </c>
      <c r="S3" s="15" t="str">
        <f t="shared" ref="S3:S8" si="4">IF(R3="",S2,IF(S2&lt;&gt;"",CONCATENATE(S2,"、",R3),R3))</f>
        <v>直接実施、委託・請負</v>
      </c>
      <c r="T3" s="15"/>
      <c r="U3" s="44" t="s">
        <v>355</v>
      </c>
      <c r="W3" s="44" t="s">
        <v>323</v>
      </c>
      <c r="Y3" s="44" t="s">
        <v>95</v>
      </c>
      <c r="Z3" s="42"/>
      <c r="AA3" s="44" t="s">
        <v>96</v>
      </c>
      <c r="AB3" s="43"/>
      <c r="AC3" s="45" t="s">
        <v>304</v>
      </c>
      <c r="AD3" s="40"/>
      <c r="AE3" s="48" t="s">
        <v>348</v>
      </c>
      <c r="AF3" s="42"/>
    </row>
    <row r="4" spans="1:32" ht="13.5" customHeight="1">
      <c r="A4" s="16" t="s">
        <v>235</v>
      </c>
      <c r="B4" s="17"/>
      <c r="C4" s="15" t="str">
        <f t="shared" si="0"/>
        <v/>
      </c>
      <c r="D4" s="15" t="str">
        <f>IF(C4="",D3,IF(D3&lt;&gt;"",CONCATENATE(D3,"、",C4),C4))</f>
        <v/>
      </c>
      <c r="F4" s="20" t="s">
        <v>268</v>
      </c>
      <c r="G4" s="19"/>
      <c r="H4" s="15" t="str">
        <f t="shared" si="1"/>
        <v/>
      </c>
      <c r="I4" s="15" t="str">
        <f t="shared" ref="I4:I37" si="5">IF(H4="",I3,IF(I3&lt;&gt;"",CONCATENATE(I3,"、",H4),H4))</f>
        <v/>
      </c>
      <c r="K4" s="16" t="s">
        <v>259</v>
      </c>
      <c r="L4" s="17"/>
      <c r="M4" s="15" t="str">
        <f t="shared" si="2"/>
        <v/>
      </c>
      <c r="N4" s="15" t="str">
        <f t="shared" ref="N4:N11" si="6">IF(M4="",N3,IF(N3&lt;&gt;"",CONCATENATE(N3,"、",M4),M4))</f>
        <v/>
      </c>
      <c r="O4" s="15"/>
      <c r="P4" s="14" t="s">
        <v>218</v>
      </c>
      <c r="Q4" s="19"/>
      <c r="R4" s="15" t="str">
        <f t="shared" si="3"/>
        <v/>
      </c>
      <c r="S4" s="15" t="str">
        <f t="shared" si="4"/>
        <v>直接実施、委託・請負</v>
      </c>
      <c r="T4" s="15"/>
      <c r="U4" s="44" t="s">
        <v>356</v>
      </c>
      <c r="W4" s="44" t="s">
        <v>324</v>
      </c>
      <c r="Y4" s="44" t="s">
        <v>97</v>
      </c>
      <c r="Z4" s="42"/>
      <c r="AA4" s="44" t="s">
        <v>98</v>
      </c>
      <c r="AB4" s="43"/>
      <c r="AC4" s="44" t="s">
        <v>305</v>
      </c>
      <c r="AD4" s="40"/>
      <c r="AE4" s="48" t="s">
        <v>349</v>
      </c>
      <c r="AF4" s="42"/>
    </row>
    <row r="5" spans="1:32" ht="13.5" customHeight="1">
      <c r="A5" s="16" t="s">
        <v>236</v>
      </c>
      <c r="B5" s="17"/>
      <c r="C5" s="15" t="str">
        <f t="shared" si="0"/>
        <v/>
      </c>
      <c r="D5" s="15" t="str">
        <f>IF(C5="",D4,IF(D4&lt;&gt;"",CONCATENATE(D4,"、",C5),C5))</f>
        <v/>
      </c>
      <c r="F5" s="20" t="s">
        <v>269</v>
      </c>
      <c r="G5" s="19"/>
      <c r="H5" s="15" t="str">
        <f t="shared" si="1"/>
        <v/>
      </c>
      <c r="I5" s="15" t="str">
        <f t="shared" si="5"/>
        <v/>
      </c>
      <c r="K5" s="16" t="s">
        <v>260</v>
      </c>
      <c r="L5" s="17"/>
      <c r="M5" s="15" t="str">
        <f t="shared" si="2"/>
        <v/>
      </c>
      <c r="N5" s="15" t="str">
        <f t="shared" si="6"/>
        <v/>
      </c>
      <c r="O5" s="15"/>
      <c r="P5" s="14" t="s">
        <v>219</v>
      </c>
      <c r="Q5" s="19"/>
      <c r="R5" s="15" t="str">
        <f t="shared" si="3"/>
        <v/>
      </c>
      <c r="S5" s="15" t="str">
        <f t="shared" si="4"/>
        <v>直接実施、委託・請負</v>
      </c>
      <c r="T5" s="15"/>
      <c r="W5" s="44" t="s">
        <v>325</v>
      </c>
      <c r="Y5" s="44" t="s">
        <v>99</v>
      </c>
      <c r="Z5" s="42"/>
      <c r="AA5" s="44" t="s">
        <v>100</v>
      </c>
      <c r="AB5" s="43"/>
      <c r="AC5" s="44" t="s">
        <v>352</v>
      </c>
      <c r="AD5" s="43"/>
      <c r="AE5" s="48" t="s">
        <v>350</v>
      </c>
      <c r="AF5" s="42"/>
    </row>
    <row r="6" spans="1:32" ht="13.5" customHeight="1">
      <c r="A6" s="16" t="s">
        <v>237</v>
      </c>
      <c r="B6" s="17"/>
      <c r="C6" s="15" t="str">
        <f t="shared" si="0"/>
        <v/>
      </c>
      <c r="D6" s="15" t="str">
        <f t="shared" ref="D6:D24" si="7">IF(C6="",D5,IF(D5&lt;&gt;"",CONCATENATE(D5,"、",C6),C6))</f>
        <v/>
      </c>
      <c r="F6" s="20" t="s">
        <v>270</v>
      </c>
      <c r="G6" s="19"/>
      <c r="H6" s="15" t="str">
        <f t="shared" si="1"/>
        <v/>
      </c>
      <c r="I6" s="15" t="str">
        <f t="shared" si="5"/>
        <v/>
      </c>
      <c r="K6" s="16" t="s">
        <v>261</v>
      </c>
      <c r="L6" s="17" t="s">
        <v>373</v>
      </c>
      <c r="M6" s="15" t="str">
        <f t="shared" si="2"/>
        <v>公共事業</v>
      </c>
      <c r="N6" s="15" t="str">
        <f t="shared" si="6"/>
        <v>公共事業</v>
      </c>
      <c r="O6" s="15"/>
      <c r="P6" s="14" t="s">
        <v>220</v>
      </c>
      <c r="Q6" s="19" t="s">
        <v>373</v>
      </c>
      <c r="R6" s="15" t="str">
        <f t="shared" si="3"/>
        <v>交付</v>
      </c>
      <c r="S6" s="15" t="str">
        <f t="shared" si="4"/>
        <v>直接実施、委託・請負、交付</v>
      </c>
      <c r="T6" s="15"/>
      <c r="W6" s="44" t="s">
        <v>326</v>
      </c>
      <c r="Y6" s="44" t="s">
        <v>101</v>
      </c>
      <c r="Z6" s="42"/>
      <c r="AA6" s="44" t="s">
        <v>102</v>
      </c>
      <c r="AB6" s="43"/>
      <c r="AC6" s="44" t="s">
        <v>306</v>
      </c>
      <c r="AD6" s="43"/>
      <c r="AE6" s="48" t="s">
        <v>351</v>
      </c>
      <c r="AF6" s="42"/>
    </row>
    <row r="7" spans="1:32" ht="13.5" customHeight="1">
      <c r="A7" s="16" t="s">
        <v>238</v>
      </c>
      <c r="B7" s="17"/>
      <c r="C7" s="15" t="str">
        <f t="shared" si="0"/>
        <v/>
      </c>
      <c r="D7" s="15" t="str">
        <f t="shared" si="7"/>
        <v/>
      </c>
      <c r="F7" s="20" t="s">
        <v>271</v>
      </c>
      <c r="G7" s="19"/>
      <c r="H7" s="15" t="str">
        <f t="shared" si="1"/>
        <v/>
      </c>
      <c r="I7" s="15" t="str">
        <f t="shared" si="5"/>
        <v/>
      </c>
      <c r="K7" s="16" t="s">
        <v>262</v>
      </c>
      <c r="L7" s="17"/>
      <c r="M7" s="15" t="str">
        <f t="shared" si="2"/>
        <v/>
      </c>
      <c r="N7" s="15" t="str">
        <f t="shared" si="6"/>
        <v>公共事業</v>
      </c>
      <c r="O7" s="15"/>
      <c r="P7" s="14" t="s">
        <v>221</v>
      </c>
      <c r="Q7" s="19"/>
      <c r="R7" s="15" t="str">
        <f t="shared" si="3"/>
        <v/>
      </c>
      <c r="S7" s="15" t="str">
        <f t="shared" si="4"/>
        <v>直接実施、委託・請負、交付</v>
      </c>
      <c r="T7" s="15"/>
      <c r="W7" s="44" t="s">
        <v>327</v>
      </c>
      <c r="Y7" s="44" t="s">
        <v>103</v>
      </c>
      <c r="Z7" s="42"/>
      <c r="AA7" s="44" t="s">
        <v>104</v>
      </c>
      <c r="AB7" s="43"/>
      <c r="AC7" s="43"/>
      <c r="AD7" s="43"/>
      <c r="AE7" s="43"/>
      <c r="AF7" s="42"/>
    </row>
    <row r="8" spans="1:32" ht="13.5" customHeight="1">
      <c r="A8" s="16" t="s">
        <v>239</v>
      </c>
      <c r="B8" s="17"/>
      <c r="C8" s="15" t="str">
        <f t="shared" si="0"/>
        <v/>
      </c>
      <c r="D8" s="15" t="str">
        <f t="shared" si="7"/>
        <v/>
      </c>
      <c r="F8" s="20" t="s">
        <v>272</v>
      </c>
      <c r="G8" s="19"/>
      <c r="H8" s="15" t="str">
        <f t="shared" si="1"/>
        <v/>
      </c>
      <c r="I8" s="15" t="str">
        <f t="shared" si="5"/>
        <v/>
      </c>
      <c r="K8" s="16" t="s">
        <v>263</v>
      </c>
      <c r="L8" s="17"/>
      <c r="M8" s="15" t="str">
        <f t="shared" si="2"/>
        <v/>
      </c>
      <c r="N8" s="15" t="str">
        <f t="shared" si="6"/>
        <v>公共事業</v>
      </c>
      <c r="O8" s="15"/>
      <c r="P8" s="14" t="s">
        <v>222</v>
      </c>
      <c r="Q8" s="19"/>
      <c r="R8" s="15" t="str">
        <f t="shared" si="3"/>
        <v/>
      </c>
      <c r="S8" s="15" t="str">
        <f t="shared" si="4"/>
        <v>直接実施、委託・請負、交付</v>
      </c>
      <c r="T8" s="15"/>
      <c r="W8" s="44" t="s">
        <v>328</v>
      </c>
      <c r="Y8" s="44" t="s">
        <v>105</v>
      </c>
      <c r="Z8" s="42"/>
      <c r="AA8" s="44" t="s">
        <v>106</v>
      </c>
      <c r="AB8" s="43"/>
      <c r="AC8" s="43"/>
      <c r="AD8" s="43"/>
      <c r="AE8" s="43"/>
      <c r="AF8" s="42"/>
    </row>
    <row r="9" spans="1:32" ht="13.5" customHeight="1">
      <c r="A9" s="16" t="s">
        <v>240</v>
      </c>
      <c r="B9" s="17"/>
      <c r="C9" s="15" t="str">
        <f t="shared" si="0"/>
        <v/>
      </c>
      <c r="D9" s="15" t="str">
        <f t="shared" si="7"/>
        <v/>
      </c>
      <c r="F9" s="20" t="s">
        <v>273</v>
      </c>
      <c r="G9" s="19"/>
      <c r="H9" s="15" t="str">
        <f t="shared" si="1"/>
        <v/>
      </c>
      <c r="I9" s="15" t="str">
        <f t="shared" si="5"/>
        <v/>
      </c>
      <c r="K9" s="16" t="s">
        <v>264</v>
      </c>
      <c r="L9" s="17"/>
      <c r="M9" s="15" t="str">
        <f t="shared" si="2"/>
        <v/>
      </c>
      <c r="N9" s="15" t="str">
        <f t="shared" si="6"/>
        <v>公共事業</v>
      </c>
      <c r="O9" s="15"/>
      <c r="P9" s="15"/>
      <c r="Q9" s="21"/>
      <c r="T9" s="15"/>
      <c r="W9" s="44" t="s">
        <v>329</v>
      </c>
      <c r="Y9" s="44" t="s">
        <v>107</v>
      </c>
      <c r="Z9" s="42"/>
      <c r="AA9" s="44" t="s">
        <v>108</v>
      </c>
      <c r="AB9" s="43"/>
      <c r="AC9" s="43"/>
      <c r="AD9" s="43"/>
      <c r="AE9" s="43"/>
      <c r="AF9" s="42"/>
    </row>
    <row r="10" spans="1:32" ht="13.5" customHeight="1">
      <c r="A10" s="16" t="s">
        <v>241</v>
      </c>
      <c r="B10" s="17"/>
      <c r="C10" s="15" t="str">
        <f t="shared" si="0"/>
        <v/>
      </c>
      <c r="D10" s="15" t="str">
        <f t="shared" si="7"/>
        <v/>
      </c>
      <c r="F10" s="20" t="s">
        <v>274</v>
      </c>
      <c r="G10" s="19"/>
      <c r="H10" s="15" t="str">
        <f t="shared" si="1"/>
        <v/>
      </c>
      <c r="I10" s="15" t="str">
        <f t="shared" si="5"/>
        <v/>
      </c>
      <c r="K10" s="16" t="s">
        <v>265</v>
      </c>
      <c r="L10" s="17"/>
      <c r="M10" s="15" t="str">
        <f t="shared" si="2"/>
        <v/>
      </c>
      <c r="N10" s="15" t="str">
        <f t="shared" si="6"/>
        <v>公共事業</v>
      </c>
      <c r="O10" s="15"/>
      <c r="P10" s="15" t="str">
        <f>S8</f>
        <v>直接実施、委託・請負、交付</v>
      </c>
      <c r="Q10" s="21"/>
      <c r="T10" s="15"/>
      <c r="W10" s="44" t="s">
        <v>330</v>
      </c>
      <c r="Y10" s="44" t="s">
        <v>109</v>
      </c>
      <c r="Z10" s="42"/>
      <c r="AA10" s="44" t="s">
        <v>110</v>
      </c>
      <c r="AB10" s="43"/>
      <c r="AC10" s="43"/>
      <c r="AD10" s="43"/>
      <c r="AE10" s="43"/>
      <c r="AF10" s="42"/>
    </row>
    <row r="11" spans="1:32" ht="13.5" customHeight="1">
      <c r="A11" s="16" t="s">
        <v>242</v>
      </c>
      <c r="B11" s="17"/>
      <c r="C11" s="15" t="str">
        <f t="shared" si="0"/>
        <v/>
      </c>
      <c r="D11" s="15" t="str">
        <f t="shared" si="7"/>
        <v/>
      </c>
      <c r="F11" s="20" t="s">
        <v>275</v>
      </c>
      <c r="G11" s="19"/>
      <c r="H11" s="15" t="str">
        <f t="shared" si="1"/>
        <v/>
      </c>
      <c r="I11" s="15" t="str">
        <f t="shared" si="5"/>
        <v/>
      </c>
      <c r="K11" s="16" t="s">
        <v>266</v>
      </c>
      <c r="L11" s="17"/>
      <c r="M11" s="15" t="str">
        <f t="shared" si="2"/>
        <v/>
      </c>
      <c r="N11" s="15" t="str">
        <f t="shared" si="6"/>
        <v>公共事業</v>
      </c>
      <c r="O11" s="15"/>
      <c r="P11" s="15"/>
      <c r="Q11" s="21"/>
      <c r="T11" s="15"/>
      <c r="W11" s="44" t="s">
        <v>331</v>
      </c>
      <c r="Y11" s="44" t="s">
        <v>111</v>
      </c>
      <c r="Z11" s="42"/>
      <c r="AA11" s="44" t="s">
        <v>112</v>
      </c>
      <c r="AB11" s="43"/>
      <c r="AC11" s="43"/>
      <c r="AD11" s="43"/>
      <c r="AE11" s="43"/>
      <c r="AF11" s="42"/>
    </row>
    <row r="12" spans="1:32" ht="13.5" customHeight="1">
      <c r="A12" s="16" t="s">
        <v>243</v>
      </c>
      <c r="B12" s="17"/>
      <c r="C12" s="15" t="str">
        <f t="shared" si="0"/>
        <v/>
      </c>
      <c r="D12" s="15" t="str">
        <f t="shared" si="7"/>
        <v/>
      </c>
      <c r="F12" s="20" t="s">
        <v>276</v>
      </c>
      <c r="G12" s="19"/>
      <c r="H12" s="15" t="str">
        <f t="shared" si="1"/>
        <v/>
      </c>
      <c r="I12" s="15" t="str">
        <f t="shared" si="5"/>
        <v/>
      </c>
      <c r="K12" s="15"/>
      <c r="L12" s="15"/>
      <c r="O12" s="15"/>
      <c r="P12" s="15"/>
      <c r="Q12" s="21"/>
      <c r="T12" s="15"/>
      <c r="W12" s="44" t="s">
        <v>332</v>
      </c>
      <c r="Y12" s="44" t="s">
        <v>113</v>
      </c>
      <c r="Z12" s="42"/>
      <c r="AA12" s="44" t="s">
        <v>114</v>
      </c>
      <c r="AB12" s="43"/>
      <c r="AC12" s="43"/>
      <c r="AD12" s="43"/>
      <c r="AE12" s="43"/>
      <c r="AF12" s="42"/>
    </row>
    <row r="13" spans="1:32" ht="13.5" customHeight="1">
      <c r="A13" s="16" t="s">
        <v>244</v>
      </c>
      <c r="B13" s="17"/>
      <c r="C13" s="15" t="str">
        <f t="shared" si="0"/>
        <v/>
      </c>
      <c r="D13" s="15" t="str">
        <f t="shared" si="7"/>
        <v/>
      </c>
      <c r="F13" s="20" t="s">
        <v>277</v>
      </c>
      <c r="G13" s="19"/>
      <c r="H13" s="15" t="str">
        <f t="shared" si="1"/>
        <v/>
      </c>
      <c r="I13" s="15" t="str">
        <f t="shared" si="5"/>
        <v/>
      </c>
      <c r="K13" s="15" t="str">
        <f>N11</f>
        <v>公共事業</v>
      </c>
      <c r="L13" s="15"/>
      <c r="O13" s="15"/>
      <c r="P13" s="15"/>
      <c r="Q13" s="21"/>
      <c r="T13" s="15"/>
      <c r="W13" s="44" t="s">
        <v>333</v>
      </c>
      <c r="Y13" s="44" t="s">
        <v>115</v>
      </c>
      <c r="Z13" s="42"/>
      <c r="AA13" s="44" t="s">
        <v>116</v>
      </c>
      <c r="AB13" s="43"/>
      <c r="AC13" s="43"/>
      <c r="AD13" s="43"/>
      <c r="AE13" s="43"/>
      <c r="AF13" s="42"/>
    </row>
    <row r="14" spans="1:32" ht="13.5" customHeight="1">
      <c r="A14" s="16" t="s">
        <v>245</v>
      </c>
      <c r="B14" s="17"/>
      <c r="C14" s="15" t="str">
        <f t="shared" si="0"/>
        <v/>
      </c>
      <c r="D14" s="15" t="str">
        <f t="shared" si="7"/>
        <v/>
      </c>
      <c r="F14" s="20" t="s">
        <v>278</v>
      </c>
      <c r="G14" s="19"/>
      <c r="H14" s="15" t="str">
        <f t="shared" si="1"/>
        <v/>
      </c>
      <c r="I14" s="15" t="str">
        <f t="shared" si="5"/>
        <v/>
      </c>
      <c r="K14" s="15"/>
      <c r="L14" s="15"/>
      <c r="O14" s="15"/>
      <c r="P14" s="15"/>
      <c r="Q14" s="21"/>
      <c r="T14" s="15"/>
      <c r="W14" s="44" t="s">
        <v>334</v>
      </c>
      <c r="Y14" s="44" t="s">
        <v>117</v>
      </c>
      <c r="Z14" s="42"/>
      <c r="AA14" s="44" t="s">
        <v>118</v>
      </c>
      <c r="AB14" s="43"/>
      <c r="AC14" s="43"/>
      <c r="AD14" s="43"/>
      <c r="AE14" s="43"/>
      <c r="AF14" s="42"/>
    </row>
    <row r="15" spans="1:32" ht="13.5" customHeight="1">
      <c r="A15" s="16" t="s">
        <v>246</v>
      </c>
      <c r="B15" s="17"/>
      <c r="C15" s="15" t="str">
        <f t="shared" si="0"/>
        <v/>
      </c>
      <c r="D15" s="15" t="str">
        <f t="shared" si="7"/>
        <v/>
      </c>
      <c r="F15" s="20" t="s">
        <v>279</v>
      </c>
      <c r="G15" s="19"/>
      <c r="H15" s="15" t="str">
        <f t="shared" si="1"/>
        <v/>
      </c>
      <c r="I15" s="15" t="str">
        <f t="shared" si="5"/>
        <v/>
      </c>
      <c r="K15" s="15"/>
      <c r="L15" s="15"/>
      <c r="O15" s="15"/>
      <c r="P15" s="15"/>
      <c r="Q15" s="21"/>
      <c r="T15" s="15"/>
      <c r="W15" s="44" t="s">
        <v>335</v>
      </c>
      <c r="Y15" s="44" t="s">
        <v>119</v>
      </c>
      <c r="Z15" s="42"/>
      <c r="AA15" s="44" t="s">
        <v>120</v>
      </c>
      <c r="AB15" s="43"/>
      <c r="AC15" s="43"/>
      <c r="AD15" s="43"/>
      <c r="AE15" s="43"/>
      <c r="AF15" s="42"/>
    </row>
    <row r="16" spans="1:32" ht="13.5" customHeight="1">
      <c r="A16" s="16" t="s">
        <v>247</v>
      </c>
      <c r="B16" s="17"/>
      <c r="C16" s="15" t="str">
        <f t="shared" si="0"/>
        <v/>
      </c>
      <c r="D16" s="15" t="str">
        <f t="shared" si="7"/>
        <v/>
      </c>
      <c r="F16" s="20" t="s">
        <v>280</v>
      </c>
      <c r="G16" s="19"/>
      <c r="H16" s="15" t="str">
        <f t="shared" si="1"/>
        <v/>
      </c>
      <c r="I16" s="15" t="str">
        <f t="shared" si="5"/>
        <v/>
      </c>
      <c r="K16" s="15"/>
      <c r="L16" s="15"/>
      <c r="O16" s="15"/>
      <c r="P16" s="15"/>
      <c r="Q16" s="21"/>
      <c r="T16" s="15"/>
      <c r="W16" s="44" t="s">
        <v>336</v>
      </c>
      <c r="Y16" s="44" t="s">
        <v>121</v>
      </c>
      <c r="Z16" s="42"/>
      <c r="AA16" s="44" t="s">
        <v>122</v>
      </c>
      <c r="AB16" s="43"/>
      <c r="AC16" s="43"/>
      <c r="AD16" s="43"/>
      <c r="AE16" s="43"/>
      <c r="AF16" s="42"/>
    </row>
    <row r="17" spans="1:32" ht="13.5" customHeight="1">
      <c r="A17" s="16" t="s">
        <v>248</v>
      </c>
      <c r="B17" s="17"/>
      <c r="C17" s="15" t="str">
        <f t="shared" si="0"/>
        <v/>
      </c>
      <c r="D17" s="15" t="str">
        <f t="shared" si="7"/>
        <v/>
      </c>
      <c r="F17" s="20" t="s">
        <v>281</v>
      </c>
      <c r="G17" s="19"/>
      <c r="H17" s="15" t="str">
        <f t="shared" si="1"/>
        <v/>
      </c>
      <c r="I17" s="15" t="str">
        <f t="shared" si="5"/>
        <v/>
      </c>
      <c r="K17" s="15"/>
      <c r="L17" s="15"/>
      <c r="O17" s="15"/>
      <c r="P17" s="15"/>
      <c r="Q17" s="21"/>
      <c r="T17" s="15"/>
      <c r="W17" s="44" t="s">
        <v>337</v>
      </c>
      <c r="Y17" s="44" t="s">
        <v>123</v>
      </c>
      <c r="Z17" s="42"/>
      <c r="AA17" s="44" t="s">
        <v>124</v>
      </c>
      <c r="AB17" s="43"/>
      <c r="AC17" s="43"/>
      <c r="AD17" s="43"/>
      <c r="AE17" s="43"/>
      <c r="AF17" s="42"/>
    </row>
    <row r="18" spans="1:32" ht="13.5" customHeight="1">
      <c r="A18" s="16" t="s">
        <v>249</v>
      </c>
      <c r="B18" s="17"/>
      <c r="C18" s="15" t="str">
        <f t="shared" si="0"/>
        <v/>
      </c>
      <c r="D18" s="15" t="str">
        <f t="shared" si="7"/>
        <v/>
      </c>
      <c r="F18" s="20" t="s">
        <v>282</v>
      </c>
      <c r="G18" s="19"/>
      <c r="H18" s="15" t="str">
        <f t="shared" si="1"/>
        <v/>
      </c>
      <c r="I18" s="15" t="str">
        <f t="shared" si="5"/>
        <v/>
      </c>
      <c r="K18" s="15"/>
      <c r="L18" s="15"/>
      <c r="O18" s="15"/>
      <c r="P18" s="15"/>
      <c r="Q18" s="21"/>
      <c r="T18" s="15"/>
      <c r="W18" s="44" t="s">
        <v>338</v>
      </c>
      <c r="Y18" s="44" t="s">
        <v>125</v>
      </c>
      <c r="Z18" s="42"/>
      <c r="AA18" s="44" t="s">
        <v>126</v>
      </c>
      <c r="AB18" s="43"/>
      <c r="AC18" s="43"/>
      <c r="AD18" s="43"/>
      <c r="AE18" s="43"/>
      <c r="AF18" s="42"/>
    </row>
    <row r="19" spans="1:32" ht="13.5" customHeight="1">
      <c r="A19" s="16" t="s">
        <v>250</v>
      </c>
      <c r="B19" s="17"/>
      <c r="C19" s="15" t="str">
        <f t="shared" si="0"/>
        <v/>
      </c>
      <c r="D19" s="15" t="str">
        <f t="shared" si="7"/>
        <v/>
      </c>
      <c r="F19" s="20" t="s">
        <v>283</v>
      </c>
      <c r="G19" s="19"/>
      <c r="H19" s="15" t="str">
        <f t="shared" si="1"/>
        <v/>
      </c>
      <c r="I19" s="15" t="str">
        <f t="shared" si="5"/>
        <v/>
      </c>
      <c r="K19" s="15"/>
      <c r="L19" s="15"/>
      <c r="O19" s="15"/>
      <c r="P19" s="15"/>
      <c r="Q19" s="21"/>
      <c r="T19" s="15"/>
      <c r="W19" s="44" t="s">
        <v>339</v>
      </c>
      <c r="Y19" s="44" t="s">
        <v>127</v>
      </c>
      <c r="Z19" s="42"/>
      <c r="AA19" s="44" t="s">
        <v>128</v>
      </c>
      <c r="AB19" s="43"/>
      <c r="AC19" s="43"/>
      <c r="AD19" s="43"/>
      <c r="AE19" s="43"/>
      <c r="AF19" s="42"/>
    </row>
    <row r="20" spans="1:32" ht="13.5" customHeight="1">
      <c r="A20" s="16" t="s">
        <v>251</v>
      </c>
      <c r="B20" s="17"/>
      <c r="C20" s="15" t="str">
        <f t="shared" si="0"/>
        <v/>
      </c>
      <c r="D20" s="15" t="str">
        <f t="shared" si="7"/>
        <v/>
      </c>
      <c r="F20" s="20" t="s">
        <v>284</v>
      </c>
      <c r="G20" s="19"/>
      <c r="H20" s="15" t="str">
        <f t="shared" si="1"/>
        <v/>
      </c>
      <c r="I20" s="15" t="str">
        <f t="shared" si="5"/>
        <v/>
      </c>
      <c r="K20" s="15"/>
      <c r="L20" s="15"/>
      <c r="O20" s="15"/>
      <c r="P20" s="15"/>
      <c r="Q20" s="21"/>
      <c r="T20" s="15"/>
      <c r="W20" s="44" t="s">
        <v>340</v>
      </c>
      <c r="Y20" s="44" t="s">
        <v>129</v>
      </c>
      <c r="Z20" s="42"/>
      <c r="AA20" s="44" t="s">
        <v>130</v>
      </c>
      <c r="AB20" s="43"/>
      <c r="AC20" s="43"/>
      <c r="AD20" s="43"/>
      <c r="AE20" s="43"/>
      <c r="AF20" s="42"/>
    </row>
    <row r="21" spans="1:32" ht="13.5" customHeight="1">
      <c r="A21" s="16" t="s">
        <v>252</v>
      </c>
      <c r="B21" s="17"/>
      <c r="C21" s="15" t="str">
        <f t="shared" si="0"/>
        <v/>
      </c>
      <c r="D21" s="15" t="str">
        <f t="shared" si="7"/>
        <v/>
      </c>
      <c r="F21" s="20" t="s">
        <v>285</v>
      </c>
      <c r="G21" s="19"/>
      <c r="H21" s="15" t="str">
        <f t="shared" si="1"/>
        <v/>
      </c>
      <c r="I21" s="15" t="str">
        <f t="shared" si="5"/>
        <v/>
      </c>
      <c r="K21" s="15"/>
      <c r="L21" s="15"/>
      <c r="O21" s="15"/>
      <c r="P21" s="15"/>
      <c r="Q21" s="21"/>
      <c r="T21" s="15"/>
      <c r="W21" s="44" t="s">
        <v>341</v>
      </c>
      <c r="Y21" s="44" t="s">
        <v>131</v>
      </c>
      <c r="Z21" s="42"/>
      <c r="AA21" s="44" t="s">
        <v>132</v>
      </c>
      <c r="AB21" s="43"/>
      <c r="AC21" s="43"/>
      <c r="AD21" s="43"/>
      <c r="AE21" s="43"/>
      <c r="AF21" s="42"/>
    </row>
    <row r="22" spans="1:32" ht="13.5" customHeight="1">
      <c r="A22" s="16" t="s">
        <v>253</v>
      </c>
      <c r="B22" s="17"/>
      <c r="C22" s="15" t="str">
        <f t="shared" si="0"/>
        <v/>
      </c>
      <c r="D22" s="15" t="str">
        <f t="shared" si="7"/>
        <v/>
      </c>
      <c r="F22" s="20" t="s">
        <v>286</v>
      </c>
      <c r="G22" s="19"/>
      <c r="H22" s="15" t="str">
        <f t="shared" si="1"/>
        <v/>
      </c>
      <c r="I22" s="15" t="str">
        <f t="shared" si="5"/>
        <v/>
      </c>
      <c r="K22" s="15"/>
      <c r="L22" s="15"/>
      <c r="O22" s="15"/>
      <c r="P22" s="15"/>
      <c r="Q22" s="21"/>
      <c r="T22" s="15"/>
      <c r="W22" s="44" t="s">
        <v>342</v>
      </c>
      <c r="Y22" s="44" t="s">
        <v>133</v>
      </c>
      <c r="Z22" s="42"/>
      <c r="AA22" s="44" t="s">
        <v>134</v>
      </c>
      <c r="AB22" s="43"/>
      <c r="AC22" s="43"/>
      <c r="AD22" s="43"/>
      <c r="AE22" s="43"/>
      <c r="AF22" s="42"/>
    </row>
    <row r="23" spans="1:32" ht="13.5" customHeight="1">
      <c r="A23" s="16" t="s">
        <v>254</v>
      </c>
      <c r="B23" s="17"/>
      <c r="C23" s="15" t="str">
        <f t="shared" si="0"/>
        <v/>
      </c>
      <c r="D23" s="15" t="str">
        <f t="shared" si="7"/>
        <v/>
      </c>
      <c r="F23" s="20" t="s">
        <v>287</v>
      </c>
      <c r="G23" s="19"/>
      <c r="H23" s="15" t="str">
        <f t="shared" si="1"/>
        <v/>
      </c>
      <c r="I23" s="15" t="str">
        <f t="shared" si="5"/>
        <v/>
      </c>
      <c r="K23" s="15"/>
      <c r="L23" s="15"/>
      <c r="O23" s="15"/>
      <c r="P23" s="15"/>
      <c r="Q23" s="21"/>
      <c r="T23" s="15"/>
      <c r="Y23" s="44" t="s">
        <v>135</v>
      </c>
      <c r="Z23" s="42"/>
      <c r="AA23" s="44" t="s">
        <v>136</v>
      </c>
      <c r="AB23" s="43"/>
      <c r="AC23" s="43"/>
      <c r="AD23" s="43"/>
      <c r="AE23" s="43"/>
      <c r="AF23" s="42"/>
    </row>
    <row r="24" spans="1:32" ht="13.5" customHeight="1">
      <c r="A24" s="16" t="s">
        <v>255</v>
      </c>
      <c r="B24" s="17"/>
      <c r="C24" s="15" t="str">
        <f t="shared" si="0"/>
        <v/>
      </c>
      <c r="D24" s="15" t="str">
        <f t="shared" si="7"/>
        <v/>
      </c>
      <c r="F24" s="20" t="s">
        <v>288</v>
      </c>
      <c r="G24" s="19"/>
      <c r="H24" s="15" t="str">
        <f t="shared" si="1"/>
        <v/>
      </c>
      <c r="I24" s="15" t="str">
        <f t="shared" si="5"/>
        <v/>
      </c>
      <c r="K24" s="15"/>
      <c r="L24" s="15"/>
      <c r="O24" s="15"/>
      <c r="P24" s="15"/>
      <c r="Q24" s="21"/>
      <c r="T24" s="15"/>
      <c r="Y24" s="44" t="s">
        <v>137</v>
      </c>
      <c r="Z24" s="42"/>
      <c r="AA24" s="44" t="s">
        <v>138</v>
      </c>
      <c r="AB24" s="43"/>
      <c r="AC24" s="43"/>
      <c r="AD24" s="43"/>
      <c r="AE24" s="43"/>
      <c r="AF24" s="42"/>
    </row>
    <row r="25" spans="1:32" ht="13.5" customHeight="1">
      <c r="A25" s="15"/>
      <c r="B25" s="15"/>
      <c r="F25" s="20" t="s">
        <v>289</v>
      </c>
      <c r="G25" s="19"/>
      <c r="H25" s="15" t="str">
        <f t="shared" si="1"/>
        <v/>
      </c>
      <c r="I25" s="15" t="str">
        <f t="shared" si="5"/>
        <v/>
      </c>
      <c r="K25" s="15"/>
      <c r="L25" s="15"/>
      <c r="O25" s="15"/>
      <c r="P25" s="15"/>
      <c r="Q25" s="21"/>
      <c r="T25" s="15"/>
      <c r="Y25" s="44" t="s">
        <v>139</v>
      </c>
      <c r="Z25" s="42"/>
      <c r="AA25" s="44" t="s">
        <v>140</v>
      </c>
      <c r="AB25" s="43"/>
      <c r="AC25" s="43"/>
      <c r="AD25" s="43"/>
      <c r="AE25" s="43"/>
      <c r="AF25" s="42"/>
    </row>
    <row r="26" spans="1:32" ht="13.5" customHeight="1">
      <c r="A26" s="15" t="str">
        <f>D24</f>
        <v/>
      </c>
      <c r="B26" s="15"/>
      <c r="F26" s="20" t="s">
        <v>290</v>
      </c>
      <c r="G26" s="19"/>
      <c r="H26" s="15" t="str">
        <f t="shared" si="1"/>
        <v/>
      </c>
      <c r="I26" s="15" t="str">
        <f t="shared" si="5"/>
        <v/>
      </c>
      <c r="K26" s="15"/>
      <c r="L26" s="15"/>
      <c r="O26" s="15"/>
      <c r="P26" s="15"/>
      <c r="Q26" s="21"/>
      <c r="T26" s="15"/>
      <c r="Y26" s="44" t="s">
        <v>141</v>
      </c>
      <c r="Z26" s="42"/>
      <c r="AA26" s="44" t="s">
        <v>142</v>
      </c>
      <c r="AB26" s="43"/>
      <c r="AC26" s="43"/>
      <c r="AD26" s="43"/>
      <c r="AE26" s="43"/>
      <c r="AF26" s="42"/>
    </row>
    <row r="27" spans="1:32" ht="13.5" customHeight="1">
      <c r="B27" s="15"/>
      <c r="F27" s="20" t="s">
        <v>291</v>
      </c>
      <c r="G27" s="19"/>
      <c r="H27" s="15" t="str">
        <f t="shared" si="1"/>
        <v/>
      </c>
      <c r="I27" s="15" t="str">
        <f t="shared" si="5"/>
        <v/>
      </c>
      <c r="K27" s="15"/>
      <c r="L27" s="15"/>
      <c r="O27" s="15"/>
      <c r="P27" s="15"/>
      <c r="Q27" s="21"/>
      <c r="T27" s="15"/>
      <c r="Y27" s="44" t="s">
        <v>143</v>
      </c>
      <c r="Z27" s="42"/>
      <c r="AA27" s="44" t="s">
        <v>144</v>
      </c>
      <c r="AB27" s="43"/>
      <c r="AC27" s="43"/>
      <c r="AD27" s="43"/>
      <c r="AE27" s="43"/>
      <c r="AF27" s="42"/>
    </row>
    <row r="28" spans="1:32" ht="13.5" customHeight="1">
      <c r="A28" s="15"/>
      <c r="B28" s="15"/>
      <c r="F28" s="20" t="s">
        <v>292</v>
      </c>
      <c r="G28" s="19"/>
      <c r="H28" s="15" t="str">
        <f t="shared" si="1"/>
        <v/>
      </c>
      <c r="I28" s="15" t="str">
        <f t="shared" si="5"/>
        <v/>
      </c>
      <c r="K28" s="15"/>
      <c r="L28" s="15"/>
      <c r="O28" s="15"/>
      <c r="P28" s="15"/>
      <c r="Q28" s="21"/>
      <c r="T28" s="15"/>
      <c r="Y28" s="44" t="s">
        <v>145</v>
      </c>
      <c r="Z28" s="42"/>
      <c r="AA28" s="44" t="s">
        <v>146</v>
      </c>
      <c r="AB28" s="43"/>
      <c r="AC28" s="43"/>
      <c r="AD28" s="43"/>
      <c r="AE28" s="43"/>
      <c r="AF28" s="42"/>
    </row>
    <row r="29" spans="1:32" ht="13.5" customHeight="1">
      <c r="A29" s="15"/>
      <c r="B29" s="15"/>
      <c r="F29" s="20" t="s">
        <v>293</v>
      </c>
      <c r="G29" s="19"/>
      <c r="H29" s="15" t="str">
        <f t="shared" si="1"/>
        <v/>
      </c>
      <c r="I29" s="15" t="str">
        <f t="shared" si="5"/>
        <v/>
      </c>
      <c r="K29" s="15"/>
      <c r="L29" s="15"/>
      <c r="O29" s="15"/>
      <c r="P29" s="15"/>
      <c r="Q29" s="21"/>
      <c r="T29" s="15"/>
      <c r="Y29" s="44" t="s">
        <v>147</v>
      </c>
      <c r="Z29" s="42"/>
      <c r="AA29" s="44" t="s">
        <v>148</v>
      </c>
      <c r="AB29" s="43"/>
      <c r="AC29" s="43"/>
      <c r="AD29" s="43"/>
      <c r="AE29" s="43"/>
      <c r="AF29" s="42"/>
    </row>
    <row r="30" spans="1:32" ht="13.5" customHeight="1">
      <c r="A30" s="15"/>
      <c r="B30" s="15"/>
      <c r="F30" s="20" t="s">
        <v>294</v>
      </c>
      <c r="G30" s="19"/>
      <c r="H30" s="15" t="str">
        <f t="shared" si="1"/>
        <v/>
      </c>
      <c r="I30" s="15" t="str">
        <f t="shared" si="5"/>
        <v/>
      </c>
      <c r="K30" s="15"/>
      <c r="L30" s="15"/>
      <c r="O30" s="15"/>
      <c r="P30" s="15"/>
      <c r="Q30" s="21"/>
      <c r="T30" s="15"/>
      <c r="Y30" s="44" t="s">
        <v>149</v>
      </c>
      <c r="Z30" s="42"/>
      <c r="AA30" s="44" t="s">
        <v>150</v>
      </c>
      <c r="AB30" s="43"/>
      <c r="AC30" s="43"/>
      <c r="AD30" s="43"/>
      <c r="AE30" s="43"/>
      <c r="AF30" s="42"/>
    </row>
    <row r="31" spans="1:32" ht="13.5" customHeight="1">
      <c r="A31" s="15"/>
      <c r="B31" s="15"/>
      <c r="F31" s="20" t="s">
        <v>295</v>
      </c>
      <c r="G31" s="19"/>
      <c r="H31" s="15" t="str">
        <f t="shared" si="1"/>
        <v/>
      </c>
      <c r="I31" s="15" t="str">
        <f t="shared" si="5"/>
        <v/>
      </c>
      <c r="K31" s="15"/>
      <c r="L31" s="15"/>
      <c r="O31" s="15"/>
      <c r="P31" s="15"/>
      <c r="Q31" s="21"/>
      <c r="T31" s="15"/>
      <c r="Y31" s="44" t="s">
        <v>151</v>
      </c>
      <c r="Z31" s="42"/>
      <c r="AA31" s="44" t="s">
        <v>152</v>
      </c>
      <c r="AB31" s="43"/>
      <c r="AC31" s="43"/>
      <c r="AD31" s="43"/>
      <c r="AE31" s="43"/>
      <c r="AF31" s="42"/>
    </row>
    <row r="32" spans="1:32" ht="13.5" customHeight="1">
      <c r="A32" s="15"/>
      <c r="B32" s="15"/>
      <c r="F32" s="20" t="s">
        <v>296</v>
      </c>
      <c r="G32" s="19"/>
      <c r="H32" s="15" t="str">
        <f t="shared" si="1"/>
        <v/>
      </c>
      <c r="I32" s="15" t="str">
        <f t="shared" si="5"/>
        <v/>
      </c>
      <c r="K32" s="15"/>
      <c r="L32" s="15"/>
      <c r="O32" s="15"/>
      <c r="P32" s="15"/>
      <c r="Q32" s="21"/>
      <c r="T32" s="15"/>
      <c r="Y32" s="44" t="s">
        <v>153</v>
      </c>
      <c r="Z32" s="42"/>
      <c r="AA32" s="44" t="s">
        <v>154</v>
      </c>
      <c r="AB32" s="43"/>
      <c r="AC32" s="43"/>
      <c r="AD32" s="43"/>
      <c r="AE32" s="43"/>
      <c r="AF32" s="42"/>
    </row>
    <row r="33" spans="1:32" ht="13.5" customHeight="1">
      <c r="A33" s="15"/>
      <c r="B33" s="15"/>
      <c r="F33" s="20" t="s">
        <v>297</v>
      </c>
      <c r="G33" s="19"/>
      <c r="H33" s="15" t="str">
        <f t="shared" si="1"/>
        <v/>
      </c>
      <c r="I33" s="15" t="str">
        <f t="shared" si="5"/>
        <v/>
      </c>
      <c r="K33" s="15"/>
      <c r="L33" s="15"/>
      <c r="O33" s="15"/>
      <c r="P33" s="15"/>
      <c r="Q33" s="21"/>
      <c r="T33" s="15"/>
      <c r="Y33" s="44" t="s">
        <v>155</v>
      </c>
      <c r="Z33" s="42"/>
      <c r="AA33" s="44" t="s">
        <v>228</v>
      </c>
      <c r="AB33" s="43"/>
      <c r="AC33" s="43"/>
      <c r="AD33" s="43"/>
      <c r="AE33" s="43"/>
      <c r="AF33" s="42"/>
    </row>
    <row r="34" spans="1:32" ht="13.5" customHeight="1">
      <c r="A34" s="15"/>
      <c r="B34" s="15"/>
      <c r="F34" s="20" t="s">
        <v>298</v>
      </c>
      <c r="G34" s="19"/>
      <c r="H34" s="15" t="str">
        <f t="shared" si="1"/>
        <v/>
      </c>
      <c r="I34" s="15" t="str">
        <f t="shared" si="5"/>
        <v/>
      </c>
      <c r="K34" s="15"/>
      <c r="L34" s="15"/>
      <c r="O34" s="15"/>
      <c r="P34" s="15"/>
      <c r="Q34" s="21"/>
      <c r="T34" s="15"/>
      <c r="Y34" s="44" t="s">
        <v>157</v>
      </c>
      <c r="Z34" s="42"/>
      <c r="AA34" s="44" t="s">
        <v>156</v>
      </c>
      <c r="AB34" s="43"/>
      <c r="AC34" s="43"/>
      <c r="AD34" s="43"/>
      <c r="AE34" s="43"/>
      <c r="AF34" s="42"/>
    </row>
    <row r="35" spans="1:32" ht="13.5" customHeight="1">
      <c r="A35" s="15"/>
      <c r="B35" s="15"/>
      <c r="F35" s="20" t="s">
        <v>299</v>
      </c>
      <c r="G35" s="19"/>
      <c r="H35" s="15" t="str">
        <f t="shared" si="1"/>
        <v/>
      </c>
      <c r="I35" s="15" t="str">
        <f t="shared" si="5"/>
        <v/>
      </c>
      <c r="K35" s="15"/>
      <c r="L35" s="15"/>
      <c r="O35" s="15"/>
      <c r="P35" s="15"/>
      <c r="Q35" s="21"/>
      <c r="T35" s="15"/>
      <c r="Y35" s="44" t="s">
        <v>158</v>
      </c>
      <c r="Z35" s="42"/>
      <c r="AC35" s="43"/>
      <c r="AF35" s="42"/>
    </row>
    <row r="36" spans="1:32" ht="13.5" customHeight="1">
      <c r="A36" s="15"/>
      <c r="B36" s="15"/>
      <c r="F36" s="20" t="s">
        <v>300</v>
      </c>
      <c r="G36" s="19"/>
      <c r="H36" s="15" t="str">
        <f t="shared" si="1"/>
        <v/>
      </c>
      <c r="I36" s="15" t="str">
        <f t="shared" si="5"/>
        <v/>
      </c>
      <c r="K36" s="15"/>
      <c r="L36" s="15"/>
      <c r="O36" s="15"/>
      <c r="P36" s="15"/>
      <c r="Q36" s="21"/>
      <c r="T36" s="15"/>
      <c r="Y36" s="44" t="s">
        <v>159</v>
      </c>
      <c r="Z36" s="42"/>
      <c r="AF36" s="42"/>
    </row>
    <row r="37" spans="1:32" ht="13.5" customHeight="1">
      <c r="A37" s="15"/>
      <c r="B37" s="15"/>
      <c r="F37" s="20" t="s">
        <v>301</v>
      </c>
      <c r="G37" s="19" t="s">
        <v>373</v>
      </c>
      <c r="H37" s="15" t="str">
        <f t="shared" si="1"/>
        <v>東日本大震災復興特別会計</v>
      </c>
      <c r="I37" s="15" t="str">
        <f t="shared" si="5"/>
        <v>東日本大震災復興特別会計</v>
      </c>
      <c r="K37" s="15"/>
      <c r="L37" s="15"/>
      <c r="O37" s="15"/>
      <c r="P37" s="15"/>
      <c r="Q37" s="21"/>
      <c r="T37" s="15"/>
      <c r="Y37" s="44" t="s">
        <v>160</v>
      </c>
      <c r="Z37" s="42"/>
      <c r="AF37" s="42"/>
    </row>
    <row r="38" spans="1:32">
      <c r="A38" s="15"/>
      <c r="B38" s="15"/>
      <c r="F38" s="15"/>
      <c r="G38" s="21"/>
      <c r="K38" s="15"/>
      <c r="L38" s="15"/>
      <c r="O38" s="15"/>
      <c r="P38" s="15"/>
      <c r="Q38" s="21"/>
      <c r="T38" s="15"/>
      <c r="Y38" s="44" t="s">
        <v>161</v>
      </c>
      <c r="Z38" s="42"/>
      <c r="AF38" s="42"/>
    </row>
    <row r="39" spans="1:32">
      <c r="A39" s="15"/>
      <c r="B39" s="15"/>
      <c r="F39" s="15" t="str">
        <f>I37</f>
        <v>東日本大震災復興特別会計</v>
      </c>
      <c r="G39" s="21"/>
      <c r="K39" s="15"/>
      <c r="L39" s="15"/>
      <c r="O39" s="15"/>
      <c r="P39" s="15"/>
      <c r="Q39" s="21"/>
      <c r="T39" s="15"/>
      <c r="Y39" s="44" t="s">
        <v>162</v>
      </c>
      <c r="Z39" s="42"/>
      <c r="AF39" s="42"/>
    </row>
    <row r="40" spans="1:32">
      <c r="A40" s="15"/>
      <c r="B40" s="15"/>
      <c r="F40" s="15"/>
      <c r="G40" s="21"/>
      <c r="K40" s="15"/>
      <c r="L40" s="15"/>
      <c r="O40" s="15"/>
      <c r="P40" s="15"/>
      <c r="Q40" s="21"/>
      <c r="T40" s="15"/>
      <c r="Y40" s="44" t="s">
        <v>163</v>
      </c>
      <c r="Z40" s="42"/>
      <c r="AF40" s="42"/>
    </row>
    <row r="41" spans="1:32">
      <c r="A41" s="15"/>
      <c r="B41" s="15"/>
      <c r="F41" s="15"/>
      <c r="G41" s="21"/>
      <c r="K41" s="15"/>
      <c r="L41" s="15"/>
      <c r="O41" s="15"/>
      <c r="P41" s="15"/>
      <c r="Q41" s="21"/>
      <c r="T41" s="15"/>
      <c r="Y41" s="44" t="s">
        <v>164</v>
      </c>
      <c r="Z41" s="42"/>
      <c r="AF41" s="42"/>
    </row>
    <row r="42" spans="1:32">
      <c r="A42" s="15"/>
      <c r="B42" s="15"/>
      <c r="F42" s="15"/>
      <c r="G42" s="21"/>
      <c r="K42" s="15"/>
      <c r="L42" s="15"/>
      <c r="O42" s="15"/>
      <c r="P42" s="15"/>
      <c r="Q42" s="21"/>
      <c r="T42" s="15"/>
      <c r="Y42" s="44" t="s">
        <v>165</v>
      </c>
      <c r="Z42" s="42"/>
      <c r="AF42" s="42"/>
    </row>
    <row r="43" spans="1:32">
      <c r="A43" s="15"/>
      <c r="B43" s="15"/>
      <c r="F43" s="15"/>
      <c r="G43" s="21"/>
      <c r="K43" s="15"/>
      <c r="L43" s="15"/>
      <c r="O43" s="15"/>
      <c r="P43" s="15"/>
      <c r="Q43" s="21"/>
      <c r="T43" s="15"/>
      <c r="Y43" s="44" t="s">
        <v>166</v>
      </c>
      <c r="Z43" s="42"/>
      <c r="AF43" s="42"/>
    </row>
    <row r="44" spans="1:32">
      <c r="A44" s="15"/>
      <c r="B44" s="15"/>
      <c r="F44" s="15"/>
      <c r="G44" s="21"/>
      <c r="K44" s="15"/>
      <c r="L44" s="15"/>
      <c r="O44" s="15"/>
      <c r="P44" s="15"/>
      <c r="Q44" s="21"/>
      <c r="T44" s="15"/>
      <c r="Y44" s="44" t="s">
        <v>167</v>
      </c>
      <c r="Z44" s="42"/>
      <c r="AF44" s="42"/>
    </row>
    <row r="45" spans="1:32">
      <c r="A45" s="15"/>
      <c r="B45" s="15"/>
      <c r="F45" s="15"/>
      <c r="G45" s="21"/>
      <c r="K45" s="15"/>
      <c r="L45" s="15"/>
      <c r="O45" s="15"/>
      <c r="P45" s="15"/>
      <c r="Q45" s="21"/>
      <c r="T45" s="15"/>
      <c r="Y45" s="44" t="s">
        <v>168</v>
      </c>
      <c r="Z45" s="42"/>
      <c r="AF45" s="42"/>
    </row>
    <row r="46" spans="1:32">
      <c r="A46" s="15"/>
      <c r="B46" s="15"/>
      <c r="F46" s="15"/>
      <c r="G46" s="21"/>
      <c r="K46" s="15"/>
      <c r="L46" s="15"/>
      <c r="O46" s="15"/>
      <c r="P46" s="15"/>
      <c r="Q46" s="21"/>
      <c r="T46" s="15"/>
      <c r="Y46" s="44" t="s">
        <v>169</v>
      </c>
      <c r="Z46" s="42"/>
      <c r="AF46" s="42"/>
    </row>
    <row r="47" spans="1:32">
      <c r="A47" s="15"/>
      <c r="B47" s="15"/>
      <c r="F47" s="15"/>
      <c r="G47" s="21"/>
      <c r="K47" s="15"/>
      <c r="L47" s="15"/>
      <c r="O47" s="15"/>
      <c r="P47" s="15"/>
      <c r="Q47" s="21"/>
      <c r="T47" s="15"/>
      <c r="Y47" s="44" t="s">
        <v>170</v>
      </c>
      <c r="Z47" s="42"/>
      <c r="AF47" s="42"/>
    </row>
    <row r="48" spans="1:32">
      <c r="A48" s="15"/>
      <c r="B48" s="15"/>
      <c r="F48" s="15"/>
      <c r="G48" s="21"/>
      <c r="K48" s="15"/>
      <c r="L48" s="15"/>
      <c r="O48" s="15"/>
      <c r="P48" s="15"/>
      <c r="Q48" s="21"/>
      <c r="T48" s="15"/>
      <c r="Y48" s="44" t="s">
        <v>171</v>
      </c>
      <c r="Z48" s="42"/>
      <c r="AF48" s="42"/>
    </row>
    <row r="49" spans="1:32">
      <c r="A49" s="15"/>
      <c r="B49" s="15"/>
      <c r="F49" s="15"/>
      <c r="G49" s="21"/>
      <c r="K49" s="15"/>
      <c r="L49" s="15"/>
      <c r="O49" s="15"/>
      <c r="P49" s="15"/>
      <c r="Q49" s="21"/>
      <c r="T49" s="15"/>
      <c r="Y49" s="44" t="s">
        <v>172</v>
      </c>
      <c r="Z49" s="42"/>
      <c r="AF49" s="42"/>
    </row>
    <row r="50" spans="1:32">
      <c r="A50" s="15"/>
      <c r="B50" s="15"/>
      <c r="F50" s="15"/>
      <c r="G50" s="21"/>
      <c r="K50" s="15"/>
      <c r="L50" s="15"/>
      <c r="O50" s="15"/>
      <c r="P50" s="15"/>
      <c r="Q50" s="21"/>
      <c r="T50" s="15"/>
      <c r="Y50" s="44" t="s">
        <v>173</v>
      </c>
      <c r="Z50" s="42"/>
      <c r="AF50" s="42"/>
    </row>
    <row r="51" spans="1:32">
      <c r="A51" s="15"/>
      <c r="B51" s="15"/>
      <c r="F51" s="15"/>
      <c r="G51" s="21"/>
      <c r="K51" s="15"/>
      <c r="L51" s="15"/>
      <c r="O51" s="15"/>
      <c r="P51" s="15"/>
      <c r="Q51" s="21"/>
      <c r="T51" s="15"/>
      <c r="Y51" s="44" t="s">
        <v>174</v>
      </c>
      <c r="Z51" s="42"/>
      <c r="AF51" s="42"/>
    </row>
    <row r="52" spans="1:32">
      <c r="A52" s="15"/>
      <c r="B52" s="15"/>
      <c r="F52" s="15"/>
      <c r="G52" s="21"/>
      <c r="K52" s="15"/>
      <c r="L52" s="15"/>
      <c r="O52" s="15"/>
      <c r="P52" s="15"/>
      <c r="Q52" s="21"/>
      <c r="T52" s="15"/>
      <c r="Y52" s="44" t="s">
        <v>175</v>
      </c>
      <c r="Z52" s="42"/>
      <c r="AF52" s="42"/>
    </row>
    <row r="53" spans="1:32">
      <c r="A53" s="15"/>
      <c r="B53" s="15"/>
      <c r="F53" s="15"/>
      <c r="G53" s="21"/>
      <c r="K53" s="15"/>
      <c r="L53" s="15"/>
      <c r="O53" s="15"/>
      <c r="P53" s="15"/>
      <c r="Q53" s="21"/>
      <c r="T53" s="15"/>
      <c r="Y53" s="44" t="s">
        <v>176</v>
      </c>
      <c r="Z53" s="42"/>
      <c r="AF53" s="42"/>
    </row>
    <row r="54" spans="1:32">
      <c r="A54" s="15"/>
      <c r="B54" s="15"/>
      <c r="F54" s="15"/>
      <c r="G54" s="21"/>
      <c r="K54" s="15"/>
      <c r="L54" s="15"/>
      <c r="O54" s="15"/>
      <c r="P54" s="22"/>
      <c r="Q54" s="21"/>
      <c r="T54" s="15"/>
      <c r="Y54" s="44" t="s">
        <v>177</v>
      </c>
      <c r="Z54" s="42"/>
      <c r="AF54" s="42"/>
    </row>
    <row r="55" spans="1:32">
      <c r="A55" s="15"/>
      <c r="B55" s="15"/>
      <c r="F55" s="15"/>
      <c r="G55" s="21"/>
      <c r="K55" s="15"/>
      <c r="L55" s="15"/>
      <c r="O55" s="15"/>
      <c r="P55" s="15"/>
      <c r="Q55" s="21"/>
      <c r="T55" s="15"/>
      <c r="Y55" s="44" t="s">
        <v>178</v>
      </c>
      <c r="Z55" s="42"/>
      <c r="AF55" s="42"/>
    </row>
    <row r="56" spans="1:32">
      <c r="A56" s="15"/>
      <c r="B56" s="15"/>
      <c r="F56" s="15"/>
      <c r="G56" s="21"/>
      <c r="K56" s="15"/>
      <c r="L56" s="15"/>
      <c r="O56" s="15"/>
      <c r="P56" s="15"/>
      <c r="Q56" s="21"/>
      <c r="T56" s="15"/>
      <c r="Y56" s="44" t="s">
        <v>179</v>
      </c>
      <c r="Z56" s="42"/>
      <c r="AF56" s="42"/>
    </row>
    <row r="57" spans="1:32">
      <c r="A57" s="15"/>
      <c r="B57" s="15"/>
      <c r="F57" s="15"/>
      <c r="G57" s="21"/>
      <c r="K57" s="15"/>
      <c r="L57" s="15"/>
      <c r="O57" s="15"/>
      <c r="P57" s="15"/>
      <c r="Q57" s="21"/>
      <c r="T57" s="15"/>
      <c r="Y57" s="44" t="s">
        <v>180</v>
      </c>
      <c r="Z57" s="42"/>
      <c r="AF57" s="42"/>
    </row>
    <row r="58" spans="1:32">
      <c r="A58" s="15"/>
      <c r="B58" s="15"/>
      <c r="F58" s="15"/>
      <c r="G58" s="21"/>
      <c r="K58" s="15"/>
      <c r="L58" s="15"/>
      <c r="O58" s="15"/>
      <c r="P58" s="15"/>
      <c r="Q58" s="21"/>
      <c r="T58" s="15"/>
      <c r="Y58" s="44" t="s">
        <v>181</v>
      </c>
      <c r="Z58" s="42"/>
      <c r="AF58" s="42"/>
    </row>
    <row r="59" spans="1:32">
      <c r="A59" s="15"/>
      <c r="B59" s="15"/>
      <c r="F59" s="15"/>
      <c r="G59" s="21"/>
      <c r="K59" s="15"/>
      <c r="L59" s="15"/>
      <c r="O59" s="15"/>
      <c r="P59" s="15"/>
      <c r="Q59" s="21"/>
      <c r="T59" s="15"/>
      <c r="Y59" s="44" t="s">
        <v>182</v>
      </c>
      <c r="Z59" s="42"/>
      <c r="AF59" s="42"/>
    </row>
    <row r="60" spans="1:32">
      <c r="A60" s="15"/>
      <c r="B60" s="15"/>
      <c r="F60" s="15"/>
      <c r="G60" s="21"/>
      <c r="K60" s="15"/>
      <c r="L60" s="15"/>
      <c r="O60" s="15"/>
      <c r="P60" s="15"/>
      <c r="Q60" s="21"/>
      <c r="T60" s="15"/>
      <c r="Y60" s="44" t="s">
        <v>183</v>
      </c>
      <c r="Z60" s="42"/>
      <c r="AF60" s="42"/>
    </row>
    <row r="61" spans="1:32">
      <c r="A61" s="15"/>
      <c r="B61" s="15"/>
      <c r="F61" s="15"/>
      <c r="G61" s="21"/>
      <c r="K61" s="15"/>
      <c r="L61" s="15"/>
      <c r="O61" s="15"/>
      <c r="P61" s="15"/>
      <c r="Q61" s="21"/>
      <c r="T61" s="15"/>
      <c r="Y61" s="44" t="s">
        <v>184</v>
      </c>
      <c r="Z61" s="42"/>
      <c r="AF61" s="42"/>
    </row>
    <row r="62" spans="1:32">
      <c r="A62" s="15"/>
      <c r="B62" s="15"/>
      <c r="F62" s="15"/>
      <c r="G62" s="21"/>
      <c r="K62" s="15"/>
      <c r="L62" s="15"/>
      <c r="O62" s="15"/>
      <c r="P62" s="15"/>
      <c r="Q62" s="21"/>
      <c r="T62" s="15"/>
      <c r="Y62" s="44" t="s">
        <v>185</v>
      </c>
      <c r="Z62" s="42"/>
      <c r="AF62" s="42"/>
    </row>
    <row r="63" spans="1:32">
      <c r="A63" s="15"/>
      <c r="B63" s="15"/>
      <c r="F63" s="15"/>
      <c r="G63" s="21"/>
      <c r="K63" s="15"/>
      <c r="L63" s="15"/>
      <c r="O63" s="15"/>
      <c r="P63" s="15"/>
      <c r="Q63" s="21"/>
      <c r="T63" s="15"/>
      <c r="Y63" s="44" t="s">
        <v>186</v>
      </c>
      <c r="Z63" s="42"/>
      <c r="AF63" s="42"/>
    </row>
    <row r="64" spans="1:32">
      <c r="A64" s="15"/>
      <c r="B64" s="15"/>
      <c r="F64" s="15"/>
      <c r="G64" s="21"/>
      <c r="K64" s="15"/>
      <c r="L64" s="15"/>
      <c r="O64" s="15"/>
      <c r="P64" s="15"/>
      <c r="Q64" s="21"/>
      <c r="T64" s="15"/>
      <c r="Y64" s="44" t="s">
        <v>187</v>
      </c>
      <c r="Z64" s="42"/>
      <c r="AF64" s="42"/>
    </row>
    <row r="65" spans="1:32">
      <c r="A65" s="15"/>
      <c r="B65" s="15"/>
      <c r="F65" s="15"/>
      <c r="G65" s="21"/>
      <c r="K65" s="15"/>
      <c r="L65" s="15"/>
      <c r="O65" s="15"/>
      <c r="P65" s="15"/>
      <c r="Q65" s="21"/>
      <c r="T65" s="15"/>
      <c r="Y65" s="44" t="s">
        <v>188</v>
      </c>
      <c r="Z65" s="42"/>
      <c r="AF65" s="42"/>
    </row>
    <row r="66" spans="1:32">
      <c r="A66" s="15"/>
      <c r="B66" s="15"/>
      <c r="F66" s="15"/>
      <c r="G66" s="21"/>
      <c r="K66" s="15"/>
      <c r="L66" s="15"/>
      <c r="O66" s="15"/>
      <c r="P66" s="15"/>
      <c r="Q66" s="21"/>
      <c r="T66" s="15"/>
      <c r="Y66" s="44" t="s">
        <v>189</v>
      </c>
      <c r="Z66" s="42"/>
      <c r="AF66" s="42"/>
    </row>
    <row r="67" spans="1:32">
      <c r="A67" s="15"/>
      <c r="B67" s="15"/>
      <c r="F67" s="15"/>
      <c r="G67" s="21"/>
      <c r="K67" s="15"/>
      <c r="L67" s="15"/>
      <c r="O67" s="15"/>
      <c r="P67" s="15"/>
      <c r="Q67" s="21"/>
      <c r="T67" s="15"/>
      <c r="Y67" s="44" t="s">
        <v>190</v>
      </c>
      <c r="Z67" s="42"/>
      <c r="AF67" s="42"/>
    </row>
    <row r="68" spans="1:32">
      <c r="A68" s="15"/>
      <c r="B68" s="15"/>
      <c r="F68" s="15"/>
      <c r="G68" s="21"/>
      <c r="K68" s="15"/>
      <c r="L68" s="15"/>
      <c r="O68" s="15"/>
      <c r="P68" s="15"/>
      <c r="Q68" s="21"/>
      <c r="T68" s="15"/>
      <c r="Y68" s="44" t="s">
        <v>191</v>
      </c>
      <c r="Z68" s="42"/>
      <c r="AF68" s="42"/>
    </row>
    <row r="69" spans="1:32">
      <c r="A69" s="15"/>
      <c r="B69" s="15"/>
      <c r="F69" s="15"/>
      <c r="G69" s="21"/>
      <c r="K69" s="15"/>
      <c r="L69" s="15"/>
      <c r="O69" s="15"/>
      <c r="P69" s="15"/>
      <c r="Q69" s="21"/>
      <c r="T69" s="15"/>
      <c r="Y69" s="44" t="s">
        <v>192</v>
      </c>
      <c r="Z69" s="42"/>
      <c r="AF69" s="42"/>
    </row>
    <row r="70" spans="1:32">
      <c r="Y70" s="44" t="s">
        <v>193</v>
      </c>
    </row>
    <row r="71" spans="1:32">
      <c r="Y71" s="44" t="s">
        <v>194</v>
      </c>
    </row>
    <row r="72" spans="1:32">
      <c r="Y72" s="44" t="s">
        <v>195</v>
      </c>
    </row>
    <row r="73" spans="1:32">
      <c r="Y73" s="44" t="s">
        <v>196</v>
      </c>
    </row>
    <row r="74" spans="1:32">
      <c r="Y74" s="44" t="s">
        <v>197</v>
      </c>
    </row>
    <row r="75" spans="1:32">
      <c r="Y75" s="44" t="s">
        <v>198</v>
      </c>
    </row>
    <row r="76" spans="1:32">
      <c r="Y76" s="44" t="s">
        <v>199</v>
      </c>
    </row>
    <row r="77" spans="1:32">
      <c r="Y77" s="44" t="s">
        <v>200</v>
      </c>
    </row>
    <row r="78" spans="1:32">
      <c r="Y78" s="44" t="s">
        <v>201</v>
      </c>
    </row>
    <row r="79" spans="1:32">
      <c r="Y79" s="44" t="s">
        <v>202</v>
      </c>
    </row>
    <row r="80" spans="1:32">
      <c r="Y80" s="44" t="s">
        <v>203</v>
      </c>
    </row>
    <row r="81" spans="25:25">
      <c r="Y81" s="44" t="s">
        <v>204</v>
      </c>
    </row>
    <row r="82" spans="25:25">
      <c r="Y82" s="44" t="s">
        <v>205</v>
      </c>
    </row>
    <row r="83" spans="25:25">
      <c r="Y83" s="44" t="s">
        <v>206</v>
      </c>
    </row>
    <row r="84" spans="25:25">
      <c r="Y84" s="44" t="s">
        <v>207</v>
      </c>
    </row>
    <row r="85" spans="25:25">
      <c r="Y85" s="44" t="s">
        <v>208</v>
      </c>
    </row>
    <row r="86" spans="25:25">
      <c r="Y86" s="44" t="s">
        <v>209</v>
      </c>
    </row>
    <row r="87" spans="25:25">
      <c r="Y87" s="44" t="s">
        <v>210</v>
      </c>
    </row>
    <row r="88" spans="25:25">
      <c r="Y88" s="44" t="s">
        <v>211</v>
      </c>
    </row>
    <row r="89" spans="25:25">
      <c r="Y89" s="44" t="s">
        <v>212</v>
      </c>
    </row>
    <row r="90" spans="25:25">
      <c r="Y90" s="44" t="s">
        <v>94</v>
      </c>
    </row>
    <row r="91" spans="25:25">
      <c r="Y91" s="44" t="s">
        <v>96</v>
      </c>
    </row>
    <row r="92" spans="25:25">
      <c r="Y92" s="44" t="s">
        <v>98</v>
      </c>
    </row>
    <row r="93" spans="25:25">
      <c r="Y93" s="44" t="s">
        <v>100</v>
      </c>
    </row>
    <row r="96" spans="25:25">
      <c r="Y96" s="47"/>
    </row>
    <row r="97" spans="25:25">
      <c r="Y97" s="47"/>
    </row>
    <row r="121" spans="25:25">
      <c r="Y121" s="46" t="s">
        <v>343</v>
      </c>
    </row>
    <row r="122" spans="25:2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2015-08-24T14:14:13Z</cp:lastPrinted>
  <dcterms:created xsi:type="dcterms:W3CDTF">2012-03-13T00:50:25Z</dcterms:created>
  <dcterms:modified xsi:type="dcterms:W3CDTF">2015-09-07T00:09:54Z</dcterms:modified>
</cp:coreProperties>
</file>