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showHorizontalScroll="0" showVerticalScroll="0"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<sst xmlns="http://schemas.openxmlformats.org/spreadsheetml/2006/main" count="741" uniqueCount="416">
  <si>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</si>
  <si>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</si>
  <si>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</si>
  <si>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</si>
  <si>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</si>
  <si>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</si>
  <si>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</si>
  <si>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</si>
  <si>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</si>
  <si>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</si>
  <si>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</si>
  <si>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</si>
  <si>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</si>
  <si>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</si>
  <si>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</si>
  <si>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</si>
  <si>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</si>
  <si>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</si>
  <si>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</si>
  <si>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</si>
  <si>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</si>
  <si>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</si>
  <si>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</si>
  <si>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</si>
  <si>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</si>
  <si>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</si>
  <si>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</si>
  <si>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</si>
  <si>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</si>
  <si>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</si>
  <si>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</si>
  <si>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</si>
  <si>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</si>
  <si>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</si>
  <si>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</si>
  <si>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</si>
  <si>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</si>
  <si>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</si>
  <si>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</si>
  <si>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</si>
  <si>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</si>
  <si>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</si>
  <si>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</si>
  <si>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</si>
  <si>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</si>
  <si>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</si>
  <si>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</si>
  <si>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</si>
  <si>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</si>
  <si>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</si>
  <si>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</si>
  <si>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</si>
  <si>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</si>
  <si>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</si>
  <si>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</si>
  <si>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</si>
  <si>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</si>
  <si>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</si>
  <si>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</si>
  <si>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</si>
  <si>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</si>
  <si>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</si>
  <si>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</si>
  <si>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</si>
  <si>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</si>
  <si>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</si>
  <si>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</si>
  <si>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</si>
  <si>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</si>
  <si>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</si>
  <si>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</si>
  <si>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</si>
  <si>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</si>
  <si>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</si>
  <si>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</si>
  <si>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</si>
  <si>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</si>
  <si>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</si>
  <si>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</si>
  <si>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</si>
  <si>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</si>
  <si>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</si>
  <si>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</si>
  <si>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</si>
  <si>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</si>
  <si>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</si>
  <si>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</si>
  <si>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</si>
  <si>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</si>
  <si>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</si>
  <si>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</si>
  <si>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</si>
  <si>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</si>
  <si>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</si>
  <si>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</si>
  <si>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</si>
  <si>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</si>
  <si>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</si>
  <si>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</si>
  <si>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</si>
  <si>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</si>
  <si>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</si>
  <si>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</si>
  <si>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</si>
  <si>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</si>
  <si>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</si>
  <si>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</si>
  <si>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</si>
  <si>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</si>
  <si>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</si>
  <si>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</si>
  <si>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</si>
  <si>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</si>
  <si>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</si>
  <si>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</si>
  <si>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</si>
  <si>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</si>
  <si>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</si>
  <si>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</si>
  <si>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</si>
  <si>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</si>
  <si>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</si>
  <si>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</si>
  <si>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</si>
  <si>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</si>
  <si>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</si>
  <si>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</si>
  <si>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</si>
  <si>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</si>
  <si>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</si>
  <si>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</si>
  <si>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</si>
  <si>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</si>
  <si>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</si>
  <si>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</si>
  <si>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</si>
  <si>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</si>
  <si>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</si>
  <si>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</si>
  <si>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</si>
  <si>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</si>
  <si>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</si>
  <si>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</si>
  <si>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</si>
  <si>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</si>
  <si>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</si>
  <si>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</si>
  <si>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</si>
  <si>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</si>
  <si>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</si>
  <si>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</si>
  <si>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</si>
  <si>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</si>
  <si>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</si>
  <si>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</si>
  <si>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</si>
  <si>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</si>
  <si>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</si>
  <si>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</si>
  <si>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</si>
  <si>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</si>
  <si>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</si>
  <si>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</si>
  <si>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</si>
  <si>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</si>
  <si>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</si>
  <si>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</si>
  <si>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</si>
  <si>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</si>
  <si>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</si>
  <si>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</si>
  <si>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</si>
  <si>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</si>
  <si>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</si>
  <si>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</si>
  <si>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</si>
  <si>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</si>
  <si>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</si>
  <si>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</si>
  <si>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</si>
  <si>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</si>
  <si>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</si>
  <si>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</si>
  <si>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</si>
  <si>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</si>
  <si>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</si>
  <si>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</si>
  <si>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</si>
  <si>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</si>
  <si>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</si>
  <si>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</si>
  <si>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</si>
  <si>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</si>
  <si>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</si>
  <si>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</si>
  <si>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</si>
  <si>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</si>
  <si>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</si>
  <si>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</si>
  <si>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</si>
  <si>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</si>
  <si>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</si>
  <si>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</si>
  <si>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</si>
  <si>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</si>
  <si>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</si>
  <si>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</si>
  <si>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</si>
  <si>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</si>
  <si>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</si>
  <si>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</si>
  <si>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</si>
  <si>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</si>
  <si>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</si>
  <si>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</si>
  <si>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</si>
  <si>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</si>
  <si>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</si>
  <si>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</si>
  <si>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</si>
  <si>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</si>
  <si>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</si>
  <si>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</si>
  <si>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</si>
  <si>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</si>
  <si>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</si>
  <si>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</si>
  <si>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</si>
  <si>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</si>
  <si>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</si>
  <si>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</si>
  <si>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</si>
  <si>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</si>
  <si>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</si>
  <si>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</si>
  <si>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</si>
  <si>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</si>
  <si>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</si>
  <si>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</si>
  <si>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</si>
  <si>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</si>
  <si>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</si>
  <si>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</si>
  <si>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</si>
  <si>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</si>
  <si>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</si>
  <si>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</si>
  <si>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</si>
  <si>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</si>
  <si>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</si>
  <si>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</si>
  <si>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</si>
  <si>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</si>
  <si>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</si>
  <si>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</si>
  <si>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</si>
  <si>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</si>
  <si>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</si>
  <si>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</si>
  <si>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</si>
  <si>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</si>
  <si>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</si>
  <si>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</si>
  <si>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</si>
  <si>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</si>
  <si>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</si>
  <si>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</si>
  <si>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</si>
  <si>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</si>
  <si>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</si>
  <si>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</si>
  <si>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</si>
  <si>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</si>
  <si>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</si>
  <si>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</si>
  <si>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</si>
  <si>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</si>
  <si>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</si>
  <si>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</si>
  <si>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</si>
  <si>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</si>
  <si>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</si>
  <si>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</si>
  <si>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</si>
  <si>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</si>
  <si>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</si>
  <si>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</si>
  <si>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</si>
  <si>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</si>
  <si>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</si>
  <si>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</si>
  <si>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</si>
  <si>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</si>
  <si>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</si>
  <si>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</si>
  <si>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</si>
  <si>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</si>
  <si>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</si>
  <si>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</si>
  <si>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</si>
  <si>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</si>
  <si>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</si>
  <si>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</si>
  <si>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</si>
  <si>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</si>
  <si>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</si>
  <si>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</si>
  <si>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</si>
  <si>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</si>
  <si>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</si>
  <si>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</si>
  <si>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</si>
  <si>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</si>
  <si>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</si>
  <si>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</si>
  <si>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</si>
  <si>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</si>
  <si>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</si>
  <si>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</si>
  <si>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</si>
  <si>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</si>
  <si>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</si>
  <si>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</si>
  <si>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</si>
  <si>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</si>
  <si>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</si>
  <si>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</si>
  <si>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</si>
  <si>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</si>
  <si>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</si>
  <si>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</si>
  <si>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</si>
  <si>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</si>
  <si>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</si>
  <si>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</si>
  <si>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</si>
  <si>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</si>
  <si>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</si>
  <si>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</si>
  <si>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</si>
  <si>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</si>
  <si>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</si>
  <si>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</si>
  <si>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</si>
  <si>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</si>
  <si>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</si>
  <si>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</si>
  <si>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</si>
  <si>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</si>
  <si>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</si>
  <si>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</si>
  <si>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</si>
  <si>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</si>
  <si>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</si>
  <si>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</si>
  <si>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</si>
  <si>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</si>
  <si>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</si>
  <si>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</si>
  <si>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</si>
  <si>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</si>
  <si>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</si>
  <si>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</si>
  <si>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</si>
  <si>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</si>
  <si>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</si>
  <si>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</si>
  <si>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</si>
  <si>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</si>
  <si>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</si>
  <si>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</si>
  <si>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</si>
  <si>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</si>
  <si>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</si>
  <si>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</si>
  <si>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</si>
  <si>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</si>
  <si>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</si>
  <si>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</si>
  <si>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</si>
  <si>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</si>
  <si>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</si>
  <si>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衛星によるリモートセンシングを活用した
被災状況調査手法の検討経費</t>
    <phoneticPr fontId="5"/>
  </si>
  <si>
    <t>大臣官房</t>
    <rPh sb="0" eb="2">
      <t>ダイジン</t>
    </rPh>
    <rPh sb="2" eb="4">
      <t>カンボウ</t>
    </rPh>
    <phoneticPr fontId="5"/>
  </si>
  <si>
    <t>技術調査課</t>
    <rPh sb="0" eb="2">
      <t>ギジュツ</t>
    </rPh>
    <rPh sb="2" eb="5">
      <t>チョウサカ</t>
    </rPh>
    <phoneticPr fontId="5"/>
  </si>
  <si>
    <t>○</t>
  </si>
  <si>
    <t>-</t>
    <phoneticPr fontId="5"/>
  </si>
  <si>
    <t>日本再興戦略（平成25年6月14日閣議決定）</t>
    <rPh sb="0" eb="2">
      <t>ニホン</t>
    </rPh>
    <rPh sb="2" eb="4">
      <t>サイコウ</t>
    </rPh>
    <rPh sb="4" eb="6">
      <t>センリャク</t>
    </rPh>
    <rPh sb="7" eb="9">
      <t>ヘイセイ</t>
    </rPh>
    <rPh sb="11" eb="12">
      <t>ネン</t>
    </rPh>
    <rPh sb="13" eb="14">
      <t>ガツ</t>
    </rPh>
    <rPh sb="16" eb="17">
      <t>ニチ</t>
    </rPh>
    <rPh sb="17" eb="19">
      <t>カクギ</t>
    </rPh>
    <rPh sb="19" eb="21">
      <t>ケッテイ</t>
    </rPh>
    <phoneticPr fontId="5"/>
  </si>
  <si>
    <t>① 海外の衛星も含めリモートセンシング衛星を活用した被災状況調査について、その技術的特徴及び適用条件を調査するとともに、衛星毎（レーダーやセンサー毎）に被災状況調査における有用性や適用範囲について網羅的に整理する。
②平成２６年度に打ち上げられた地球観測衛星ALOS-2に搭載される次期Lバンド合成開口レーダーについて、技術的諸元からその性能を明らかにするとともに被災状況調査における有用性及び適用範囲を確認する。また、併せて解像度、観測範囲等の技術的な制限について確認のうえ、調査対象とする被災状況の種類、規模に応じた調査上の制約条件について取りまとめる。
③上記①、②の調査結果を整理のうえ、技術的検討を加えることにより、衛星によるリモートセンシング技術を活用した被災状況調査における迅速性や的確性の向上を図る技術的な方策について検討する。併せて、被災状況調査の適用範囲を拡大するための技術的課題について抽出し、抽出された課題を解決する可能性及びそのために必要な技術開発の方向性について検討する。</t>
    <phoneticPr fontId="5"/>
  </si>
  <si>
    <t>単位当たりコストを示すことができない。
（検討経費であるため、定量的な成果目標や活動指標を示すことができない。）</t>
    <phoneticPr fontId="5"/>
  </si>
  <si>
    <t>委託費</t>
    <rPh sb="0" eb="3">
      <t>イタクヒ</t>
    </rPh>
    <phoneticPr fontId="5"/>
  </si>
  <si>
    <r>
      <t>新2</t>
    </r>
    <r>
      <rPr>
        <sz val="11"/>
        <rFont val="ＭＳ Ｐゴシック"/>
        <family val="3"/>
        <charset val="128"/>
      </rPr>
      <t>6-041</t>
    </r>
    <rPh sb="0" eb="1">
      <t>シン</t>
    </rPh>
    <phoneticPr fontId="5"/>
  </si>
  <si>
    <t>A.株式会社パスコ</t>
    <rPh sb="2" eb="4">
      <t>カブシキ</t>
    </rPh>
    <rPh sb="4" eb="6">
      <t>カイシャ</t>
    </rPh>
    <phoneticPr fontId="5"/>
  </si>
  <si>
    <t>株式会社パスコ</t>
    <rPh sb="0" eb="2">
      <t>カブシキ</t>
    </rPh>
    <rPh sb="2" eb="4">
      <t>カイシャ</t>
    </rPh>
    <phoneticPr fontId="5"/>
  </si>
  <si>
    <t>リモートセンシング衛星を活用した被災状況調査に係る検討</t>
    <rPh sb="9" eb="11">
      <t>エイセイ</t>
    </rPh>
    <rPh sb="12" eb="14">
      <t>カツヨウ</t>
    </rPh>
    <rPh sb="16" eb="18">
      <t>ヒサイ</t>
    </rPh>
    <rPh sb="18" eb="20">
      <t>ジョウキョウ</t>
    </rPh>
    <rPh sb="20" eb="22">
      <t>チョウサ</t>
    </rPh>
    <rPh sb="23" eb="24">
      <t>カカ</t>
    </rPh>
    <rPh sb="25" eb="27">
      <t>ケントウ</t>
    </rPh>
    <phoneticPr fontId="5"/>
  </si>
  <si>
    <t>リモートセンシング衛星を活用した被災状況調査に係る検討</t>
    <phoneticPr fontId="5"/>
  </si>
  <si>
    <t>‐</t>
  </si>
  <si>
    <t>「国費投入の必要性」「事業の効率性」「事業の有効性」について、妥当であると判断する。</t>
    <rPh sb="1" eb="3">
      <t>コクヒ</t>
    </rPh>
    <rPh sb="3" eb="5">
      <t>トウニュウ</t>
    </rPh>
    <rPh sb="6" eb="9">
      <t>ヒツヨウセイ</t>
    </rPh>
    <rPh sb="11" eb="13">
      <t>ジギョウ</t>
    </rPh>
    <rPh sb="14" eb="17">
      <t>コウリツセイ</t>
    </rPh>
    <rPh sb="19" eb="21">
      <t>ジギョウ</t>
    </rPh>
    <rPh sb="22" eb="25">
      <t>ユウコウセイ</t>
    </rPh>
    <rPh sb="31" eb="33">
      <t>ダトウ</t>
    </rPh>
    <rPh sb="37" eb="39">
      <t>ハンダン</t>
    </rPh>
    <phoneticPr fontId="5"/>
  </si>
  <si>
    <t>本検討成果について、引き続き防災関係部局へ普及促進を図っていく。</t>
    <rPh sb="0" eb="1">
      <t>ホン</t>
    </rPh>
    <rPh sb="1" eb="3">
      <t>ケントウ</t>
    </rPh>
    <rPh sb="3" eb="5">
      <t>セイカ</t>
    </rPh>
    <rPh sb="10" eb="11">
      <t>ヒ</t>
    </rPh>
    <rPh sb="12" eb="13">
      <t>ツヅ</t>
    </rPh>
    <rPh sb="14" eb="16">
      <t>ボウサイ</t>
    </rPh>
    <rPh sb="16" eb="18">
      <t>カンケイ</t>
    </rPh>
    <rPh sb="18" eb="20">
      <t>ブキョク</t>
    </rPh>
    <rPh sb="21" eb="23">
      <t>フキュウ</t>
    </rPh>
    <rPh sb="23" eb="25">
      <t>ソクシン</t>
    </rPh>
    <rPh sb="26" eb="27">
      <t>ハカ</t>
    </rPh>
    <phoneticPr fontId="5"/>
  </si>
  <si>
    <t>成果は防災業務を所掌する組織・機関において活用される予定。</t>
    <rPh sb="0" eb="2">
      <t>セイカ</t>
    </rPh>
    <rPh sb="3" eb="5">
      <t>ボウサイ</t>
    </rPh>
    <rPh sb="5" eb="7">
      <t>ギョウム</t>
    </rPh>
    <rPh sb="8" eb="10">
      <t>ショショウ</t>
    </rPh>
    <rPh sb="12" eb="14">
      <t>ソシキ</t>
    </rPh>
    <rPh sb="15" eb="17">
      <t>キカン</t>
    </rPh>
    <rPh sb="21" eb="23">
      <t>カツヨウ</t>
    </rPh>
    <rPh sb="26" eb="28">
      <t>ヨテイ</t>
    </rPh>
    <phoneticPr fontId="5"/>
  </si>
  <si>
    <t>我が国が実施する災害対応や関連する技術開発に資するものであり、大規模な災害が発生した際の迅速な対応に資するものである。</t>
    <rPh sb="0" eb="1">
      <t>ワ</t>
    </rPh>
    <rPh sb="2" eb="3">
      <t>クニ</t>
    </rPh>
    <rPh sb="4" eb="6">
      <t>ジッシ</t>
    </rPh>
    <rPh sb="8" eb="10">
      <t>サイガイ</t>
    </rPh>
    <rPh sb="10" eb="12">
      <t>タイオウ</t>
    </rPh>
    <rPh sb="13" eb="15">
      <t>カンレン</t>
    </rPh>
    <rPh sb="17" eb="19">
      <t>ギジュツ</t>
    </rPh>
    <rPh sb="19" eb="21">
      <t>カイハツ</t>
    </rPh>
    <rPh sb="22" eb="23">
      <t>シ</t>
    </rPh>
    <rPh sb="47" eb="49">
      <t>タイオウ</t>
    </rPh>
    <rPh sb="50" eb="51">
      <t>シ</t>
    </rPh>
    <phoneticPr fontId="5"/>
  </si>
  <si>
    <t>国が実施する災害対応や関連する技術開発に対し有益な情報を得ることができ、国費を投じて行うべき事業である。</t>
    <rPh sb="0" eb="1">
      <t>クニ</t>
    </rPh>
    <rPh sb="2" eb="4">
      <t>ジッシ</t>
    </rPh>
    <rPh sb="6" eb="8">
      <t>サイガイ</t>
    </rPh>
    <rPh sb="8" eb="10">
      <t>タイオウ</t>
    </rPh>
    <rPh sb="11" eb="13">
      <t>カンレン</t>
    </rPh>
    <rPh sb="15" eb="17">
      <t>ギジュツ</t>
    </rPh>
    <rPh sb="17" eb="19">
      <t>カイハツ</t>
    </rPh>
    <rPh sb="20" eb="21">
      <t>タイ</t>
    </rPh>
    <rPh sb="22" eb="24">
      <t>ユウエキ</t>
    </rPh>
    <rPh sb="25" eb="27">
      <t>ジョウホウ</t>
    </rPh>
    <rPh sb="28" eb="29">
      <t>エ</t>
    </rPh>
    <rPh sb="36" eb="38">
      <t>コクヒ</t>
    </rPh>
    <rPh sb="39" eb="40">
      <t>トウ</t>
    </rPh>
    <rPh sb="42" eb="43">
      <t>オコナ</t>
    </rPh>
    <rPh sb="46" eb="48">
      <t>ジギョウ</t>
    </rPh>
    <phoneticPr fontId="5"/>
  </si>
  <si>
    <t>評価した災害種別数</t>
    <rPh sb="0" eb="2">
      <t>ヒョウカ</t>
    </rPh>
    <rPh sb="4" eb="6">
      <t>サイガイ</t>
    </rPh>
    <rPh sb="6" eb="8">
      <t>シュベツ</t>
    </rPh>
    <rPh sb="8" eb="9">
      <t>スウ</t>
    </rPh>
    <phoneticPr fontId="5"/>
  </si>
  <si>
    <t>衛星通信技術を活用した被災状況調査について有用性と適用範囲を確認するとともに、当該被災状況調査の迅速性、的確性の向上、適用範囲の拡大にかかる技術的課題を抽出し、今後の技術開発の可能性を検討しつつ、技術開発の際の基礎資料として本技術に係る現状を整理する。
（検討経費であるため、定量的な活動指標を示すことができない。）</t>
    <phoneticPr fontId="5"/>
  </si>
  <si>
    <t>地球観測衛星ALOS-2の被災状況調査への適用性の評価</t>
    <phoneticPr fontId="5"/>
  </si>
  <si>
    <t>成果は防災業務を所掌する組織・機関において活用される予定。</t>
    <phoneticPr fontId="5"/>
  </si>
  <si>
    <t>支出先については、企画競争により競争性の確保に努めている。</t>
    <phoneticPr fontId="5"/>
  </si>
  <si>
    <t>業務発注を計画するにあたっては、あらかじめ検討項目、調査対象範囲等について十分検討を行い、効率的な執行に努めている。</t>
    <phoneticPr fontId="5"/>
  </si>
  <si>
    <t>終了予定</t>
  </si>
  <si>
    <t>技術開発の場に本事業の成果を反映して頂きたい。</t>
    <phoneticPr fontId="5"/>
  </si>
  <si>
    <t>平成２６年度で事業終了。引き続き成果の積極的な普及に努める。</t>
    <rPh sb="0" eb="2">
      <t>ヘイセイ</t>
    </rPh>
    <rPh sb="4" eb="6">
      <t>ネンド</t>
    </rPh>
    <rPh sb="7" eb="9">
      <t>ジギョウ</t>
    </rPh>
    <rPh sb="9" eb="11">
      <t>シュウリョウ</t>
    </rPh>
    <rPh sb="12" eb="13">
      <t>ヒ</t>
    </rPh>
    <rPh sb="14" eb="15">
      <t>ツヅ</t>
    </rPh>
    <rPh sb="16" eb="18">
      <t>セイカ</t>
    </rPh>
    <rPh sb="19" eb="22">
      <t>セッキョクテキ</t>
    </rPh>
    <rPh sb="23" eb="25">
      <t>フキュウ</t>
    </rPh>
    <rPh sb="26" eb="27">
      <t>ツト</t>
    </rPh>
    <phoneticPr fontId="5"/>
  </si>
  <si>
    <t>予定通り終了</t>
  </si>
  <si>
    <t>9　市場環境の整備、産業の生産性向上、消費者利益の保護　
　30  社会資本整備・管理等を効果的に推進する</t>
    <phoneticPr fontId="5"/>
  </si>
  <si>
    <t>課長　五道仁実</t>
    <rPh sb="0" eb="2">
      <t>カチョウ</t>
    </rPh>
    <rPh sb="3" eb="5">
      <t>ゴドウ</t>
    </rPh>
    <rPh sb="5" eb="7">
      <t>ヒトミ</t>
    </rPh>
    <phoneticPr fontId="5"/>
  </si>
  <si>
    <t>本調査は、大規模な災害が発生した際に、迅速かつ広域な調査を可能とするリモートセンシング衛星を用いた被災状況調査について、平成26年度に打ち上げられたALOS-2も含め、その有用性と適用範囲を確認するとともに、当該被災状況調査の迅速性、的確性の向上、適用範囲の拡大にかかる技術的課題を抽出し、今後の技術開発の可能性を検討しつつ、技術開発の際の基礎資料として本技術に係る現状を整理することを目的とする。</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</si>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</sst>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139</xdr:row>
      <xdr:rowOff>100854</xdr:rowOff>
    </xdr:from>
    <xdr:to>
      <xdr:col>21</xdr:col>
      <xdr:colOff>28830</xdr:colOff>
      <xdr:row>140</xdr:row>
      <xdr:rowOff>265223</xdr:rowOff>
    </xdr:to>
    <xdr:sp macro="" textlink="">
      <xdr:nvSpPr>
        <xdr:cNvPr id="5" name="テキスト ボックス 4"/>
        <xdr:cNvSpPr txBox="1"/>
      </xdr:nvSpPr>
      <xdr:spPr>
        <a:xfrm>
          <a:off x="1613647" y="52365089"/>
          <a:ext cx="2180359" cy="51175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８百万円</a:t>
          </a:r>
        </a:p>
      </xdr:txBody>
    </xdr:sp>
    <xdr:clientData/>
  </xdr:twoCellAnchor>
  <xdr:twoCellAnchor>
    <xdr:from>
      <xdr:col>21</xdr:col>
      <xdr:colOff>2853</xdr:colOff>
      <xdr:row>143</xdr:row>
      <xdr:rowOff>231860</xdr:rowOff>
    </xdr:from>
    <xdr:to>
      <xdr:col>33</xdr:col>
      <xdr:colOff>31682</xdr:colOff>
      <xdr:row>145</xdr:row>
      <xdr:rowOff>47982</xdr:rowOff>
    </xdr:to>
    <xdr:sp macro="" textlink="">
      <xdr:nvSpPr>
        <xdr:cNvPr id="6" name="テキスト ボックス 5"/>
        <xdr:cNvSpPr txBox="1"/>
      </xdr:nvSpPr>
      <xdr:spPr>
        <a:xfrm>
          <a:off x="3768029" y="53885625"/>
          <a:ext cx="2180359" cy="51088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a:t>
          </a:r>
          <a:r>
            <a:rPr kumimoji="1" lang="ja-JP" altLang="en-US" sz="1100"/>
            <a:t>株式会社パスコ</a:t>
          </a:r>
          <a:endParaRPr kumimoji="1" lang="en-US" altLang="ja-JP" sz="1100"/>
        </a:p>
        <a:p>
          <a:pPr algn="ctr"/>
          <a:r>
            <a:rPr kumimoji="1" lang="ja-JP" altLang="en-US" sz="1100"/>
            <a:t>７</a:t>
          </a:r>
          <a:r>
            <a:rPr kumimoji="1" lang="en-US" altLang="ja-JP" sz="1100"/>
            <a:t>.</a:t>
          </a:r>
          <a:r>
            <a:rPr kumimoji="1" lang="ja-JP" altLang="en-US" sz="1100"/>
            <a:t>９百万円</a:t>
          </a:r>
        </a:p>
      </xdr:txBody>
    </xdr:sp>
    <xdr:clientData/>
  </xdr:twoCellAnchor>
  <xdr:twoCellAnchor>
    <xdr:from>
      <xdr:col>9</xdr:col>
      <xdr:colOff>138544</xdr:colOff>
      <xdr:row>141</xdr:row>
      <xdr:rowOff>49255</xdr:rowOff>
    </xdr:from>
    <xdr:to>
      <xdr:col>20</xdr:col>
      <xdr:colOff>44466</xdr:colOff>
      <xdr:row>142</xdr:row>
      <xdr:rowOff>260384</xdr:rowOff>
    </xdr:to>
    <xdr:sp macro="" textlink="">
      <xdr:nvSpPr>
        <xdr:cNvPr id="7" name="大かっこ 6"/>
        <xdr:cNvSpPr/>
      </xdr:nvSpPr>
      <xdr:spPr>
        <a:xfrm>
          <a:off x="1752191" y="53008255"/>
          <a:ext cx="1878157" cy="55851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9829</xdr:colOff>
      <xdr:row>145</xdr:row>
      <xdr:rowOff>194168</xdr:rowOff>
    </xdr:from>
    <xdr:to>
      <xdr:col>43</xdr:col>
      <xdr:colOff>167986</xdr:colOff>
      <xdr:row>149</xdr:row>
      <xdr:rowOff>68865</xdr:rowOff>
    </xdr:to>
    <xdr:sp macro="" textlink="">
      <xdr:nvSpPr>
        <xdr:cNvPr id="8" name="大かっこ 7"/>
        <xdr:cNvSpPr/>
      </xdr:nvSpPr>
      <xdr:spPr>
        <a:xfrm>
          <a:off x="3595711" y="54542697"/>
          <a:ext cx="4281922" cy="126422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53379</xdr:colOff>
      <xdr:row>142</xdr:row>
      <xdr:rowOff>319469</xdr:rowOff>
    </xdr:from>
    <xdr:to>
      <xdr:col>21</xdr:col>
      <xdr:colOff>2853</xdr:colOff>
      <xdr:row>144</xdr:row>
      <xdr:rowOff>139920</xdr:rowOff>
    </xdr:to>
    <xdr:cxnSp macro="">
      <xdr:nvCxnSpPr>
        <xdr:cNvPr id="9" name="カギ線コネクタ 8"/>
        <xdr:cNvCxnSpPr>
          <a:endCxn id="6" idx="1"/>
        </xdr:cNvCxnSpPr>
      </xdr:nvCxnSpPr>
      <xdr:spPr>
        <a:xfrm>
          <a:off x="2742791" y="53625851"/>
          <a:ext cx="1025238" cy="515216"/>
        </a:xfrm>
        <a:prstGeom prst="bentConnector3">
          <a:avLst>
            <a:gd name="adj1" fmla="val -1260"/>
          </a:avLst>
        </a:prstGeom>
        <a:ln w="31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27658</xdr:colOff>
      <xdr:row>141</xdr:row>
      <xdr:rowOff>88220</xdr:rowOff>
    </xdr:from>
    <xdr:to>
      <xdr:col>20</xdr:col>
      <xdr:colOff>9830</xdr:colOff>
      <xdr:row>142</xdr:row>
      <xdr:rowOff>221418</xdr:rowOff>
    </xdr:to>
    <xdr:sp macro="" textlink="">
      <xdr:nvSpPr>
        <xdr:cNvPr id="10" name="テキスト ボックス 9"/>
        <xdr:cNvSpPr txBox="1"/>
      </xdr:nvSpPr>
      <xdr:spPr>
        <a:xfrm>
          <a:off x="1820599" y="53047220"/>
          <a:ext cx="1775113" cy="480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ja-JP" altLang="en-US" sz="900" baseline="0" smtClean="0">
              <a:solidFill>
                <a:schemeClr val="dk1"/>
              </a:solidFill>
              <a:latin typeface="+mn-lt"/>
              <a:ea typeface="+mn-ea"/>
              <a:cs typeface="+mn-cs"/>
            </a:rPr>
            <a:t>各検討項目の企画・立案、</a:t>
          </a:r>
        </a:p>
        <a:p>
          <a:pPr algn="ctr"/>
          <a:r>
            <a:rPr lang="ja-JP" altLang="en-US" sz="900" baseline="0" smtClean="0">
              <a:solidFill>
                <a:schemeClr val="dk1"/>
              </a:solidFill>
              <a:latin typeface="+mn-lt"/>
              <a:ea typeface="+mn-ea"/>
              <a:cs typeface="+mn-cs"/>
            </a:rPr>
            <a:t>進捗管理・指導</a:t>
          </a:r>
          <a:endParaRPr kumimoji="1" lang="ja-JP" altLang="en-US" sz="900"/>
        </a:p>
      </xdr:txBody>
    </xdr:sp>
    <xdr:clientData/>
  </xdr:twoCellAnchor>
  <xdr:twoCellAnchor>
    <xdr:from>
      <xdr:col>21</xdr:col>
      <xdr:colOff>54807</xdr:colOff>
      <xdr:row>145</xdr:row>
      <xdr:rowOff>268025</xdr:rowOff>
    </xdr:from>
    <xdr:to>
      <xdr:col>43</xdr:col>
      <xdr:colOff>3463</xdr:colOff>
      <xdr:row>149</xdr:row>
      <xdr:rowOff>12835</xdr:rowOff>
    </xdr:to>
    <xdr:sp macro="" textlink="">
      <xdr:nvSpPr>
        <xdr:cNvPr id="11" name="テキスト ボックス 10"/>
        <xdr:cNvSpPr txBox="1"/>
      </xdr:nvSpPr>
      <xdr:spPr>
        <a:xfrm>
          <a:off x="3819983" y="54616554"/>
          <a:ext cx="3893127" cy="11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ja-JP" altLang="en-US" sz="800" baseline="0" smtClean="0">
              <a:solidFill>
                <a:schemeClr val="dk1"/>
              </a:solidFill>
              <a:latin typeface="+mn-lt"/>
              <a:ea typeface="+mn-ea"/>
              <a:cs typeface="+mn-cs"/>
            </a:rPr>
            <a:t>リモートセンシング衛星を活用した被災状況調査事例について</a:t>
          </a:r>
        </a:p>
        <a:p>
          <a:r>
            <a:rPr lang="ja-JP" altLang="en-US" sz="800" baseline="0" smtClean="0">
              <a:solidFill>
                <a:schemeClr val="dk1"/>
              </a:solidFill>
              <a:latin typeface="+mn-lt"/>
              <a:ea typeface="+mn-ea"/>
              <a:cs typeface="+mn-cs"/>
            </a:rPr>
            <a:t>・技術的特徴・適用条件を調査士、その有用性・適用範囲を整理</a:t>
          </a:r>
        </a:p>
        <a:p>
          <a:r>
            <a:rPr lang="ja-JP" altLang="en-US" sz="800" baseline="0" smtClean="0">
              <a:solidFill>
                <a:schemeClr val="dk1"/>
              </a:solidFill>
              <a:latin typeface="+mn-lt"/>
              <a:ea typeface="+mn-ea"/>
              <a:cs typeface="+mn-cs"/>
            </a:rPr>
            <a:t>・新たな</a:t>
          </a:r>
          <a:r>
            <a:rPr lang="ja-JP" altLang="en-US" sz="900" baseline="0" smtClean="0">
              <a:solidFill>
                <a:schemeClr val="dk1"/>
              </a:solidFill>
              <a:latin typeface="+mn-lt"/>
              <a:ea typeface="+mn-ea"/>
              <a:cs typeface="+mn-cs"/>
            </a:rPr>
            <a:t>合成</a:t>
          </a:r>
          <a:r>
            <a:rPr lang="ja-JP" altLang="en-US" sz="800" baseline="0" smtClean="0">
              <a:solidFill>
                <a:schemeClr val="dk1"/>
              </a:solidFill>
              <a:latin typeface="+mn-lt"/>
              <a:ea typeface="+mn-ea"/>
              <a:cs typeface="+mn-cs"/>
            </a:rPr>
            <a:t>開口レーダーを活用した被災状況調査の有用性・適用性について整理</a:t>
          </a:r>
        </a:p>
        <a:p>
          <a:r>
            <a:rPr lang="ja-JP" altLang="en-US" sz="800" baseline="0" smtClean="0">
              <a:solidFill>
                <a:schemeClr val="dk1"/>
              </a:solidFill>
              <a:latin typeface="+mn-lt"/>
              <a:ea typeface="+mn-ea"/>
              <a:cs typeface="+mn-cs"/>
            </a:rPr>
            <a:t>・迅速性・的確性の向上、適用範囲の拡大に必要な技術的課題を抽出するとともに、</a:t>
          </a:r>
        </a:p>
        <a:p>
          <a:r>
            <a:rPr lang="ja-JP" altLang="en-US" sz="800" baseline="0" smtClean="0">
              <a:solidFill>
                <a:schemeClr val="dk1"/>
              </a:solidFill>
              <a:latin typeface="+mn-lt"/>
              <a:ea typeface="+mn-ea"/>
              <a:cs typeface="+mn-cs"/>
            </a:rPr>
            <a:t>　課題解決のための技術開発の方向性について検討。</a:t>
          </a:r>
          <a:endParaRPr lang="ja-JP" altLang="en-US" sz="500"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workbookViewId="0">
      <selection activeCell="F1" sqref="F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379</v>
      </c>
      <c r="AR2" s="97"/>
      <c r="AS2" s="59" t="str">
        <f>IF(OR(AQ2="　", AQ2=""), "", "-")</f>
        <v/>
      </c>
      <c r="AT2" s="98">
        <v>295</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381</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382</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383</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97</v>
      </c>
      <c r="H5" s="317"/>
      <c r="I5" s="317"/>
      <c r="J5" s="317"/>
      <c r="K5" s="317"/>
      <c r="L5" s="317"/>
      <c r="M5" s="318" t="s">
        <v>92</v>
      </c>
      <c r="N5" s="319"/>
      <c r="O5" s="319"/>
      <c r="P5" s="319"/>
      <c r="Q5" s="319"/>
      <c r="R5" s="320"/>
      <c r="S5" s="321" t="s">
        <v>97</v>
      </c>
      <c r="T5" s="317"/>
      <c r="U5" s="317"/>
      <c r="V5" s="317"/>
      <c r="W5" s="317"/>
      <c r="X5" s="322"/>
      <c r="Y5" s="499" t="s">
        <v>3</v>
      </c>
      <c r="Z5" s="500"/>
      <c r="AA5" s="500"/>
      <c r="AB5" s="500"/>
      <c r="AC5" s="500"/>
      <c r="AD5" s="501"/>
      <c r="AE5" s="502" t="s">
        <v>384</v>
      </c>
      <c r="AF5" s="503"/>
      <c r="AG5" s="503"/>
      <c r="AH5" s="503"/>
      <c r="AI5" s="503"/>
      <c r="AJ5" s="503"/>
      <c r="AK5" s="503"/>
      <c r="AL5" s="503"/>
      <c r="AM5" s="503"/>
      <c r="AN5" s="503"/>
      <c r="AO5" s="503"/>
      <c r="AP5" s="504"/>
      <c r="AQ5" s="505" t="s">
        <v>413</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412</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386</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387</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宇宙開発利用、国土強靭化</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文教及び科学振興</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414</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114" customHeight="1" x14ac:dyDescent="0.15">
      <c r="A10" s="447" t="s">
        <v>36</v>
      </c>
      <c r="B10" s="448"/>
      <c r="C10" s="448"/>
      <c r="D10" s="448"/>
      <c r="E10" s="448"/>
      <c r="F10" s="448"/>
      <c r="G10" s="476" t="s">
        <v>388</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386</v>
      </c>
      <c r="Q13" s="63"/>
      <c r="R13" s="63"/>
      <c r="S13" s="63"/>
      <c r="T13" s="63"/>
      <c r="U13" s="63"/>
      <c r="V13" s="64"/>
      <c r="W13" s="62" t="s">
        <v>386</v>
      </c>
      <c r="X13" s="63"/>
      <c r="Y13" s="63"/>
      <c r="Z13" s="63"/>
      <c r="AA13" s="63"/>
      <c r="AB13" s="63"/>
      <c r="AC13" s="64"/>
      <c r="AD13" s="62">
        <v>8</v>
      </c>
      <c r="AE13" s="63"/>
      <c r="AF13" s="63"/>
      <c r="AG13" s="63"/>
      <c r="AH13" s="63"/>
      <c r="AI13" s="63"/>
      <c r="AJ13" s="64"/>
      <c r="AK13" s="62" t="s">
        <v>386</v>
      </c>
      <c r="AL13" s="63"/>
      <c r="AM13" s="63"/>
      <c r="AN13" s="63"/>
      <c r="AO13" s="63"/>
      <c r="AP13" s="63"/>
      <c r="AQ13" s="64"/>
      <c r="AR13" s="656" t="s">
        <v>415</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386</v>
      </c>
      <c r="Q14" s="63"/>
      <c r="R14" s="63"/>
      <c r="S14" s="63"/>
      <c r="T14" s="63"/>
      <c r="U14" s="63"/>
      <c r="V14" s="64"/>
      <c r="W14" s="62" t="s">
        <v>386</v>
      </c>
      <c r="X14" s="63"/>
      <c r="Y14" s="63"/>
      <c r="Z14" s="63"/>
      <c r="AA14" s="63"/>
      <c r="AB14" s="63"/>
      <c r="AC14" s="64"/>
      <c r="AD14" s="62">
        <v>0</v>
      </c>
      <c r="AE14" s="63"/>
      <c r="AF14" s="63"/>
      <c r="AG14" s="63"/>
      <c r="AH14" s="63"/>
      <c r="AI14" s="63"/>
      <c r="AJ14" s="64"/>
      <c r="AK14" s="62" t="s">
        <v>386</v>
      </c>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t="s">
        <v>415</v>
      </c>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t="s">
        <v>386</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386</v>
      </c>
      <c r="Q17" s="63"/>
      <c r="R17" s="63"/>
      <c r="S17" s="63"/>
      <c r="T17" s="63"/>
      <c r="U17" s="63"/>
      <c r="V17" s="64"/>
      <c r="W17" s="62" t="s">
        <v>386</v>
      </c>
      <c r="X17" s="63"/>
      <c r="Y17" s="63"/>
      <c r="Z17" s="63"/>
      <c r="AA17" s="63"/>
      <c r="AB17" s="63"/>
      <c r="AC17" s="64"/>
      <c r="AD17" s="62">
        <v>0</v>
      </c>
      <c r="AE17" s="63"/>
      <c r="AF17" s="63"/>
      <c r="AG17" s="63"/>
      <c r="AH17" s="63"/>
      <c r="AI17" s="63"/>
      <c r="AJ17" s="64"/>
      <c r="AK17" s="62" t="s">
        <v>386</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8</v>
      </c>
      <c r="AE18" s="307"/>
      <c r="AF18" s="307"/>
      <c r="AG18" s="307"/>
      <c r="AH18" s="307"/>
      <c r="AI18" s="307"/>
      <c r="AJ18" s="308"/>
      <c r="AK18" s="306">
        <f t="shared" ref="AK18" si="1">SUM(AK13:AQ17)</f>
        <v>0</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c r="Q19" s="63"/>
      <c r="R19" s="63"/>
      <c r="S19" s="63"/>
      <c r="T19" s="63"/>
      <c r="U19" s="63"/>
      <c r="V19" s="64"/>
      <c r="W19" s="62"/>
      <c r="X19" s="63"/>
      <c r="Y19" s="63"/>
      <c r="Z19" s="63"/>
      <c r="AA19" s="63"/>
      <c r="AB19" s="63"/>
      <c r="AC19" s="64"/>
      <c r="AD19" s="62">
        <v>7.9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f>IF(AD18=0, "-", AD19/AD18)</f>
        <v>0.98750000000000004</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26</v>
      </c>
      <c r="AV22" s="101"/>
      <c r="AW22" s="99" t="s">
        <v>355</v>
      </c>
      <c r="AX22" s="100"/>
    </row>
    <row r="23" spans="1:50" ht="22.5" customHeight="1" x14ac:dyDescent="0.15">
      <c r="A23" s="207"/>
      <c r="B23" s="205"/>
      <c r="C23" s="205"/>
      <c r="D23" s="205"/>
      <c r="E23" s="205"/>
      <c r="F23" s="206"/>
      <c r="G23" s="312" t="s">
        <v>404</v>
      </c>
      <c r="H23" s="279"/>
      <c r="I23" s="279"/>
      <c r="J23" s="279"/>
      <c r="K23" s="279"/>
      <c r="L23" s="279"/>
      <c r="M23" s="279"/>
      <c r="N23" s="279"/>
      <c r="O23" s="280"/>
      <c r="P23" s="245" t="s">
        <v>402</v>
      </c>
      <c r="Q23" s="246"/>
      <c r="R23" s="246"/>
      <c r="S23" s="246"/>
      <c r="T23" s="246"/>
      <c r="U23" s="246"/>
      <c r="V23" s="246"/>
      <c r="W23" s="246"/>
      <c r="X23" s="247"/>
      <c r="Y23" s="284" t="s">
        <v>14</v>
      </c>
      <c r="Z23" s="285"/>
      <c r="AA23" s="286"/>
      <c r="AB23" s="649"/>
      <c r="AC23" s="287"/>
      <c r="AD23" s="287"/>
      <c r="AE23" s="84" t="s">
        <v>386</v>
      </c>
      <c r="AF23" s="85"/>
      <c r="AG23" s="85"/>
      <c r="AH23" s="85"/>
      <c r="AI23" s="86"/>
      <c r="AJ23" s="84" t="s">
        <v>386</v>
      </c>
      <c r="AK23" s="85"/>
      <c r="AL23" s="85"/>
      <c r="AM23" s="85"/>
      <c r="AN23" s="86"/>
      <c r="AO23" s="84">
        <v>5</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48"/>
      <c r="Q24" s="248"/>
      <c r="R24" s="248"/>
      <c r="S24" s="248"/>
      <c r="T24" s="248"/>
      <c r="U24" s="248"/>
      <c r="V24" s="248"/>
      <c r="W24" s="248"/>
      <c r="X24" s="249"/>
      <c r="Y24" s="166" t="s">
        <v>65</v>
      </c>
      <c r="Z24" s="112"/>
      <c r="AA24" s="162"/>
      <c r="AB24" s="326"/>
      <c r="AC24" s="277"/>
      <c r="AD24" s="277"/>
      <c r="AE24" s="84" t="s">
        <v>386</v>
      </c>
      <c r="AF24" s="85"/>
      <c r="AG24" s="85"/>
      <c r="AH24" s="85"/>
      <c r="AI24" s="86"/>
      <c r="AJ24" s="84" t="s">
        <v>386</v>
      </c>
      <c r="AK24" s="85"/>
      <c r="AL24" s="85"/>
      <c r="AM24" s="85"/>
      <c r="AN24" s="86"/>
      <c r="AO24" s="84">
        <v>5</v>
      </c>
      <c r="AP24" s="85"/>
      <c r="AQ24" s="85"/>
      <c r="AR24" s="85"/>
      <c r="AS24" s="86"/>
      <c r="AT24" s="84">
        <v>5</v>
      </c>
      <c r="AU24" s="85"/>
      <c r="AV24" s="85"/>
      <c r="AW24" s="85"/>
      <c r="AX24" s="87"/>
    </row>
    <row r="25" spans="1:50" ht="22.5" customHeight="1" x14ac:dyDescent="0.15">
      <c r="A25" s="659"/>
      <c r="B25" s="660"/>
      <c r="C25" s="660"/>
      <c r="D25" s="660"/>
      <c r="E25" s="660"/>
      <c r="F25" s="661"/>
      <c r="G25" s="313"/>
      <c r="H25" s="314"/>
      <c r="I25" s="314"/>
      <c r="J25" s="314"/>
      <c r="K25" s="314"/>
      <c r="L25" s="314"/>
      <c r="M25" s="314"/>
      <c r="N25" s="314"/>
      <c r="O25" s="315"/>
      <c r="P25" s="250"/>
      <c r="Q25" s="250"/>
      <c r="R25" s="250"/>
      <c r="S25" s="250"/>
      <c r="T25" s="250"/>
      <c r="U25" s="250"/>
      <c r="V25" s="250"/>
      <c r="W25" s="250"/>
      <c r="X25" s="251"/>
      <c r="Y25" s="111" t="s">
        <v>15</v>
      </c>
      <c r="Z25" s="112"/>
      <c r="AA25" s="162"/>
      <c r="AB25" s="671" t="s">
        <v>359</v>
      </c>
      <c r="AC25" s="255"/>
      <c r="AD25" s="255"/>
      <c r="AE25" s="84" t="s">
        <v>386</v>
      </c>
      <c r="AF25" s="85"/>
      <c r="AG25" s="85"/>
      <c r="AH25" s="85"/>
      <c r="AI25" s="86"/>
      <c r="AJ25" s="84" t="s">
        <v>386</v>
      </c>
      <c r="AK25" s="85"/>
      <c r="AL25" s="85"/>
      <c r="AM25" s="85"/>
      <c r="AN25" s="86"/>
      <c r="AO25" s="84">
        <v>100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39" hidden="1" customHeight="1" x14ac:dyDescent="0.15">
      <c r="A49" s="225"/>
      <c r="B49" s="67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39" hidden="1" customHeight="1" x14ac:dyDescent="0.15">
      <c r="A50" s="225"/>
      <c r="B50" s="67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39" hidden="1" customHeight="1" x14ac:dyDescent="0.15">
      <c r="A51" s="225"/>
      <c r="B51" s="67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57" customHeight="1" x14ac:dyDescent="0.15">
      <c r="A68" s="176"/>
      <c r="B68" s="177"/>
      <c r="C68" s="177"/>
      <c r="D68" s="177"/>
      <c r="E68" s="177"/>
      <c r="F68" s="178"/>
      <c r="G68" s="245" t="s">
        <v>403</v>
      </c>
      <c r="H68" s="186"/>
      <c r="I68" s="186"/>
      <c r="J68" s="186"/>
      <c r="K68" s="186"/>
      <c r="L68" s="186"/>
      <c r="M68" s="186"/>
      <c r="N68" s="186"/>
      <c r="O68" s="186"/>
      <c r="P68" s="186"/>
      <c r="Q68" s="186"/>
      <c r="R68" s="186"/>
      <c r="S68" s="186"/>
      <c r="T68" s="186"/>
      <c r="U68" s="186"/>
      <c r="V68" s="186"/>
      <c r="W68" s="186"/>
      <c r="X68" s="187"/>
      <c r="Y68" s="323" t="s">
        <v>66</v>
      </c>
      <c r="Z68" s="324"/>
      <c r="AA68" s="325"/>
      <c r="AB68" s="193"/>
      <c r="AC68" s="194"/>
      <c r="AD68" s="195"/>
      <c r="AE68" s="84" t="s">
        <v>386</v>
      </c>
      <c r="AF68" s="85"/>
      <c r="AG68" s="85"/>
      <c r="AH68" s="85"/>
      <c r="AI68" s="86"/>
      <c r="AJ68" s="84" t="s">
        <v>386</v>
      </c>
      <c r="AK68" s="85"/>
      <c r="AL68" s="85"/>
      <c r="AM68" s="85"/>
      <c r="AN68" s="86"/>
      <c r="AO68" s="84" t="s">
        <v>386</v>
      </c>
      <c r="AP68" s="85"/>
      <c r="AQ68" s="85"/>
      <c r="AR68" s="85"/>
      <c r="AS68" s="86"/>
      <c r="AT68" s="196"/>
      <c r="AU68" s="196"/>
      <c r="AV68" s="196"/>
      <c r="AW68" s="196"/>
      <c r="AX68" s="197"/>
      <c r="AY68" s="10"/>
      <c r="AZ68" s="10"/>
      <c r="BA68" s="10"/>
      <c r="BB68" s="10"/>
      <c r="BC68" s="10"/>
    </row>
    <row r="69" spans="1:60" ht="57"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c r="AC69" s="202"/>
      <c r="AD69" s="203"/>
      <c r="AE69" s="84" t="s">
        <v>386</v>
      </c>
      <c r="AF69" s="85"/>
      <c r="AG69" s="85"/>
      <c r="AH69" s="85"/>
      <c r="AI69" s="86"/>
      <c r="AJ69" s="84" t="s">
        <v>386</v>
      </c>
      <c r="AK69" s="85"/>
      <c r="AL69" s="85"/>
      <c r="AM69" s="85"/>
      <c r="AN69" s="86"/>
      <c r="AO69" s="84" t="s">
        <v>386</v>
      </c>
      <c r="AP69" s="85"/>
      <c r="AQ69" s="85"/>
      <c r="AR69" s="85"/>
      <c r="AS69" s="86"/>
      <c r="AT69" s="84" t="s">
        <v>386</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389</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380</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386</v>
      </c>
      <c r="D98" s="404"/>
      <c r="E98" s="404"/>
      <c r="F98" s="404"/>
      <c r="G98" s="404"/>
      <c r="H98" s="404"/>
      <c r="I98" s="404"/>
      <c r="J98" s="404"/>
      <c r="K98" s="405"/>
      <c r="L98" s="62" t="s">
        <v>386</v>
      </c>
      <c r="M98" s="63"/>
      <c r="N98" s="63"/>
      <c r="O98" s="63"/>
      <c r="P98" s="63"/>
      <c r="Q98" s="64"/>
      <c r="R98" s="62" t="s">
        <v>386</v>
      </c>
      <c r="S98" s="63"/>
      <c r="T98" s="63"/>
      <c r="U98" s="63"/>
      <c r="V98" s="63"/>
      <c r="W98" s="64"/>
      <c r="X98" s="662"/>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t="s">
        <v>386</v>
      </c>
      <c r="D99" s="153"/>
      <c r="E99" s="153"/>
      <c r="F99" s="153"/>
      <c r="G99" s="153"/>
      <c r="H99" s="153"/>
      <c r="I99" s="153"/>
      <c r="J99" s="153"/>
      <c r="K99" s="154"/>
      <c r="L99" s="62" t="s">
        <v>386</v>
      </c>
      <c r="M99" s="63"/>
      <c r="N99" s="63"/>
      <c r="O99" s="63"/>
      <c r="P99" s="63"/>
      <c r="Q99" s="64"/>
      <c r="R99" s="62" t="s">
        <v>386</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t="s">
        <v>386</v>
      </c>
      <c r="D100" s="153"/>
      <c r="E100" s="153"/>
      <c r="F100" s="153"/>
      <c r="G100" s="153"/>
      <c r="H100" s="153"/>
      <c r="I100" s="153"/>
      <c r="J100" s="153"/>
      <c r="K100" s="154"/>
      <c r="L100" s="62" t="s">
        <v>386</v>
      </c>
      <c r="M100" s="63"/>
      <c r="N100" s="63"/>
      <c r="O100" s="63"/>
      <c r="P100" s="63"/>
      <c r="Q100" s="64"/>
      <c r="R100" s="62" t="s">
        <v>386</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t="s">
        <v>386</v>
      </c>
      <c r="D101" s="153"/>
      <c r="E101" s="153"/>
      <c r="F101" s="153"/>
      <c r="G101" s="153"/>
      <c r="H101" s="153"/>
      <c r="I101" s="153"/>
      <c r="J101" s="153"/>
      <c r="K101" s="154"/>
      <c r="L101" s="62" t="s">
        <v>386</v>
      </c>
      <c r="M101" s="63"/>
      <c r="N101" s="63"/>
      <c r="O101" s="63"/>
      <c r="P101" s="63"/>
      <c r="Q101" s="64"/>
      <c r="R101" s="62" t="s">
        <v>386</v>
      </c>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t="s">
        <v>386</v>
      </c>
      <c r="D102" s="153"/>
      <c r="E102" s="153"/>
      <c r="F102" s="153"/>
      <c r="G102" s="153"/>
      <c r="H102" s="153"/>
      <c r="I102" s="153"/>
      <c r="J102" s="153"/>
      <c r="K102" s="154"/>
      <c r="L102" s="62" t="s">
        <v>386</v>
      </c>
      <c r="M102" s="63"/>
      <c r="N102" s="63"/>
      <c r="O102" s="63"/>
      <c r="P102" s="63"/>
      <c r="Q102" s="64"/>
      <c r="R102" s="62" t="s">
        <v>386</v>
      </c>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t="s">
        <v>386</v>
      </c>
      <c r="D103" s="373"/>
      <c r="E103" s="373"/>
      <c r="F103" s="373"/>
      <c r="G103" s="373"/>
      <c r="H103" s="373"/>
      <c r="I103" s="373"/>
      <c r="J103" s="373"/>
      <c r="K103" s="374"/>
      <c r="L103" s="62" t="s">
        <v>386</v>
      </c>
      <c r="M103" s="63"/>
      <c r="N103" s="63"/>
      <c r="O103" s="63"/>
      <c r="P103" s="63"/>
      <c r="Q103" s="64"/>
      <c r="R103" s="62" t="s">
        <v>386</v>
      </c>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0</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5" t="s">
        <v>39</v>
      </c>
      <c r="D107" s="584"/>
      <c r="E107" s="584"/>
      <c r="F107" s="584"/>
      <c r="G107" s="584"/>
      <c r="H107" s="584"/>
      <c r="I107" s="584"/>
      <c r="J107" s="584"/>
      <c r="K107" s="584"/>
      <c r="L107" s="584"/>
      <c r="M107" s="584"/>
      <c r="N107" s="584"/>
      <c r="O107" s="584"/>
      <c r="P107" s="584"/>
      <c r="Q107" s="584"/>
      <c r="R107" s="584"/>
      <c r="S107" s="584"/>
      <c r="T107" s="584"/>
      <c r="U107" s="584"/>
      <c r="V107" s="584"/>
      <c r="W107" s="584"/>
      <c r="X107" s="584"/>
      <c r="Y107" s="584"/>
      <c r="Z107" s="584"/>
      <c r="AA107" s="584"/>
      <c r="AB107" s="584"/>
      <c r="AC107" s="586"/>
      <c r="AD107" s="584" t="s">
        <v>43</v>
      </c>
      <c r="AE107" s="584"/>
      <c r="AF107" s="584"/>
      <c r="AG107" s="619" t="s">
        <v>38</v>
      </c>
      <c r="AH107" s="584"/>
      <c r="AI107" s="584"/>
      <c r="AJ107" s="584"/>
      <c r="AK107" s="584"/>
      <c r="AL107" s="584"/>
      <c r="AM107" s="584"/>
      <c r="AN107" s="584"/>
      <c r="AO107" s="584"/>
      <c r="AP107" s="584"/>
      <c r="AQ107" s="584"/>
      <c r="AR107" s="584"/>
      <c r="AS107" s="584"/>
      <c r="AT107" s="584"/>
      <c r="AU107" s="584"/>
      <c r="AV107" s="584"/>
      <c r="AW107" s="584"/>
      <c r="AX107" s="620"/>
    </row>
    <row r="108" spans="1:50" ht="49.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385</v>
      </c>
      <c r="AE108" s="595"/>
      <c r="AF108" s="595"/>
      <c r="AG108" s="590" t="s">
        <v>400</v>
      </c>
      <c r="AH108" s="591"/>
      <c r="AI108" s="591"/>
      <c r="AJ108" s="591"/>
      <c r="AK108" s="591"/>
      <c r="AL108" s="591"/>
      <c r="AM108" s="591"/>
      <c r="AN108" s="591"/>
      <c r="AO108" s="591"/>
      <c r="AP108" s="591"/>
      <c r="AQ108" s="591"/>
      <c r="AR108" s="591"/>
      <c r="AS108" s="591"/>
      <c r="AT108" s="591"/>
      <c r="AU108" s="591"/>
      <c r="AV108" s="591"/>
      <c r="AW108" s="591"/>
      <c r="AX108" s="592"/>
    </row>
    <row r="109" spans="1:50" ht="41.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385</v>
      </c>
      <c r="AE109" s="432"/>
      <c r="AF109" s="432"/>
      <c r="AG109" s="593" t="s">
        <v>401</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3" t="s">
        <v>396</v>
      </c>
      <c r="AE110" s="574"/>
      <c r="AF110" s="574"/>
      <c r="AG110" s="520"/>
      <c r="AH110" s="188"/>
      <c r="AI110" s="188"/>
      <c r="AJ110" s="188"/>
      <c r="AK110" s="188"/>
      <c r="AL110" s="188"/>
      <c r="AM110" s="188"/>
      <c r="AN110" s="188"/>
      <c r="AO110" s="188"/>
      <c r="AP110" s="188"/>
      <c r="AQ110" s="188"/>
      <c r="AR110" s="188"/>
      <c r="AS110" s="188"/>
      <c r="AT110" s="188"/>
      <c r="AU110" s="188"/>
      <c r="AV110" s="188"/>
      <c r="AW110" s="188"/>
      <c r="AX110" s="521"/>
    </row>
    <row r="111" spans="1:50" ht="33" customHeight="1" x14ac:dyDescent="0.15">
      <c r="A111" s="539" t="s">
        <v>46</v>
      </c>
      <c r="B111" s="575"/>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385</v>
      </c>
      <c r="AE111" s="428"/>
      <c r="AF111" s="428"/>
      <c r="AG111" s="291" t="s">
        <v>406</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6"/>
      <c r="B112" s="577"/>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396</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6"/>
      <c r="B113" s="577"/>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396</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6"/>
      <c r="B114" s="577"/>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396</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47.25" customHeight="1" x14ac:dyDescent="0.15">
      <c r="A115" s="576"/>
      <c r="B115" s="577"/>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385</v>
      </c>
      <c r="AE115" s="432"/>
      <c r="AF115" s="432"/>
      <c r="AG115" s="593" t="s">
        <v>407</v>
      </c>
      <c r="AH115" s="295"/>
      <c r="AI115" s="295"/>
      <c r="AJ115" s="295"/>
      <c r="AK115" s="295"/>
      <c r="AL115" s="295"/>
      <c r="AM115" s="295"/>
      <c r="AN115" s="295"/>
      <c r="AO115" s="295"/>
      <c r="AP115" s="295"/>
      <c r="AQ115" s="295"/>
      <c r="AR115" s="295"/>
      <c r="AS115" s="295"/>
      <c r="AT115" s="295"/>
      <c r="AU115" s="295"/>
      <c r="AV115" s="295"/>
      <c r="AW115" s="295"/>
      <c r="AX115" s="296"/>
    </row>
    <row r="116" spans="1:64" ht="33" customHeight="1" x14ac:dyDescent="0.15">
      <c r="A116" s="576"/>
      <c r="B116" s="577"/>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396</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8"/>
      <c r="B117" s="579"/>
      <c r="C117" s="580" t="s">
        <v>82</v>
      </c>
      <c r="D117" s="581"/>
      <c r="E117" s="581"/>
      <c r="F117" s="581"/>
      <c r="G117" s="581"/>
      <c r="H117" s="581"/>
      <c r="I117" s="581"/>
      <c r="J117" s="581"/>
      <c r="K117" s="581"/>
      <c r="L117" s="581"/>
      <c r="M117" s="581"/>
      <c r="N117" s="581"/>
      <c r="O117" s="581"/>
      <c r="P117" s="581"/>
      <c r="Q117" s="581"/>
      <c r="R117" s="581"/>
      <c r="S117" s="581"/>
      <c r="T117" s="581"/>
      <c r="U117" s="581"/>
      <c r="V117" s="581"/>
      <c r="W117" s="581"/>
      <c r="X117" s="581"/>
      <c r="Y117" s="581"/>
      <c r="Z117" s="581"/>
      <c r="AA117" s="581"/>
      <c r="AB117" s="581"/>
      <c r="AC117" s="582"/>
      <c r="AD117" s="573" t="s">
        <v>396</v>
      </c>
      <c r="AE117" s="574"/>
      <c r="AF117" s="583"/>
      <c r="AG117" s="588"/>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42" customHeight="1" x14ac:dyDescent="0.15">
      <c r="A118" s="539" t="s">
        <v>47</v>
      </c>
      <c r="B118" s="575"/>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385</v>
      </c>
      <c r="AE118" s="428"/>
      <c r="AF118" s="628"/>
      <c r="AG118" s="291" t="s">
        <v>405</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6"/>
      <c r="B119" s="577"/>
      <c r="C119" s="570" t="s">
        <v>53</v>
      </c>
      <c r="D119" s="571"/>
      <c r="E119" s="571"/>
      <c r="F119" s="571"/>
      <c r="G119" s="571"/>
      <c r="H119" s="571"/>
      <c r="I119" s="571"/>
      <c r="J119" s="571"/>
      <c r="K119" s="571"/>
      <c r="L119" s="571"/>
      <c r="M119" s="571"/>
      <c r="N119" s="571"/>
      <c r="O119" s="571"/>
      <c r="P119" s="571"/>
      <c r="Q119" s="571"/>
      <c r="R119" s="571"/>
      <c r="S119" s="571"/>
      <c r="T119" s="571"/>
      <c r="U119" s="571"/>
      <c r="V119" s="571"/>
      <c r="W119" s="571"/>
      <c r="X119" s="571"/>
      <c r="Y119" s="571"/>
      <c r="Z119" s="571"/>
      <c r="AA119" s="571"/>
      <c r="AB119" s="571"/>
      <c r="AC119" s="572"/>
      <c r="AD119" s="596" t="s">
        <v>396</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6"/>
      <c r="B120" s="577"/>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396</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42.6" customHeight="1" x14ac:dyDescent="0.15">
      <c r="A121" s="578"/>
      <c r="B121" s="579"/>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385</v>
      </c>
      <c r="AE121" s="432"/>
      <c r="AF121" s="432"/>
      <c r="AG121" s="587" t="s">
        <v>399</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396</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2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397</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398</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1" t="s">
        <v>409</v>
      </c>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t="s">
        <v>408</v>
      </c>
      <c r="B131" s="537"/>
      <c r="C131" s="537"/>
      <c r="D131" s="537"/>
      <c r="E131" s="538"/>
      <c r="F131" s="555" t="s">
        <v>410</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421" t="s">
        <v>411</v>
      </c>
      <c r="B133" s="422"/>
      <c r="C133" s="422"/>
      <c r="D133" s="422"/>
      <c r="E133" s="423"/>
      <c r="F133" s="558" t="s">
        <v>410</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386</v>
      </c>
      <c r="H137" s="409"/>
      <c r="I137" s="409"/>
      <c r="J137" s="409"/>
      <c r="K137" s="409"/>
      <c r="L137" s="409"/>
      <c r="M137" s="409"/>
      <c r="N137" s="409"/>
      <c r="O137" s="409"/>
      <c r="P137" s="410"/>
      <c r="Q137" s="395" t="s">
        <v>225</v>
      </c>
      <c r="R137" s="395"/>
      <c r="S137" s="395"/>
      <c r="T137" s="395"/>
      <c r="U137" s="395"/>
      <c r="V137" s="395"/>
      <c r="W137" s="408" t="s">
        <v>386</v>
      </c>
      <c r="X137" s="409"/>
      <c r="Y137" s="409"/>
      <c r="Z137" s="409"/>
      <c r="AA137" s="409"/>
      <c r="AB137" s="409"/>
      <c r="AC137" s="409"/>
      <c r="AD137" s="409"/>
      <c r="AE137" s="409"/>
      <c r="AF137" s="410"/>
      <c r="AG137" s="395" t="s">
        <v>226</v>
      </c>
      <c r="AH137" s="395"/>
      <c r="AI137" s="395"/>
      <c r="AJ137" s="395"/>
      <c r="AK137" s="395"/>
      <c r="AL137" s="395"/>
      <c r="AM137" s="391" t="s">
        <v>386</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386</v>
      </c>
      <c r="H138" s="412"/>
      <c r="I138" s="412"/>
      <c r="J138" s="412"/>
      <c r="K138" s="412"/>
      <c r="L138" s="412"/>
      <c r="M138" s="412"/>
      <c r="N138" s="412"/>
      <c r="O138" s="412"/>
      <c r="P138" s="413"/>
      <c r="Q138" s="397" t="s">
        <v>228</v>
      </c>
      <c r="R138" s="397"/>
      <c r="S138" s="397"/>
      <c r="T138" s="397"/>
      <c r="U138" s="397"/>
      <c r="V138" s="397"/>
      <c r="W138" s="411" t="s">
        <v>391</v>
      </c>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392</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32.25" customHeight="1" x14ac:dyDescent="0.15">
      <c r="A180" s="117"/>
      <c r="B180" s="528"/>
      <c r="C180" s="528"/>
      <c r="D180" s="528"/>
      <c r="E180" s="528"/>
      <c r="F180" s="529"/>
      <c r="G180" s="88" t="s">
        <v>390</v>
      </c>
      <c r="H180" s="89"/>
      <c r="I180" s="89"/>
      <c r="J180" s="89"/>
      <c r="K180" s="90"/>
      <c r="L180" s="91" t="s">
        <v>394</v>
      </c>
      <c r="M180" s="92"/>
      <c r="N180" s="92"/>
      <c r="O180" s="92"/>
      <c r="P180" s="92"/>
      <c r="Q180" s="92"/>
      <c r="R180" s="92"/>
      <c r="S180" s="92"/>
      <c r="T180" s="92"/>
      <c r="U180" s="92"/>
      <c r="V180" s="92"/>
      <c r="W180" s="92"/>
      <c r="X180" s="93"/>
      <c r="Y180" s="94">
        <v>7.9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7.9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393</v>
      </c>
      <c r="D236" s="104"/>
      <c r="E236" s="104"/>
      <c r="F236" s="104"/>
      <c r="G236" s="104"/>
      <c r="H236" s="104"/>
      <c r="I236" s="104"/>
      <c r="J236" s="104"/>
      <c r="K236" s="104"/>
      <c r="L236" s="104"/>
      <c r="M236" s="108" t="s">
        <v>395</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7.9</v>
      </c>
      <c r="AL236" s="106"/>
      <c r="AM236" s="106"/>
      <c r="AN236" s="106"/>
      <c r="AO236" s="106"/>
      <c r="AP236" s="107"/>
      <c r="AQ236" s="108">
        <v>3</v>
      </c>
      <c r="AR236" s="104"/>
      <c r="AS236" s="104"/>
      <c r="AT236" s="104"/>
      <c r="AU236" s="105">
        <v>99.4</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S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7:AX265">
    <cfRule type="expression" dxfId="125" priority="139">
      <formula>IF(AND(AU237&gt;=0, RIGHT(TEXT(AU237,"0.#"),1)&lt;&gt;"."),TRUE,FALSE)</formula>
    </cfRule>
    <cfRule type="expression" dxfId="124" priority="140">
      <formula>IF(AND(AU237&gt;=0, RIGHT(TEXT(AU237,"0.#"),1)="."),TRUE,FALSE)</formula>
    </cfRule>
    <cfRule type="expression" dxfId="123" priority="141">
      <formula>IF(AND(AU237&lt;0, RIGHT(TEXT(AU237,"0.#"),1)&lt;&gt;"."),TRUE,FALSE)</formula>
    </cfRule>
    <cfRule type="expression" dxfId="122" priority="142">
      <formula>IF(AND(AU237&lt;0, RIGHT(TEXT(AU237,"0.#"),1)="."),TRUE,FALSE)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cfRule type="expression" dxfId="37" priority="53">
      <formula>IF(RIGHT(TEXT(AE24,"0.#"),1)=".",FALSE,TRUE)</formula>
    </cfRule>
    <cfRule type="expression" dxfId="36" priority="54">
      <formula>IF(RIGHT(TEXT(AE24,"0.#"),1)=".",TRUE,FALSE)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S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cfRule type="expression" dxfId="25" priority="25">
      <formula>IF(RIGHT(TEXT(AE29,"0.#"),1)=".",FALSE,TRUE)</formula>
    </cfRule>
    <cfRule type="expression" dxfId="24" priority="26">
      <formula>IF(RIGHT(TEXT(AE29,"0.#"),1)=".",TRUE,FALSE)</formula>
    </cfRule>
  </conditionalFormatting>
  <conditionalFormatting sqref="AE45:AI45 AE40:AI40 AE35:AI35 AE30:AS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cfRule type="expression" dxfId="19" priority="17">
      <formula>IF(AND(AJ35&gt;=0, RIGHT(TEXT(AJ35,"0.#"),1)&lt;&gt;"."),TRUE,FALSE)</formula>
    </cfRule>
    <cfRule type="expression" dxfId="18" priority="18">
      <formula>IF(AND(AJ35&gt;=0, RIGHT(TEXT(AJ35,"0.#"),1)="."),TRUE,FALSE)</formula>
    </cfRule>
    <cfRule type="expression" dxfId="17" priority="19">
      <formula>IF(AND(AJ35&lt;0, RIGHT(TEXT(AJ35,"0.#"),1)&lt;&gt;"."),TRUE,FALSE)</formula>
    </cfRule>
    <cfRule type="expression" dxfId="16" priority="20">
      <formula>IF(AND(AJ35&lt;0, RIGHT(TEXT(AJ35,"0.#"),1)="."),TRUE,FALSE)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7" sqref="P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t="s">
        <v>385</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t="s">
        <v>385</v>
      </c>
      <c r="M3" s="15" t="str">
        <f t="shared" ref="M3:M11" si="2">IF(L3="","",K3)</f>
        <v>文教及び科学振興</v>
      </c>
      <c r="N3" s="15" t="str">
        <f>IF(M3="",N2,IF(N2&lt;&gt;"",CONCATENATE(N2,"、",M3),M3))</f>
        <v>文教及び科学振興</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385</v>
      </c>
      <c r="C10" s="15" t="str">
        <f t="shared" si="0"/>
        <v>国土強靭化</v>
      </c>
      <c r="D10" s="15" t="str">
        <f t="shared" si="7"/>
        <v>宇宙開発利用、国土強靭化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2015-08-26T04:12:54Z</cp:lastPrinted>
  <dcterms:created xsi:type="dcterms:W3CDTF">2012-03-13T00:50:25Z</dcterms:created>
  <dcterms:modified xsi:type="dcterms:W3CDTF">2015-09-06T12:28:42Z</dcterms:modified>
</cp:coreProperties>
</file>