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<sst xmlns="http://schemas.openxmlformats.org/spreadsheetml/2006/main" count="770" uniqueCount="449">
  <si>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</si>
  <si>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</si>
  <si>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</si>
  <si>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</si>
  <si>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</si>
  <si>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</si>
  <si>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</si>
  <si>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</si>
  <si>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</si>
  <si>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</si>
  <si>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</si>
  <si>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</si>
  <si>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</si>
  <si>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</si>
  <si>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</si>
  <si>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</si>
  <si>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</si>
  <si>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</si>
  <si>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</si>
  <si>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</si>
  <si>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</si>
  <si>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</si>
  <si>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</si>
  <si>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</si>
  <si>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</si>
  <si>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</si>
  <si>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</si>
  <si>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</si>
  <si>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</si>
  <si>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</si>
  <si>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</si>
  <si>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</si>
  <si>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</si>
  <si>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</si>
  <si>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</si>
  <si>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</si>
  <si>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</si>
  <si>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</si>
  <si>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</si>
  <si>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</si>
  <si>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</si>
  <si>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</si>
  <si>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</si>
  <si>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</si>
  <si>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</si>
  <si>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</si>
  <si>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</si>
  <si>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</si>
  <si>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</si>
  <si>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</si>
  <si>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</si>
  <si>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</si>
  <si>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</si>
  <si>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</si>
  <si>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</si>
  <si>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</si>
  <si>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</si>
  <si>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</si>
  <si>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</si>
  <si>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</si>
  <si>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</si>
  <si>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</si>
  <si>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</si>
  <si>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</si>
  <si>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</si>
  <si>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</si>
  <si>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</si>
  <si>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</si>
  <si>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</si>
  <si>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</si>
  <si>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</si>
  <si>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</si>
  <si>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</si>
  <si>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</si>
  <si>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</si>
  <si>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</si>
  <si>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</si>
  <si>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</si>
  <si>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</si>
  <si>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</si>
  <si>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</si>
  <si>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</si>
  <si>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</si>
  <si>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</si>
  <si>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</si>
  <si>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</si>
  <si>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</si>
  <si>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</si>
  <si>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</si>
  <si>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</si>
  <si>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</si>
  <si>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</si>
  <si>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</si>
  <si>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</si>
  <si>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</si>
  <si>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</si>
  <si>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</si>
  <si>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</si>
  <si>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</si>
  <si>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</si>
  <si>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</si>
  <si>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</si>
  <si>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</si>
  <si>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</si>
  <si>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</si>
  <si>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</si>
  <si>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</si>
  <si>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</si>
  <si>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</si>
  <si>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</si>
  <si>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</si>
  <si>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</si>
  <si>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</si>
  <si>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</si>
  <si>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</si>
  <si>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</si>
  <si>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</si>
  <si>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</si>
  <si>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</si>
  <si>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</si>
  <si>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</si>
  <si>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</si>
  <si>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</si>
  <si>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</si>
  <si>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</si>
  <si>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</si>
  <si>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</si>
  <si>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</si>
  <si>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</si>
  <si>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</si>
  <si>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</si>
  <si>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</si>
  <si>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</si>
  <si>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</si>
  <si>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</si>
  <si>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</si>
  <si>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</si>
  <si>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</si>
  <si>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</si>
  <si>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</si>
  <si>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</si>
  <si>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</si>
  <si>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</si>
  <si>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</si>
  <si>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</si>
  <si>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</si>
  <si>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</si>
  <si>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</si>
  <si>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</si>
  <si>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</si>
  <si>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</si>
  <si>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</si>
  <si>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</si>
  <si>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</si>
  <si>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</si>
  <si>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</si>
  <si>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</si>
  <si>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</si>
  <si>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</si>
  <si>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</si>
  <si>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</si>
  <si>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</si>
  <si>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</si>
  <si>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</si>
  <si>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</si>
  <si>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</si>
  <si>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</si>
  <si>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</si>
  <si>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</si>
  <si>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</si>
  <si>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</si>
  <si>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</si>
  <si>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</si>
  <si>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</si>
  <si>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</si>
  <si>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</si>
  <si>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</si>
  <si>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</si>
  <si>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</si>
  <si>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</si>
  <si>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</si>
  <si>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</si>
  <si>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</si>
  <si>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</si>
  <si>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</si>
  <si>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</si>
  <si>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</si>
  <si>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</si>
  <si>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</si>
  <si>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</si>
  <si>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</si>
  <si>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</si>
  <si>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</si>
  <si>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</si>
  <si>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</si>
  <si>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</si>
  <si>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</si>
  <si>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</si>
  <si>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</si>
  <si>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</si>
  <si>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</si>
  <si>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</si>
  <si>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</si>
  <si>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</si>
  <si>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</si>
  <si>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</si>
  <si>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</si>
  <si>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</si>
  <si>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</si>
  <si>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</si>
  <si>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</si>
  <si>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</si>
  <si>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</si>
  <si>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</si>
  <si>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</si>
  <si>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</si>
  <si>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</si>
  <si>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</si>
  <si>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</si>
  <si>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</si>
  <si>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</si>
  <si>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</si>
  <si>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</si>
  <si>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</si>
  <si>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</si>
  <si>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</si>
  <si>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</si>
  <si>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</si>
  <si>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</si>
  <si>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</si>
  <si>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</si>
  <si>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</si>
  <si>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</si>
  <si>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</si>
  <si>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</si>
  <si>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</si>
  <si>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</si>
  <si>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</si>
  <si>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</si>
  <si>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</si>
  <si>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</si>
  <si>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</si>
  <si>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</si>
  <si>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</si>
  <si>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</si>
  <si>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</si>
  <si>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</si>
  <si>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</si>
  <si>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</si>
  <si>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</si>
  <si>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</si>
  <si>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</si>
  <si>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</si>
  <si>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</si>
  <si>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</si>
  <si>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</si>
  <si>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</si>
  <si>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</si>
  <si>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</si>
  <si>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</si>
  <si>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</si>
  <si>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</si>
  <si>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</si>
  <si>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</si>
  <si>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</si>
  <si>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</si>
  <si>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</si>
  <si>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</si>
  <si>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</si>
  <si>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</si>
  <si>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</si>
  <si>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</si>
  <si>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</si>
  <si>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</si>
  <si>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</si>
  <si>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</si>
  <si>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</si>
  <si>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</si>
  <si>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</si>
  <si>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</si>
  <si>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</si>
  <si>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</si>
  <si>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</si>
  <si>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</si>
  <si>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</si>
  <si>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</si>
  <si>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</si>
  <si>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</si>
  <si>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</si>
  <si>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</si>
  <si>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</si>
  <si>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</si>
  <si>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</si>
  <si>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</si>
  <si>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</si>
  <si>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</si>
  <si>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</si>
  <si>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</si>
  <si>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</si>
  <si>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</si>
  <si>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</si>
  <si>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</si>
  <si>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</si>
  <si>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</si>
  <si>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</si>
  <si>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</si>
  <si>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</si>
  <si>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</si>
  <si>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</si>
  <si>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</si>
  <si>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</si>
  <si>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</si>
  <si>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</si>
  <si>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</si>
  <si>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</si>
  <si>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</si>
  <si>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</si>
  <si>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</si>
  <si>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</si>
  <si>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</si>
  <si>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</si>
  <si>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</si>
  <si>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</si>
  <si>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</si>
  <si>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</si>
  <si>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</si>
  <si>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</si>
  <si>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</si>
  <si>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</si>
  <si>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</si>
  <si>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</si>
  <si>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</si>
  <si>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</si>
  <si>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</si>
  <si>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</si>
  <si>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</si>
  <si>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</si>
  <si>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</si>
  <si>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</si>
  <si>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</si>
  <si>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</si>
  <si>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</si>
  <si>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</si>
  <si>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</si>
  <si>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</si>
  <si>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</si>
  <si>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</si>
  <si>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</si>
  <si>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</si>
  <si>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</si>
  <si>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</si>
  <si>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</si>
  <si>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</si>
  <si>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</si>
  <si>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</si>
  <si>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</si>
  <si>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</si>
  <si>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</si>
  <si>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</si>
  <si>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</si>
  <si>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</si>
  <si>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</si>
  <si>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</si>
  <si>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</si>
  <si>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</si>
  <si>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</si>
  <si>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</si>
  <si>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</si>
  <si>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</si>
  <si>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</si>
  <si>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</si>
  <si>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</si>
  <si>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</si>
  <si>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</si>
  <si>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</si>
  <si>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</si>
  <si>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</si>
  <si>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</si>
  <si>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</si>
  <si>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</si>
  <si>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</si>
  <si>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</si>
  <si>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大臣官房</t>
    <phoneticPr fontId="5"/>
  </si>
  <si>
    <t>技術調査課</t>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</si>
  <si>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</si>
  <si>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t>
  </si>
  <si>
    <t>-</t>
    <phoneticPr fontId="5"/>
  </si>
  <si>
    <t>第4期科学技術基本計画（H23.8閣議決定）
国土交通省技術基本計画（H24.12）</t>
    <phoneticPr fontId="5"/>
  </si>
  <si>
    <t>-</t>
    <phoneticPr fontId="5"/>
  </si>
  <si>
    <t>-</t>
    <phoneticPr fontId="5"/>
  </si>
  <si>
    <t>１．既存住宅の構造・材料等を容易に把握し、その性能を効率的に評価する技術を開発
・３次元計測技術を利用して、最小限の作業で住宅全体や部材（柱、窓等）の形状をモデル化する技術を開発
・住宅各部の特徴を、年代・地域等が類似する住宅のデータと照合して、隠れている部分に使用されている材料の種類・組合せ等を把握する基準を作成
・解体工事事例の実態分析に基づき、住宅の表面に観察される劣化現象や変状から内部の木材等の劣化・損傷の度合いを評価する基準を開発
２．既存住宅の性能評価等を高度化する手法の開発
・流通・リフォーム時に既存住宅の構造・材料等に関する情報を効率的に蓄積・管理する手法を開発
・既存住宅の相隣環境性能の評価手法、及び既存住宅の劣化の速さを評価する手法を開発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総合科学技術会議」の「平成23年度科学技術関係施策優先度判定」（H22.10.22）において「Ａ（重要で、内容的に優れた施策であり、重点的に資源を配分）」判定を受けた。</t>
    <phoneticPr fontId="5"/>
  </si>
  <si>
    <t>性能が明らかでない既存住宅等について、図面等が無い場合においても構造・材料等を容易に把握し、その性能を効率的に評価する技術を開発する。研究成果を現況検査基準等の見直しに反映することにより、設計図面等の住宅情報が整備され、性能が明かな既存住宅等のストック拡大を促し、適切な情報を備えた中古住宅として流通する市場環境を整備し、「２０２０年までに、中古住宅流通市場やリフォーム市場の規模を倍増させる」政策目標に資する。</t>
    <phoneticPr fontId="5"/>
  </si>
  <si>
    <t>本事業に関連する論文・報文発表、刊行物公表件数</t>
    <phoneticPr fontId="5"/>
  </si>
  <si>
    <t>-</t>
    <phoneticPr fontId="5"/>
  </si>
  <si>
    <t>-</t>
    <phoneticPr fontId="5"/>
  </si>
  <si>
    <t>-</t>
    <phoneticPr fontId="5"/>
  </si>
  <si>
    <t>‐</t>
  </si>
  <si>
    <t>今後も内部組織又は外部有識者による点検・評価結果等を踏まえて、適切に取組を実施していく。</t>
    <phoneticPr fontId="5"/>
  </si>
  <si>
    <t>（株）構造計画研究所</t>
    <phoneticPr fontId="5"/>
  </si>
  <si>
    <t>（株）アルセッド建築研究所</t>
    <phoneticPr fontId="5"/>
  </si>
  <si>
    <t>（株）市浦ハウジング＆プランニング</t>
    <phoneticPr fontId="5"/>
  </si>
  <si>
    <t>（株）安藤・間</t>
    <phoneticPr fontId="5"/>
  </si>
  <si>
    <t>一般社団法人　ＩＡＩ日本</t>
    <phoneticPr fontId="5"/>
  </si>
  <si>
    <t>特定非営利活動法人　耐震総合安全機構</t>
    <phoneticPr fontId="5"/>
  </si>
  <si>
    <t>一般社団法人　新都市ハウジング協会</t>
    <phoneticPr fontId="5"/>
  </si>
  <si>
    <t>（株）ウルム</t>
    <phoneticPr fontId="5"/>
  </si>
  <si>
    <t>村上建築設計室</t>
    <phoneticPr fontId="5"/>
  </si>
  <si>
    <t>（株）集工舎建築都市デザイン研究所</t>
    <phoneticPr fontId="5"/>
  </si>
  <si>
    <t>人件費等</t>
    <phoneticPr fontId="5"/>
  </si>
  <si>
    <t>消費者が安心して適切なリフォームを行える市場環境の整備が求められている。</t>
    <rPh sb="28" eb="29">
      <t>モト</t>
    </rPh>
    <phoneticPr fontId="5"/>
  </si>
  <si>
    <t>国が定める住宅性能表示制度に即して既存住宅の性能を評価する技術等を開発するものである。</t>
    <rPh sb="0" eb="1">
      <t>クニ</t>
    </rPh>
    <rPh sb="2" eb="3">
      <t>サダ</t>
    </rPh>
    <rPh sb="5" eb="7">
      <t>ジュウタク</t>
    </rPh>
    <rPh sb="7" eb="9">
      <t>セイノウ</t>
    </rPh>
    <rPh sb="9" eb="11">
      <t>ヒョウジ</t>
    </rPh>
    <rPh sb="11" eb="13">
      <t>セイド</t>
    </rPh>
    <rPh sb="14" eb="15">
      <t>ソク</t>
    </rPh>
    <rPh sb="17" eb="19">
      <t>キソン</t>
    </rPh>
    <phoneticPr fontId="5"/>
  </si>
  <si>
    <t>中古住宅流通促進・ストック再生は主要政策であり、既存住宅の評価技術の開発は優先度の高い施策である。</t>
    <rPh sb="0" eb="2">
      <t>チュウコ</t>
    </rPh>
    <rPh sb="2" eb="4">
      <t>ジュウタク</t>
    </rPh>
    <rPh sb="4" eb="6">
      <t>リュウツウ</t>
    </rPh>
    <rPh sb="6" eb="8">
      <t>ソクシン</t>
    </rPh>
    <rPh sb="13" eb="15">
      <t>サイセイ</t>
    </rPh>
    <rPh sb="16" eb="18">
      <t>シュヨウ</t>
    </rPh>
    <rPh sb="18" eb="20">
      <t>セイサク</t>
    </rPh>
    <rPh sb="24" eb="26">
      <t>キソン</t>
    </rPh>
    <rPh sb="26" eb="28">
      <t>ジュウタク</t>
    </rPh>
    <rPh sb="29" eb="31">
      <t>ヒョウカ</t>
    </rPh>
    <rPh sb="31" eb="33">
      <t>ギジュツ</t>
    </rPh>
    <rPh sb="34" eb="36">
      <t>カイハツ</t>
    </rPh>
    <rPh sb="37" eb="40">
      <t>ユウセンド</t>
    </rPh>
    <rPh sb="41" eb="42">
      <t>タカ</t>
    </rPh>
    <rPh sb="43" eb="45">
      <t>セサク</t>
    </rPh>
    <phoneticPr fontId="5"/>
  </si>
  <si>
    <t>業務発注は原則として企画競争を実施している。</t>
    <rPh sb="0" eb="2">
      <t>ギョウム</t>
    </rPh>
    <rPh sb="2" eb="4">
      <t>ハッチュウ</t>
    </rPh>
    <rPh sb="5" eb="7">
      <t>ゲンソク</t>
    </rPh>
    <rPh sb="10" eb="12">
      <t>キカク</t>
    </rPh>
    <rPh sb="12" eb="14">
      <t>キョウソウ</t>
    </rPh>
    <rPh sb="15" eb="17">
      <t>ジッシ</t>
    </rPh>
    <phoneticPr fontId="5"/>
  </si>
  <si>
    <t>業務に必要な直接経費のみを支出しいる。</t>
    <rPh sb="0" eb="2">
      <t>ギョウム</t>
    </rPh>
    <rPh sb="3" eb="5">
      <t>ヒツヨウ</t>
    </rPh>
    <rPh sb="6" eb="8">
      <t>チョクセツ</t>
    </rPh>
    <rPh sb="8" eb="10">
      <t>ケイヒ</t>
    </rPh>
    <rPh sb="13" eb="15">
      <t>シシュツ</t>
    </rPh>
    <phoneticPr fontId="5"/>
  </si>
  <si>
    <t>必要な費目・用途に即して支出している。</t>
    <rPh sb="0" eb="2">
      <t>ヒツヨウ</t>
    </rPh>
    <rPh sb="3" eb="5">
      <t>ヒモク</t>
    </rPh>
    <rPh sb="6" eb="8">
      <t>ヨウト</t>
    </rPh>
    <rPh sb="9" eb="10">
      <t>ソク</t>
    </rPh>
    <rPh sb="12" eb="14">
      <t>シシュツ</t>
    </rPh>
    <phoneticPr fontId="5"/>
  </si>
  <si>
    <t>職員が各地に出向き調査を行う方法に比べ、調査手法をマニュアル化し外注により効果的・効率的に実施できた。</t>
    <rPh sb="0" eb="2">
      <t>ショクイン</t>
    </rPh>
    <rPh sb="3" eb="5">
      <t>カクチ</t>
    </rPh>
    <rPh sb="6" eb="8">
      <t>デム</t>
    </rPh>
    <rPh sb="9" eb="11">
      <t>チョウサ</t>
    </rPh>
    <rPh sb="12" eb="13">
      <t>オコナ</t>
    </rPh>
    <rPh sb="14" eb="16">
      <t>ホウホウ</t>
    </rPh>
    <rPh sb="17" eb="18">
      <t>クラ</t>
    </rPh>
    <rPh sb="20" eb="22">
      <t>チョウサ</t>
    </rPh>
    <rPh sb="22" eb="24">
      <t>シュホウ</t>
    </rPh>
    <rPh sb="30" eb="31">
      <t>カ</t>
    </rPh>
    <rPh sb="32" eb="34">
      <t>ガイチュウ</t>
    </rPh>
    <rPh sb="37" eb="40">
      <t>コウカテキ</t>
    </rPh>
    <rPh sb="41" eb="44">
      <t>コウリツテキ</t>
    </rPh>
    <rPh sb="45" eb="47">
      <t>ジッシ</t>
    </rPh>
    <phoneticPr fontId="5"/>
  </si>
  <si>
    <t>成果は評価手法、基準等として実務で活用される見込み。</t>
    <rPh sb="0" eb="2">
      <t>セイカ</t>
    </rPh>
    <rPh sb="3" eb="5">
      <t>ヒョウカ</t>
    </rPh>
    <rPh sb="5" eb="7">
      <t>シュホウ</t>
    </rPh>
    <rPh sb="8" eb="10">
      <t>キジュン</t>
    </rPh>
    <rPh sb="10" eb="11">
      <t>トウ</t>
    </rPh>
    <rPh sb="14" eb="16">
      <t>ジツム</t>
    </rPh>
    <rPh sb="17" eb="19">
      <t>カツヨウ</t>
    </rPh>
    <rPh sb="22" eb="24">
      <t>ミコ</t>
    </rPh>
    <phoneticPr fontId="5"/>
  </si>
  <si>
    <t>プロポ、1社</t>
    <rPh sb="5" eb="6">
      <t>シャ</t>
    </rPh>
    <phoneticPr fontId="5"/>
  </si>
  <si>
    <t>プロポ、2社</t>
    <rPh sb="5" eb="6">
      <t>シャ</t>
    </rPh>
    <phoneticPr fontId="5"/>
  </si>
  <si>
    <t>少額随契</t>
    <rPh sb="0" eb="2">
      <t>ショウガク</t>
    </rPh>
    <rPh sb="2" eb="4">
      <t>ズイケイ</t>
    </rPh>
    <phoneticPr fontId="5"/>
  </si>
  <si>
    <t>-</t>
    <phoneticPr fontId="5"/>
  </si>
  <si>
    <t>-</t>
    <phoneticPr fontId="5"/>
  </si>
  <si>
    <t>新23-1001</t>
    <phoneticPr fontId="5"/>
  </si>
  <si>
    <t>0011</t>
    <phoneticPr fontId="5"/>
  </si>
  <si>
    <t>逆日影図の作成等による建築可能ボリュームの算出方法に係る資料作成業務</t>
    <phoneticPr fontId="5"/>
  </si>
  <si>
    <t>既存住宅リフォーム時におけるユーザーへの説明資料に関する整理及び試行調査業務</t>
    <phoneticPr fontId="5"/>
  </si>
  <si>
    <t>長期優良住宅（共同住宅）の建築計画データ等の収集及び事例シート作成業務</t>
    <phoneticPr fontId="5"/>
  </si>
  <si>
    <t>既存住宅の性能向上改修に係る工事費用データの収集及び整理業務</t>
    <phoneticPr fontId="5"/>
  </si>
  <si>
    <t>建物情報モデルを用いた住宅履歴情報の蓄積・管理手法に関する調査整理業務</t>
    <phoneticPr fontId="5"/>
  </si>
  <si>
    <t>既存共同住宅等におけるコンクリート躯体の劣化進行予測に関する評価基準データの収集</t>
    <rPh sb="38" eb="40">
      <t>シュウシュウ</t>
    </rPh>
    <phoneticPr fontId="5"/>
  </si>
  <si>
    <t>シミュレーション測定ツールの作成による既成住宅市街地における日照・採光水準の評価</t>
    <rPh sb="38" eb="40">
      <t>ヒョウカ</t>
    </rPh>
    <phoneticPr fontId="5"/>
  </si>
  <si>
    <t>実態調査に基づく劣化リスク評価に即した現況検査に関する調査及び適用実験に関する</t>
    <phoneticPr fontId="5"/>
  </si>
  <si>
    <t>既存住宅の現況検査・リフォーム設計等に向けたデータベースシステムの開発及び技術</t>
    <phoneticPr fontId="5"/>
  </si>
  <si>
    <t>技術研究開発は、成果目標により実施する内容（分析、実験等）が異なるため、単位当たりコストを示すことができない。　　　　　　　　　　　　</t>
    <phoneticPr fontId="5"/>
  </si>
  <si>
    <t>企画競争については、発注者が仕様の詳細を定めがたいものに限定している。</t>
    <phoneticPr fontId="5"/>
  </si>
  <si>
    <t>既存住宅の現況検査・リフォーム設計等に向けたデータベースシステムの開発及び技術</t>
    <phoneticPr fontId="5"/>
  </si>
  <si>
    <t>既存公営住宅の全面的改善事業に関する事例整理業務</t>
    <phoneticPr fontId="5"/>
  </si>
  <si>
    <t>中古住宅流通促進・ストック再生に向けた
既存住宅等の性能評価技術の開発</t>
    <phoneticPr fontId="5"/>
  </si>
  <si>
    <t>研究計画に従って進めており、概ね順調に進捗している。</t>
    <phoneticPr fontId="5"/>
  </si>
  <si>
    <t>発表論文等については、当初の見込み以上となっている。</t>
    <rPh sb="0" eb="2">
      <t>ハッピョウ</t>
    </rPh>
    <rPh sb="2" eb="5">
      <t>ロンブンナド</t>
    </rPh>
    <rPh sb="11" eb="13">
      <t>トウショ</t>
    </rPh>
    <rPh sb="14" eb="16">
      <t>ミコ</t>
    </rPh>
    <rPh sb="17" eb="19">
      <t>イジョウ</t>
    </rPh>
    <phoneticPr fontId="5"/>
  </si>
  <si>
    <t>終了予定</t>
  </si>
  <si>
    <t>平成２６年度で事業終了。</t>
    <rPh sb="0" eb="2">
      <t>ヘイセイ</t>
    </rPh>
    <rPh sb="4" eb="6">
      <t>ネンド</t>
    </rPh>
    <rPh sb="7" eb="9">
      <t>ジギョウ</t>
    </rPh>
    <rPh sb="9" eb="11">
      <t>シュウリョウ</t>
    </rPh>
    <phoneticPr fontId="5"/>
  </si>
  <si>
    <t>既存住宅の効率的な評価手法の開発</t>
    <phoneticPr fontId="5"/>
  </si>
  <si>
    <t>課長　五道仁実</t>
    <rPh sb="0" eb="2">
      <t>カチョウ</t>
    </rPh>
    <phoneticPr fontId="5"/>
  </si>
  <si>
    <t>予定通り終了</t>
  </si>
  <si>
    <t>技術的課題数</t>
    <phoneticPr fontId="5"/>
  </si>
  <si>
    <t>-</t>
    <phoneticPr fontId="5"/>
  </si>
  <si>
    <t>平成２６年度で事業終了。引き続き成果の積極的な普及に努める。</t>
    <rPh sb="0" eb="2">
      <t>ヘイセイ</t>
    </rPh>
    <rPh sb="4" eb="6">
      <t>ネンド</t>
    </rPh>
    <rPh sb="7" eb="9">
      <t>ジギョウ</t>
    </rPh>
    <rPh sb="9" eb="11">
      <t>シュウリョウ</t>
    </rPh>
    <rPh sb="12" eb="13">
      <t>ヒ</t>
    </rPh>
    <rPh sb="14" eb="15">
      <t>ツヅ</t>
    </rPh>
    <rPh sb="16" eb="18">
      <t>セイカ</t>
    </rPh>
    <rPh sb="19" eb="22">
      <t>セッキョクテキ</t>
    </rPh>
    <rPh sb="23" eb="25">
      <t>フキュウ</t>
    </rPh>
    <rPh sb="26" eb="27">
      <t>ツト</t>
    </rPh>
    <phoneticPr fontId="5"/>
  </si>
  <si>
    <t>「国費投入の必要性」、「事業の効率性」、「事業の有効性」、「重複排除」の各項目については、それぞれ妥当であると判断できる。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</si>
</sst>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耀"/>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0" fontId="0" fillId="0" borderId="98"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0" fillId="0" borderId="98"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81"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0" fillId="0" borderId="26"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190</xdr:row>
          <xdr:rowOff>0</xdr:rowOff>
        </xdr:from>
        <xdr:to>
          <xdr:col>44</xdr:col>
          <xdr:colOff>38100</xdr:colOff>
          <xdr:row>229</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266</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141</xdr:row>
      <xdr:rowOff>0</xdr:rowOff>
    </xdr:from>
    <xdr:to>
      <xdr:col>17</xdr:col>
      <xdr:colOff>91936</xdr:colOff>
      <xdr:row>142</xdr:row>
      <xdr:rowOff>198717</xdr:rowOff>
    </xdr:to>
    <xdr:sp macro="" textlink="">
      <xdr:nvSpPr>
        <xdr:cNvPr id="5" name="正方形/長方形 3"/>
        <xdr:cNvSpPr>
          <a:spLocks noChangeArrowheads="1"/>
        </xdr:cNvSpPr>
      </xdr:nvSpPr>
      <xdr:spPr bwMode="auto">
        <a:xfrm>
          <a:off x="1613647" y="51961676"/>
          <a:ext cx="1526289"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18</xdr:col>
      <xdr:colOff>11205</xdr:colOff>
      <xdr:row>145</xdr:row>
      <xdr:rowOff>1</xdr:rowOff>
    </xdr:from>
    <xdr:to>
      <xdr:col>29</xdr:col>
      <xdr:colOff>143667</xdr:colOff>
      <xdr:row>146</xdr:row>
      <xdr:rowOff>147919</xdr:rowOff>
    </xdr:to>
    <xdr:sp macro="" textlink="">
      <xdr:nvSpPr>
        <xdr:cNvPr id="9" name="正方形/長方形 4"/>
        <xdr:cNvSpPr>
          <a:spLocks noChangeArrowheads="1"/>
        </xdr:cNvSpPr>
      </xdr:nvSpPr>
      <xdr:spPr bwMode="auto">
        <a:xfrm>
          <a:off x="3238499" y="53351207"/>
          <a:ext cx="2104697"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13</xdr:col>
      <xdr:colOff>45968</xdr:colOff>
      <xdr:row>142</xdr:row>
      <xdr:rowOff>198716</xdr:rowOff>
    </xdr:from>
    <xdr:to>
      <xdr:col>18</xdr:col>
      <xdr:colOff>11205</xdr:colOff>
      <xdr:row>145</xdr:row>
      <xdr:rowOff>247650</xdr:rowOff>
    </xdr:to>
    <xdr:cxnSp macro="">
      <xdr:nvCxnSpPr>
        <xdr:cNvPr id="3" name="カギ線コネクタ 2"/>
        <xdr:cNvCxnSpPr>
          <a:stCxn id="5" idx="2"/>
          <a:endCxn id="9" idx="1"/>
        </xdr:cNvCxnSpPr>
      </xdr:nvCxnSpPr>
      <xdr:spPr>
        <a:xfrm rot="16200000" flipH="1">
          <a:off x="2262105" y="52622462"/>
          <a:ext cx="1091081" cy="861707"/>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168088</xdr:colOff>
      <xdr:row>144</xdr:row>
      <xdr:rowOff>324970</xdr:rowOff>
    </xdr:from>
    <xdr:to>
      <xdr:col>44</xdr:col>
      <xdr:colOff>22552</xdr:colOff>
      <xdr:row>146</xdr:row>
      <xdr:rowOff>125506</xdr:rowOff>
    </xdr:to>
    <xdr:sp macro="" textlink="">
      <xdr:nvSpPr>
        <xdr:cNvPr id="12" name="正方形/長方形 26"/>
        <xdr:cNvSpPr>
          <a:spLocks noChangeArrowheads="1"/>
        </xdr:cNvSpPr>
      </xdr:nvSpPr>
      <xdr:spPr bwMode="auto">
        <a:xfrm>
          <a:off x="5546912" y="53328794"/>
          <a:ext cx="2364581"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３百万円</a:t>
          </a:r>
        </a:p>
      </xdr:txBody>
    </xdr:sp>
    <xdr:clientData/>
  </xdr:twoCellAnchor>
  <xdr:twoCellAnchor>
    <xdr:from>
      <xdr:col>31</xdr:col>
      <xdr:colOff>78441</xdr:colOff>
      <xdr:row>151</xdr:row>
      <xdr:rowOff>179295</xdr:rowOff>
    </xdr:from>
    <xdr:to>
      <xdr:col>44</xdr:col>
      <xdr:colOff>93149</xdr:colOff>
      <xdr:row>153</xdr:row>
      <xdr:rowOff>30630</xdr:rowOff>
    </xdr:to>
    <xdr:sp macro="" textlink="">
      <xdr:nvSpPr>
        <xdr:cNvPr id="13" name="正方形/長方形 5"/>
        <xdr:cNvSpPr>
          <a:spLocks noChangeArrowheads="1"/>
        </xdr:cNvSpPr>
      </xdr:nvSpPr>
      <xdr:spPr bwMode="auto">
        <a:xfrm>
          <a:off x="5636559" y="55614795"/>
          <a:ext cx="2345531"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Ａ．民間企業等（９者）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１１３百万円</a:t>
          </a:r>
        </a:p>
      </xdr:txBody>
    </xdr:sp>
    <xdr:clientData/>
  </xdr:twoCellAnchor>
  <xdr:twoCellAnchor>
    <xdr:from>
      <xdr:col>7</xdr:col>
      <xdr:colOff>127748</xdr:colOff>
      <xdr:row>142</xdr:row>
      <xdr:rowOff>280147</xdr:rowOff>
    </xdr:from>
    <xdr:to>
      <xdr:col>20</xdr:col>
      <xdr:colOff>2663</xdr:colOff>
      <xdr:row>144</xdr:row>
      <xdr:rowOff>61632</xdr:rowOff>
    </xdr:to>
    <xdr:sp macro="" textlink="">
      <xdr:nvSpPr>
        <xdr:cNvPr id="7" name="大かっこ 25"/>
        <xdr:cNvSpPr>
          <a:spLocks noChangeArrowheads="1"/>
        </xdr:cNvSpPr>
      </xdr:nvSpPr>
      <xdr:spPr bwMode="auto">
        <a:xfrm>
          <a:off x="1394573" y="35903647"/>
          <a:ext cx="2227590" cy="486335"/>
        </a:xfrm>
        <a:prstGeom prst="bracketPair">
          <a:avLst>
            <a:gd name="adj" fmla="val 16667"/>
          </a:avLst>
        </a:prstGeom>
        <a:solidFill>
          <a:srgbClr val="FFFFFF"/>
        </a:solidFill>
        <a:ln w="9525" algn="ctr">
          <a:solidFill>
            <a:srgbClr val="000000"/>
          </a:solidFill>
          <a:round/>
          <a:headEnd/>
          <a:tailEnd/>
        </a:ln>
      </xdr:spPr>
    </xdr:sp>
    <xdr:clientData/>
  </xdr:twoCellAnchor>
  <xdr:twoCellAnchor>
    <xdr:from>
      <xdr:col>23</xdr:col>
      <xdr:colOff>167084</xdr:colOff>
      <xdr:row>146</xdr:row>
      <xdr:rowOff>147919</xdr:rowOff>
    </xdr:from>
    <xdr:to>
      <xdr:col>31</xdr:col>
      <xdr:colOff>78442</xdr:colOff>
      <xdr:row>152</xdr:row>
      <xdr:rowOff>104963</xdr:rowOff>
    </xdr:to>
    <xdr:cxnSp macro="">
      <xdr:nvCxnSpPr>
        <xdr:cNvPr id="14" name="図形 11"/>
        <xdr:cNvCxnSpPr>
          <a:cxnSpLocks noChangeShapeType="1"/>
          <a:stCxn id="13" idx="1"/>
          <a:endCxn id="9" idx="2"/>
        </xdr:cNvCxnSpPr>
      </xdr:nvCxnSpPr>
      <xdr:spPr bwMode="auto">
        <a:xfrm rot="10800000">
          <a:off x="4290849" y="53846507"/>
          <a:ext cx="1345711" cy="2041338"/>
        </a:xfrm>
        <a:prstGeom prst="bentConnector2">
          <a:avLst/>
        </a:prstGeom>
        <a:noFill/>
        <a:ln w="9525" algn="ctr">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editAs="oneCell">
    <xdr:from>
      <xdr:col>7</xdr:col>
      <xdr:colOff>168088</xdr:colOff>
      <xdr:row>142</xdr:row>
      <xdr:rowOff>246529</xdr:rowOff>
    </xdr:from>
    <xdr:to>
      <xdr:col>19</xdr:col>
      <xdr:colOff>90314</xdr:colOff>
      <xdr:row>144</xdr:row>
      <xdr:rowOff>134043</xdr:rowOff>
    </xdr:to>
    <xdr:sp macro="" textlink="">
      <xdr:nvSpPr>
        <xdr:cNvPr id="8" name="テキスト ボックス 24"/>
        <xdr:cNvSpPr txBox="1">
          <a:spLocks noChangeArrowheads="1"/>
        </xdr:cNvSpPr>
      </xdr:nvSpPr>
      <xdr:spPr bwMode="auto">
        <a:xfrm>
          <a:off x="1423147" y="52555588"/>
          <a:ext cx="2073755"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oneCellAnchor>
    <xdr:from>
      <xdr:col>18</xdr:col>
      <xdr:colOff>44824</xdr:colOff>
      <xdr:row>144</xdr:row>
      <xdr:rowOff>78441</xdr:rowOff>
    </xdr:from>
    <xdr:ext cx="646331" cy="292452"/>
    <xdr:sp macro="" textlink="">
      <xdr:nvSpPr>
        <xdr:cNvPr id="17" name="テキスト ボックス 16"/>
        <xdr:cNvSpPr txBox="1"/>
      </xdr:nvSpPr>
      <xdr:spPr>
        <a:xfrm>
          <a:off x="3272118" y="5308226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78441</xdr:colOff>
      <xdr:row>150</xdr:row>
      <xdr:rowOff>190500</xdr:rowOff>
    </xdr:from>
    <xdr:ext cx="1107996" cy="292452"/>
    <xdr:sp macro="" textlink="">
      <xdr:nvSpPr>
        <xdr:cNvPr id="18" name="テキスト ボックス 17"/>
        <xdr:cNvSpPr txBox="1"/>
      </xdr:nvSpPr>
      <xdr:spPr>
        <a:xfrm>
          <a:off x="5636559" y="55278618"/>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xdr:from>
      <xdr:col>17</xdr:col>
      <xdr:colOff>100853</xdr:colOff>
      <xdr:row>146</xdr:row>
      <xdr:rowOff>336177</xdr:rowOff>
    </xdr:from>
    <xdr:to>
      <xdr:col>30</xdr:col>
      <xdr:colOff>34597</xdr:colOff>
      <xdr:row>150</xdr:row>
      <xdr:rowOff>95250</xdr:rowOff>
    </xdr:to>
    <xdr:sp macro="" textlink="">
      <xdr:nvSpPr>
        <xdr:cNvPr id="20" name="大かっこ 15"/>
        <xdr:cNvSpPr>
          <a:spLocks noChangeArrowheads="1"/>
        </xdr:cNvSpPr>
      </xdr:nvSpPr>
      <xdr:spPr bwMode="auto">
        <a:xfrm>
          <a:off x="3177428" y="37369377"/>
          <a:ext cx="2286419" cy="1168773"/>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18</xdr:col>
      <xdr:colOff>133350</xdr:colOff>
      <xdr:row>147</xdr:row>
      <xdr:rowOff>28575</xdr:rowOff>
    </xdr:from>
    <xdr:to>
      <xdr:col>28</xdr:col>
      <xdr:colOff>143529</xdr:colOff>
      <xdr:row>150</xdr:row>
      <xdr:rowOff>197644</xdr:rowOff>
    </xdr:to>
    <xdr:sp macro="" textlink="">
      <xdr:nvSpPr>
        <xdr:cNvPr id="19" name="テキスト ボックス 13"/>
        <xdr:cNvSpPr txBox="1">
          <a:spLocks noChangeArrowheads="1"/>
        </xdr:cNvSpPr>
      </xdr:nvSpPr>
      <xdr:spPr bwMode="auto">
        <a:xfrm>
          <a:off x="3390900" y="37414200"/>
          <a:ext cx="1819929" cy="1226344"/>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C1" sqref="C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8" t="s">
        <v>379</v>
      </c>
      <c r="AR2" s="98"/>
      <c r="AS2" s="59" t="str">
        <f>IF(OR(AQ2="　", AQ2=""), "", "-")</f>
        <v/>
      </c>
      <c r="AT2" s="99">
        <v>412</v>
      </c>
      <c r="AU2" s="99"/>
      <c r="AV2" s="60" t="str">
        <f>IF(AW2="", "", "-")</f>
        <v/>
      </c>
      <c r="AW2" s="103"/>
      <c r="AX2" s="10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381</v>
      </c>
      <c r="AK3" s="291"/>
      <c r="AL3" s="291"/>
      <c r="AM3" s="291"/>
      <c r="AN3" s="291"/>
      <c r="AO3" s="291"/>
      <c r="AP3" s="291"/>
      <c r="AQ3" s="291"/>
      <c r="AR3" s="291"/>
      <c r="AS3" s="291"/>
      <c r="AT3" s="291"/>
      <c r="AU3" s="291"/>
      <c r="AV3" s="291"/>
      <c r="AW3" s="291"/>
      <c r="AX3" s="36" t="s">
        <v>91</v>
      </c>
    </row>
    <row r="4" spans="1:50" ht="24.75" customHeight="1" x14ac:dyDescent="0.15">
      <c r="A4" s="510" t="s">
        <v>30</v>
      </c>
      <c r="B4" s="511"/>
      <c r="C4" s="511"/>
      <c r="D4" s="511"/>
      <c r="E4" s="511"/>
      <c r="F4" s="511"/>
      <c r="G4" s="484" t="s">
        <v>437</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6" t="s">
        <v>212</v>
      </c>
      <c r="H5" s="317"/>
      <c r="I5" s="317"/>
      <c r="J5" s="317"/>
      <c r="K5" s="317"/>
      <c r="L5" s="317"/>
      <c r="M5" s="318" t="s">
        <v>92</v>
      </c>
      <c r="N5" s="319"/>
      <c r="O5" s="319"/>
      <c r="P5" s="319"/>
      <c r="Q5" s="319"/>
      <c r="R5" s="320"/>
      <c r="S5" s="321" t="s">
        <v>97</v>
      </c>
      <c r="T5" s="317"/>
      <c r="U5" s="317"/>
      <c r="V5" s="317"/>
      <c r="W5" s="317"/>
      <c r="X5" s="322"/>
      <c r="Y5" s="501" t="s">
        <v>3</v>
      </c>
      <c r="Z5" s="502"/>
      <c r="AA5" s="502"/>
      <c r="AB5" s="502"/>
      <c r="AC5" s="502"/>
      <c r="AD5" s="503"/>
      <c r="AE5" s="504" t="s">
        <v>383</v>
      </c>
      <c r="AF5" s="505"/>
      <c r="AG5" s="505"/>
      <c r="AH5" s="505"/>
      <c r="AI5" s="505"/>
      <c r="AJ5" s="505"/>
      <c r="AK5" s="505"/>
      <c r="AL5" s="505"/>
      <c r="AM5" s="505"/>
      <c r="AN5" s="505"/>
      <c r="AO5" s="505"/>
      <c r="AP5" s="506"/>
      <c r="AQ5" s="507" t="s">
        <v>443</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384</v>
      </c>
      <c r="AF6" s="520"/>
      <c r="AG6" s="520"/>
      <c r="AH6" s="520"/>
      <c r="AI6" s="520"/>
      <c r="AJ6" s="520"/>
      <c r="AK6" s="520"/>
      <c r="AL6" s="520"/>
      <c r="AM6" s="520"/>
      <c r="AN6" s="520"/>
      <c r="AO6" s="520"/>
      <c r="AP6" s="520"/>
      <c r="AQ6" s="521"/>
      <c r="AR6" s="521"/>
      <c r="AS6" s="521"/>
      <c r="AT6" s="521"/>
      <c r="AU6" s="521"/>
      <c r="AV6" s="521"/>
      <c r="AW6" s="521"/>
      <c r="AX6" s="522"/>
    </row>
    <row r="7" spans="1:50" ht="49.5" customHeight="1" x14ac:dyDescent="0.15">
      <c r="A7" s="439" t="s">
        <v>25</v>
      </c>
      <c r="B7" s="440"/>
      <c r="C7" s="440"/>
      <c r="D7" s="440"/>
      <c r="E7" s="440"/>
      <c r="F7" s="440"/>
      <c r="G7" s="441" t="s">
        <v>386</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387</v>
      </c>
      <c r="AF7" s="446"/>
      <c r="AG7" s="446"/>
      <c r="AH7" s="446"/>
      <c r="AI7" s="446"/>
      <c r="AJ7" s="446"/>
      <c r="AK7" s="446"/>
      <c r="AL7" s="446"/>
      <c r="AM7" s="446"/>
      <c r="AN7" s="446"/>
      <c r="AO7" s="446"/>
      <c r="AP7" s="446"/>
      <c r="AQ7" s="446"/>
      <c r="AR7" s="446"/>
      <c r="AS7" s="446"/>
      <c r="AT7" s="446"/>
      <c r="AU7" s="446"/>
      <c r="AV7" s="446"/>
      <c r="AW7" s="446"/>
      <c r="AX7" s="447"/>
    </row>
    <row r="8" spans="1:50" ht="34.5" customHeight="1" x14ac:dyDescent="0.15">
      <c r="A8" s="346" t="s">
        <v>308</v>
      </c>
      <c r="B8" s="347"/>
      <c r="C8" s="347"/>
      <c r="D8" s="347"/>
      <c r="E8" s="347"/>
      <c r="F8" s="348"/>
      <c r="G8" s="343" t="str">
        <f>入力規則等!A26</f>
        <v>科学技術・イノベーション</v>
      </c>
      <c r="H8" s="344"/>
      <c r="I8" s="344"/>
      <c r="J8" s="344"/>
      <c r="K8" s="344"/>
      <c r="L8" s="344"/>
      <c r="M8" s="344"/>
      <c r="N8" s="344"/>
      <c r="O8" s="344"/>
      <c r="P8" s="344"/>
      <c r="Q8" s="344"/>
      <c r="R8" s="344"/>
      <c r="S8" s="344"/>
      <c r="T8" s="344"/>
      <c r="U8" s="344"/>
      <c r="V8" s="344"/>
      <c r="W8" s="344"/>
      <c r="X8" s="345"/>
      <c r="Y8" s="523" t="s">
        <v>79</v>
      </c>
      <c r="Z8" s="523"/>
      <c r="AA8" s="523"/>
      <c r="AB8" s="523"/>
      <c r="AC8" s="523"/>
      <c r="AD8" s="523"/>
      <c r="AE8" s="475" t="str">
        <f>入力規則等!K13</f>
        <v>文教及び科学振興</v>
      </c>
      <c r="AF8" s="476"/>
      <c r="AG8" s="476"/>
      <c r="AH8" s="476"/>
      <c r="AI8" s="476"/>
      <c r="AJ8" s="476"/>
      <c r="AK8" s="476"/>
      <c r="AL8" s="476"/>
      <c r="AM8" s="476"/>
      <c r="AN8" s="476"/>
      <c r="AO8" s="476"/>
      <c r="AP8" s="476"/>
      <c r="AQ8" s="476"/>
      <c r="AR8" s="476"/>
      <c r="AS8" s="476"/>
      <c r="AT8" s="476"/>
      <c r="AU8" s="476"/>
      <c r="AV8" s="476"/>
      <c r="AW8" s="476"/>
      <c r="AX8" s="477"/>
    </row>
    <row r="9" spans="1:50" ht="60" customHeight="1" x14ac:dyDescent="0.15">
      <c r="A9" s="448" t="s">
        <v>26</v>
      </c>
      <c r="B9" s="449"/>
      <c r="C9" s="449"/>
      <c r="D9" s="449"/>
      <c r="E9" s="449"/>
      <c r="F9" s="449"/>
      <c r="G9" s="478" t="s">
        <v>391</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168" customHeight="1" x14ac:dyDescent="0.15">
      <c r="A10" s="448" t="s">
        <v>36</v>
      </c>
      <c r="B10" s="449"/>
      <c r="C10" s="449"/>
      <c r="D10" s="449"/>
      <c r="E10" s="449"/>
      <c r="F10" s="449"/>
      <c r="G10" s="478" t="s">
        <v>390</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8" t="s">
        <v>6</v>
      </c>
      <c r="B11" s="449"/>
      <c r="C11" s="449"/>
      <c r="D11" s="449"/>
      <c r="E11" s="449"/>
      <c r="F11" s="450"/>
      <c r="G11" s="498" t="str">
        <f>入力規則等!P10</f>
        <v>直接実施、委託・請負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4"/>
    </row>
    <row r="13" spans="1:50" ht="21" customHeight="1" x14ac:dyDescent="0.15">
      <c r="A13" s="454"/>
      <c r="B13" s="455"/>
      <c r="C13" s="455"/>
      <c r="D13" s="455"/>
      <c r="E13" s="455"/>
      <c r="F13" s="456"/>
      <c r="G13" s="465" t="s">
        <v>7</v>
      </c>
      <c r="H13" s="466"/>
      <c r="I13" s="471" t="s">
        <v>8</v>
      </c>
      <c r="J13" s="472"/>
      <c r="K13" s="472"/>
      <c r="L13" s="472"/>
      <c r="M13" s="472"/>
      <c r="N13" s="472"/>
      <c r="O13" s="473"/>
      <c r="P13" s="84">
        <v>72</v>
      </c>
      <c r="Q13" s="84"/>
      <c r="R13" s="84"/>
      <c r="S13" s="84"/>
      <c r="T13" s="84"/>
      <c r="U13" s="84"/>
      <c r="V13" s="84"/>
      <c r="W13" s="474">
        <v>121</v>
      </c>
      <c r="X13" s="474"/>
      <c r="Y13" s="474"/>
      <c r="Z13" s="474"/>
      <c r="AA13" s="474"/>
      <c r="AB13" s="474"/>
      <c r="AC13" s="474"/>
      <c r="AD13" s="342">
        <v>121</v>
      </c>
      <c r="AE13" s="342"/>
      <c r="AF13" s="342"/>
      <c r="AG13" s="342"/>
      <c r="AH13" s="342"/>
      <c r="AI13" s="342"/>
      <c r="AJ13" s="342"/>
      <c r="AK13" s="62" t="s">
        <v>446</v>
      </c>
      <c r="AL13" s="63"/>
      <c r="AM13" s="63"/>
      <c r="AN13" s="63"/>
      <c r="AO13" s="63"/>
      <c r="AP13" s="63"/>
      <c r="AQ13" s="64"/>
      <c r="AR13" s="661" t="s">
        <v>446</v>
      </c>
      <c r="AS13" s="662"/>
      <c r="AT13" s="662"/>
      <c r="AU13" s="662"/>
      <c r="AV13" s="662"/>
      <c r="AW13" s="662"/>
      <c r="AX13" s="663"/>
    </row>
    <row r="14" spans="1:50" ht="21" customHeight="1" x14ac:dyDescent="0.15">
      <c r="A14" s="454"/>
      <c r="B14" s="455"/>
      <c r="C14" s="455"/>
      <c r="D14" s="455"/>
      <c r="E14" s="455"/>
      <c r="F14" s="456"/>
      <c r="G14" s="467"/>
      <c r="H14" s="468"/>
      <c r="I14" s="333" t="s">
        <v>9</v>
      </c>
      <c r="J14" s="462"/>
      <c r="K14" s="462"/>
      <c r="L14" s="462"/>
      <c r="M14" s="462"/>
      <c r="N14" s="462"/>
      <c r="O14" s="463"/>
      <c r="P14" s="62" t="s">
        <v>420</v>
      </c>
      <c r="Q14" s="63"/>
      <c r="R14" s="63"/>
      <c r="S14" s="63"/>
      <c r="T14" s="63"/>
      <c r="U14" s="63"/>
      <c r="V14" s="64"/>
      <c r="W14" s="62" t="s">
        <v>420</v>
      </c>
      <c r="X14" s="63"/>
      <c r="Y14" s="63"/>
      <c r="Z14" s="63"/>
      <c r="AA14" s="63"/>
      <c r="AB14" s="63"/>
      <c r="AC14" s="64"/>
      <c r="AD14" s="62" t="s">
        <v>420</v>
      </c>
      <c r="AE14" s="63"/>
      <c r="AF14" s="63"/>
      <c r="AG14" s="63"/>
      <c r="AH14" s="63"/>
      <c r="AI14" s="63"/>
      <c r="AJ14" s="64"/>
      <c r="AK14" s="62" t="s">
        <v>393</v>
      </c>
      <c r="AL14" s="63"/>
      <c r="AM14" s="63"/>
      <c r="AN14" s="63"/>
      <c r="AO14" s="63"/>
      <c r="AP14" s="63"/>
      <c r="AQ14" s="64"/>
      <c r="AR14" s="659"/>
      <c r="AS14" s="659"/>
      <c r="AT14" s="659"/>
      <c r="AU14" s="659"/>
      <c r="AV14" s="659"/>
      <c r="AW14" s="659"/>
      <c r="AX14" s="660"/>
    </row>
    <row r="15" spans="1:50" ht="21" customHeight="1" x14ac:dyDescent="0.15">
      <c r="A15" s="454"/>
      <c r="B15" s="455"/>
      <c r="C15" s="455"/>
      <c r="D15" s="455"/>
      <c r="E15" s="455"/>
      <c r="F15" s="456"/>
      <c r="G15" s="467"/>
      <c r="H15" s="468"/>
      <c r="I15" s="333" t="s">
        <v>62</v>
      </c>
      <c r="J15" s="334"/>
      <c r="K15" s="334"/>
      <c r="L15" s="334"/>
      <c r="M15" s="334"/>
      <c r="N15" s="334"/>
      <c r="O15" s="335"/>
      <c r="P15" s="62" t="s">
        <v>421</v>
      </c>
      <c r="Q15" s="63"/>
      <c r="R15" s="63"/>
      <c r="S15" s="63"/>
      <c r="T15" s="63"/>
      <c r="U15" s="63"/>
      <c r="V15" s="64"/>
      <c r="W15" s="62" t="s">
        <v>420</v>
      </c>
      <c r="X15" s="63"/>
      <c r="Y15" s="63"/>
      <c r="Z15" s="63"/>
      <c r="AA15" s="63"/>
      <c r="AB15" s="63"/>
      <c r="AC15" s="64"/>
      <c r="AD15" s="62" t="s">
        <v>420</v>
      </c>
      <c r="AE15" s="63"/>
      <c r="AF15" s="63"/>
      <c r="AG15" s="63"/>
      <c r="AH15" s="63"/>
      <c r="AI15" s="63"/>
      <c r="AJ15" s="64"/>
      <c r="AK15" s="62" t="s">
        <v>394</v>
      </c>
      <c r="AL15" s="63"/>
      <c r="AM15" s="63"/>
      <c r="AN15" s="63"/>
      <c r="AO15" s="63"/>
      <c r="AP15" s="63"/>
      <c r="AQ15" s="64"/>
      <c r="AR15" s="62"/>
      <c r="AS15" s="63"/>
      <c r="AT15" s="63"/>
      <c r="AU15" s="63"/>
      <c r="AV15" s="63"/>
      <c r="AW15" s="63"/>
      <c r="AX15" s="658"/>
    </row>
    <row r="16" spans="1:50" ht="21" customHeight="1" x14ac:dyDescent="0.15">
      <c r="A16" s="454"/>
      <c r="B16" s="455"/>
      <c r="C16" s="455"/>
      <c r="D16" s="455"/>
      <c r="E16" s="455"/>
      <c r="F16" s="456"/>
      <c r="G16" s="467"/>
      <c r="H16" s="468"/>
      <c r="I16" s="333" t="s">
        <v>63</v>
      </c>
      <c r="J16" s="334"/>
      <c r="K16" s="334"/>
      <c r="L16" s="334"/>
      <c r="M16" s="334"/>
      <c r="N16" s="334"/>
      <c r="O16" s="335"/>
      <c r="P16" s="62" t="s">
        <v>421</v>
      </c>
      <c r="Q16" s="63"/>
      <c r="R16" s="63"/>
      <c r="S16" s="63"/>
      <c r="T16" s="63"/>
      <c r="U16" s="63"/>
      <c r="V16" s="64"/>
      <c r="W16" s="62" t="s">
        <v>420</v>
      </c>
      <c r="X16" s="63"/>
      <c r="Y16" s="63"/>
      <c r="Z16" s="63"/>
      <c r="AA16" s="63"/>
      <c r="AB16" s="63"/>
      <c r="AC16" s="64"/>
      <c r="AD16" s="62" t="s">
        <v>420</v>
      </c>
      <c r="AE16" s="63"/>
      <c r="AF16" s="63"/>
      <c r="AG16" s="63"/>
      <c r="AH16" s="63"/>
      <c r="AI16" s="63"/>
      <c r="AJ16" s="64"/>
      <c r="AK16" s="62" t="s">
        <v>395</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420</v>
      </c>
      <c r="Q17" s="63"/>
      <c r="R17" s="63"/>
      <c r="S17" s="63"/>
      <c r="T17" s="63"/>
      <c r="U17" s="63"/>
      <c r="V17" s="64"/>
      <c r="W17" s="62" t="s">
        <v>420</v>
      </c>
      <c r="X17" s="63"/>
      <c r="Y17" s="63"/>
      <c r="Z17" s="63"/>
      <c r="AA17" s="63"/>
      <c r="AB17" s="63"/>
      <c r="AC17" s="64"/>
      <c r="AD17" s="62" t="s">
        <v>421</v>
      </c>
      <c r="AE17" s="63"/>
      <c r="AF17" s="63"/>
      <c r="AG17" s="63"/>
      <c r="AH17" s="63"/>
      <c r="AI17" s="63"/>
      <c r="AJ17" s="64"/>
      <c r="AK17" s="62" t="s">
        <v>395</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7">
        <f>SUM(P13:V17)</f>
        <v>72</v>
      </c>
      <c r="Q18" s="308"/>
      <c r="R18" s="308"/>
      <c r="S18" s="308"/>
      <c r="T18" s="308"/>
      <c r="U18" s="308"/>
      <c r="V18" s="309"/>
      <c r="W18" s="307">
        <f>SUM(W13:AC17)</f>
        <v>121</v>
      </c>
      <c r="X18" s="308"/>
      <c r="Y18" s="308"/>
      <c r="Z18" s="308"/>
      <c r="AA18" s="308"/>
      <c r="AB18" s="308"/>
      <c r="AC18" s="309"/>
      <c r="AD18" s="307">
        <f t="shared" ref="AD18" si="0">SUM(AD13:AJ17)</f>
        <v>121</v>
      </c>
      <c r="AE18" s="308"/>
      <c r="AF18" s="308"/>
      <c r="AG18" s="308"/>
      <c r="AH18" s="308"/>
      <c r="AI18" s="308"/>
      <c r="AJ18" s="309"/>
      <c r="AK18" s="307">
        <f t="shared" ref="AK18" si="1">SUM(AK13:AQ17)</f>
        <v>0</v>
      </c>
      <c r="AL18" s="308"/>
      <c r="AM18" s="308"/>
      <c r="AN18" s="308"/>
      <c r="AO18" s="308"/>
      <c r="AP18" s="308"/>
      <c r="AQ18" s="309"/>
      <c r="AR18" s="307">
        <f t="shared" ref="AR18" si="2">SUM(AR13:AX17)</f>
        <v>0</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2">
        <v>72</v>
      </c>
      <c r="Q19" s="63"/>
      <c r="R19" s="63"/>
      <c r="S19" s="63"/>
      <c r="T19" s="63"/>
      <c r="U19" s="63"/>
      <c r="V19" s="64"/>
      <c r="W19" s="62">
        <v>103</v>
      </c>
      <c r="X19" s="63"/>
      <c r="Y19" s="63"/>
      <c r="Z19" s="63"/>
      <c r="AA19" s="63"/>
      <c r="AB19" s="63"/>
      <c r="AC19" s="64"/>
      <c r="AD19" s="62">
        <v>116</v>
      </c>
      <c r="AE19" s="63"/>
      <c r="AF19" s="63"/>
      <c r="AG19" s="63"/>
      <c r="AH19" s="63"/>
      <c r="AI19" s="63"/>
      <c r="AJ19" s="64"/>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f>IF(P18=0, "-", P19/P18)</f>
        <v>1</v>
      </c>
      <c r="Q20" s="312"/>
      <c r="R20" s="312"/>
      <c r="S20" s="312"/>
      <c r="T20" s="312"/>
      <c r="U20" s="312"/>
      <c r="V20" s="312"/>
      <c r="W20" s="312">
        <f>IF(W18=0, "-", W19/W18)</f>
        <v>0.85123966942148765</v>
      </c>
      <c r="X20" s="312"/>
      <c r="Y20" s="312"/>
      <c r="Z20" s="312"/>
      <c r="AA20" s="312"/>
      <c r="AB20" s="312"/>
      <c r="AC20" s="312"/>
      <c r="AD20" s="312">
        <f>IF(AD18=0, "-", AD19/AD18)</f>
        <v>0.95867768595041325</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hidden="1"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hidden="1"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c r="AV22" s="102"/>
      <c r="AW22" s="100" t="s">
        <v>355</v>
      </c>
      <c r="AX22" s="101"/>
    </row>
    <row r="23" spans="1:50" ht="22.5" hidden="1" customHeight="1" x14ac:dyDescent="0.15">
      <c r="A23" s="208"/>
      <c r="B23" s="206"/>
      <c r="C23" s="206"/>
      <c r="D23" s="206"/>
      <c r="E23" s="206"/>
      <c r="F23" s="207"/>
      <c r="G23" s="279"/>
      <c r="H23" s="280"/>
      <c r="I23" s="280"/>
      <c r="J23" s="280"/>
      <c r="K23" s="280"/>
      <c r="L23" s="280"/>
      <c r="M23" s="280"/>
      <c r="N23" s="280"/>
      <c r="O23" s="281"/>
      <c r="P23" s="246"/>
      <c r="Q23" s="187"/>
      <c r="R23" s="187"/>
      <c r="S23" s="187"/>
      <c r="T23" s="187"/>
      <c r="U23" s="187"/>
      <c r="V23" s="187"/>
      <c r="W23" s="187"/>
      <c r="X23" s="188"/>
      <c r="Y23" s="285" t="s">
        <v>14</v>
      </c>
      <c r="Z23" s="286"/>
      <c r="AA23" s="287"/>
      <c r="AB23" s="654"/>
      <c r="AC23" s="288"/>
      <c r="AD23" s="288"/>
      <c r="AE23" s="85"/>
      <c r="AF23" s="86"/>
      <c r="AG23" s="86"/>
      <c r="AH23" s="86"/>
      <c r="AI23" s="87"/>
      <c r="AJ23" s="85"/>
      <c r="AK23" s="86"/>
      <c r="AL23" s="86"/>
      <c r="AM23" s="86"/>
      <c r="AN23" s="87"/>
      <c r="AO23" s="85"/>
      <c r="AP23" s="86"/>
      <c r="AQ23" s="86"/>
      <c r="AR23" s="86"/>
      <c r="AS23" s="87"/>
      <c r="AT23" s="218"/>
      <c r="AU23" s="218"/>
      <c r="AV23" s="218"/>
      <c r="AW23" s="218"/>
      <c r="AX23" s="219"/>
    </row>
    <row r="24" spans="1:50" ht="22.5" hidden="1"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3"/>
      <c r="AA24" s="163"/>
      <c r="AB24" s="326"/>
      <c r="AC24" s="278"/>
      <c r="AD24" s="278"/>
      <c r="AE24" s="85"/>
      <c r="AF24" s="86"/>
      <c r="AG24" s="86"/>
      <c r="AH24" s="86"/>
      <c r="AI24" s="87"/>
      <c r="AJ24" s="85"/>
      <c r="AK24" s="86"/>
      <c r="AL24" s="86"/>
      <c r="AM24" s="86"/>
      <c r="AN24" s="87"/>
      <c r="AO24" s="85"/>
      <c r="AP24" s="86"/>
      <c r="AQ24" s="86"/>
      <c r="AR24" s="86"/>
      <c r="AS24" s="87"/>
      <c r="AT24" s="85"/>
      <c r="AU24" s="86"/>
      <c r="AV24" s="86"/>
      <c r="AW24" s="86"/>
      <c r="AX24" s="88"/>
    </row>
    <row r="25" spans="1:50" ht="22.5" hidden="1" customHeight="1" x14ac:dyDescent="0.15">
      <c r="A25" s="664"/>
      <c r="B25" s="665"/>
      <c r="C25" s="665"/>
      <c r="D25" s="665"/>
      <c r="E25" s="665"/>
      <c r="F25" s="666"/>
      <c r="G25" s="313"/>
      <c r="H25" s="314"/>
      <c r="I25" s="314"/>
      <c r="J25" s="314"/>
      <c r="K25" s="314"/>
      <c r="L25" s="314"/>
      <c r="M25" s="314"/>
      <c r="N25" s="314"/>
      <c r="O25" s="315"/>
      <c r="P25" s="189"/>
      <c r="Q25" s="189"/>
      <c r="R25" s="189"/>
      <c r="S25" s="189"/>
      <c r="T25" s="189"/>
      <c r="U25" s="189"/>
      <c r="V25" s="189"/>
      <c r="W25" s="189"/>
      <c r="X25" s="190"/>
      <c r="Y25" s="112" t="s">
        <v>15</v>
      </c>
      <c r="Z25" s="113"/>
      <c r="AA25" s="163"/>
      <c r="AB25" s="676" t="s">
        <v>359</v>
      </c>
      <c r="AC25" s="256"/>
      <c r="AD25" s="256"/>
      <c r="AE25" s="85"/>
      <c r="AF25" s="86"/>
      <c r="AG25" s="86"/>
      <c r="AH25" s="86"/>
      <c r="AI25" s="87"/>
      <c r="AJ25" s="85"/>
      <c r="AK25" s="86"/>
      <c r="AL25" s="86"/>
      <c r="AM25" s="86"/>
      <c r="AN25" s="87"/>
      <c r="AO25" s="85"/>
      <c r="AP25" s="86"/>
      <c r="AQ25" s="86"/>
      <c r="AR25" s="86"/>
      <c r="AS25" s="87"/>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5" t="s">
        <v>303</v>
      </c>
      <c r="AU26" s="656"/>
      <c r="AV26" s="656"/>
      <c r="AW26" s="656"/>
      <c r="AX26" s="657"/>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279"/>
      <c r="H28" s="280"/>
      <c r="I28" s="280"/>
      <c r="J28" s="280"/>
      <c r="K28" s="280"/>
      <c r="L28" s="280"/>
      <c r="M28" s="280"/>
      <c r="N28" s="280"/>
      <c r="O28" s="281"/>
      <c r="P28" s="246"/>
      <c r="Q28" s="187"/>
      <c r="R28" s="187"/>
      <c r="S28" s="187"/>
      <c r="T28" s="187"/>
      <c r="U28" s="187"/>
      <c r="V28" s="187"/>
      <c r="W28" s="187"/>
      <c r="X28" s="188"/>
      <c r="Y28" s="285" t="s">
        <v>14</v>
      </c>
      <c r="Z28" s="286"/>
      <c r="AA28" s="287"/>
      <c r="AB28" s="288"/>
      <c r="AC28" s="288"/>
      <c r="AD28" s="288"/>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4"/>
      <c r="B30" s="665"/>
      <c r="C30" s="665"/>
      <c r="D30" s="665"/>
      <c r="E30" s="665"/>
      <c r="F30" s="666"/>
      <c r="G30" s="313"/>
      <c r="H30" s="314"/>
      <c r="I30" s="314"/>
      <c r="J30" s="314"/>
      <c r="K30" s="314"/>
      <c r="L30" s="314"/>
      <c r="M30" s="314"/>
      <c r="N30" s="314"/>
      <c r="O30" s="315"/>
      <c r="P30" s="189"/>
      <c r="Q30" s="189"/>
      <c r="R30" s="189"/>
      <c r="S30" s="189"/>
      <c r="T30" s="189"/>
      <c r="U30" s="189"/>
      <c r="V30" s="189"/>
      <c r="W30" s="189"/>
      <c r="X30" s="190"/>
      <c r="Y30" s="112" t="s">
        <v>15</v>
      </c>
      <c r="Z30" s="113"/>
      <c r="AA30" s="163"/>
      <c r="AB30" s="256" t="s">
        <v>16</v>
      </c>
      <c r="AC30" s="256"/>
      <c r="AD30" s="256"/>
      <c r="AE30" s="85"/>
      <c r="AF30" s="86"/>
      <c r="AG30" s="86"/>
      <c r="AH30" s="86"/>
      <c r="AI30" s="87"/>
      <c r="AJ30" s="85"/>
      <c r="AK30" s="86"/>
      <c r="AL30" s="86"/>
      <c r="AM30" s="86"/>
      <c r="AN30" s="87"/>
      <c r="AO30" s="85"/>
      <c r="AP30" s="86"/>
      <c r="AQ30" s="86"/>
      <c r="AR30" s="86"/>
      <c r="AS30" s="87"/>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651"/>
      <c r="H33" s="280"/>
      <c r="I33" s="280"/>
      <c r="J33" s="280"/>
      <c r="K33" s="280"/>
      <c r="L33" s="280"/>
      <c r="M33" s="280"/>
      <c r="N33" s="280"/>
      <c r="O33" s="281"/>
      <c r="P33" s="246"/>
      <c r="Q33" s="187"/>
      <c r="R33" s="187"/>
      <c r="S33" s="187"/>
      <c r="T33" s="187"/>
      <c r="U33" s="187"/>
      <c r="V33" s="187"/>
      <c r="W33" s="187"/>
      <c r="X33" s="188"/>
      <c r="Y33" s="285" t="s">
        <v>14</v>
      </c>
      <c r="Z33" s="286"/>
      <c r="AA33" s="287"/>
      <c r="AB33" s="288"/>
      <c r="AC33" s="288"/>
      <c r="AD33" s="288"/>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4"/>
      <c r="B35" s="665"/>
      <c r="C35" s="665"/>
      <c r="D35" s="665"/>
      <c r="E35" s="665"/>
      <c r="F35" s="666"/>
      <c r="G35" s="313"/>
      <c r="H35" s="314"/>
      <c r="I35" s="314"/>
      <c r="J35" s="314"/>
      <c r="K35" s="314"/>
      <c r="L35" s="314"/>
      <c r="M35" s="314"/>
      <c r="N35" s="314"/>
      <c r="O35" s="315"/>
      <c r="P35" s="189"/>
      <c r="Q35" s="189"/>
      <c r="R35" s="189"/>
      <c r="S35" s="189"/>
      <c r="T35" s="189"/>
      <c r="U35" s="189"/>
      <c r="V35" s="189"/>
      <c r="W35" s="189"/>
      <c r="X35" s="190"/>
      <c r="Y35" s="112" t="s">
        <v>15</v>
      </c>
      <c r="Z35" s="113"/>
      <c r="AA35" s="163"/>
      <c r="AB35" s="256" t="s">
        <v>16</v>
      </c>
      <c r="AC35" s="256"/>
      <c r="AD35" s="256"/>
      <c r="AE35" s="85"/>
      <c r="AF35" s="86"/>
      <c r="AG35" s="86"/>
      <c r="AH35" s="86"/>
      <c r="AI35" s="87"/>
      <c r="AJ35" s="85"/>
      <c r="AK35" s="86"/>
      <c r="AL35" s="86"/>
      <c r="AM35" s="86"/>
      <c r="AN35" s="87"/>
      <c r="AO35" s="85"/>
      <c r="AP35" s="86"/>
      <c r="AQ35" s="86"/>
      <c r="AR35" s="86"/>
      <c r="AS35" s="87"/>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651"/>
      <c r="H38" s="280"/>
      <c r="I38" s="280"/>
      <c r="J38" s="280"/>
      <c r="K38" s="280"/>
      <c r="L38" s="280"/>
      <c r="M38" s="280"/>
      <c r="N38" s="280"/>
      <c r="O38" s="281"/>
      <c r="P38" s="187"/>
      <c r="Q38" s="187"/>
      <c r="R38" s="187"/>
      <c r="S38" s="187"/>
      <c r="T38" s="187"/>
      <c r="U38" s="187"/>
      <c r="V38" s="187"/>
      <c r="W38" s="187"/>
      <c r="X38" s="188"/>
      <c r="Y38" s="285" t="s">
        <v>14</v>
      </c>
      <c r="Z38" s="286"/>
      <c r="AA38" s="287"/>
      <c r="AB38" s="288"/>
      <c r="AC38" s="288"/>
      <c r="AD38" s="288"/>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4"/>
      <c r="B40" s="665"/>
      <c r="C40" s="665"/>
      <c r="D40" s="665"/>
      <c r="E40" s="665"/>
      <c r="F40" s="666"/>
      <c r="G40" s="313"/>
      <c r="H40" s="314"/>
      <c r="I40" s="314"/>
      <c r="J40" s="314"/>
      <c r="K40" s="314"/>
      <c r="L40" s="314"/>
      <c r="M40" s="314"/>
      <c r="N40" s="314"/>
      <c r="O40" s="315"/>
      <c r="P40" s="189"/>
      <c r="Q40" s="189"/>
      <c r="R40" s="189"/>
      <c r="S40" s="189"/>
      <c r="T40" s="189"/>
      <c r="U40" s="189"/>
      <c r="V40" s="189"/>
      <c r="W40" s="189"/>
      <c r="X40" s="190"/>
      <c r="Y40" s="112" t="s">
        <v>15</v>
      </c>
      <c r="Z40" s="113"/>
      <c r="AA40" s="163"/>
      <c r="AB40" s="256" t="s">
        <v>16</v>
      </c>
      <c r="AC40" s="256"/>
      <c r="AD40" s="256"/>
      <c r="AE40" s="85"/>
      <c r="AF40" s="86"/>
      <c r="AG40" s="86"/>
      <c r="AH40" s="86"/>
      <c r="AI40" s="87"/>
      <c r="AJ40" s="85"/>
      <c r="AK40" s="86"/>
      <c r="AL40" s="86"/>
      <c r="AM40" s="86"/>
      <c r="AN40" s="87"/>
      <c r="AO40" s="85"/>
      <c r="AP40" s="86"/>
      <c r="AQ40" s="86"/>
      <c r="AR40" s="86"/>
      <c r="AS40" s="87"/>
      <c r="AT40" s="260"/>
      <c r="AU40" s="261"/>
      <c r="AV40" s="261"/>
      <c r="AW40" s="261"/>
      <c r="AX40" s="262"/>
    </row>
    <row r="41" spans="1:50" ht="18.75"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8.75"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v>26</v>
      </c>
      <c r="AV42" s="102"/>
      <c r="AW42" s="100" t="s">
        <v>355</v>
      </c>
      <c r="AX42" s="101"/>
    </row>
    <row r="43" spans="1:50" ht="22.5" customHeight="1" x14ac:dyDescent="0.15">
      <c r="A43" s="208"/>
      <c r="B43" s="206"/>
      <c r="C43" s="206"/>
      <c r="D43" s="206"/>
      <c r="E43" s="206"/>
      <c r="F43" s="207"/>
      <c r="G43" s="279" t="s">
        <v>442</v>
      </c>
      <c r="H43" s="280"/>
      <c r="I43" s="280"/>
      <c r="J43" s="280"/>
      <c r="K43" s="280"/>
      <c r="L43" s="280"/>
      <c r="M43" s="280"/>
      <c r="N43" s="280"/>
      <c r="O43" s="281"/>
      <c r="P43" s="246" t="s">
        <v>445</v>
      </c>
      <c r="Q43" s="187"/>
      <c r="R43" s="187"/>
      <c r="S43" s="187"/>
      <c r="T43" s="187"/>
      <c r="U43" s="187"/>
      <c r="V43" s="187"/>
      <c r="W43" s="187"/>
      <c r="X43" s="188"/>
      <c r="Y43" s="285" t="s">
        <v>14</v>
      </c>
      <c r="Z43" s="286"/>
      <c r="AA43" s="287"/>
      <c r="AB43" s="288"/>
      <c r="AC43" s="288"/>
      <c r="AD43" s="288"/>
      <c r="AE43" s="85">
        <v>0</v>
      </c>
      <c r="AF43" s="86"/>
      <c r="AG43" s="86"/>
      <c r="AH43" s="86"/>
      <c r="AI43" s="87"/>
      <c r="AJ43" s="85">
        <v>1</v>
      </c>
      <c r="AK43" s="86"/>
      <c r="AL43" s="86"/>
      <c r="AM43" s="86"/>
      <c r="AN43" s="87"/>
      <c r="AO43" s="85">
        <v>4</v>
      </c>
      <c r="AP43" s="86"/>
      <c r="AQ43" s="86"/>
      <c r="AR43" s="86"/>
      <c r="AS43" s="87"/>
      <c r="AT43" s="218"/>
      <c r="AU43" s="218"/>
      <c r="AV43" s="218"/>
      <c r="AW43" s="218"/>
      <c r="AX43" s="219"/>
    </row>
    <row r="44" spans="1:50" ht="22.5"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3"/>
      <c r="AA44" s="163"/>
      <c r="AB44" s="278"/>
      <c r="AC44" s="278"/>
      <c r="AD44" s="278"/>
      <c r="AE44" s="85">
        <v>0</v>
      </c>
      <c r="AF44" s="86"/>
      <c r="AG44" s="86"/>
      <c r="AH44" s="86"/>
      <c r="AI44" s="87"/>
      <c r="AJ44" s="85">
        <v>5</v>
      </c>
      <c r="AK44" s="86"/>
      <c r="AL44" s="86"/>
      <c r="AM44" s="86"/>
      <c r="AN44" s="87"/>
      <c r="AO44" s="85">
        <v>5</v>
      </c>
      <c r="AP44" s="86"/>
      <c r="AQ44" s="86"/>
      <c r="AR44" s="86"/>
      <c r="AS44" s="87"/>
      <c r="AT44" s="85">
        <v>5</v>
      </c>
      <c r="AU44" s="86"/>
      <c r="AV44" s="86"/>
      <c r="AW44" s="86"/>
      <c r="AX44" s="88"/>
    </row>
    <row r="45" spans="1:50" ht="22.5"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5">
        <v>0</v>
      </c>
      <c r="AF45" s="86"/>
      <c r="AG45" s="86"/>
      <c r="AH45" s="86"/>
      <c r="AI45" s="87"/>
      <c r="AJ45" s="85">
        <v>20</v>
      </c>
      <c r="AK45" s="86"/>
      <c r="AL45" s="86"/>
      <c r="AM45" s="86"/>
      <c r="AN45" s="87"/>
      <c r="AO45" s="85">
        <v>100</v>
      </c>
      <c r="AP45" s="86"/>
      <c r="AQ45" s="86"/>
      <c r="AR45" s="86"/>
      <c r="AS45" s="87"/>
      <c r="AT45" s="260"/>
      <c r="AU45" s="261"/>
      <c r="AV45" s="261"/>
      <c r="AW45" s="261"/>
      <c r="AX45" s="262"/>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6" t="s">
        <v>320</v>
      </c>
      <c r="B47" s="679" t="s">
        <v>317</v>
      </c>
      <c r="C47" s="228"/>
      <c r="D47" s="228"/>
      <c r="E47" s="228"/>
      <c r="F47" s="229"/>
      <c r="G47" s="615" t="s">
        <v>311</v>
      </c>
      <c r="H47" s="615"/>
      <c r="I47" s="615"/>
      <c r="J47" s="615"/>
      <c r="K47" s="615"/>
      <c r="L47" s="615"/>
      <c r="M47" s="615"/>
      <c r="N47" s="615"/>
      <c r="O47" s="615"/>
      <c r="P47" s="615"/>
      <c r="Q47" s="615"/>
      <c r="R47" s="615"/>
      <c r="S47" s="615"/>
      <c r="T47" s="615"/>
      <c r="U47" s="615"/>
      <c r="V47" s="615"/>
      <c r="W47" s="615"/>
      <c r="X47" s="615"/>
      <c r="Y47" s="615"/>
      <c r="Z47" s="615"/>
      <c r="AA47" s="684"/>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6"/>
      <c r="B48" s="679"/>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47.25" hidden="1" customHeight="1" x14ac:dyDescent="0.15">
      <c r="A49" s="226"/>
      <c r="B49" s="679"/>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8"/>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9"/>
    </row>
    <row r="50" spans="1:50" ht="47.25" hidden="1" customHeight="1" x14ac:dyDescent="0.15">
      <c r="A50" s="226"/>
      <c r="B50" s="679"/>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10"/>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1"/>
    </row>
    <row r="51" spans="1:50" ht="47.25" hidden="1" customHeight="1" x14ac:dyDescent="0.15">
      <c r="A51" s="226"/>
      <c r="B51" s="680"/>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12"/>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3"/>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6"/>
      <c r="H54" s="187"/>
      <c r="I54" s="187"/>
      <c r="J54" s="187"/>
      <c r="K54" s="187"/>
      <c r="L54" s="187"/>
      <c r="M54" s="187"/>
      <c r="N54" s="187"/>
      <c r="O54" s="188"/>
      <c r="P54" s="246"/>
      <c r="Q54" s="247"/>
      <c r="R54" s="247"/>
      <c r="S54" s="247"/>
      <c r="T54" s="247"/>
      <c r="U54" s="247"/>
      <c r="V54" s="247"/>
      <c r="W54" s="247"/>
      <c r="X54" s="248"/>
      <c r="Y54" s="253" t="s">
        <v>86</v>
      </c>
      <c r="Z54" s="254"/>
      <c r="AA54" s="255"/>
      <c r="AB54" s="360"/>
      <c r="AC54" s="217"/>
      <c r="AD54" s="217"/>
      <c r="AE54" s="85"/>
      <c r="AF54" s="86"/>
      <c r="AG54" s="86"/>
      <c r="AH54" s="86"/>
      <c r="AI54" s="87"/>
      <c r="AJ54" s="85"/>
      <c r="AK54" s="86"/>
      <c r="AL54" s="86"/>
      <c r="AM54" s="86"/>
      <c r="AN54" s="87"/>
      <c r="AO54" s="85"/>
      <c r="AP54" s="86"/>
      <c r="AQ54" s="86"/>
      <c r="AR54" s="86"/>
      <c r="AS54" s="87"/>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52"/>
      <c r="AC55" s="223"/>
      <c r="AD55" s="223"/>
      <c r="AE55" s="85"/>
      <c r="AF55" s="86"/>
      <c r="AG55" s="86"/>
      <c r="AH55" s="86"/>
      <c r="AI55" s="87"/>
      <c r="AJ55" s="85"/>
      <c r="AK55" s="86"/>
      <c r="AL55" s="86"/>
      <c r="AM55" s="86"/>
      <c r="AN55" s="87"/>
      <c r="AO55" s="85"/>
      <c r="AP55" s="86"/>
      <c r="AQ55" s="86"/>
      <c r="AR55" s="86"/>
      <c r="AS55" s="87"/>
      <c r="AT55" s="85"/>
      <c r="AU55" s="86"/>
      <c r="AV55" s="86"/>
      <c r="AW55" s="86"/>
      <c r="AX55" s="88"/>
    </row>
    <row r="56" spans="1:50" ht="72.7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c r="AF56" s="86"/>
      <c r="AG56" s="86"/>
      <c r="AH56" s="86"/>
      <c r="AI56" s="87"/>
      <c r="AJ56" s="85"/>
      <c r="AK56" s="86"/>
      <c r="AL56" s="86"/>
      <c r="AM56" s="86"/>
      <c r="AN56" s="87"/>
      <c r="AO56" s="85"/>
      <c r="AP56" s="86"/>
      <c r="AQ56" s="86"/>
      <c r="AR56" s="86"/>
      <c r="AS56" s="87"/>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t="s">
        <v>395</v>
      </c>
      <c r="AU65" s="86"/>
      <c r="AV65" s="86"/>
      <c r="AW65" s="86"/>
      <c r="AX65" s="88"/>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7"/>
      <c r="AA67" s="78"/>
      <c r="AB67" s="112" t="s">
        <v>12</v>
      </c>
      <c r="AC67" s="113"/>
      <c r="AD67" s="163"/>
      <c r="AE67" s="653" t="s">
        <v>69</v>
      </c>
      <c r="AF67" s="110"/>
      <c r="AG67" s="110"/>
      <c r="AH67" s="110"/>
      <c r="AI67" s="110"/>
      <c r="AJ67" s="653" t="s">
        <v>70</v>
      </c>
      <c r="AK67" s="110"/>
      <c r="AL67" s="110"/>
      <c r="AM67" s="110"/>
      <c r="AN67" s="110"/>
      <c r="AO67" s="653"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392</v>
      </c>
      <c r="H68" s="187"/>
      <c r="I68" s="187"/>
      <c r="J68" s="187"/>
      <c r="K68" s="187"/>
      <c r="L68" s="187"/>
      <c r="M68" s="187"/>
      <c r="N68" s="187"/>
      <c r="O68" s="187"/>
      <c r="P68" s="187"/>
      <c r="Q68" s="187"/>
      <c r="R68" s="187"/>
      <c r="S68" s="187"/>
      <c r="T68" s="187"/>
      <c r="U68" s="187"/>
      <c r="V68" s="187"/>
      <c r="W68" s="187"/>
      <c r="X68" s="188"/>
      <c r="Y68" s="323" t="s">
        <v>66</v>
      </c>
      <c r="Z68" s="324"/>
      <c r="AA68" s="325"/>
      <c r="AB68" s="194"/>
      <c r="AC68" s="195"/>
      <c r="AD68" s="196"/>
      <c r="AE68" s="85">
        <v>5</v>
      </c>
      <c r="AF68" s="86"/>
      <c r="AG68" s="86"/>
      <c r="AH68" s="86"/>
      <c r="AI68" s="87"/>
      <c r="AJ68" s="85">
        <v>11</v>
      </c>
      <c r="AK68" s="86"/>
      <c r="AL68" s="86"/>
      <c r="AM68" s="86"/>
      <c r="AN68" s="87"/>
      <c r="AO68" s="85">
        <v>14</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c r="AC69" s="203"/>
      <c r="AD69" s="204"/>
      <c r="AE69" s="85" t="s">
        <v>388</v>
      </c>
      <c r="AF69" s="86"/>
      <c r="AG69" s="86"/>
      <c r="AH69" s="86"/>
      <c r="AI69" s="87"/>
      <c r="AJ69" s="85" t="s">
        <v>389</v>
      </c>
      <c r="AK69" s="86"/>
      <c r="AL69" s="86"/>
      <c r="AM69" s="86"/>
      <c r="AN69" s="87"/>
      <c r="AO69" s="85">
        <v>10</v>
      </c>
      <c r="AP69" s="86"/>
      <c r="AQ69" s="86"/>
      <c r="AR69" s="86"/>
      <c r="AS69" s="87"/>
      <c r="AT69" s="85" t="s">
        <v>395</v>
      </c>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7"/>
      <c r="AA70" s="78"/>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7"/>
      <c r="AA73" s="78"/>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7"/>
      <c r="AA76" s="78"/>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7"/>
      <c r="AA79" s="78"/>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hidden="1"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hidden="1" customHeight="1" x14ac:dyDescent="0.15">
      <c r="A83" s="121"/>
      <c r="B83" s="119"/>
      <c r="C83" s="119"/>
      <c r="D83" s="119"/>
      <c r="E83" s="119"/>
      <c r="F83" s="120"/>
      <c r="G83" s="136" t="s">
        <v>433</v>
      </c>
      <c r="H83" s="136"/>
      <c r="I83" s="136"/>
      <c r="J83" s="136"/>
      <c r="K83" s="136"/>
      <c r="L83" s="136"/>
      <c r="M83" s="136"/>
      <c r="N83" s="136"/>
      <c r="O83" s="136"/>
      <c r="P83" s="136"/>
      <c r="Q83" s="136"/>
      <c r="R83" s="136"/>
      <c r="S83" s="136"/>
      <c r="T83" s="136"/>
      <c r="U83" s="136"/>
      <c r="V83" s="136"/>
      <c r="W83" s="136"/>
      <c r="X83" s="136"/>
      <c r="Y83" s="138" t="s">
        <v>17</v>
      </c>
      <c r="Z83" s="139"/>
      <c r="AA83" s="140"/>
      <c r="AB83" s="173"/>
      <c r="AC83" s="142"/>
      <c r="AD83" s="143"/>
      <c r="AE83" s="144" t="s">
        <v>420</v>
      </c>
      <c r="AF83" s="145"/>
      <c r="AG83" s="145"/>
      <c r="AH83" s="145"/>
      <c r="AI83" s="145"/>
      <c r="AJ83" s="144" t="s">
        <v>420</v>
      </c>
      <c r="AK83" s="145"/>
      <c r="AL83" s="145"/>
      <c r="AM83" s="145"/>
      <c r="AN83" s="145"/>
      <c r="AO83" s="144" t="s">
        <v>420</v>
      </c>
      <c r="AP83" s="145"/>
      <c r="AQ83" s="145"/>
      <c r="AR83" s="145"/>
      <c r="AS83" s="145"/>
      <c r="AT83" s="85" t="s">
        <v>420</v>
      </c>
      <c r="AU83" s="86"/>
      <c r="AV83" s="86"/>
      <c r="AW83" s="86"/>
      <c r="AX83" s="88"/>
    </row>
    <row r="84" spans="1:60" ht="47.1" hidden="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380</v>
      </c>
      <c r="AC84" s="150"/>
      <c r="AD84" s="151"/>
      <c r="AE84" s="149" t="s">
        <v>420</v>
      </c>
      <c r="AF84" s="150"/>
      <c r="AG84" s="150"/>
      <c r="AH84" s="150"/>
      <c r="AI84" s="151"/>
      <c r="AJ84" s="149" t="s">
        <v>420</v>
      </c>
      <c r="AK84" s="150"/>
      <c r="AL84" s="150"/>
      <c r="AM84" s="150"/>
      <c r="AN84" s="151"/>
      <c r="AO84" s="149" t="s">
        <v>420</v>
      </c>
      <c r="AP84" s="150"/>
      <c r="AQ84" s="150"/>
      <c r="AR84" s="150"/>
      <c r="AS84" s="151"/>
      <c r="AT84" s="149" t="s">
        <v>420</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39" t="s">
        <v>19</v>
      </c>
      <c r="D97" s="340"/>
      <c r="E97" s="340"/>
      <c r="F97" s="340"/>
      <c r="G97" s="340"/>
      <c r="H97" s="340"/>
      <c r="I97" s="340"/>
      <c r="J97" s="340"/>
      <c r="K97" s="341"/>
      <c r="L97" s="399" t="s">
        <v>76</v>
      </c>
      <c r="M97" s="399"/>
      <c r="N97" s="399"/>
      <c r="O97" s="399"/>
      <c r="P97" s="399"/>
      <c r="Q97" s="399"/>
      <c r="R97" s="400" t="s">
        <v>73</v>
      </c>
      <c r="S97" s="401"/>
      <c r="T97" s="401"/>
      <c r="U97" s="401"/>
      <c r="V97" s="401"/>
      <c r="W97" s="401"/>
      <c r="X97" s="402"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3"/>
    </row>
    <row r="98" spans="1:50" ht="23.1" customHeight="1" x14ac:dyDescent="0.15">
      <c r="A98" s="369"/>
      <c r="B98" s="370"/>
      <c r="C98" s="404" t="s">
        <v>420</v>
      </c>
      <c r="D98" s="405"/>
      <c r="E98" s="405"/>
      <c r="F98" s="405"/>
      <c r="G98" s="405"/>
      <c r="H98" s="405"/>
      <c r="I98" s="405"/>
      <c r="J98" s="405"/>
      <c r="K98" s="406"/>
      <c r="L98" s="62" t="s">
        <v>420</v>
      </c>
      <c r="M98" s="63"/>
      <c r="N98" s="63"/>
      <c r="O98" s="63"/>
      <c r="P98" s="63"/>
      <c r="Q98" s="64"/>
      <c r="R98" s="62" t="s">
        <v>420</v>
      </c>
      <c r="S98" s="63"/>
      <c r="T98" s="63"/>
      <c r="U98" s="63"/>
      <c r="V98" s="63"/>
      <c r="W98" s="64"/>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69"/>
      <c r="B99" s="370"/>
      <c r="C99" s="153" t="s">
        <v>421</v>
      </c>
      <c r="D99" s="154"/>
      <c r="E99" s="154"/>
      <c r="F99" s="154"/>
      <c r="G99" s="154"/>
      <c r="H99" s="154"/>
      <c r="I99" s="154"/>
      <c r="J99" s="154"/>
      <c r="K99" s="155"/>
      <c r="L99" s="62" t="s">
        <v>420</v>
      </c>
      <c r="M99" s="63"/>
      <c r="N99" s="63"/>
      <c r="O99" s="63"/>
      <c r="P99" s="63"/>
      <c r="Q99" s="64"/>
      <c r="R99" s="62" t="s">
        <v>420</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69"/>
      <c r="B100" s="370"/>
      <c r="C100" s="153" t="s">
        <v>421</v>
      </c>
      <c r="D100" s="154"/>
      <c r="E100" s="154"/>
      <c r="F100" s="154"/>
      <c r="G100" s="154"/>
      <c r="H100" s="154"/>
      <c r="I100" s="154"/>
      <c r="J100" s="154"/>
      <c r="K100" s="155"/>
      <c r="L100" s="62" t="s">
        <v>421</v>
      </c>
      <c r="M100" s="63"/>
      <c r="N100" s="63"/>
      <c r="O100" s="63"/>
      <c r="P100" s="63"/>
      <c r="Q100" s="64"/>
      <c r="R100" s="62" t="s">
        <v>421</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69"/>
      <c r="B101" s="370"/>
      <c r="C101" s="153" t="s">
        <v>421</v>
      </c>
      <c r="D101" s="154"/>
      <c r="E101" s="154"/>
      <c r="F101" s="154"/>
      <c r="G101" s="154"/>
      <c r="H101" s="154"/>
      <c r="I101" s="154"/>
      <c r="J101" s="154"/>
      <c r="K101" s="155"/>
      <c r="L101" s="62" t="s">
        <v>420</v>
      </c>
      <c r="M101" s="63"/>
      <c r="N101" s="63"/>
      <c r="O101" s="63"/>
      <c r="P101" s="63"/>
      <c r="Q101" s="64"/>
      <c r="R101" s="62" t="s">
        <v>420</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69"/>
      <c r="B102" s="370"/>
      <c r="C102" s="153" t="s">
        <v>420</v>
      </c>
      <c r="D102" s="154"/>
      <c r="E102" s="154"/>
      <c r="F102" s="154"/>
      <c r="G102" s="154"/>
      <c r="H102" s="154"/>
      <c r="I102" s="154"/>
      <c r="J102" s="154"/>
      <c r="K102" s="155"/>
      <c r="L102" s="62" t="s">
        <v>420</v>
      </c>
      <c r="M102" s="63"/>
      <c r="N102" s="63"/>
      <c r="O102" s="63"/>
      <c r="P102" s="63"/>
      <c r="Q102" s="64"/>
      <c r="R102" s="62" t="s">
        <v>421</v>
      </c>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69"/>
      <c r="B103" s="370"/>
      <c r="C103" s="373" t="s">
        <v>420</v>
      </c>
      <c r="D103" s="374"/>
      <c r="E103" s="374"/>
      <c r="F103" s="374"/>
      <c r="G103" s="374"/>
      <c r="H103" s="374"/>
      <c r="I103" s="374"/>
      <c r="J103" s="374"/>
      <c r="K103" s="375"/>
      <c r="L103" s="62" t="s">
        <v>420</v>
      </c>
      <c r="M103" s="63"/>
      <c r="N103" s="63"/>
      <c r="O103" s="63"/>
      <c r="P103" s="63"/>
      <c r="Q103" s="64"/>
      <c r="R103" s="62" t="s">
        <v>420</v>
      </c>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0</v>
      </c>
      <c r="S104" s="365"/>
      <c r="T104" s="365"/>
      <c r="U104" s="365"/>
      <c r="V104" s="365"/>
      <c r="W104" s="366"/>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3" t="s">
        <v>38</v>
      </c>
      <c r="AH107" s="590"/>
      <c r="AI107" s="590"/>
      <c r="AJ107" s="590"/>
      <c r="AK107" s="590"/>
      <c r="AL107" s="590"/>
      <c r="AM107" s="590"/>
      <c r="AN107" s="590"/>
      <c r="AO107" s="590"/>
      <c r="AP107" s="590"/>
      <c r="AQ107" s="590"/>
      <c r="AR107" s="590"/>
      <c r="AS107" s="590"/>
      <c r="AT107" s="590"/>
      <c r="AU107" s="590"/>
      <c r="AV107" s="590"/>
      <c r="AW107" s="590"/>
      <c r="AX107" s="624"/>
    </row>
    <row r="108" spans="1:50" ht="31.5" customHeight="1" x14ac:dyDescent="0.15">
      <c r="A108" s="298" t="s">
        <v>312</v>
      </c>
      <c r="B108" s="299"/>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8" t="s">
        <v>385</v>
      </c>
      <c r="AE108" s="599"/>
      <c r="AF108" s="599"/>
      <c r="AG108" s="595" t="s">
        <v>409</v>
      </c>
      <c r="AH108" s="596"/>
      <c r="AI108" s="596"/>
      <c r="AJ108" s="596"/>
      <c r="AK108" s="596"/>
      <c r="AL108" s="596"/>
      <c r="AM108" s="596"/>
      <c r="AN108" s="596"/>
      <c r="AO108" s="596"/>
      <c r="AP108" s="596"/>
      <c r="AQ108" s="596"/>
      <c r="AR108" s="596"/>
      <c r="AS108" s="596"/>
      <c r="AT108" s="596"/>
      <c r="AU108" s="596"/>
      <c r="AV108" s="596"/>
      <c r="AW108" s="596"/>
      <c r="AX108" s="597"/>
    </row>
    <row r="109" spans="1:50" ht="31.5"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385</v>
      </c>
      <c r="AE109" s="433"/>
      <c r="AF109" s="433"/>
      <c r="AG109" s="526" t="s">
        <v>410</v>
      </c>
      <c r="AH109" s="296"/>
      <c r="AI109" s="296"/>
      <c r="AJ109" s="296"/>
      <c r="AK109" s="296"/>
      <c r="AL109" s="296"/>
      <c r="AM109" s="296"/>
      <c r="AN109" s="296"/>
      <c r="AO109" s="296"/>
      <c r="AP109" s="296"/>
      <c r="AQ109" s="296"/>
      <c r="AR109" s="296"/>
      <c r="AS109" s="296"/>
      <c r="AT109" s="296"/>
      <c r="AU109" s="296"/>
      <c r="AV109" s="296"/>
      <c r="AW109" s="296"/>
      <c r="AX109" s="297"/>
    </row>
    <row r="110" spans="1:50" ht="31.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9" t="s">
        <v>385</v>
      </c>
      <c r="AE110" s="580"/>
      <c r="AF110" s="580"/>
      <c r="AG110" s="524" t="s">
        <v>411</v>
      </c>
      <c r="AH110" s="189"/>
      <c r="AI110" s="189"/>
      <c r="AJ110" s="189"/>
      <c r="AK110" s="189"/>
      <c r="AL110" s="189"/>
      <c r="AM110" s="189"/>
      <c r="AN110" s="189"/>
      <c r="AO110" s="189"/>
      <c r="AP110" s="189"/>
      <c r="AQ110" s="189"/>
      <c r="AR110" s="189"/>
      <c r="AS110" s="189"/>
      <c r="AT110" s="189"/>
      <c r="AU110" s="189"/>
      <c r="AV110" s="189"/>
      <c r="AW110" s="189"/>
      <c r="AX110" s="525"/>
    </row>
    <row r="111" spans="1:50" ht="19.350000000000001" customHeight="1" x14ac:dyDescent="0.15">
      <c r="A111" s="544" t="s">
        <v>46</v>
      </c>
      <c r="B111" s="581"/>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385</v>
      </c>
      <c r="AE111" s="429"/>
      <c r="AF111" s="429"/>
      <c r="AG111" s="292" t="s">
        <v>412</v>
      </c>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2"/>
      <c r="B112" s="583"/>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396</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2"/>
      <c r="B113" s="583"/>
      <c r="C113" s="497"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396</v>
      </c>
      <c r="AE113" s="433"/>
      <c r="AF113" s="433"/>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2"/>
      <c r="B114" s="583"/>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385</v>
      </c>
      <c r="AE114" s="433"/>
      <c r="AF114" s="433"/>
      <c r="AG114" s="526" t="s">
        <v>413</v>
      </c>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82"/>
      <c r="B115" s="583"/>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2" t="s">
        <v>385</v>
      </c>
      <c r="AE115" s="433"/>
      <c r="AF115" s="433"/>
      <c r="AG115" s="526" t="s">
        <v>414</v>
      </c>
      <c r="AH115" s="296"/>
      <c r="AI115" s="296"/>
      <c r="AJ115" s="296"/>
      <c r="AK115" s="296"/>
      <c r="AL115" s="296"/>
      <c r="AM115" s="296"/>
      <c r="AN115" s="296"/>
      <c r="AO115" s="296"/>
      <c r="AP115" s="296"/>
      <c r="AQ115" s="296"/>
      <c r="AR115" s="296"/>
      <c r="AS115" s="296"/>
      <c r="AT115" s="296"/>
      <c r="AU115" s="296"/>
      <c r="AV115" s="296"/>
      <c r="AW115" s="296"/>
      <c r="AX115" s="297"/>
    </row>
    <row r="116" spans="1:64" ht="19.350000000000001" customHeight="1" x14ac:dyDescent="0.15">
      <c r="A116" s="582"/>
      <c r="B116" s="583"/>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627" t="s">
        <v>396</v>
      </c>
      <c r="AE116" s="628"/>
      <c r="AF116" s="628"/>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9" t="s">
        <v>385</v>
      </c>
      <c r="AE117" s="580"/>
      <c r="AF117" s="589"/>
      <c r="AG117" s="593" t="s">
        <v>434</v>
      </c>
      <c r="AH117" s="426"/>
      <c r="AI117" s="426"/>
      <c r="AJ117" s="426"/>
      <c r="AK117" s="426"/>
      <c r="AL117" s="426"/>
      <c r="AM117" s="426"/>
      <c r="AN117" s="426"/>
      <c r="AO117" s="426"/>
      <c r="AP117" s="426"/>
      <c r="AQ117" s="426"/>
      <c r="AR117" s="426"/>
      <c r="AS117" s="426"/>
      <c r="AT117" s="426"/>
      <c r="AU117" s="426"/>
      <c r="AV117" s="426"/>
      <c r="AW117" s="426"/>
      <c r="AX117" s="594"/>
      <c r="BG117" s="10"/>
      <c r="BH117" s="10"/>
      <c r="BI117" s="10"/>
      <c r="BJ117" s="10"/>
    </row>
    <row r="118" spans="1:64" ht="28.5" customHeight="1" x14ac:dyDescent="0.15">
      <c r="A118" s="544"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28" t="s">
        <v>385</v>
      </c>
      <c r="AE118" s="429"/>
      <c r="AF118" s="632"/>
      <c r="AG118" s="292" t="s">
        <v>438</v>
      </c>
      <c r="AH118" s="293"/>
      <c r="AI118" s="293"/>
      <c r="AJ118" s="293"/>
      <c r="AK118" s="293"/>
      <c r="AL118" s="293"/>
      <c r="AM118" s="293"/>
      <c r="AN118" s="293"/>
      <c r="AO118" s="293"/>
      <c r="AP118" s="293"/>
      <c r="AQ118" s="293"/>
      <c r="AR118" s="293"/>
      <c r="AS118" s="293"/>
      <c r="AT118" s="293"/>
      <c r="AU118" s="293"/>
      <c r="AV118" s="293"/>
      <c r="AW118" s="293"/>
      <c r="AX118" s="294"/>
    </row>
    <row r="119" spans="1:64" ht="50.25" customHeight="1" x14ac:dyDescent="0.15">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0" t="s">
        <v>385</v>
      </c>
      <c r="AE119" s="601"/>
      <c r="AF119" s="601"/>
      <c r="AG119" s="526" t="s">
        <v>415</v>
      </c>
      <c r="AH119" s="296"/>
      <c r="AI119" s="296"/>
      <c r="AJ119" s="296"/>
      <c r="AK119" s="296"/>
      <c r="AL119" s="296"/>
      <c r="AM119" s="296"/>
      <c r="AN119" s="296"/>
      <c r="AO119" s="296"/>
      <c r="AP119" s="296"/>
      <c r="AQ119" s="296"/>
      <c r="AR119" s="296"/>
      <c r="AS119" s="296"/>
      <c r="AT119" s="296"/>
      <c r="AU119" s="296"/>
      <c r="AV119" s="296"/>
      <c r="AW119" s="296"/>
      <c r="AX119" s="297"/>
    </row>
    <row r="120" spans="1:64" ht="35.25" customHeight="1" x14ac:dyDescent="0.15">
      <c r="A120" s="582"/>
      <c r="B120" s="583"/>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385</v>
      </c>
      <c r="AE120" s="433"/>
      <c r="AF120" s="433"/>
      <c r="AG120" s="526" t="s">
        <v>439</v>
      </c>
      <c r="AH120" s="296"/>
      <c r="AI120" s="296"/>
      <c r="AJ120" s="296"/>
      <c r="AK120" s="296"/>
      <c r="AL120" s="296"/>
      <c r="AM120" s="296"/>
      <c r="AN120" s="296"/>
      <c r="AO120" s="296"/>
      <c r="AP120" s="296"/>
      <c r="AQ120" s="296"/>
      <c r="AR120" s="296"/>
      <c r="AS120" s="296"/>
      <c r="AT120" s="296"/>
      <c r="AU120" s="296"/>
      <c r="AV120" s="296"/>
      <c r="AW120" s="296"/>
      <c r="AX120" s="297"/>
    </row>
    <row r="121" spans="1:64" ht="44.25" customHeight="1" x14ac:dyDescent="0.15">
      <c r="A121" s="584"/>
      <c r="B121" s="585"/>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385</v>
      </c>
      <c r="AE121" s="433"/>
      <c r="AF121" s="433"/>
      <c r="AG121" s="524" t="s">
        <v>416</v>
      </c>
      <c r="AH121" s="189"/>
      <c r="AI121" s="189"/>
      <c r="AJ121" s="189"/>
      <c r="AK121" s="189"/>
      <c r="AL121" s="189"/>
      <c r="AM121" s="189"/>
      <c r="AN121" s="189"/>
      <c r="AO121" s="189"/>
      <c r="AP121" s="189"/>
      <c r="AQ121" s="189"/>
      <c r="AR121" s="189"/>
      <c r="AS121" s="189"/>
      <c r="AT121" s="189"/>
      <c r="AU121" s="189"/>
      <c r="AV121" s="189"/>
      <c r="AW121" s="189"/>
      <c r="AX121" s="525"/>
    </row>
    <row r="122" spans="1:64" ht="33.6" customHeight="1" x14ac:dyDescent="0.15">
      <c r="A122" s="617" t="s">
        <v>80</v>
      </c>
      <c r="B122" s="618"/>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396</v>
      </c>
      <c r="AE122" s="429"/>
      <c r="AF122" s="429"/>
      <c r="AG122" s="571" t="s">
        <v>395</v>
      </c>
      <c r="AH122" s="187"/>
      <c r="AI122" s="187"/>
      <c r="AJ122" s="187"/>
      <c r="AK122" s="187"/>
      <c r="AL122" s="187"/>
      <c r="AM122" s="187"/>
      <c r="AN122" s="187"/>
      <c r="AO122" s="187"/>
      <c r="AP122" s="187"/>
      <c r="AQ122" s="187"/>
      <c r="AR122" s="187"/>
      <c r="AS122" s="187"/>
      <c r="AT122" s="187"/>
      <c r="AU122" s="187"/>
      <c r="AV122" s="187"/>
      <c r="AW122" s="187"/>
      <c r="AX122" s="572"/>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3"/>
      <c r="AH123" s="268"/>
      <c r="AI123" s="268"/>
      <c r="AJ123" s="268"/>
      <c r="AK123" s="268"/>
      <c r="AL123" s="268"/>
      <c r="AM123" s="268"/>
      <c r="AN123" s="268"/>
      <c r="AO123" s="268"/>
      <c r="AP123" s="268"/>
      <c r="AQ123" s="268"/>
      <c r="AR123" s="268"/>
      <c r="AS123" s="268"/>
      <c r="AT123" s="268"/>
      <c r="AU123" s="268"/>
      <c r="AV123" s="268"/>
      <c r="AW123" s="268"/>
      <c r="AX123" s="574"/>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6"/>
      <c r="V124" s="296"/>
      <c r="W124" s="296"/>
      <c r="X124" s="296"/>
      <c r="Y124" s="296"/>
      <c r="Z124" s="296"/>
      <c r="AA124" s="296"/>
      <c r="AB124" s="296"/>
      <c r="AC124" s="296"/>
      <c r="AD124" s="296"/>
      <c r="AE124" s="296"/>
      <c r="AF124" s="626"/>
      <c r="AG124" s="573"/>
      <c r="AH124" s="268"/>
      <c r="AI124" s="268"/>
      <c r="AJ124" s="268"/>
      <c r="AK124" s="268"/>
      <c r="AL124" s="268"/>
      <c r="AM124" s="268"/>
      <c r="AN124" s="268"/>
      <c r="AO124" s="268"/>
      <c r="AP124" s="268"/>
      <c r="AQ124" s="268"/>
      <c r="AR124" s="268"/>
      <c r="AS124" s="268"/>
      <c r="AT124" s="268"/>
      <c r="AU124" s="268"/>
      <c r="AV124" s="268"/>
      <c r="AW124" s="268"/>
      <c r="AX124" s="574"/>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5"/>
      <c r="U125" s="426"/>
      <c r="V125" s="426"/>
      <c r="W125" s="426"/>
      <c r="X125" s="426"/>
      <c r="Y125" s="426"/>
      <c r="Z125" s="426"/>
      <c r="AA125" s="426"/>
      <c r="AB125" s="426"/>
      <c r="AC125" s="426"/>
      <c r="AD125" s="426"/>
      <c r="AE125" s="426"/>
      <c r="AF125" s="427"/>
      <c r="AG125" s="575"/>
      <c r="AH125" s="189"/>
      <c r="AI125" s="189"/>
      <c r="AJ125" s="189"/>
      <c r="AK125" s="189"/>
      <c r="AL125" s="189"/>
      <c r="AM125" s="189"/>
      <c r="AN125" s="189"/>
      <c r="AO125" s="189"/>
      <c r="AP125" s="189"/>
      <c r="AQ125" s="189"/>
      <c r="AR125" s="189"/>
      <c r="AS125" s="189"/>
      <c r="AT125" s="189"/>
      <c r="AU125" s="189"/>
      <c r="AV125" s="189"/>
      <c r="AW125" s="189"/>
      <c r="AX125" s="525"/>
    </row>
    <row r="126" spans="1:64" ht="57" customHeight="1" x14ac:dyDescent="0.15">
      <c r="A126" s="544" t="s">
        <v>58</v>
      </c>
      <c r="B126" s="545"/>
      <c r="C126" s="383" t="s">
        <v>64</v>
      </c>
      <c r="D126" s="567"/>
      <c r="E126" s="567"/>
      <c r="F126" s="568"/>
      <c r="G126" s="538" t="s">
        <v>448</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2" t="s">
        <v>68</v>
      </c>
      <c r="D127" s="353"/>
      <c r="E127" s="353"/>
      <c r="F127" s="354"/>
      <c r="G127" s="355" t="s">
        <v>397</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x14ac:dyDescent="0.2">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120" customHeight="1" thickBot="1" x14ac:dyDescent="0.2">
      <c r="A131" s="541" t="s">
        <v>440</v>
      </c>
      <c r="B131" s="542"/>
      <c r="C131" s="542"/>
      <c r="D131" s="542"/>
      <c r="E131" s="543"/>
      <c r="F131" s="560" t="s">
        <v>441</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99.95" customHeight="1" thickBot="1" x14ac:dyDescent="0.2">
      <c r="A133" s="422" t="s">
        <v>444</v>
      </c>
      <c r="B133" s="423"/>
      <c r="C133" s="423"/>
      <c r="D133" s="423"/>
      <c r="E133" s="424"/>
      <c r="F133" s="563" t="s">
        <v>447</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99.9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5" t="s">
        <v>224</v>
      </c>
      <c r="B137" s="396"/>
      <c r="C137" s="396"/>
      <c r="D137" s="396"/>
      <c r="E137" s="396"/>
      <c r="F137" s="396"/>
      <c r="G137" s="409" t="s">
        <v>420</v>
      </c>
      <c r="H137" s="410"/>
      <c r="I137" s="410"/>
      <c r="J137" s="410"/>
      <c r="K137" s="410"/>
      <c r="L137" s="410"/>
      <c r="M137" s="410"/>
      <c r="N137" s="410"/>
      <c r="O137" s="410"/>
      <c r="P137" s="411"/>
      <c r="Q137" s="396" t="s">
        <v>225</v>
      </c>
      <c r="R137" s="396"/>
      <c r="S137" s="396"/>
      <c r="T137" s="396"/>
      <c r="U137" s="396"/>
      <c r="V137" s="396"/>
      <c r="W137" s="409" t="s">
        <v>422</v>
      </c>
      <c r="X137" s="410"/>
      <c r="Y137" s="410"/>
      <c r="Z137" s="410"/>
      <c r="AA137" s="410"/>
      <c r="AB137" s="410"/>
      <c r="AC137" s="410"/>
      <c r="AD137" s="410"/>
      <c r="AE137" s="410"/>
      <c r="AF137" s="411"/>
      <c r="AG137" s="396" t="s">
        <v>226</v>
      </c>
      <c r="AH137" s="396"/>
      <c r="AI137" s="396"/>
      <c r="AJ137" s="396"/>
      <c r="AK137" s="396"/>
      <c r="AL137" s="396"/>
      <c r="AM137" s="392" t="s">
        <v>423</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417</v>
      </c>
      <c r="H138" s="413"/>
      <c r="I138" s="413"/>
      <c r="J138" s="413"/>
      <c r="K138" s="413"/>
      <c r="L138" s="413"/>
      <c r="M138" s="413"/>
      <c r="N138" s="413"/>
      <c r="O138" s="413"/>
      <c r="P138" s="414"/>
      <c r="Q138" s="398" t="s">
        <v>228</v>
      </c>
      <c r="R138" s="398"/>
      <c r="S138" s="398"/>
      <c r="T138" s="398"/>
      <c r="U138" s="398"/>
      <c r="V138" s="398"/>
      <c r="W138" s="412">
        <v>396</v>
      </c>
      <c r="X138" s="413"/>
      <c r="Y138" s="413"/>
      <c r="Z138" s="413"/>
      <c r="AA138" s="413"/>
      <c r="AB138" s="413"/>
      <c r="AC138" s="413"/>
      <c r="AD138" s="413"/>
      <c r="AE138" s="413"/>
      <c r="AF138" s="414"/>
      <c r="AG138" s="569"/>
      <c r="AH138" s="570"/>
      <c r="AI138" s="570"/>
      <c r="AJ138" s="570"/>
      <c r="AK138" s="570"/>
      <c r="AL138" s="570"/>
      <c r="AM138" s="605"/>
      <c r="AN138" s="606"/>
      <c r="AO138" s="606"/>
      <c r="AP138" s="606"/>
      <c r="AQ138" s="606"/>
      <c r="AR138" s="606"/>
      <c r="AS138" s="606"/>
      <c r="AT138" s="606"/>
      <c r="AU138" s="606"/>
      <c r="AV138" s="607"/>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33"/>
      <c r="C179" s="533"/>
      <c r="D179" s="533"/>
      <c r="E179" s="533"/>
      <c r="F179" s="534"/>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33"/>
      <c r="C180" s="533"/>
      <c r="D180" s="533"/>
      <c r="E180" s="533"/>
      <c r="F180" s="534"/>
      <c r="G180" s="89" t="s">
        <v>408</v>
      </c>
      <c r="H180" s="90"/>
      <c r="I180" s="90"/>
      <c r="J180" s="90"/>
      <c r="K180" s="91"/>
      <c r="L180" s="92" t="s">
        <v>435</v>
      </c>
      <c r="M180" s="93"/>
      <c r="N180" s="93"/>
      <c r="O180" s="93"/>
      <c r="P180" s="93"/>
      <c r="Q180" s="93"/>
      <c r="R180" s="93"/>
      <c r="S180" s="93"/>
      <c r="T180" s="93"/>
      <c r="U180" s="93"/>
      <c r="V180" s="93"/>
      <c r="W180" s="93"/>
      <c r="X180" s="94"/>
      <c r="Y180" s="95">
        <v>29.7</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1"/>
    </row>
    <row r="181" spans="1:50" ht="24.75" customHeight="1" x14ac:dyDescent="0.15">
      <c r="A181" s="118"/>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8"/>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29.7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8"/>
      <c r="B191" s="533"/>
      <c r="C191" s="533"/>
      <c r="D191" s="533"/>
      <c r="E191" s="533"/>
      <c r="F191" s="534"/>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8"/>
      <c r="B192" s="533"/>
      <c r="C192" s="533"/>
      <c r="D192" s="533"/>
      <c r="E192" s="533"/>
      <c r="F192" s="534"/>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8"/>
      <c r="B193" s="533"/>
      <c r="C193" s="533"/>
      <c r="D193" s="533"/>
      <c r="E193" s="533"/>
      <c r="F193" s="534"/>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1"/>
    </row>
    <row r="194" spans="1:50" ht="24.75" hidden="1" customHeight="1" x14ac:dyDescent="0.15">
      <c r="A194" s="118"/>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8"/>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8"/>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8"/>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8"/>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8"/>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8"/>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8"/>
      <c r="B204" s="533"/>
      <c r="C204" s="533"/>
      <c r="D204" s="533"/>
      <c r="E204" s="533"/>
      <c r="F204" s="534"/>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8"/>
      <c r="B205" s="533"/>
      <c r="C205" s="533"/>
      <c r="D205" s="533"/>
      <c r="E205" s="533"/>
      <c r="F205" s="534"/>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8"/>
      <c r="B206" s="533"/>
      <c r="C206" s="533"/>
      <c r="D206" s="533"/>
      <c r="E206" s="533"/>
      <c r="F206" s="534"/>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1"/>
    </row>
    <row r="207" spans="1:50" ht="24.75" hidden="1" customHeight="1" x14ac:dyDescent="0.15">
      <c r="A207" s="118"/>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8"/>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8"/>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8"/>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8"/>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8"/>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8"/>
      <c r="B217" s="533"/>
      <c r="C217" s="533"/>
      <c r="D217" s="533"/>
      <c r="E217" s="533"/>
      <c r="F217" s="534"/>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8"/>
      <c r="B218" s="533"/>
      <c r="C218" s="533"/>
      <c r="D218" s="533"/>
      <c r="E218" s="533"/>
      <c r="F218" s="534"/>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8"/>
      <c r="B219" s="533"/>
      <c r="C219" s="533"/>
      <c r="D219" s="533"/>
      <c r="E219" s="533"/>
      <c r="F219" s="534"/>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1"/>
    </row>
    <row r="220" spans="1:50" ht="24.75" hidden="1" customHeight="1" x14ac:dyDescent="0.15">
      <c r="A220" s="118"/>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8"/>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8"/>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8"/>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8"/>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8"/>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8"/>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36" customHeight="1" x14ac:dyDescent="0.15">
      <c r="A236" s="104">
        <v>1</v>
      </c>
      <c r="B236" s="104">
        <v>1</v>
      </c>
      <c r="C236" s="109" t="s">
        <v>398</v>
      </c>
      <c r="D236" s="105"/>
      <c r="E236" s="105"/>
      <c r="F236" s="105"/>
      <c r="G236" s="105"/>
      <c r="H236" s="105"/>
      <c r="I236" s="105"/>
      <c r="J236" s="105"/>
      <c r="K236" s="105"/>
      <c r="L236" s="105"/>
      <c r="M236" s="109" t="s">
        <v>432</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29.7</v>
      </c>
      <c r="AL236" s="107"/>
      <c r="AM236" s="107"/>
      <c r="AN236" s="107"/>
      <c r="AO236" s="107"/>
      <c r="AP236" s="108"/>
      <c r="AQ236" s="109" t="s">
        <v>417</v>
      </c>
      <c r="AR236" s="105"/>
      <c r="AS236" s="105"/>
      <c r="AT236" s="105"/>
      <c r="AU236" s="106">
        <v>95.65</v>
      </c>
      <c r="AV236" s="107"/>
      <c r="AW236" s="107"/>
      <c r="AX236" s="108"/>
    </row>
    <row r="237" spans="1:50" ht="36" customHeight="1" x14ac:dyDescent="0.15">
      <c r="A237" s="104">
        <v>2</v>
      </c>
      <c r="B237" s="104">
        <v>1</v>
      </c>
      <c r="C237" s="109" t="s">
        <v>399</v>
      </c>
      <c r="D237" s="105"/>
      <c r="E237" s="105"/>
      <c r="F237" s="105"/>
      <c r="G237" s="105"/>
      <c r="H237" s="105"/>
      <c r="I237" s="105"/>
      <c r="J237" s="105"/>
      <c r="K237" s="105"/>
      <c r="L237" s="105"/>
      <c r="M237" s="109" t="s">
        <v>431</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27.864000000000001</v>
      </c>
      <c r="AL237" s="107"/>
      <c r="AM237" s="107"/>
      <c r="AN237" s="107"/>
      <c r="AO237" s="107"/>
      <c r="AP237" s="108"/>
      <c r="AQ237" s="109" t="s">
        <v>417</v>
      </c>
      <c r="AR237" s="105"/>
      <c r="AS237" s="105"/>
      <c r="AT237" s="105"/>
      <c r="AU237" s="106">
        <v>99.12</v>
      </c>
      <c r="AV237" s="107"/>
      <c r="AW237" s="107"/>
      <c r="AX237" s="108"/>
    </row>
    <row r="238" spans="1:50" ht="36" customHeight="1" x14ac:dyDescent="0.15">
      <c r="A238" s="104">
        <v>3</v>
      </c>
      <c r="B238" s="104">
        <v>1</v>
      </c>
      <c r="C238" s="109" t="s">
        <v>400</v>
      </c>
      <c r="D238" s="105"/>
      <c r="E238" s="105"/>
      <c r="F238" s="105"/>
      <c r="G238" s="105"/>
      <c r="H238" s="105"/>
      <c r="I238" s="105"/>
      <c r="J238" s="105"/>
      <c r="K238" s="105"/>
      <c r="L238" s="105"/>
      <c r="M238" s="115" t="s">
        <v>430</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v>26.913</v>
      </c>
      <c r="AL238" s="107"/>
      <c r="AM238" s="107"/>
      <c r="AN238" s="107"/>
      <c r="AO238" s="107"/>
      <c r="AP238" s="108"/>
      <c r="AQ238" s="109" t="s">
        <v>417</v>
      </c>
      <c r="AR238" s="105"/>
      <c r="AS238" s="105"/>
      <c r="AT238" s="105"/>
      <c r="AU238" s="106">
        <v>99.9</v>
      </c>
      <c r="AV238" s="107"/>
      <c r="AW238" s="107"/>
      <c r="AX238" s="108"/>
    </row>
    <row r="239" spans="1:50" ht="36" customHeight="1" x14ac:dyDescent="0.15">
      <c r="A239" s="104">
        <v>4</v>
      </c>
      <c r="B239" s="104">
        <v>1</v>
      </c>
      <c r="C239" s="109" t="s">
        <v>401</v>
      </c>
      <c r="D239" s="105"/>
      <c r="E239" s="105"/>
      <c r="F239" s="105"/>
      <c r="G239" s="105"/>
      <c r="H239" s="105"/>
      <c r="I239" s="105"/>
      <c r="J239" s="105"/>
      <c r="K239" s="105"/>
      <c r="L239" s="105"/>
      <c r="M239" s="109" t="s">
        <v>429</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7.56</v>
      </c>
      <c r="AL239" s="107"/>
      <c r="AM239" s="107"/>
      <c r="AN239" s="107"/>
      <c r="AO239" s="107"/>
      <c r="AP239" s="108"/>
      <c r="AQ239" s="109" t="s">
        <v>417</v>
      </c>
      <c r="AR239" s="105"/>
      <c r="AS239" s="105"/>
      <c r="AT239" s="105"/>
      <c r="AU239" s="106">
        <v>99.86</v>
      </c>
      <c r="AV239" s="107"/>
      <c r="AW239" s="107"/>
      <c r="AX239" s="108"/>
    </row>
    <row r="240" spans="1:50" ht="36" customHeight="1" x14ac:dyDescent="0.15">
      <c r="A240" s="104">
        <v>5</v>
      </c>
      <c r="B240" s="104">
        <v>1</v>
      </c>
      <c r="C240" s="109" t="s">
        <v>402</v>
      </c>
      <c r="D240" s="105"/>
      <c r="E240" s="105"/>
      <c r="F240" s="105"/>
      <c r="G240" s="105"/>
      <c r="H240" s="105"/>
      <c r="I240" s="105"/>
      <c r="J240" s="105"/>
      <c r="K240" s="105"/>
      <c r="L240" s="105"/>
      <c r="M240" s="109" t="s">
        <v>428</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7.3979999999999997</v>
      </c>
      <c r="AL240" s="107"/>
      <c r="AM240" s="107"/>
      <c r="AN240" s="107"/>
      <c r="AO240" s="107"/>
      <c r="AP240" s="108"/>
      <c r="AQ240" s="109" t="s">
        <v>418</v>
      </c>
      <c r="AR240" s="105"/>
      <c r="AS240" s="105"/>
      <c r="AT240" s="105"/>
      <c r="AU240" s="106">
        <v>99.42</v>
      </c>
      <c r="AV240" s="107"/>
      <c r="AW240" s="107"/>
      <c r="AX240" s="108"/>
    </row>
    <row r="241" spans="1:50" ht="36" customHeight="1" x14ac:dyDescent="0.15">
      <c r="A241" s="104">
        <v>6</v>
      </c>
      <c r="B241" s="104">
        <v>1</v>
      </c>
      <c r="C241" s="109" t="s">
        <v>403</v>
      </c>
      <c r="D241" s="105"/>
      <c r="E241" s="105"/>
      <c r="F241" s="105"/>
      <c r="G241" s="105"/>
      <c r="H241" s="105"/>
      <c r="I241" s="105"/>
      <c r="J241" s="105"/>
      <c r="K241" s="105"/>
      <c r="L241" s="105"/>
      <c r="M241" s="109" t="s">
        <v>427</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4.2869999999999999</v>
      </c>
      <c r="AL241" s="107"/>
      <c r="AM241" s="107"/>
      <c r="AN241" s="107"/>
      <c r="AO241" s="107"/>
      <c r="AP241" s="108"/>
      <c r="AQ241" s="109" t="s">
        <v>417</v>
      </c>
      <c r="AR241" s="105"/>
      <c r="AS241" s="105"/>
      <c r="AT241" s="105"/>
      <c r="AU241" s="106">
        <v>98.76</v>
      </c>
      <c r="AV241" s="107"/>
      <c r="AW241" s="107"/>
      <c r="AX241" s="108"/>
    </row>
    <row r="242" spans="1:50" ht="36" customHeight="1" x14ac:dyDescent="0.15">
      <c r="A242" s="104">
        <v>7</v>
      </c>
      <c r="B242" s="104">
        <v>1</v>
      </c>
      <c r="C242" s="109" t="s">
        <v>404</v>
      </c>
      <c r="D242" s="105"/>
      <c r="E242" s="105"/>
      <c r="F242" s="105"/>
      <c r="G242" s="105"/>
      <c r="H242" s="105"/>
      <c r="I242" s="105"/>
      <c r="J242" s="105"/>
      <c r="K242" s="105"/>
      <c r="L242" s="105"/>
      <c r="M242" s="109" t="s">
        <v>426</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0.97199999999999998</v>
      </c>
      <c r="AL242" s="107"/>
      <c r="AM242" s="107"/>
      <c r="AN242" s="107"/>
      <c r="AO242" s="107"/>
      <c r="AP242" s="108"/>
      <c r="AQ242" s="109" t="s">
        <v>419</v>
      </c>
      <c r="AR242" s="105"/>
      <c r="AS242" s="105"/>
      <c r="AT242" s="105"/>
      <c r="AU242" s="106"/>
      <c r="AV242" s="107"/>
      <c r="AW242" s="107"/>
      <c r="AX242" s="108"/>
    </row>
    <row r="243" spans="1:50" ht="36" customHeight="1" x14ac:dyDescent="0.15">
      <c r="A243" s="104">
        <v>8</v>
      </c>
      <c r="B243" s="104">
        <v>1</v>
      </c>
      <c r="C243" s="109" t="s">
        <v>405</v>
      </c>
      <c r="D243" s="105"/>
      <c r="E243" s="105"/>
      <c r="F243" s="105"/>
      <c r="G243" s="105"/>
      <c r="H243" s="105"/>
      <c r="I243" s="105"/>
      <c r="J243" s="105"/>
      <c r="K243" s="105"/>
      <c r="L243" s="105"/>
      <c r="M243" s="109" t="s">
        <v>436</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0.95</v>
      </c>
      <c r="AL243" s="107"/>
      <c r="AM243" s="107"/>
      <c r="AN243" s="107"/>
      <c r="AO243" s="107"/>
      <c r="AP243" s="108"/>
      <c r="AQ243" s="109" t="s">
        <v>419</v>
      </c>
      <c r="AR243" s="105"/>
      <c r="AS243" s="105"/>
      <c r="AT243" s="105"/>
      <c r="AU243" s="106"/>
      <c r="AV243" s="107"/>
      <c r="AW243" s="107"/>
      <c r="AX243" s="108"/>
    </row>
    <row r="244" spans="1:50" ht="36" customHeight="1" x14ac:dyDescent="0.15">
      <c r="A244" s="104">
        <v>9</v>
      </c>
      <c r="B244" s="104">
        <v>1</v>
      </c>
      <c r="C244" s="109" t="s">
        <v>406</v>
      </c>
      <c r="D244" s="105"/>
      <c r="E244" s="105"/>
      <c r="F244" s="105"/>
      <c r="G244" s="105"/>
      <c r="H244" s="105"/>
      <c r="I244" s="105"/>
      <c r="J244" s="105"/>
      <c r="K244" s="105"/>
      <c r="L244" s="105"/>
      <c r="M244" s="109" t="s">
        <v>425</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0.93600000000000005</v>
      </c>
      <c r="AL244" s="107"/>
      <c r="AM244" s="107"/>
      <c r="AN244" s="107"/>
      <c r="AO244" s="107"/>
      <c r="AP244" s="108"/>
      <c r="AQ244" s="109" t="s">
        <v>419</v>
      </c>
      <c r="AR244" s="105"/>
      <c r="AS244" s="105"/>
      <c r="AT244" s="105"/>
      <c r="AU244" s="106"/>
      <c r="AV244" s="107"/>
      <c r="AW244" s="107"/>
      <c r="AX244" s="108"/>
    </row>
    <row r="245" spans="1:50" ht="36" customHeight="1" x14ac:dyDescent="0.15">
      <c r="A245" s="104">
        <v>10</v>
      </c>
      <c r="B245" s="104">
        <v>1</v>
      </c>
      <c r="C245" s="109" t="s">
        <v>407</v>
      </c>
      <c r="D245" s="105"/>
      <c r="E245" s="105"/>
      <c r="F245" s="105"/>
      <c r="G245" s="105"/>
      <c r="H245" s="105"/>
      <c r="I245" s="105"/>
      <c r="J245" s="105"/>
      <c r="K245" s="105"/>
      <c r="L245" s="105"/>
      <c r="M245" s="109" t="s">
        <v>424</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0.93899999999999995</v>
      </c>
      <c r="AL245" s="107"/>
      <c r="AM245" s="107"/>
      <c r="AN245" s="107"/>
      <c r="AO245" s="107"/>
      <c r="AP245" s="108"/>
      <c r="AQ245" s="109" t="s">
        <v>419</v>
      </c>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5" priority="553">
      <formula>IF(RIGHT(TEXT(P14,"0.#"),1)=".",FALSE,TRUE)</formula>
    </cfRule>
    <cfRule type="expression" dxfId="214" priority="554">
      <formula>IF(RIGHT(TEXT(P14,"0.#"),1)=".",TRUE,FALSE)</formula>
    </cfRule>
  </conditionalFormatting>
  <conditionalFormatting sqref="AE23:AI23">
    <cfRule type="expression" dxfId="213" priority="543">
      <formula>IF(RIGHT(TEXT(AE23,"0.#"),1)=".",FALSE,TRUE)</formula>
    </cfRule>
    <cfRule type="expression" dxfId="212" priority="544">
      <formula>IF(RIGHT(TEXT(AE23,"0.#"),1)=".",TRUE,FALSE)</formula>
    </cfRule>
  </conditionalFormatting>
  <conditionalFormatting sqref="AE69:AX69">
    <cfRule type="expression" dxfId="211" priority="475">
      <formula>IF(RIGHT(TEXT(AE69,"0.#"),1)=".",FALSE,TRUE)</formula>
    </cfRule>
    <cfRule type="expression" dxfId="210" priority="476">
      <formula>IF(RIGHT(TEXT(AE69,"0.#"),1)=".",TRUE,FALSE)</formula>
    </cfRule>
  </conditionalFormatting>
  <conditionalFormatting sqref="AE83:AI83">
    <cfRule type="expression" dxfId="209" priority="457">
      <formula>IF(RIGHT(TEXT(AE83,"0.#"),1)=".",FALSE,TRUE)</formula>
    </cfRule>
    <cfRule type="expression" dxfId="208" priority="458">
      <formula>IF(RIGHT(TEXT(AE83,"0.#"),1)=".",TRUE,FALSE)</formula>
    </cfRule>
  </conditionalFormatting>
  <conditionalFormatting sqref="AJ83:AX83">
    <cfRule type="expression" dxfId="207" priority="455">
      <formula>IF(RIGHT(TEXT(AJ83,"0.#"),1)=".",FALSE,TRUE)</formula>
    </cfRule>
    <cfRule type="expression" dxfId="206" priority="456">
      <formula>IF(RIGHT(TEXT(AJ83,"0.#"),1)=".",TRUE,FALSE)</formula>
    </cfRule>
  </conditionalFormatting>
  <conditionalFormatting sqref="L99">
    <cfRule type="expression" dxfId="205" priority="435">
      <formula>IF(RIGHT(TEXT(L99,"0.#"),1)=".",FALSE,TRUE)</formula>
    </cfRule>
    <cfRule type="expression" dxfId="204" priority="436">
      <formula>IF(RIGHT(TEXT(L99,"0.#"),1)=".",TRUE,FALSE)</formula>
    </cfRule>
  </conditionalFormatting>
  <conditionalFormatting sqref="L104">
    <cfRule type="expression" dxfId="203" priority="433">
      <formula>IF(RIGHT(TEXT(L104,"0.#"),1)=".",FALSE,TRUE)</formula>
    </cfRule>
    <cfRule type="expression" dxfId="202" priority="434">
      <formula>IF(RIGHT(TEXT(L104,"0.#"),1)=".",TRUE,FALSE)</formula>
    </cfRule>
  </conditionalFormatting>
  <conditionalFormatting sqref="R104">
    <cfRule type="expression" dxfId="201" priority="431">
      <formula>IF(RIGHT(TEXT(R104,"0.#"),1)=".",FALSE,TRUE)</formula>
    </cfRule>
    <cfRule type="expression" dxfId="200" priority="432">
      <formula>IF(RIGHT(TEXT(R104,"0.#"),1)=".",TRUE,FALSE)</formula>
    </cfRule>
  </conditionalFormatting>
  <conditionalFormatting sqref="P18:AX18">
    <cfRule type="expression" dxfId="199" priority="429">
      <formula>IF(RIGHT(TEXT(P18,"0.#"),1)=".",FALSE,TRUE)</formula>
    </cfRule>
    <cfRule type="expression" dxfId="198" priority="430">
      <formula>IF(RIGHT(TEXT(P18,"0.#"),1)=".",TRUE,FALSE)</formula>
    </cfRule>
  </conditionalFormatting>
  <conditionalFormatting sqref="Y181">
    <cfRule type="expression" dxfId="197" priority="425">
      <formula>IF(RIGHT(TEXT(Y181,"0.#"),1)=".",FALSE,TRUE)</formula>
    </cfRule>
    <cfRule type="expression" dxfId="196" priority="426">
      <formula>IF(RIGHT(TEXT(Y181,"0.#"),1)=".",TRUE,FALSE)</formula>
    </cfRule>
  </conditionalFormatting>
  <conditionalFormatting sqref="Y190">
    <cfRule type="expression" dxfId="195" priority="421">
      <formula>IF(RIGHT(TEXT(Y190,"0.#"),1)=".",FALSE,TRUE)</formula>
    </cfRule>
    <cfRule type="expression" dxfId="194" priority="422">
      <formula>IF(RIGHT(TEXT(Y190,"0.#"),1)=".",TRUE,FALSE)</formula>
    </cfRule>
  </conditionalFormatting>
  <conditionalFormatting sqref="AK236">
    <cfRule type="expression" dxfId="193" priority="343">
      <formula>IF(RIGHT(TEXT(AK236,"0.#"),1)=".",FALSE,TRUE)</formula>
    </cfRule>
    <cfRule type="expression" dxfId="192" priority="344">
      <formula>IF(RIGHT(TEXT(AK236,"0.#"),1)=".",TRUE,FALSE)</formula>
    </cfRule>
  </conditionalFormatting>
  <conditionalFormatting sqref="AE54:AI54">
    <cfRule type="expression" dxfId="191" priority="293">
      <formula>IF(RIGHT(TEXT(AE54,"0.#"),1)=".",FALSE,TRUE)</formula>
    </cfRule>
    <cfRule type="expression" dxfId="190" priority="294">
      <formula>IF(RIGHT(TEXT(AE54,"0.#"),1)=".",TRUE,FALSE)</formula>
    </cfRule>
  </conditionalFormatting>
  <conditionalFormatting sqref="P16:AQ17 P15:AX15 P13:AX13">
    <cfRule type="expression" dxfId="189" priority="251">
      <formula>IF(RIGHT(TEXT(P13,"0.#"),1)=".",FALSE,TRUE)</formula>
    </cfRule>
    <cfRule type="expression" dxfId="188" priority="252">
      <formula>IF(RIGHT(TEXT(P13,"0.#"),1)=".",TRUE,FALSE)</formula>
    </cfRule>
  </conditionalFormatting>
  <conditionalFormatting sqref="P19:AJ19">
    <cfRule type="expression" dxfId="187" priority="249">
      <formula>IF(RIGHT(TEXT(P19,"0.#"),1)=".",FALSE,TRUE)</formula>
    </cfRule>
    <cfRule type="expression" dxfId="186" priority="250">
      <formula>IF(RIGHT(TEXT(P19,"0.#"),1)=".",TRUE,FALSE)</formula>
    </cfRule>
  </conditionalFormatting>
  <conditionalFormatting sqref="AE55:AX55 AJ54:AS54">
    <cfRule type="expression" dxfId="185" priority="245">
      <formula>IF(RIGHT(TEXT(AE54,"0.#"),1)=".",FALSE,TRUE)</formula>
    </cfRule>
    <cfRule type="expression" dxfId="184" priority="246">
      <formula>IF(RIGHT(TEXT(AE54,"0.#"),1)=".",TRUE,FALSE)</formula>
    </cfRule>
  </conditionalFormatting>
  <conditionalFormatting sqref="AE68:AS68">
    <cfRule type="expression" dxfId="183" priority="241">
      <formula>IF(RIGHT(TEXT(AE68,"0.#"),1)=".",FALSE,TRUE)</formula>
    </cfRule>
    <cfRule type="expression" dxfId="182" priority="242">
      <formula>IF(RIGHT(TEXT(AE68,"0.#"),1)=".",TRUE,FALSE)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38:AI38 AE33:AI33 AE28:AI28">
    <cfRule type="expression" dxfId="39" priority="39">
      <formula>IF(RIGHT(TEXT(AE28,"0.#"),1)=".",FALSE,TRUE)</formula>
    </cfRule>
    <cfRule type="expression" dxfId="38" priority="40">
      <formula>IF(RIGHT(TEXT(AE28,"0.#"),1)=".",TRUE,FALSE)</formula>
    </cfRule>
  </conditionalFormatting>
  <conditionalFormatting sqref="AT44:AX44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43:AI43">
    <cfRule type="expression" dxfId="11" priority="11">
      <formula>IF(RIGHT(TEXT(AE43,"0.#"),1)=".",FALSE,TRUE)</formula>
    </cfRule>
    <cfRule type="expression" dxfId="10" priority="12">
      <formula>IF(RIGHT(TEXT(AE43,"0.#"),1)=".",TRUE,FALSE)</formula>
    </cfRule>
  </conditionalFormatting>
  <conditionalFormatting sqref="AE44:AS44 AJ43:AS43">
    <cfRule type="expression" dxfId="9" priority="9">
      <formula>IF(RIGHT(TEXT(AE43,"0.#"),1)=".",FALSE,TRUE)</formula>
    </cfRule>
    <cfRule type="expression" dxfId="8" priority="10">
      <formula>IF(RIGHT(TEXT(AE43,"0.#"),1)=".",TRUE,FALSE)</formula>
    </cfRule>
  </conditionalFormatting>
  <conditionalFormatting sqref="AE45:AI45">
    <cfRule type="expression" dxfId="7" priority="5">
      <formula>IF(AND(AE45&gt;=0, RIGHT(TEXT(AE45,"0.#"),1)&lt;&gt;"."),TRUE,FALSE)</formula>
    </cfRule>
    <cfRule type="expression" dxfId="6" priority="6">
      <formula>IF(AND(AE45&gt;=0, RIGHT(TEXT(AE45,"0.#"),1)="."),TRUE,FALSE)</formula>
    </cfRule>
    <cfRule type="expression" dxfId="5" priority="7">
      <formula>IF(AND(AE45&lt;0, RIGHT(TEXT(AE45,"0.#"),1)&lt;&gt;"."),TRUE,FALSE)</formula>
    </cfRule>
    <cfRule type="expression" dxfId="4" priority="8">
      <formula>IF(AND(AE45&lt;0, RIGHT(TEXT(AE45,"0.#"),1)="."),TRUE,FALSE)</formula>
    </cfRule>
  </conditionalFormatting>
  <conditionalFormatting sqref="AJ45:AS45">
    <cfRule type="expression" dxfId="3" priority="1">
      <formula>IF(AND(AJ45&gt;=0, RIGHT(TEXT(AJ45,"0.#"),1)&lt;&gt;"."),TRUE,FALSE)</formula>
    </cfRule>
    <cfRule type="expression" dxfId="2" priority="2">
      <formula>IF(AND(AJ45&gt;=0, RIGHT(TEXT(AJ45,"0.#"),1)="."),TRUE,FALSE)</formula>
    </cfRule>
    <cfRule type="expression" dxfId="1" priority="3">
      <formula>IF(AND(AJ45&lt;0, RIGHT(TEXT(AJ45,"0.#"),1)&lt;&gt;"."),TRUE,FALSE)</formula>
    </cfRule>
    <cfRule type="expression" dxfId="0" priority="4">
      <formula>IF(AND(AJ45&lt;0, RIGHT(TEXT(AJ45,"0.#"),1)="."),TRUE,FALSE)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190</xdr:row>
                    <xdr:rowOff>0</xdr:rowOff>
                  </from>
                  <to>
                    <xdr:col>44</xdr:col>
                    <xdr:colOff>38100</xdr:colOff>
                    <xdr:row>229</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266</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21" sqref="E2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2015-08-26T04:27:18Z</cp:lastPrinted>
  <dcterms:created xsi:type="dcterms:W3CDTF">2012-03-13T00:50:25Z</dcterms:created>
  <dcterms:modified xsi:type="dcterms:W3CDTF">2015-09-06T12:38:40Z</dcterms:modified>
</cp:coreProperties>
</file>