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4.総政局\02公表版\"/>
    </mc:Choice>
  </mc:AlternateContent>
  <bookViews>
    <workbookView xWindow="0" yWindow="0" windowWidth="23370" windowHeight="916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<sst xmlns="http://schemas.openxmlformats.org/spreadsheetml/2006/main" count="806" uniqueCount="487">
  <si>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</si>
  <si>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</si>
  <si>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</si>
  <si>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</si>
  <si>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</si>
  <si>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</si>
  <si>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</si>
  <si>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</si>
  <si>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</si>
  <si>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</si>
  <si>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</si>
  <si>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</si>
  <si>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</si>
  <si>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</si>
  <si>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</si>
  <si>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</si>
  <si>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</si>
  <si>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</si>
  <si>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</si>
  <si>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</si>
  <si>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</si>
  <si>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</si>
  <si>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</si>
  <si>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</si>
  <si>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</si>
  <si>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</si>
  <si>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</si>
  <si>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</si>
  <si>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</si>
  <si>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</si>
  <si>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</si>
  <si>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</si>
  <si>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</si>
  <si>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</si>
  <si>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</si>
  <si>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</si>
  <si>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</si>
  <si>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</si>
  <si>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</si>
  <si>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</si>
  <si>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</si>
  <si>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</si>
  <si>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</si>
  <si>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</si>
  <si>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</si>
  <si>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</si>
  <si>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</si>
  <si>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</si>
  <si>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</si>
  <si>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</si>
  <si>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</si>
  <si>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</si>
  <si>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</si>
  <si>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</si>
  <si>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</si>
  <si>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</si>
  <si>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</si>
  <si>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</si>
  <si>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</si>
  <si>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</si>
  <si>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</si>
  <si>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</si>
  <si>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</si>
  <si>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</si>
  <si>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</si>
  <si>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</si>
  <si>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</si>
  <si>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</si>
  <si>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</si>
  <si>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</si>
  <si>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</si>
  <si>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</si>
  <si>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</si>
  <si>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</si>
  <si>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</si>
  <si>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</si>
  <si>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</si>
  <si>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</si>
  <si>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</si>
  <si>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</si>
  <si>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</si>
  <si>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</si>
  <si>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</si>
  <si>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</si>
  <si>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</si>
  <si>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</si>
  <si>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</si>
  <si>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</si>
  <si>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</si>
  <si>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</si>
  <si>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</si>
  <si>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</si>
  <si>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</si>
  <si>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</si>
  <si>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</si>
  <si>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</si>
  <si>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</si>
  <si>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</si>
  <si>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</si>
  <si>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</si>
  <si>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</si>
  <si>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</si>
  <si>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</si>
  <si>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</si>
  <si>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</si>
  <si>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</si>
  <si>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</si>
  <si>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</si>
  <si>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</si>
  <si>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</si>
  <si>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</si>
  <si>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</si>
  <si>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</si>
  <si>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</si>
  <si>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</si>
  <si>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</si>
  <si>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</si>
  <si>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</si>
  <si>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</si>
  <si>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</si>
  <si>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</si>
  <si>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</si>
  <si>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</si>
  <si>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</si>
  <si>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</si>
  <si>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</si>
  <si>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</si>
  <si>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</si>
  <si>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</si>
  <si>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</si>
  <si>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</si>
  <si>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</si>
  <si>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</si>
  <si>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</si>
  <si>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</si>
  <si>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</si>
  <si>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</si>
  <si>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</si>
  <si>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</si>
  <si>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</si>
  <si>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</si>
  <si>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</si>
  <si>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</si>
  <si>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</si>
  <si>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</si>
  <si>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</si>
  <si>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</si>
  <si>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</si>
  <si>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</si>
  <si>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</si>
  <si>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</si>
  <si>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</si>
  <si>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</si>
  <si>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</si>
  <si>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</si>
  <si>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</si>
  <si>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</si>
  <si>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</si>
  <si>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</si>
  <si>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</si>
  <si>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</si>
  <si>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</si>
  <si>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</si>
  <si>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</si>
  <si>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</si>
  <si>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</si>
  <si>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</si>
  <si>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</si>
  <si>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</si>
  <si>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</si>
  <si>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</si>
  <si>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</si>
  <si>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</si>
  <si>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</si>
  <si>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</si>
  <si>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</si>
  <si>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</si>
  <si>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</si>
  <si>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</si>
  <si>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</si>
  <si>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</si>
  <si>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</si>
  <si>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</si>
  <si>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</si>
  <si>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</si>
  <si>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</si>
  <si>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</si>
  <si>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</si>
  <si>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</si>
  <si>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</si>
  <si>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</si>
  <si>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</si>
  <si>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</si>
  <si>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</si>
  <si>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</si>
  <si>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</si>
  <si>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</si>
  <si>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</si>
  <si>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</si>
  <si>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</si>
  <si>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</si>
  <si>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</si>
  <si>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</si>
  <si>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</si>
  <si>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</si>
  <si>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</si>
  <si>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</si>
  <si>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</si>
  <si>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</si>
  <si>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</si>
  <si>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</si>
  <si>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</si>
  <si>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</si>
  <si>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</si>
  <si>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</si>
  <si>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</si>
  <si>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</si>
  <si>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</si>
  <si>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</si>
  <si>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</si>
  <si>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</si>
  <si>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</si>
  <si>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</si>
  <si>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</si>
  <si>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</si>
  <si>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</si>
  <si>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</si>
  <si>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</si>
  <si>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</si>
  <si>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</si>
  <si>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</si>
  <si>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</si>
  <si>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</si>
  <si>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</si>
  <si>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</si>
  <si>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</si>
  <si>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</si>
  <si>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</si>
  <si>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</si>
  <si>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</si>
  <si>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</si>
  <si>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</si>
  <si>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</si>
  <si>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</si>
  <si>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</si>
  <si>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</si>
  <si>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</si>
  <si>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</si>
  <si>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</si>
  <si>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</si>
  <si>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</si>
  <si>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</si>
  <si>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</si>
  <si>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</si>
  <si>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</si>
  <si>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</si>
  <si>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</si>
  <si>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</si>
  <si>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</si>
  <si>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</si>
  <si>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</si>
  <si>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</si>
  <si>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</si>
  <si>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</si>
  <si>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</si>
  <si>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</si>
  <si>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</si>
  <si>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</si>
  <si>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</si>
  <si>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</si>
  <si>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</si>
  <si>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</si>
  <si>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</si>
  <si>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</si>
  <si>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</si>
  <si>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</si>
  <si>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</si>
  <si>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</si>
  <si>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</si>
  <si>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</si>
  <si>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</si>
  <si>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</si>
  <si>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</si>
  <si>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</si>
  <si>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</si>
  <si>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</si>
  <si>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</si>
  <si>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</si>
  <si>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</si>
  <si>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</si>
  <si>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</si>
  <si>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</si>
  <si>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</si>
  <si>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</si>
  <si>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</si>
  <si>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</si>
  <si>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</si>
  <si>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</si>
  <si>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</si>
  <si>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</si>
  <si>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</si>
  <si>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</si>
  <si>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</si>
  <si>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</si>
  <si>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</si>
  <si>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</si>
  <si>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</si>
  <si>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</si>
  <si>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</si>
  <si>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</si>
  <si>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</si>
  <si>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</si>
  <si>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</si>
  <si>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</si>
  <si>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</si>
  <si>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</si>
  <si>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</si>
  <si>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</si>
  <si>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</si>
  <si>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</si>
  <si>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</si>
  <si>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</si>
  <si>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</si>
  <si>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</si>
  <si>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</si>
  <si>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</si>
  <si>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</si>
  <si>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</si>
  <si>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</si>
  <si>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</si>
  <si>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</si>
  <si>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</si>
  <si>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</si>
  <si>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</si>
  <si>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</si>
  <si>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</si>
  <si>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</si>
  <si>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</si>
  <si>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</si>
  <si>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</si>
  <si>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</si>
  <si>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</si>
  <si>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</si>
  <si>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</si>
  <si>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</si>
  <si>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</si>
  <si>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</si>
  <si>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</si>
  <si>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</si>
  <si>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</si>
  <si>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</si>
  <si>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</si>
  <si>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</si>
  <si>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</si>
  <si>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</si>
  <si>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</si>
  <si>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</si>
  <si>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</si>
  <si>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</si>
  <si>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</si>
  <si>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</si>
  <si>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</si>
  <si>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</si>
  <si>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</si>
  <si>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</si>
  <si>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</si>
  <si>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</si>
  <si>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</si>
  <si>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</si>
  <si>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</si>
  <si>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</si>
  <si>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</si>
  <si>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</si>
  <si>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</si>
  <si>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</si>
  <si>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官民連携による民間資金を最大限活用した成長戦略の推進</t>
    <phoneticPr fontId="5"/>
  </si>
  <si>
    <t>○</t>
  </si>
  <si>
    <t>総合政策局</t>
    <phoneticPr fontId="5"/>
  </si>
  <si>
    <t>官民連携政策課</t>
    <phoneticPr fontId="5"/>
  </si>
  <si>
    <t>9　市場環境の整備、産業の生産性向上、消費者利益の保護
　30　社会資本整備・管理等を効果的に推進する</t>
    <phoneticPr fontId="5"/>
  </si>
  <si>
    <t>国土交通省</t>
  </si>
  <si>
    <t>-</t>
    <phoneticPr fontId="5"/>
  </si>
  <si>
    <t>件</t>
    <rPh sb="0" eb="1">
      <t>ケン</t>
    </rPh>
    <phoneticPr fontId="5"/>
  </si>
  <si>
    <t>百万円</t>
    <phoneticPr fontId="5"/>
  </si>
  <si>
    <t>百万円/件</t>
    <rPh sb="4" eb="5">
      <t>ケン</t>
    </rPh>
    <phoneticPr fontId="5"/>
  </si>
  <si>
    <t>572/36</t>
    <phoneticPr fontId="5"/>
  </si>
  <si>
    <t>575/43</t>
    <phoneticPr fontId="5"/>
  </si>
  <si>
    <t>諸謝金</t>
    <phoneticPr fontId="5"/>
  </si>
  <si>
    <t>職員旅費</t>
    <phoneticPr fontId="5"/>
  </si>
  <si>
    <t>委員等旅費</t>
    <phoneticPr fontId="5"/>
  </si>
  <si>
    <t>社会資本整備・管理効率化推進調査費</t>
    <phoneticPr fontId="5"/>
  </si>
  <si>
    <t>官民連携社会資本整備等推進費補助金</t>
    <phoneticPr fontId="5"/>
  </si>
  <si>
    <t>新23-1004</t>
    <phoneticPr fontId="5"/>
  </si>
  <si>
    <t>雑役務</t>
    <phoneticPr fontId="5"/>
  </si>
  <si>
    <t>585/37</t>
    <phoneticPr fontId="5"/>
  </si>
  <si>
    <t>○</t>
    <phoneticPr fontId="5"/>
  </si>
  <si>
    <t>‐</t>
  </si>
  <si>
    <t>厳しい財政状況の中、民間の資金・知恵等を活用し、真に必要な社会資本の整備・維持管理・更新、運営の効率化等を着実に実施するとともに、民間の事業機会の拡大による経済成長を実現していくためには、国が官民連携事業の案件形成支援等を推進する必要がある。
このため、事業のフォローアップを通じて、より効果的・効率的に事業を実施するとともに、検討調査結果の概要を官民連携政策課のホームページに掲載し、希望者に対しては報告書本体の電子データを送付することで、より一層の効果の発現を図っている。</t>
    <phoneticPr fontId="5"/>
  </si>
  <si>
    <t>PPP/PFI推進のボトルネックと考えられる要因について、人材活用及び情報整備の観点から調査を行い要因を分類整理し、解決策について検討した。この検討結果に基づきボトルネックを解消出来るような取組を行う。</t>
    <phoneticPr fontId="5"/>
  </si>
  <si>
    <t>A.新日本有限責任監査法人</t>
    <rPh sb="2" eb="5">
      <t>シンニホン</t>
    </rPh>
    <rPh sb="5" eb="7">
      <t>ユウゲン</t>
    </rPh>
    <rPh sb="7" eb="9">
      <t>セキニン</t>
    </rPh>
    <rPh sb="9" eb="11">
      <t>カンサ</t>
    </rPh>
    <rPh sb="11" eb="13">
      <t>ホウジン</t>
    </rPh>
    <phoneticPr fontId="5"/>
  </si>
  <si>
    <t>公共施設等運営事業における適切な管理のためのモニタリング等のあり方検討業務</t>
    <phoneticPr fontId="5"/>
  </si>
  <si>
    <t>B.浜松市</t>
    <rPh sb="2" eb="5">
      <t>ハママツシ</t>
    </rPh>
    <phoneticPr fontId="5"/>
  </si>
  <si>
    <t>雑役務</t>
    <rPh sb="0" eb="1">
      <t>ザツ</t>
    </rPh>
    <rPh sb="1" eb="3">
      <t>エキム</t>
    </rPh>
    <phoneticPr fontId="5"/>
  </si>
  <si>
    <t>C.日本下水道事業団</t>
    <phoneticPr fontId="5"/>
  </si>
  <si>
    <t>西遠流域下水道事業情報整備調査（受託者：日本下水道事業団）</t>
    <rPh sb="16" eb="19">
      <t>ジュタクシャ</t>
    </rPh>
    <rPh sb="20" eb="22">
      <t>ニホン</t>
    </rPh>
    <rPh sb="22" eb="25">
      <t>ゲスイドウ</t>
    </rPh>
    <rPh sb="25" eb="28">
      <t>ジギョウダン</t>
    </rPh>
    <phoneticPr fontId="5"/>
  </si>
  <si>
    <t>西遠流域下水道事業情報整備調査</t>
    <phoneticPr fontId="5"/>
  </si>
  <si>
    <t>新日本有限責任監査法人</t>
    <phoneticPr fontId="5"/>
  </si>
  <si>
    <t>公共施設等運営事業における適切な管理のためのモニタリング等のあり方検討業務</t>
    <phoneticPr fontId="5"/>
  </si>
  <si>
    <t>官民連携事業における所有と経営等の適正なバランスの確保に係る方策検討業務</t>
    <phoneticPr fontId="5"/>
  </si>
  <si>
    <t>プライスウォーターハウスクーパース（株）</t>
    <phoneticPr fontId="5"/>
  </si>
  <si>
    <t>官民連携事業の推進及び地域活性化に資する多様な投資等のあり方等検討業務</t>
    <phoneticPr fontId="5"/>
  </si>
  <si>
    <t>みずほ総合研究所（株）</t>
    <phoneticPr fontId="5"/>
  </si>
  <si>
    <t>官民連携事業効果に係る情報整備手法に関する検討業務</t>
    <phoneticPr fontId="5"/>
  </si>
  <si>
    <t>（株）三菱総合研究所</t>
    <phoneticPr fontId="5"/>
  </si>
  <si>
    <t>人材・ノウハウの活用等による官民連携事業の導入支援方策検討業務</t>
    <phoneticPr fontId="5"/>
  </si>
  <si>
    <t>（株）日本経済研究所</t>
    <rPh sb="1" eb="2">
      <t>カブ</t>
    </rPh>
    <rPh sb="3" eb="5">
      <t>ニッポン</t>
    </rPh>
    <phoneticPr fontId="5"/>
  </si>
  <si>
    <t>官民連携事業の推進に係る事務遂行力の向上支援方策に関する検討業務</t>
    <phoneticPr fontId="5"/>
  </si>
  <si>
    <t>平成２６年度道路空間のオープン化に関する調査検討業務　日本みち研究所・セントラルコンサルタント共同提案体</t>
    <phoneticPr fontId="5"/>
  </si>
  <si>
    <t>平成２６年度　道路空間のオープン化に関する調査検討業務</t>
    <phoneticPr fontId="5"/>
  </si>
  <si>
    <t>（株）野村総合研究所</t>
    <phoneticPr fontId="5"/>
  </si>
  <si>
    <t>官民連携事業を促進するための官民間の対話・提案に関する方策検討業務</t>
    <phoneticPr fontId="5"/>
  </si>
  <si>
    <t>先導的な官民連携事業手法の地域普及に向けた方策等検討業務</t>
    <phoneticPr fontId="5"/>
  </si>
  <si>
    <t>浜松市</t>
    <phoneticPr fontId="5"/>
  </si>
  <si>
    <t>西遠流域下水道事業情報整備調査</t>
    <phoneticPr fontId="5"/>
  </si>
  <si>
    <t>富山県</t>
    <phoneticPr fontId="5"/>
  </si>
  <si>
    <t>北陸新幹線開業後の富山空港活性化のための官民連携事業調査</t>
    <phoneticPr fontId="5"/>
  </si>
  <si>
    <t>ふじみ野市</t>
    <phoneticPr fontId="5"/>
  </si>
  <si>
    <t>旧福岡高校跡地活用に向けたマーケットサウンディング調査</t>
    <phoneticPr fontId="5"/>
  </si>
  <si>
    <t>須崎市</t>
    <phoneticPr fontId="5"/>
  </si>
  <si>
    <t>下水道施設の更新・包括的運営管理に係る検討調査</t>
    <phoneticPr fontId="5"/>
  </si>
  <si>
    <t>広島県</t>
    <phoneticPr fontId="5"/>
  </si>
  <si>
    <t>広島空港経営改革に関する検討調査</t>
    <phoneticPr fontId="5"/>
  </si>
  <si>
    <t>大津市</t>
    <phoneticPr fontId="5"/>
  </si>
  <si>
    <t>下水道事業および水道事業におけるコンセッションを含めた官民連携事業の有効性検討調査</t>
    <phoneticPr fontId="5"/>
  </si>
  <si>
    <t>合志市</t>
    <phoneticPr fontId="5"/>
  </si>
  <si>
    <t>庁舎移転に関わる官民連携事業調査</t>
    <phoneticPr fontId="5"/>
  </si>
  <si>
    <t>四條畷市</t>
    <phoneticPr fontId="5"/>
  </si>
  <si>
    <t>四條畷市まちづくり長期計画（教育施設整備計画を含む）事業化検討調査</t>
    <phoneticPr fontId="5"/>
  </si>
  <si>
    <t>神戸市</t>
    <phoneticPr fontId="5"/>
  </si>
  <si>
    <t>『神戸未来都市創造プロジェクト』を推進する都市高速ランプの有効活用スキームに関する調査</t>
    <phoneticPr fontId="5"/>
  </si>
  <si>
    <t>江東区</t>
    <phoneticPr fontId="5"/>
  </si>
  <si>
    <t>豊洲埠頭内公園等管理運営事業に係る調査</t>
    <phoneticPr fontId="5"/>
  </si>
  <si>
    <t>日本下水道事業団</t>
    <phoneticPr fontId="5"/>
  </si>
  <si>
    <t>-</t>
    <phoneticPr fontId="5"/>
  </si>
  <si>
    <t>プライスウォーターハウスクーパース（株）</t>
    <phoneticPr fontId="5"/>
  </si>
  <si>
    <t>有限責任監査法人 ﾄｰﾏﾂ大阪事務所</t>
    <phoneticPr fontId="5"/>
  </si>
  <si>
    <t>デロイトトーマツファイナンシャルアドバイザリー（株）</t>
    <phoneticPr fontId="5"/>
  </si>
  <si>
    <t>デロイトトーマツファイナンシャルアドバイザリー（株）</t>
    <phoneticPr fontId="5"/>
  </si>
  <si>
    <t>-</t>
    <phoneticPr fontId="5"/>
  </si>
  <si>
    <t>（株）五星　関西支社</t>
    <phoneticPr fontId="5"/>
  </si>
  <si>
    <t>日本上下水道設計（株） 高知出張所</t>
    <phoneticPr fontId="5"/>
  </si>
  <si>
    <t>（株）パスコ 熊本支店</t>
    <phoneticPr fontId="5"/>
  </si>
  <si>
    <t>（株）電通 関西支社</t>
    <phoneticPr fontId="5"/>
  </si>
  <si>
    <t>三菱UFJリサーチ&amp;コンサルティング（株） 大阪</t>
    <phoneticPr fontId="5"/>
  </si>
  <si>
    <t>課長　大澤　一夫</t>
    <rPh sb="0" eb="2">
      <t>カチョウ</t>
    </rPh>
    <rPh sb="3" eb="5">
      <t>オオザワ</t>
    </rPh>
    <rPh sb="6" eb="8">
      <t>カズオ</t>
    </rPh>
    <phoneticPr fontId="5"/>
  </si>
  <si>
    <t>○関連資料ＵＲＬ
【PPP/PFIの具体的な案件形成推進　調査・検討の概要（平成26年度）】
http://www.mlit.go.jp/sogoseisaku/kanminrenkei/sosei_kanminrenkei_fr1_000027.html</t>
    <phoneticPr fontId="5"/>
  </si>
  <si>
    <t>随意契約</t>
    <rPh sb="0" eb="2">
      <t>ズイイ</t>
    </rPh>
    <rPh sb="2" eb="4">
      <t>ケイヤク</t>
    </rPh>
    <phoneticPr fontId="5"/>
  </si>
  <si>
    <t>-</t>
    <phoneticPr fontId="5"/>
  </si>
  <si>
    <t>震災復興推進のためのＰＰＰ事業化実施支援</t>
    <phoneticPr fontId="5"/>
  </si>
  <si>
    <t>復興庁</t>
    <phoneticPr fontId="5"/>
  </si>
  <si>
    <t>本件補助を活用した検討調査の成果や、共通の検討課題に関する本件直轄調査の成果を活用して、地方公共団体等において事業化または事業化に向けた更なる検討が行われている。</t>
    <phoneticPr fontId="5"/>
  </si>
  <si>
    <t>当初の見込み以上の案件数を支援している。</t>
    <phoneticPr fontId="5"/>
  </si>
  <si>
    <t>民間の資金、ノウハウを最大限に活用し、効率的な事業実施を図るため検討調査への支援である。</t>
    <phoneticPr fontId="5"/>
  </si>
  <si>
    <t>厳しい財政状況の中で民間資金の活用を拡大し、真に必要な社会資本の新規投資及び維持管理を着実に行うため、新たな官民連携事業について、国が具体的な案件の形成等を支援することが必要。また、新たなPPP/PFI制度の課題や事業スキームの検討は、制度を所管している国が行う必要がある。</t>
    <phoneticPr fontId="5"/>
  </si>
  <si>
    <t>政府全体の取組として、平成３４年までの１０年間で１２兆円規模のＰＰＰ／ＰＦＩを推進するとの数値目標を掲げており、当該目標の達成に向け寄与する。</t>
    <phoneticPr fontId="5"/>
  </si>
  <si>
    <t>本事業では、全国の地方公共団体を対象に、コンセッション方式など「先導性」のある官民連携事業を支援しているが、復興庁の事業では、早期の復興のため、「事業化の迅速性」が重視され、復興関連の交付金に係る公共事業と、民間施設の復興とを一体で調査することで、復興関連の交付金に係る公共事業の早期実現及びその効果を高める役割を担っている。</t>
    <rPh sb="0" eb="1">
      <t>ホン</t>
    </rPh>
    <rPh sb="1" eb="3">
      <t>ジギョウ</t>
    </rPh>
    <rPh sb="54" eb="56">
      <t>フッコウ</t>
    </rPh>
    <rPh sb="56" eb="57">
      <t>チョウ</t>
    </rPh>
    <rPh sb="58" eb="60">
      <t>ジギョウ</t>
    </rPh>
    <phoneticPr fontId="5"/>
  </si>
  <si>
    <t>PFI事業の導入可能性調査は１件あたり２千万円～５千万円の調査費用がかかるため（内閣府調査）、１件あたりの補助の上限を２千万円としているところであるが、さらに、外部有識者からなる第三者委員会において補助額を査定している。</t>
    <phoneticPr fontId="5"/>
  </si>
  <si>
    <t>本支援事業による調査検討を踏まえ、関連する工事等に着手された案件数
(事業開始に至るまでに関係者間での調整等相応の時間を要することから、一定の期間経過後に実績を評価する必要があることに留意)</t>
    <phoneticPr fontId="5"/>
  </si>
  <si>
    <t>事業化等件数</t>
    <rPh sb="0" eb="3">
      <t>ジギョウカ</t>
    </rPh>
    <rPh sb="3" eb="4">
      <t>トウ</t>
    </rPh>
    <rPh sb="4" eb="6">
      <t>ケンスウ</t>
    </rPh>
    <phoneticPr fontId="5"/>
  </si>
  <si>
    <t>累積支援件数</t>
    <rPh sb="0" eb="2">
      <t>ルイセキ</t>
    </rPh>
    <rPh sb="2" eb="4">
      <t>シエン</t>
    </rPh>
    <rPh sb="4" eb="6">
      <t>ケンスウ</t>
    </rPh>
    <phoneticPr fontId="5"/>
  </si>
  <si>
    <t>PPP/PFIの抜本改革に向けたアクションプラン
日本再興戦略、経済財政運営と改革の基本方針　等
先導的官民連携支援事業補助金交付要綱</t>
    <rPh sb="8" eb="10">
      <t>バッポン</t>
    </rPh>
    <rPh sb="10" eb="12">
      <t>カイカク</t>
    </rPh>
    <rPh sb="13" eb="14">
      <t>ム</t>
    </rPh>
    <phoneticPr fontId="5"/>
  </si>
  <si>
    <t>厳しい財政状況の下、民間の資金・ノウハウを活用し、真に必要な社会資本の整備・維持管理・更新を着実に実施するとともに、民間の事業機会の拡大による経済成長を実現していくため、PPP/PFIを積極的に推進する。</t>
    <rPh sb="0" eb="1">
      <t>キビ</t>
    </rPh>
    <phoneticPr fontId="5"/>
  </si>
  <si>
    <t>コンセッション方式をはじめ、新たなPPP/PFI事業の制度・運用上の課題の解決を図るため、国が調査・検討を実施するとともに、先導的な官民連携事業に取り組む意欲のある地方公共団体等に対し、事業スキームや導入可能性の検討に要する調査委託費を助成（定額補助：１件当たりの上限２０百万円）することにより、PPP/PFI事業の案件形成を促進する。</t>
    <rPh sb="7" eb="9">
      <t>ホウシキ</t>
    </rPh>
    <rPh sb="14" eb="15">
      <t>アラ</t>
    </rPh>
    <rPh sb="24" eb="26">
      <t>ジギョウ</t>
    </rPh>
    <rPh sb="27" eb="29">
      <t>セイド</t>
    </rPh>
    <rPh sb="30" eb="33">
      <t>ウンヨウジョウ</t>
    </rPh>
    <rPh sb="34" eb="36">
      <t>カダイ</t>
    </rPh>
    <rPh sb="37" eb="39">
      <t>カイケツ</t>
    </rPh>
    <rPh sb="40" eb="41">
      <t>ハカ</t>
    </rPh>
    <rPh sb="45" eb="46">
      <t>クニ</t>
    </rPh>
    <rPh sb="47" eb="49">
      <t>チョウサ</t>
    </rPh>
    <rPh sb="50" eb="52">
      <t>ケントウ</t>
    </rPh>
    <rPh sb="53" eb="55">
      <t>ジッシ</t>
    </rPh>
    <rPh sb="62" eb="65">
      <t>センドウテキ</t>
    </rPh>
    <rPh sb="66" eb="68">
      <t>カンミン</t>
    </rPh>
    <rPh sb="68" eb="70">
      <t>レンケイ</t>
    </rPh>
    <rPh sb="70" eb="72">
      <t>ジギョウ</t>
    </rPh>
    <rPh sb="73" eb="74">
      <t>ト</t>
    </rPh>
    <rPh sb="75" eb="76">
      <t>ク</t>
    </rPh>
    <rPh sb="77" eb="79">
      <t>イヨク</t>
    </rPh>
    <rPh sb="82" eb="84">
      <t>チホウ</t>
    </rPh>
    <rPh sb="84" eb="86">
      <t>コウキョウ</t>
    </rPh>
    <rPh sb="86" eb="88">
      <t>ダンタイ</t>
    </rPh>
    <rPh sb="88" eb="89">
      <t>トウ</t>
    </rPh>
    <rPh sb="90" eb="91">
      <t>タイ</t>
    </rPh>
    <rPh sb="93" eb="95">
      <t>ジギョウ</t>
    </rPh>
    <rPh sb="100" eb="102">
      <t>ドウニュウ</t>
    </rPh>
    <rPh sb="102" eb="105">
      <t>カノウセイ</t>
    </rPh>
    <rPh sb="106" eb="108">
      <t>ケントウ</t>
    </rPh>
    <rPh sb="109" eb="110">
      <t>ヨウ</t>
    </rPh>
    <rPh sb="112" eb="114">
      <t>チョウサ</t>
    </rPh>
    <rPh sb="114" eb="116">
      <t>イタク</t>
    </rPh>
    <rPh sb="116" eb="117">
      <t>ヒ</t>
    </rPh>
    <rPh sb="118" eb="120">
      <t>ジョセイ</t>
    </rPh>
    <rPh sb="121" eb="123">
      <t>テイガク</t>
    </rPh>
    <rPh sb="123" eb="125">
      <t>ホジョ</t>
    </rPh>
    <rPh sb="127" eb="128">
      <t>ケン</t>
    </rPh>
    <rPh sb="128" eb="129">
      <t>ア</t>
    </rPh>
    <rPh sb="132" eb="134">
      <t>ジョウゲン</t>
    </rPh>
    <rPh sb="136" eb="137">
      <t>ヒャク</t>
    </rPh>
    <rPh sb="137" eb="139">
      <t>マンエン</t>
    </rPh>
    <rPh sb="155" eb="157">
      <t>ジギョウ</t>
    </rPh>
    <rPh sb="158" eb="160">
      <t>アンケン</t>
    </rPh>
    <rPh sb="160" eb="162">
      <t>ケイセイ</t>
    </rPh>
    <rPh sb="163" eb="165">
      <t>ソクシン</t>
    </rPh>
    <phoneticPr fontId="5"/>
  </si>
  <si>
    <t xml:space="preserve">案件形成支援等を行う官民連携事業等の数
（直轄調査：成果物の個数、補助：地区、団体数） </t>
    <rPh sb="4" eb="6">
      <t>シエン</t>
    </rPh>
    <rPh sb="6" eb="7">
      <t>トウ</t>
    </rPh>
    <rPh sb="8" eb="9">
      <t>オコナ</t>
    </rPh>
    <rPh sb="16" eb="17">
      <t>トウ</t>
    </rPh>
    <phoneticPr fontId="5"/>
  </si>
  <si>
    <t>執行額／案件形成支援等を行う官民連携事業の数 　　　　　　　　　　</t>
    <rPh sb="4" eb="6">
      <t>アンケン</t>
    </rPh>
    <rPh sb="6" eb="8">
      <t>ケイセイ</t>
    </rPh>
    <rPh sb="8" eb="10">
      <t>シエン</t>
    </rPh>
    <rPh sb="14" eb="16">
      <t>カンミン</t>
    </rPh>
    <rPh sb="16" eb="18">
      <t>レンケイ</t>
    </rPh>
    <rPh sb="18" eb="20">
      <t>ジギョウ</t>
    </rPh>
    <rPh sb="21" eb="22">
      <t>カズ</t>
    </rPh>
    <phoneticPr fontId="5"/>
  </si>
  <si>
    <t>598/29</t>
    <phoneticPr fontId="5"/>
  </si>
  <si>
    <t>厳しい財政状況の中で民間資金の活用を拡大し、真に必要な社会資本の整備及び維持管理を着実に行うため、新たな官民連携事業について、国が具体的な案件の形成等を支援することが必要。</t>
    <rPh sb="32" eb="34">
      <t>セイビ</t>
    </rPh>
    <phoneticPr fontId="5"/>
  </si>
  <si>
    <t>地方公共団体等から広く官民連携案件に係る提案の募集を行い、外部有識者からなる第三者委員会において、先導性、汎用性、妥当性、実現可能性、有効性の観点から審査を行うことにより補助案件を選定している。</t>
    <rPh sb="53" eb="56">
      <t>ハンヨウセイ</t>
    </rPh>
    <phoneticPr fontId="5"/>
  </si>
  <si>
    <t>地方公共団体等から広く官民連携案件に係る提案の募集を行い、外部有識者からなる第三者委員会において、先導性、汎用性、妥当性、実現可能性、有効性の観点から審査を行うことにより補助案件を選定している。</t>
    <rPh sb="49" eb="51">
      <t>センドウ</t>
    </rPh>
    <rPh sb="51" eb="52">
      <t>セイ</t>
    </rPh>
    <phoneticPr fontId="5"/>
  </si>
  <si>
    <t>-</t>
    <phoneticPr fontId="5"/>
  </si>
  <si>
    <r>
      <rPr>
        <sz val="11"/>
        <rFont val="ＭＳ Ｐゴシック"/>
        <family val="3"/>
        <charset val="128"/>
      </rPr>
      <t>038</t>
    </r>
    <phoneticPr fontId="5"/>
  </si>
  <si>
    <t>C.</t>
    <phoneticPr fontId="5"/>
  </si>
  <si>
    <t>地方公共団体等や民間事業者から広く提案の募集を行い、外部有識者からなる第三者委員会において、汎用性、妥当性、実現可能性、有効性等の観点から審査を行い、意見を聴取することで、補助案件を選定し、調査案件の選定により、PPP（官民連携）/PFI事業の運用上の検討課題を抽出した。</t>
    <rPh sb="36" eb="37">
      <t>サン</t>
    </rPh>
    <phoneticPr fontId="5"/>
  </si>
  <si>
    <t>引き続き事業の成果・効果の検証をしっかりと行い、PPP/PFI推進のボトルネックと考えられる要因を解消する上で効果の高い事業への重点化を図るべき。</t>
    <rPh sb="0" eb="1">
      <t>ヒ</t>
    </rPh>
    <rPh sb="2" eb="3">
      <t>ツヅ</t>
    </rPh>
    <rPh sb="4" eb="6">
      <t>ジギョウ</t>
    </rPh>
    <rPh sb="7" eb="9">
      <t>セイカ</t>
    </rPh>
    <rPh sb="10" eb="12">
      <t>コウカ</t>
    </rPh>
    <rPh sb="13" eb="15">
      <t>ケンショウ</t>
    </rPh>
    <rPh sb="21" eb="22">
      <t>オコナ</t>
    </rPh>
    <rPh sb="49" eb="51">
      <t>カイショウ</t>
    </rPh>
    <rPh sb="53" eb="54">
      <t>ウエ</t>
    </rPh>
    <rPh sb="55" eb="57">
      <t>コウカ</t>
    </rPh>
    <rPh sb="58" eb="59">
      <t>タカ</t>
    </rPh>
    <rPh sb="60" eb="62">
      <t>ジギョウ</t>
    </rPh>
    <rPh sb="64" eb="66">
      <t>ジュウテン</t>
    </rPh>
    <rPh sb="66" eb="67">
      <t>カ</t>
    </rPh>
    <rPh sb="68" eb="69">
      <t>ハカ</t>
    </rPh>
    <phoneticPr fontId="5"/>
  </si>
  <si>
    <t>縮減</t>
  </si>
  <si>
    <t>引き続き事業の成果・効果の検証をしっかりと行い、多様なPPP/PFI手法の積極的導入や、PPP/PFI手法の開発・普及等を図る地域プラットフォームの形成促進など、PPP/PFI推進のボトルネックと考えられる要因を解消する上で効果の高い事業への重点化を図る。</t>
    <phoneticPr fontId="5"/>
  </si>
  <si>
    <t xml:space="preserve">「新しい日本のための優先課題推進枠」110百万円
・「『日本再興戦略』改訂2015」及び「経済財政運営と改革の基本方針2015」（いずれも平成27年6月30日閣議決定）において、アクションプランの実行を加速することとされており、多様なPPP/PFI手法の積極的導入や、PPP/PFI手法の開発・普及等を図る地域プラットフォームの形成促進などが掲げられている。
・これを踏まえ、PPP/PFIをより一層推進するため、コンセッション方式の導入や先進課題に対応した官民連携まちづくりをはじめとする新たなPPP/PFI事業の具体的案件を検討する地方公共団体に対し、地域プラットフォームの形成促進等の支援を図る。                                    ・百万円未満を四捨五入しているため、「予算額・執行額」欄と誤差が生じている。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</si>
</sst>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0">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497</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123262</xdr:colOff>
      <xdr:row>141</xdr:row>
      <xdr:rowOff>0</xdr:rowOff>
    </xdr:from>
    <xdr:to>
      <xdr:col>25</xdr:col>
      <xdr:colOff>115418</xdr:colOff>
      <xdr:row>142</xdr:row>
      <xdr:rowOff>233643</xdr:rowOff>
    </xdr:to>
    <xdr:sp macro="" textlink="">
      <xdr:nvSpPr>
        <xdr:cNvPr id="6" name="正方形/長方形 5"/>
        <xdr:cNvSpPr/>
      </xdr:nvSpPr>
      <xdr:spPr>
        <a:xfrm>
          <a:off x="1378321" y="51076412"/>
          <a:ext cx="3219450" cy="58102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国土交通省</a:t>
          </a:r>
          <a:endParaRPr kumimoji="1" lang="en-US" altLang="ja-JP" sz="1100"/>
        </a:p>
        <a:p>
          <a:pPr algn="ctr"/>
          <a:r>
            <a:rPr kumimoji="1" lang="en-US" altLang="ja-JP" sz="1100"/>
            <a:t>584.7</a:t>
          </a:r>
          <a:r>
            <a:rPr kumimoji="1" lang="ja-JP" altLang="en-US" sz="1100"/>
            <a:t>百万円</a:t>
          </a:r>
          <a:endParaRPr kumimoji="1" lang="en-US" altLang="ja-JP" sz="1100"/>
        </a:p>
      </xdr:txBody>
    </xdr:sp>
    <xdr:clientData/>
  </xdr:twoCellAnchor>
  <xdr:twoCellAnchor>
    <xdr:from>
      <xdr:col>7</xdr:col>
      <xdr:colOff>145676</xdr:colOff>
      <xdr:row>143</xdr:row>
      <xdr:rowOff>0</xdr:rowOff>
    </xdr:from>
    <xdr:to>
      <xdr:col>25</xdr:col>
      <xdr:colOff>23532</xdr:colOff>
      <xdr:row>144</xdr:row>
      <xdr:rowOff>90767</xdr:rowOff>
    </xdr:to>
    <xdr:sp macro="" textlink="">
      <xdr:nvSpPr>
        <xdr:cNvPr id="7" name="大かっこ 6"/>
        <xdr:cNvSpPr/>
      </xdr:nvSpPr>
      <xdr:spPr>
        <a:xfrm>
          <a:off x="1400735" y="53676176"/>
          <a:ext cx="3105150" cy="4381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　官民連携事業の企画・立案、進捗管理</a:t>
          </a:r>
          <a:endParaRPr kumimoji="1" lang="en-US" altLang="ja-JP" sz="1100">
            <a:solidFill>
              <a:sysClr val="windowText" lastClr="000000"/>
            </a:solidFill>
          </a:endParaRPr>
        </a:p>
      </xdr:txBody>
    </xdr:sp>
    <xdr:clientData/>
  </xdr:twoCellAnchor>
  <xdr:twoCellAnchor>
    <xdr:from>
      <xdr:col>28</xdr:col>
      <xdr:colOff>0</xdr:colOff>
      <xdr:row>141</xdr:row>
      <xdr:rowOff>0</xdr:rowOff>
    </xdr:from>
    <xdr:to>
      <xdr:col>43</xdr:col>
      <xdr:colOff>147450</xdr:colOff>
      <xdr:row>142</xdr:row>
      <xdr:rowOff>252693</xdr:rowOff>
    </xdr:to>
    <xdr:sp macro="" textlink="">
      <xdr:nvSpPr>
        <xdr:cNvPr id="9" name="正方形/長方形 8"/>
        <xdr:cNvSpPr/>
      </xdr:nvSpPr>
      <xdr:spPr>
        <a:xfrm>
          <a:off x="5020235" y="51076412"/>
          <a:ext cx="2836862" cy="60007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諸謝金、職員旅費、委員等旅費</a:t>
          </a:r>
          <a:endParaRPr kumimoji="1" lang="en-US" altLang="ja-JP" sz="1100"/>
        </a:p>
        <a:p>
          <a:pPr algn="ctr"/>
          <a:r>
            <a:rPr kumimoji="1" lang="en-US" altLang="ja-JP" sz="1100">
              <a:solidFill>
                <a:sysClr val="windowText" lastClr="000000"/>
              </a:solidFill>
            </a:rPr>
            <a:t>0.7</a:t>
          </a:r>
          <a:r>
            <a:rPr kumimoji="1" lang="ja-JP" altLang="en-US" sz="1100"/>
            <a:t>百万円</a:t>
          </a:r>
          <a:endParaRPr kumimoji="1" lang="en-US" altLang="ja-JP" sz="1100"/>
        </a:p>
      </xdr:txBody>
    </xdr:sp>
    <xdr:clientData/>
  </xdr:twoCellAnchor>
  <xdr:twoCellAnchor>
    <xdr:from>
      <xdr:col>16</xdr:col>
      <xdr:colOff>2</xdr:colOff>
      <xdr:row>144</xdr:row>
      <xdr:rowOff>179292</xdr:rowOff>
    </xdr:from>
    <xdr:to>
      <xdr:col>16</xdr:col>
      <xdr:colOff>11908</xdr:colOff>
      <xdr:row>158</xdr:row>
      <xdr:rowOff>187978</xdr:rowOff>
    </xdr:to>
    <xdr:cxnSp macro="">
      <xdr:nvCxnSpPr>
        <xdr:cNvPr id="10" name="直線コネクタ 9"/>
        <xdr:cNvCxnSpPr/>
      </xdr:nvCxnSpPr>
      <xdr:spPr>
        <a:xfrm>
          <a:off x="2868708" y="52297851"/>
          <a:ext cx="11906" cy="4872039"/>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150</xdr:row>
      <xdr:rowOff>0</xdr:rowOff>
    </xdr:from>
    <xdr:to>
      <xdr:col>28</xdr:col>
      <xdr:colOff>47187</xdr:colOff>
      <xdr:row>150</xdr:row>
      <xdr:rowOff>4905</xdr:rowOff>
    </xdr:to>
    <xdr:cxnSp macro="">
      <xdr:nvCxnSpPr>
        <xdr:cNvPr id="11" name="直線コネクタ 10"/>
        <xdr:cNvCxnSpPr/>
      </xdr:nvCxnSpPr>
      <xdr:spPr>
        <a:xfrm flipH="1">
          <a:off x="2868706" y="54202853"/>
          <a:ext cx="2198716" cy="490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0</xdr:colOff>
      <xdr:row>148</xdr:row>
      <xdr:rowOff>313768</xdr:rowOff>
    </xdr:from>
    <xdr:ext cx="607859" cy="275717"/>
    <xdr:sp macro="" textlink="">
      <xdr:nvSpPr>
        <xdr:cNvPr id="15" name="テキスト ボックス 14"/>
        <xdr:cNvSpPr txBox="1"/>
      </xdr:nvSpPr>
      <xdr:spPr>
        <a:xfrm>
          <a:off x="3227294" y="53821856"/>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直轄</a:t>
          </a:r>
          <a:r>
            <a:rPr kumimoji="1" lang="en-US" altLang="ja-JP" sz="1100"/>
            <a:t>】</a:t>
          </a:r>
          <a:endParaRPr kumimoji="1" lang="ja-JP" altLang="en-US" sz="1100"/>
        </a:p>
      </xdr:txBody>
    </xdr:sp>
    <xdr:clientData/>
  </xdr:oneCellAnchor>
  <xdr:twoCellAnchor>
    <xdr:from>
      <xdr:col>28</xdr:col>
      <xdr:colOff>44824</xdr:colOff>
      <xdr:row>149</xdr:row>
      <xdr:rowOff>11206</xdr:rowOff>
    </xdr:from>
    <xdr:to>
      <xdr:col>44</xdr:col>
      <xdr:colOff>12980</xdr:colOff>
      <xdr:row>150</xdr:row>
      <xdr:rowOff>235324</xdr:rowOff>
    </xdr:to>
    <xdr:sp macro="" textlink="">
      <xdr:nvSpPr>
        <xdr:cNvPr id="16" name="正方形/長方形 15"/>
        <xdr:cNvSpPr/>
      </xdr:nvSpPr>
      <xdr:spPr>
        <a:xfrm>
          <a:off x="5065059" y="53866677"/>
          <a:ext cx="2836862" cy="57150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Ａ．民間団体等（</a:t>
          </a:r>
          <a:r>
            <a:rPr kumimoji="1" lang="en-US" altLang="ja-JP" sz="1100"/>
            <a:t>9</a:t>
          </a:r>
          <a:r>
            <a:rPr kumimoji="1" lang="ja-JP" altLang="en-US" sz="1100"/>
            <a:t>団体）</a:t>
          </a:r>
          <a:endParaRPr kumimoji="1" lang="en-US" altLang="ja-JP" sz="1100"/>
        </a:p>
        <a:p>
          <a:pPr algn="ctr"/>
          <a:r>
            <a:rPr kumimoji="1" lang="en-US" altLang="ja-JP" sz="1100">
              <a:solidFill>
                <a:sysClr val="windowText" lastClr="000000"/>
              </a:solidFill>
            </a:rPr>
            <a:t>252.7</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twoCellAnchor>
    <xdr:from>
      <xdr:col>28</xdr:col>
      <xdr:colOff>67234</xdr:colOff>
      <xdr:row>151</xdr:row>
      <xdr:rowOff>22412</xdr:rowOff>
    </xdr:from>
    <xdr:to>
      <xdr:col>45</xdr:col>
      <xdr:colOff>56409</xdr:colOff>
      <xdr:row>152</xdr:row>
      <xdr:rowOff>66708</xdr:rowOff>
    </xdr:to>
    <xdr:sp macro="" textlink="">
      <xdr:nvSpPr>
        <xdr:cNvPr id="17" name="大かっこ 16"/>
        <xdr:cNvSpPr/>
      </xdr:nvSpPr>
      <xdr:spPr>
        <a:xfrm>
          <a:off x="5087469" y="54572647"/>
          <a:ext cx="3037175" cy="3916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官民連携事業の推進に関する検討調査</a:t>
          </a:r>
          <a:endParaRPr kumimoji="1" lang="en-US" altLang="ja-JP" sz="1100"/>
        </a:p>
        <a:p>
          <a:pPr algn="ctr"/>
          <a:r>
            <a:rPr kumimoji="1" lang="ja-JP" altLang="en-US" sz="1100"/>
            <a:t>　</a:t>
          </a:r>
          <a:endParaRPr kumimoji="1" lang="en-US" altLang="ja-JP" sz="1100"/>
        </a:p>
      </xdr:txBody>
    </xdr:sp>
    <xdr:clientData/>
  </xdr:twoCellAnchor>
  <xdr:oneCellAnchor>
    <xdr:from>
      <xdr:col>28</xdr:col>
      <xdr:colOff>0</xdr:colOff>
      <xdr:row>148</xdr:row>
      <xdr:rowOff>0</xdr:rowOff>
    </xdr:from>
    <xdr:ext cx="889987" cy="275717"/>
    <xdr:sp macro="" textlink="">
      <xdr:nvSpPr>
        <xdr:cNvPr id="18" name="テキスト ボックス 17"/>
        <xdr:cNvSpPr txBox="1"/>
      </xdr:nvSpPr>
      <xdr:spPr>
        <a:xfrm>
          <a:off x="5020235" y="53508088"/>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企画競争</a:t>
          </a:r>
          <a:r>
            <a:rPr kumimoji="1" lang="en-US" altLang="ja-JP" sz="1100"/>
            <a:t>】</a:t>
          </a:r>
          <a:endParaRPr kumimoji="1" lang="ja-JP" altLang="en-US" sz="1100"/>
        </a:p>
      </xdr:txBody>
    </xdr:sp>
    <xdr:clientData/>
  </xdr:oneCellAnchor>
  <xdr:twoCellAnchor>
    <xdr:from>
      <xdr:col>16</xdr:col>
      <xdr:colOff>0</xdr:colOff>
      <xdr:row>158</xdr:row>
      <xdr:rowOff>179296</xdr:rowOff>
    </xdr:from>
    <xdr:to>
      <xdr:col>20</xdr:col>
      <xdr:colOff>19247</xdr:colOff>
      <xdr:row>158</xdr:row>
      <xdr:rowOff>186662</xdr:rowOff>
    </xdr:to>
    <xdr:cxnSp macro="">
      <xdr:nvCxnSpPr>
        <xdr:cNvPr id="19" name="直線コネクタ 18"/>
        <xdr:cNvCxnSpPr/>
      </xdr:nvCxnSpPr>
      <xdr:spPr>
        <a:xfrm flipH="1" flipV="1">
          <a:off x="2868706" y="57161208"/>
          <a:ext cx="736423" cy="7366"/>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157</xdr:row>
      <xdr:rowOff>246529</xdr:rowOff>
    </xdr:from>
    <xdr:to>
      <xdr:col>33</xdr:col>
      <xdr:colOff>95451</xdr:colOff>
      <xdr:row>159</xdr:row>
      <xdr:rowOff>123305</xdr:rowOff>
    </xdr:to>
    <xdr:sp macro="" textlink="">
      <xdr:nvSpPr>
        <xdr:cNvPr id="21" name="正方形/長方形 20"/>
        <xdr:cNvSpPr/>
      </xdr:nvSpPr>
      <xdr:spPr>
        <a:xfrm>
          <a:off x="3585882" y="56881058"/>
          <a:ext cx="2426275" cy="57154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Ｂ．地方公共団体等（</a:t>
          </a:r>
          <a:r>
            <a:rPr kumimoji="1" lang="en-US" altLang="ja-JP" sz="1100"/>
            <a:t>28</a:t>
          </a:r>
          <a:r>
            <a:rPr kumimoji="1" lang="ja-JP" altLang="en-US" sz="1100"/>
            <a:t>団体）</a:t>
          </a:r>
          <a:endParaRPr kumimoji="1" lang="en-US" altLang="ja-JP" sz="1100"/>
        </a:p>
        <a:p>
          <a:pPr algn="ctr"/>
          <a:r>
            <a:rPr kumimoji="1" lang="en-US" altLang="ja-JP" sz="1100"/>
            <a:t>332</a:t>
          </a:r>
          <a:r>
            <a:rPr kumimoji="1" lang="ja-JP" altLang="en-US" sz="1100"/>
            <a:t>百万円</a:t>
          </a:r>
          <a:endParaRPr kumimoji="1" lang="en-US" altLang="ja-JP" sz="1100"/>
        </a:p>
      </xdr:txBody>
    </xdr:sp>
    <xdr:clientData/>
  </xdr:twoCellAnchor>
  <xdr:oneCellAnchor>
    <xdr:from>
      <xdr:col>20</xdr:col>
      <xdr:colOff>22410</xdr:colOff>
      <xdr:row>156</xdr:row>
      <xdr:rowOff>212914</xdr:rowOff>
    </xdr:from>
    <xdr:ext cx="960519" cy="275717"/>
    <xdr:sp macro="" textlink="">
      <xdr:nvSpPr>
        <xdr:cNvPr id="22" name="テキスト ボックス 21"/>
        <xdr:cNvSpPr txBox="1"/>
      </xdr:nvSpPr>
      <xdr:spPr>
        <a:xfrm>
          <a:off x="3608292" y="56500061"/>
          <a:ext cx="96051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公募・補助</a:t>
          </a:r>
          <a:r>
            <a:rPr kumimoji="1" lang="en-US" altLang="ja-JP" sz="1100"/>
            <a:t>】</a:t>
          </a:r>
          <a:endParaRPr kumimoji="1" lang="ja-JP" altLang="en-US" sz="1100"/>
        </a:p>
      </xdr:txBody>
    </xdr:sp>
    <xdr:clientData/>
  </xdr:oneCellAnchor>
  <xdr:twoCellAnchor>
    <xdr:from>
      <xdr:col>20</xdr:col>
      <xdr:colOff>0</xdr:colOff>
      <xdr:row>159</xdr:row>
      <xdr:rowOff>291352</xdr:rowOff>
    </xdr:from>
    <xdr:to>
      <xdr:col>33</xdr:col>
      <xdr:colOff>169544</xdr:colOff>
      <xdr:row>161</xdr:row>
      <xdr:rowOff>188062</xdr:rowOff>
    </xdr:to>
    <xdr:sp macro="" textlink="">
      <xdr:nvSpPr>
        <xdr:cNvPr id="24" name="大かっこ 23"/>
        <xdr:cNvSpPr/>
      </xdr:nvSpPr>
      <xdr:spPr>
        <a:xfrm>
          <a:off x="3585882" y="57620646"/>
          <a:ext cx="2500368" cy="5914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官民連携事業の導入に関する企画・立案・進捗管理</a:t>
          </a:r>
          <a:endParaRPr kumimoji="1" lang="en-US" altLang="ja-JP" sz="1100"/>
        </a:p>
      </xdr:txBody>
    </xdr:sp>
    <xdr:clientData/>
  </xdr:twoCellAnchor>
  <xdr:twoCellAnchor>
    <xdr:from>
      <xdr:col>33</xdr:col>
      <xdr:colOff>78440</xdr:colOff>
      <xdr:row>158</xdr:row>
      <xdr:rowOff>179294</xdr:rowOff>
    </xdr:from>
    <xdr:to>
      <xdr:col>35</xdr:col>
      <xdr:colOff>168088</xdr:colOff>
      <xdr:row>158</xdr:row>
      <xdr:rowOff>179294</xdr:rowOff>
    </xdr:to>
    <xdr:cxnSp macro="">
      <xdr:nvCxnSpPr>
        <xdr:cNvPr id="25" name="直線コネクタ 24"/>
        <xdr:cNvCxnSpPr/>
      </xdr:nvCxnSpPr>
      <xdr:spPr>
        <a:xfrm flipH="1">
          <a:off x="5995146" y="57161206"/>
          <a:ext cx="448236"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157</xdr:row>
      <xdr:rowOff>235323</xdr:rowOff>
    </xdr:from>
    <xdr:to>
      <xdr:col>47</xdr:col>
      <xdr:colOff>146767</xdr:colOff>
      <xdr:row>159</xdr:row>
      <xdr:rowOff>126779</xdr:rowOff>
    </xdr:to>
    <xdr:sp macro="" textlink="">
      <xdr:nvSpPr>
        <xdr:cNvPr id="27" name="正方形/長方形 26"/>
        <xdr:cNvSpPr/>
      </xdr:nvSpPr>
      <xdr:spPr>
        <a:xfrm>
          <a:off x="6454588" y="56869852"/>
          <a:ext cx="2119003" cy="58622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Ｃ．民間団体等（</a:t>
          </a:r>
          <a:r>
            <a:rPr kumimoji="1" lang="en-US" altLang="ja-JP" sz="1100"/>
            <a:t>28</a:t>
          </a:r>
          <a:r>
            <a:rPr kumimoji="1" lang="ja-JP" altLang="en-US" sz="1100"/>
            <a:t>団体）</a:t>
          </a:r>
          <a:endParaRPr kumimoji="1" lang="en-US" altLang="ja-JP" sz="1100"/>
        </a:p>
        <a:p>
          <a:pPr algn="ctr"/>
          <a:r>
            <a:rPr kumimoji="1" lang="en-US" altLang="ja-JP" sz="1100">
              <a:solidFill>
                <a:sysClr val="windowText" lastClr="000000"/>
              </a:solidFill>
            </a:rPr>
            <a:t>332</a:t>
          </a:r>
          <a:r>
            <a:rPr kumimoji="1" lang="ja-JP" altLang="en-US" sz="1100">
              <a:solidFill>
                <a:sysClr val="windowText" lastClr="000000"/>
              </a:solidFill>
            </a:rPr>
            <a:t>百</a:t>
          </a:r>
          <a:r>
            <a:rPr kumimoji="1" lang="ja-JP" altLang="en-US" sz="1100"/>
            <a:t>万円</a:t>
          </a:r>
          <a:endParaRPr kumimoji="1" lang="en-US" altLang="ja-JP" sz="1100"/>
        </a:p>
      </xdr:txBody>
    </xdr:sp>
    <xdr:clientData/>
  </xdr:twoCellAnchor>
  <xdr:oneCellAnchor>
    <xdr:from>
      <xdr:col>36</xdr:col>
      <xdr:colOff>0</xdr:colOff>
      <xdr:row>156</xdr:row>
      <xdr:rowOff>212910</xdr:rowOff>
    </xdr:from>
    <xdr:ext cx="1031051" cy="275717"/>
    <xdr:sp macro="" textlink="">
      <xdr:nvSpPr>
        <xdr:cNvPr id="29" name="テキスト ボックス 28"/>
        <xdr:cNvSpPr txBox="1"/>
      </xdr:nvSpPr>
      <xdr:spPr>
        <a:xfrm>
          <a:off x="6454588" y="5650005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企画競争等</a:t>
          </a:r>
          <a:r>
            <a:rPr kumimoji="1" lang="en-US" altLang="ja-JP" sz="1100"/>
            <a:t>】</a:t>
          </a:r>
          <a:endParaRPr kumimoji="1" lang="ja-JP" altLang="en-US" sz="1100"/>
        </a:p>
      </xdr:txBody>
    </xdr:sp>
    <xdr:clientData/>
  </xdr:oneCellAnchor>
  <xdr:twoCellAnchor>
    <xdr:from>
      <xdr:col>36</xdr:col>
      <xdr:colOff>0</xdr:colOff>
      <xdr:row>159</xdr:row>
      <xdr:rowOff>291352</xdr:rowOff>
    </xdr:from>
    <xdr:to>
      <xdr:col>49</xdr:col>
      <xdr:colOff>45877</xdr:colOff>
      <xdr:row>161</xdr:row>
      <xdr:rowOff>153717</xdr:rowOff>
    </xdr:to>
    <xdr:sp macro="" textlink="">
      <xdr:nvSpPr>
        <xdr:cNvPr id="30" name="大かっこ 29"/>
        <xdr:cNvSpPr/>
      </xdr:nvSpPr>
      <xdr:spPr>
        <a:xfrm>
          <a:off x="6454588" y="57620646"/>
          <a:ext cx="2376701" cy="55713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官民連携事業の導入に関する</a:t>
          </a:r>
          <a:endParaRPr kumimoji="1" lang="en-US" altLang="ja-JP" sz="1100"/>
        </a:p>
        <a:p>
          <a:pPr algn="l"/>
          <a:r>
            <a:rPr kumimoji="1" lang="ja-JP" altLang="en-US" sz="1100"/>
            <a:t>検討調査</a:t>
          </a:r>
          <a:endParaRPr kumimoji="1" lang="en-US" altLang="ja-JP" sz="1100"/>
        </a:p>
        <a:p>
          <a:pPr algn="l"/>
          <a:r>
            <a:rPr kumimoji="1" lang="ja-JP" altLang="en-US" sz="1100"/>
            <a:t>　　</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topLeftCell="A82" zoomScale="80" zoomScaleNormal="75" zoomScaleSheetLayoutView="80" zoomScalePageLayoutView="85"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7" t="s">
        <v>374</v>
      </c>
      <c r="AR2" s="97"/>
      <c r="AS2" s="59" t="str">
        <f>IF(OR(AQ2="　", AQ2=""), "", "-")</f>
        <v/>
      </c>
      <c r="AT2" s="98">
        <v>297</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380</v>
      </c>
      <c r="AK3" s="290"/>
      <c r="AL3" s="290"/>
      <c r="AM3" s="290"/>
      <c r="AN3" s="290"/>
      <c r="AO3" s="290"/>
      <c r="AP3" s="290"/>
      <c r="AQ3" s="290"/>
      <c r="AR3" s="290"/>
      <c r="AS3" s="290"/>
      <c r="AT3" s="290"/>
      <c r="AU3" s="290"/>
      <c r="AV3" s="290"/>
      <c r="AW3" s="290"/>
      <c r="AX3" s="36" t="s">
        <v>91</v>
      </c>
    </row>
    <row r="4" spans="1:50" ht="24.75" customHeight="1" x14ac:dyDescent="0.15">
      <c r="A4" s="509" t="s">
        <v>30</v>
      </c>
      <c r="B4" s="510"/>
      <c r="C4" s="510"/>
      <c r="D4" s="510"/>
      <c r="E4" s="510"/>
      <c r="F4" s="510"/>
      <c r="G4" s="483" t="s">
        <v>375</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377</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6" t="s">
        <v>212</v>
      </c>
      <c r="H5" s="317"/>
      <c r="I5" s="317"/>
      <c r="J5" s="317"/>
      <c r="K5" s="317"/>
      <c r="L5" s="317"/>
      <c r="M5" s="318" t="s">
        <v>92</v>
      </c>
      <c r="N5" s="319"/>
      <c r="O5" s="319"/>
      <c r="P5" s="319"/>
      <c r="Q5" s="319"/>
      <c r="R5" s="320"/>
      <c r="S5" s="321" t="s">
        <v>157</v>
      </c>
      <c r="T5" s="317"/>
      <c r="U5" s="317"/>
      <c r="V5" s="317"/>
      <c r="W5" s="317"/>
      <c r="X5" s="322"/>
      <c r="Y5" s="500" t="s">
        <v>3</v>
      </c>
      <c r="Z5" s="501"/>
      <c r="AA5" s="501"/>
      <c r="AB5" s="501"/>
      <c r="AC5" s="501"/>
      <c r="AD5" s="502"/>
      <c r="AE5" s="503" t="s">
        <v>378</v>
      </c>
      <c r="AF5" s="504"/>
      <c r="AG5" s="504"/>
      <c r="AH5" s="504"/>
      <c r="AI5" s="504"/>
      <c r="AJ5" s="504"/>
      <c r="AK5" s="504"/>
      <c r="AL5" s="504"/>
      <c r="AM5" s="504"/>
      <c r="AN5" s="504"/>
      <c r="AO5" s="504"/>
      <c r="AP5" s="505"/>
      <c r="AQ5" s="506" t="s">
        <v>454</v>
      </c>
      <c r="AR5" s="507"/>
      <c r="AS5" s="507"/>
      <c r="AT5" s="507"/>
      <c r="AU5" s="507"/>
      <c r="AV5" s="507"/>
      <c r="AW5" s="507"/>
      <c r="AX5" s="508"/>
    </row>
    <row r="6" spans="1:50" ht="45"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379</v>
      </c>
      <c r="AF6" s="518"/>
      <c r="AG6" s="518"/>
      <c r="AH6" s="518"/>
      <c r="AI6" s="518"/>
      <c r="AJ6" s="518"/>
      <c r="AK6" s="518"/>
      <c r="AL6" s="518"/>
      <c r="AM6" s="518"/>
      <c r="AN6" s="518"/>
      <c r="AO6" s="518"/>
      <c r="AP6" s="518"/>
      <c r="AQ6" s="115"/>
      <c r="AR6" s="115"/>
      <c r="AS6" s="115"/>
      <c r="AT6" s="115"/>
      <c r="AU6" s="115"/>
      <c r="AV6" s="115"/>
      <c r="AW6" s="115"/>
      <c r="AX6" s="519"/>
    </row>
    <row r="7" spans="1:50" ht="49.5" customHeight="1" x14ac:dyDescent="0.15">
      <c r="A7" s="439" t="s">
        <v>25</v>
      </c>
      <c r="B7" s="440"/>
      <c r="C7" s="440"/>
      <c r="D7" s="440"/>
      <c r="E7" s="440"/>
      <c r="F7" s="440"/>
      <c r="G7" s="441" t="s">
        <v>479</v>
      </c>
      <c r="H7" s="442"/>
      <c r="I7" s="442"/>
      <c r="J7" s="442"/>
      <c r="K7" s="442"/>
      <c r="L7" s="442"/>
      <c r="M7" s="442"/>
      <c r="N7" s="442"/>
      <c r="O7" s="442"/>
      <c r="P7" s="442"/>
      <c r="Q7" s="442"/>
      <c r="R7" s="442"/>
      <c r="S7" s="442"/>
      <c r="T7" s="442"/>
      <c r="U7" s="442"/>
      <c r="V7" s="443"/>
      <c r="W7" s="443"/>
      <c r="X7" s="443"/>
      <c r="Y7" s="444" t="s">
        <v>5</v>
      </c>
      <c r="Z7" s="383"/>
      <c r="AA7" s="383"/>
      <c r="AB7" s="383"/>
      <c r="AC7" s="383"/>
      <c r="AD7" s="385"/>
      <c r="AE7" s="445" t="s">
        <v>470</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5" t="s">
        <v>308</v>
      </c>
      <c r="B8" s="346"/>
      <c r="C8" s="346"/>
      <c r="D8" s="346"/>
      <c r="E8" s="346"/>
      <c r="F8" s="347"/>
      <c r="G8" s="342" t="str">
        <f>入力規則等!A26</f>
        <v/>
      </c>
      <c r="H8" s="343"/>
      <c r="I8" s="343"/>
      <c r="J8" s="343"/>
      <c r="K8" s="343"/>
      <c r="L8" s="343"/>
      <c r="M8" s="343"/>
      <c r="N8" s="343"/>
      <c r="O8" s="343"/>
      <c r="P8" s="343"/>
      <c r="Q8" s="343"/>
      <c r="R8" s="343"/>
      <c r="S8" s="343"/>
      <c r="T8" s="343"/>
      <c r="U8" s="343"/>
      <c r="V8" s="343"/>
      <c r="W8" s="343"/>
      <c r="X8" s="344"/>
      <c r="Y8" s="520" t="s">
        <v>79</v>
      </c>
      <c r="Z8" s="520"/>
      <c r="AA8" s="520"/>
      <c r="AB8" s="520"/>
      <c r="AC8" s="520"/>
      <c r="AD8" s="520"/>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69" customHeight="1" x14ac:dyDescent="0.15">
      <c r="A9" s="448" t="s">
        <v>26</v>
      </c>
      <c r="B9" s="449"/>
      <c r="C9" s="449"/>
      <c r="D9" s="449"/>
      <c r="E9" s="449"/>
      <c r="F9" s="449"/>
      <c r="G9" s="477" t="s">
        <v>471</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97.5" customHeight="1" x14ac:dyDescent="0.15">
      <c r="A10" s="448" t="s">
        <v>36</v>
      </c>
      <c r="B10" s="449"/>
      <c r="C10" s="449"/>
      <c r="D10" s="449"/>
      <c r="E10" s="449"/>
      <c r="F10" s="449"/>
      <c r="G10" s="477" t="s">
        <v>472</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42" customHeight="1" x14ac:dyDescent="0.15">
      <c r="A11" s="448" t="s">
        <v>6</v>
      </c>
      <c r="B11" s="449"/>
      <c r="C11" s="449"/>
      <c r="D11" s="449"/>
      <c r="E11" s="449"/>
      <c r="F11" s="450"/>
      <c r="G11" s="497" t="str">
        <f>入力規則等!P10</f>
        <v>委託・請負、補助</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x14ac:dyDescent="0.15">
      <c r="A13" s="454"/>
      <c r="B13" s="455"/>
      <c r="C13" s="455"/>
      <c r="D13" s="455"/>
      <c r="E13" s="455"/>
      <c r="F13" s="456"/>
      <c r="G13" s="465" t="s">
        <v>7</v>
      </c>
      <c r="H13" s="466"/>
      <c r="I13" s="471" t="s">
        <v>8</v>
      </c>
      <c r="J13" s="472"/>
      <c r="K13" s="472"/>
      <c r="L13" s="472"/>
      <c r="M13" s="472"/>
      <c r="N13" s="472"/>
      <c r="O13" s="473"/>
      <c r="P13" s="62">
        <v>594</v>
      </c>
      <c r="Q13" s="63"/>
      <c r="R13" s="63"/>
      <c r="S13" s="63"/>
      <c r="T13" s="63"/>
      <c r="U13" s="63"/>
      <c r="V13" s="64"/>
      <c r="W13" s="62">
        <v>594</v>
      </c>
      <c r="X13" s="63"/>
      <c r="Y13" s="63"/>
      <c r="Z13" s="63"/>
      <c r="AA13" s="63"/>
      <c r="AB13" s="63"/>
      <c r="AC13" s="64"/>
      <c r="AD13" s="62">
        <v>595</v>
      </c>
      <c r="AE13" s="63"/>
      <c r="AF13" s="63"/>
      <c r="AG13" s="63"/>
      <c r="AH13" s="63"/>
      <c r="AI13" s="63"/>
      <c r="AJ13" s="64"/>
      <c r="AK13" s="62">
        <v>598</v>
      </c>
      <c r="AL13" s="63"/>
      <c r="AM13" s="63"/>
      <c r="AN13" s="63"/>
      <c r="AO13" s="63"/>
      <c r="AP13" s="63"/>
      <c r="AQ13" s="64"/>
      <c r="AR13" s="656">
        <v>648</v>
      </c>
      <c r="AS13" s="657"/>
      <c r="AT13" s="657"/>
      <c r="AU13" s="657"/>
      <c r="AV13" s="657"/>
      <c r="AW13" s="657"/>
      <c r="AX13" s="658"/>
    </row>
    <row r="14" spans="1:50" ht="21" customHeight="1" x14ac:dyDescent="0.15">
      <c r="A14" s="454"/>
      <c r="B14" s="455"/>
      <c r="C14" s="455"/>
      <c r="D14" s="455"/>
      <c r="E14" s="455"/>
      <c r="F14" s="456"/>
      <c r="G14" s="467"/>
      <c r="H14" s="468"/>
      <c r="I14" s="333" t="s">
        <v>9</v>
      </c>
      <c r="J14" s="462"/>
      <c r="K14" s="462"/>
      <c r="L14" s="462"/>
      <c r="M14" s="462"/>
      <c r="N14" s="462"/>
      <c r="O14" s="463"/>
      <c r="P14" s="62" t="s">
        <v>381</v>
      </c>
      <c r="Q14" s="63"/>
      <c r="R14" s="63"/>
      <c r="S14" s="63"/>
      <c r="T14" s="63"/>
      <c r="U14" s="63"/>
      <c r="V14" s="64"/>
      <c r="W14" s="62" t="s">
        <v>381</v>
      </c>
      <c r="X14" s="63"/>
      <c r="Y14" s="63"/>
      <c r="Z14" s="63"/>
      <c r="AA14" s="63"/>
      <c r="AB14" s="63"/>
      <c r="AC14" s="64"/>
      <c r="AD14" s="62" t="s">
        <v>381</v>
      </c>
      <c r="AE14" s="63"/>
      <c r="AF14" s="63"/>
      <c r="AG14" s="63"/>
      <c r="AH14" s="63"/>
      <c r="AI14" s="63"/>
      <c r="AJ14" s="64"/>
      <c r="AK14" s="62"/>
      <c r="AL14" s="63"/>
      <c r="AM14" s="63"/>
      <c r="AN14" s="63"/>
      <c r="AO14" s="63"/>
      <c r="AP14" s="63"/>
      <c r="AQ14" s="64"/>
      <c r="AR14" s="654"/>
      <c r="AS14" s="654"/>
      <c r="AT14" s="654"/>
      <c r="AU14" s="654"/>
      <c r="AV14" s="654"/>
      <c r="AW14" s="654"/>
      <c r="AX14" s="655"/>
    </row>
    <row r="15" spans="1:50" ht="21" customHeight="1" x14ac:dyDescent="0.15">
      <c r="A15" s="454"/>
      <c r="B15" s="455"/>
      <c r="C15" s="455"/>
      <c r="D15" s="455"/>
      <c r="E15" s="455"/>
      <c r="F15" s="456"/>
      <c r="G15" s="467"/>
      <c r="H15" s="468"/>
      <c r="I15" s="333" t="s">
        <v>62</v>
      </c>
      <c r="J15" s="334"/>
      <c r="K15" s="334"/>
      <c r="L15" s="334"/>
      <c r="M15" s="334"/>
      <c r="N15" s="334"/>
      <c r="O15" s="335"/>
      <c r="P15" s="62" t="s">
        <v>381</v>
      </c>
      <c r="Q15" s="63"/>
      <c r="R15" s="63"/>
      <c r="S15" s="63"/>
      <c r="T15" s="63"/>
      <c r="U15" s="63"/>
      <c r="V15" s="64"/>
      <c r="W15" s="62" t="s">
        <v>381</v>
      </c>
      <c r="X15" s="63"/>
      <c r="Y15" s="63"/>
      <c r="Z15" s="63"/>
      <c r="AA15" s="63"/>
      <c r="AB15" s="63"/>
      <c r="AC15" s="64"/>
      <c r="AD15" s="62" t="s">
        <v>381</v>
      </c>
      <c r="AE15" s="63"/>
      <c r="AF15" s="63"/>
      <c r="AG15" s="63"/>
      <c r="AH15" s="63"/>
      <c r="AI15" s="63"/>
      <c r="AJ15" s="64"/>
      <c r="AK15" s="62" t="s">
        <v>448</v>
      </c>
      <c r="AL15" s="63"/>
      <c r="AM15" s="63"/>
      <c r="AN15" s="63"/>
      <c r="AO15" s="63"/>
      <c r="AP15" s="63"/>
      <c r="AQ15" s="64"/>
      <c r="AR15" s="62"/>
      <c r="AS15" s="63"/>
      <c r="AT15" s="63"/>
      <c r="AU15" s="63"/>
      <c r="AV15" s="63"/>
      <c r="AW15" s="63"/>
      <c r="AX15" s="653"/>
    </row>
    <row r="16" spans="1:50" ht="21" customHeight="1" x14ac:dyDescent="0.15">
      <c r="A16" s="454"/>
      <c r="B16" s="455"/>
      <c r="C16" s="455"/>
      <c r="D16" s="455"/>
      <c r="E16" s="455"/>
      <c r="F16" s="456"/>
      <c r="G16" s="467"/>
      <c r="H16" s="468"/>
      <c r="I16" s="333" t="s">
        <v>63</v>
      </c>
      <c r="J16" s="334"/>
      <c r="K16" s="334"/>
      <c r="L16" s="334"/>
      <c r="M16" s="334"/>
      <c r="N16" s="334"/>
      <c r="O16" s="335"/>
      <c r="P16" s="62" t="s">
        <v>381</v>
      </c>
      <c r="Q16" s="63"/>
      <c r="R16" s="63"/>
      <c r="S16" s="63"/>
      <c r="T16" s="63"/>
      <c r="U16" s="63"/>
      <c r="V16" s="64"/>
      <c r="W16" s="62" t="s">
        <v>381</v>
      </c>
      <c r="X16" s="63"/>
      <c r="Y16" s="63"/>
      <c r="Z16" s="63"/>
      <c r="AA16" s="63"/>
      <c r="AB16" s="63"/>
      <c r="AC16" s="64"/>
      <c r="AD16" s="62" t="s">
        <v>381</v>
      </c>
      <c r="AE16" s="63"/>
      <c r="AF16" s="63"/>
      <c r="AG16" s="63"/>
      <c r="AH16" s="63"/>
      <c r="AI16" s="63"/>
      <c r="AJ16" s="64"/>
      <c r="AK16" s="62"/>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3" t="s">
        <v>61</v>
      </c>
      <c r="J17" s="462"/>
      <c r="K17" s="462"/>
      <c r="L17" s="462"/>
      <c r="M17" s="462"/>
      <c r="N17" s="462"/>
      <c r="O17" s="463"/>
      <c r="P17" s="62" t="s">
        <v>381</v>
      </c>
      <c r="Q17" s="63"/>
      <c r="R17" s="63"/>
      <c r="S17" s="63"/>
      <c r="T17" s="63"/>
      <c r="U17" s="63"/>
      <c r="V17" s="64"/>
      <c r="W17" s="62" t="s">
        <v>381</v>
      </c>
      <c r="X17" s="63"/>
      <c r="Y17" s="63"/>
      <c r="Z17" s="63"/>
      <c r="AA17" s="63"/>
      <c r="AB17" s="63"/>
      <c r="AC17" s="64"/>
      <c r="AD17" s="62" t="s">
        <v>381</v>
      </c>
      <c r="AE17" s="63"/>
      <c r="AF17" s="63"/>
      <c r="AG17" s="63"/>
      <c r="AH17" s="63"/>
      <c r="AI17" s="63"/>
      <c r="AJ17" s="64"/>
      <c r="AK17" s="62"/>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6" t="s">
        <v>22</v>
      </c>
      <c r="J18" s="337"/>
      <c r="K18" s="337"/>
      <c r="L18" s="337"/>
      <c r="M18" s="337"/>
      <c r="N18" s="337"/>
      <c r="O18" s="338"/>
      <c r="P18" s="306">
        <f>SUM(P13:V17)</f>
        <v>594</v>
      </c>
      <c r="Q18" s="307"/>
      <c r="R18" s="307"/>
      <c r="S18" s="307"/>
      <c r="T18" s="307"/>
      <c r="U18" s="307"/>
      <c r="V18" s="308"/>
      <c r="W18" s="306">
        <f>SUM(W13:AC17)</f>
        <v>594</v>
      </c>
      <c r="X18" s="307"/>
      <c r="Y18" s="307"/>
      <c r="Z18" s="307"/>
      <c r="AA18" s="307"/>
      <c r="AB18" s="307"/>
      <c r="AC18" s="308"/>
      <c r="AD18" s="306">
        <f t="shared" ref="AD18" si="0">SUM(AD13:AJ17)</f>
        <v>595</v>
      </c>
      <c r="AE18" s="307"/>
      <c r="AF18" s="307"/>
      <c r="AG18" s="307"/>
      <c r="AH18" s="307"/>
      <c r="AI18" s="307"/>
      <c r="AJ18" s="308"/>
      <c r="AK18" s="306">
        <f t="shared" ref="AK18" si="1">SUM(AK13:AQ17)</f>
        <v>598</v>
      </c>
      <c r="AL18" s="307"/>
      <c r="AM18" s="307"/>
      <c r="AN18" s="307"/>
      <c r="AO18" s="307"/>
      <c r="AP18" s="307"/>
      <c r="AQ18" s="308"/>
      <c r="AR18" s="306">
        <f t="shared" ref="AR18" si="2">SUM(AR13:AX17)</f>
        <v>648</v>
      </c>
      <c r="AS18" s="307"/>
      <c r="AT18" s="307"/>
      <c r="AU18" s="307"/>
      <c r="AV18" s="307"/>
      <c r="AW18" s="307"/>
      <c r="AX18" s="309"/>
    </row>
    <row r="19" spans="1:50" ht="24.75" customHeight="1" x14ac:dyDescent="0.15">
      <c r="A19" s="454"/>
      <c r="B19" s="455"/>
      <c r="C19" s="455"/>
      <c r="D19" s="455"/>
      <c r="E19" s="455"/>
      <c r="F19" s="456"/>
      <c r="G19" s="303" t="s">
        <v>10</v>
      </c>
      <c r="H19" s="304"/>
      <c r="I19" s="304"/>
      <c r="J19" s="304"/>
      <c r="K19" s="304"/>
      <c r="L19" s="304"/>
      <c r="M19" s="304"/>
      <c r="N19" s="304"/>
      <c r="O19" s="304"/>
      <c r="P19" s="62">
        <v>572</v>
      </c>
      <c r="Q19" s="63"/>
      <c r="R19" s="63"/>
      <c r="S19" s="63"/>
      <c r="T19" s="63"/>
      <c r="U19" s="63"/>
      <c r="V19" s="64"/>
      <c r="W19" s="62">
        <v>575</v>
      </c>
      <c r="X19" s="63"/>
      <c r="Y19" s="63"/>
      <c r="Z19" s="63"/>
      <c r="AA19" s="63"/>
      <c r="AB19" s="63"/>
      <c r="AC19" s="64"/>
      <c r="AD19" s="62">
        <v>585</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7"/>
      <c r="B20" s="458"/>
      <c r="C20" s="458"/>
      <c r="D20" s="458"/>
      <c r="E20" s="458"/>
      <c r="F20" s="459"/>
      <c r="G20" s="303" t="s">
        <v>11</v>
      </c>
      <c r="H20" s="304"/>
      <c r="I20" s="304"/>
      <c r="J20" s="304"/>
      <c r="K20" s="304"/>
      <c r="L20" s="304"/>
      <c r="M20" s="304"/>
      <c r="N20" s="304"/>
      <c r="O20" s="304"/>
      <c r="P20" s="311">
        <f>IF(P18=0, "-", P19/P18)</f>
        <v>0.96296296296296291</v>
      </c>
      <c r="Q20" s="311"/>
      <c r="R20" s="311"/>
      <c r="S20" s="311"/>
      <c r="T20" s="311"/>
      <c r="U20" s="311"/>
      <c r="V20" s="311"/>
      <c r="W20" s="311">
        <f>IF(W18=0, "-", W19/W18)</f>
        <v>0.96801346801346799</v>
      </c>
      <c r="X20" s="311"/>
      <c r="Y20" s="311"/>
      <c r="Z20" s="311"/>
      <c r="AA20" s="311"/>
      <c r="AB20" s="311"/>
      <c r="AC20" s="311"/>
      <c r="AD20" s="311">
        <f>IF(AD18=0, "-", AD19/AD18)</f>
        <v>0.98319327731092432</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c r="AV22" s="101"/>
      <c r="AW22" s="99" t="s">
        <v>355</v>
      </c>
      <c r="AX22" s="100"/>
    </row>
    <row r="23" spans="1:50" ht="60.75" customHeight="1" x14ac:dyDescent="0.15">
      <c r="A23" s="207"/>
      <c r="B23" s="205"/>
      <c r="C23" s="205"/>
      <c r="D23" s="205"/>
      <c r="E23" s="205"/>
      <c r="F23" s="206"/>
      <c r="G23" s="312" t="s">
        <v>464</v>
      </c>
      <c r="H23" s="279"/>
      <c r="I23" s="279"/>
      <c r="J23" s="279"/>
      <c r="K23" s="279"/>
      <c r="L23" s="279"/>
      <c r="M23" s="279"/>
      <c r="N23" s="279"/>
      <c r="O23" s="280"/>
      <c r="P23" s="245" t="s">
        <v>467</v>
      </c>
      <c r="Q23" s="186"/>
      <c r="R23" s="186"/>
      <c r="S23" s="186"/>
      <c r="T23" s="186"/>
      <c r="U23" s="186"/>
      <c r="V23" s="186"/>
      <c r="W23" s="186"/>
      <c r="X23" s="187"/>
      <c r="Y23" s="284" t="s">
        <v>14</v>
      </c>
      <c r="Z23" s="285"/>
      <c r="AA23" s="286"/>
      <c r="AB23" s="649" t="s">
        <v>468</v>
      </c>
      <c r="AC23" s="287"/>
      <c r="AD23" s="287"/>
      <c r="AE23" s="84">
        <v>2</v>
      </c>
      <c r="AF23" s="85"/>
      <c r="AG23" s="85"/>
      <c r="AH23" s="85"/>
      <c r="AI23" s="86"/>
      <c r="AJ23" s="84">
        <v>5</v>
      </c>
      <c r="AK23" s="85"/>
      <c r="AL23" s="85"/>
      <c r="AM23" s="85"/>
      <c r="AN23" s="86"/>
      <c r="AO23" s="84"/>
      <c r="AP23" s="85"/>
      <c r="AQ23" s="85"/>
      <c r="AR23" s="85"/>
      <c r="AS23" s="86"/>
      <c r="AT23" s="217"/>
      <c r="AU23" s="217"/>
      <c r="AV23" s="217"/>
      <c r="AW23" s="217"/>
      <c r="AX23" s="218"/>
    </row>
    <row r="24" spans="1:50" ht="60.7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469</v>
      </c>
      <c r="AC24" s="277"/>
      <c r="AD24" s="277"/>
      <c r="AE24" s="84">
        <v>4</v>
      </c>
      <c r="AF24" s="85"/>
      <c r="AG24" s="85"/>
      <c r="AH24" s="85"/>
      <c r="AI24" s="86"/>
      <c r="AJ24" s="84">
        <v>14</v>
      </c>
      <c r="AK24" s="85"/>
      <c r="AL24" s="85"/>
      <c r="AM24" s="85"/>
      <c r="AN24" s="86"/>
      <c r="AO24" s="84">
        <v>35</v>
      </c>
      <c r="AP24" s="85"/>
      <c r="AQ24" s="85"/>
      <c r="AR24" s="85"/>
      <c r="AS24" s="86"/>
      <c r="AT24" s="84"/>
      <c r="AU24" s="85"/>
      <c r="AV24" s="85"/>
      <c r="AW24" s="85"/>
      <c r="AX24" s="87"/>
    </row>
    <row r="25" spans="1:50" ht="60.75" customHeight="1" x14ac:dyDescent="0.15">
      <c r="A25" s="659"/>
      <c r="B25" s="660"/>
      <c r="C25" s="660"/>
      <c r="D25" s="660"/>
      <c r="E25" s="660"/>
      <c r="F25" s="661"/>
      <c r="G25" s="313"/>
      <c r="H25" s="314"/>
      <c r="I25" s="314"/>
      <c r="J25" s="314"/>
      <c r="K25" s="314"/>
      <c r="L25" s="314"/>
      <c r="M25" s="314"/>
      <c r="N25" s="314"/>
      <c r="O25" s="315"/>
      <c r="P25" s="188"/>
      <c r="Q25" s="188"/>
      <c r="R25" s="188"/>
      <c r="S25" s="188"/>
      <c r="T25" s="188"/>
      <c r="U25" s="188"/>
      <c r="V25" s="188"/>
      <c r="W25" s="188"/>
      <c r="X25" s="189"/>
      <c r="Y25" s="111" t="s">
        <v>15</v>
      </c>
      <c r="Z25" s="112"/>
      <c r="AA25" s="162"/>
      <c r="AB25" s="671" t="s">
        <v>358</v>
      </c>
      <c r="AC25" s="255"/>
      <c r="AD25" s="255"/>
      <c r="AE25" s="84">
        <v>50</v>
      </c>
      <c r="AF25" s="85"/>
      <c r="AG25" s="85"/>
      <c r="AH25" s="85"/>
      <c r="AI25" s="86"/>
      <c r="AJ25" s="84">
        <v>35.700000000000003</v>
      </c>
      <c r="AK25" s="85"/>
      <c r="AL25" s="85"/>
      <c r="AM25" s="85"/>
      <c r="AN25" s="86"/>
      <c r="AO25" s="84"/>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0" t="s">
        <v>303</v>
      </c>
      <c r="AU26" s="651"/>
      <c r="AV26" s="651"/>
      <c r="AW26" s="651"/>
      <c r="AX26" s="652"/>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9"/>
      <c r="B30" s="660"/>
      <c r="C30" s="660"/>
      <c r="D30" s="660"/>
      <c r="E30" s="660"/>
      <c r="F30" s="661"/>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9"/>
      <c r="B35" s="660"/>
      <c r="C35" s="660"/>
      <c r="D35" s="660"/>
      <c r="E35" s="660"/>
      <c r="F35" s="661"/>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9"/>
      <c r="B40" s="660"/>
      <c r="C40" s="660"/>
      <c r="D40" s="660"/>
      <c r="E40" s="660"/>
      <c r="F40" s="661"/>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2" t="s">
        <v>322</v>
      </c>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30"/>
      <c r="AP46" s="30"/>
      <c r="AQ46" s="30"/>
      <c r="AR46" s="30"/>
      <c r="AS46" s="30"/>
      <c r="AT46" s="30"/>
      <c r="AU46" s="30"/>
      <c r="AV46" s="30"/>
      <c r="AW46" s="30"/>
      <c r="AX46" s="32"/>
    </row>
    <row r="47" spans="1:50" ht="18.75" hidden="1" customHeight="1" x14ac:dyDescent="0.15">
      <c r="A47" s="225" t="s">
        <v>320</v>
      </c>
      <c r="B47" s="674" t="s">
        <v>317</v>
      </c>
      <c r="C47" s="227"/>
      <c r="D47" s="227"/>
      <c r="E47" s="227"/>
      <c r="F47" s="228"/>
      <c r="G47" s="613" t="s">
        <v>311</v>
      </c>
      <c r="H47" s="613"/>
      <c r="I47" s="613"/>
      <c r="J47" s="613"/>
      <c r="K47" s="613"/>
      <c r="L47" s="613"/>
      <c r="M47" s="613"/>
      <c r="N47" s="613"/>
      <c r="O47" s="613"/>
      <c r="P47" s="613"/>
      <c r="Q47" s="613"/>
      <c r="R47" s="613"/>
      <c r="S47" s="613"/>
      <c r="T47" s="613"/>
      <c r="U47" s="613"/>
      <c r="V47" s="613"/>
      <c r="W47" s="613"/>
      <c r="X47" s="613"/>
      <c r="Y47" s="613"/>
      <c r="Z47" s="613"/>
      <c r="AA47" s="679"/>
      <c r="AB47" s="612" t="s">
        <v>310</v>
      </c>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4"/>
    </row>
    <row r="48" spans="1:50" ht="18.75" hidden="1" customHeight="1" x14ac:dyDescent="0.15">
      <c r="A48" s="225"/>
      <c r="B48" s="674"/>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4"/>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6"/>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7"/>
    </row>
    <row r="50" spans="1:50" ht="22.5" hidden="1" customHeight="1" x14ac:dyDescent="0.15">
      <c r="A50" s="225"/>
      <c r="B50" s="674"/>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8"/>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9"/>
    </row>
    <row r="51" spans="1:50" ht="22.5" hidden="1" customHeight="1" x14ac:dyDescent="0.15">
      <c r="A51" s="225"/>
      <c r="B51" s="675"/>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10"/>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1"/>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7"/>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8" t="s">
        <v>69</v>
      </c>
      <c r="AF67" s="109"/>
      <c r="AG67" s="109"/>
      <c r="AH67" s="109"/>
      <c r="AI67" s="109"/>
      <c r="AJ67" s="648" t="s">
        <v>70</v>
      </c>
      <c r="AK67" s="109"/>
      <c r="AL67" s="109"/>
      <c r="AM67" s="109"/>
      <c r="AN67" s="109"/>
      <c r="AO67" s="648"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473</v>
      </c>
      <c r="H68" s="186"/>
      <c r="I68" s="186"/>
      <c r="J68" s="186"/>
      <c r="K68" s="186"/>
      <c r="L68" s="186"/>
      <c r="M68" s="186"/>
      <c r="N68" s="186"/>
      <c r="O68" s="186"/>
      <c r="P68" s="186"/>
      <c r="Q68" s="186"/>
      <c r="R68" s="186"/>
      <c r="S68" s="186"/>
      <c r="T68" s="186"/>
      <c r="U68" s="186"/>
      <c r="V68" s="186"/>
      <c r="W68" s="186"/>
      <c r="X68" s="187"/>
      <c r="Y68" s="323" t="s">
        <v>66</v>
      </c>
      <c r="Z68" s="324"/>
      <c r="AA68" s="325"/>
      <c r="AB68" s="193" t="s">
        <v>382</v>
      </c>
      <c r="AC68" s="194"/>
      <c r="AD68" s="195"/>
      <c r="AE68" s="84">
        <v>36</v>
      </c>
      <c r="AF68" s="85"/>
      <c r="AG68" s="85"/>
      <c r="AH68" s="85"/>
      <c r="AI68" s="86"/>
      <c r="AJ68" s="84">
        <v>43</v>
      </c>
      <c r="AK68" s="85"/>
      <c r="AL68" s="85"/>
      <c r="AM68" s="85"/>
      <c r="AN68" s="86"/>
      <c r="AO68" s="84">
        <v>37</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193" t="s">
        <v>382</v>
      </c>
      <c r="AC69" s="194"/>
      <c r="AD69" s="195"/>
      <c r="AE69" s="84">
        <v>33</v>
      </c>
      <c r="AF69" s="85"/>
      <c r="AG69" s="85"/>
      <c r="AH69" s="85"/>
      <c r="AI69" s="86"/>
      <c r="AJ69" s="84">
        <v>28</v>
      </c>
      <c r="AK69" s="85"/>
      <c r="AL69" s="85"/>
      <c r="AM69" s="85"/>
      <c r="AN69" s="86"/>
      <c r="AO69" s="84">
        <v>31</v>
      </c>
      <c r="AP69" s="85"/>
      <c r="AQ69" s="85"/>
      <c r="AR69" s="85"/>
      <c r="AS69" s="86"/>
      <c r="AT69" s="84">
        <v>29</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474</v>
      </c>
      <c r="H83" s="135"/>
      <c r="I83" s="135"/>
      <c r="J83" s="135"/>
      <c r="K83" s="135"/>
      <c r="L83" s="135"/>
      <c r="M83" s="135"/>
      <c r="N83" s="135"/>
      <c r="O83" s="135"/>
      <c r="P83" s="135"/>
      <c r="Q83" s="135"/>
      <c r="R83" s="135"/>
      <c r="S83" s="135"/>
      <c r="T83" s="135"/>
      <c r="U83" s="135"/>
      <c r="V83" s="135"/>
      <c r="W83" s="135"/>
      <c r="X83" s="135"/>
      <c r="Y83" s="137" t="s">
        <v>17</v>
      </c>
      <c r="Z83" s="138"/>
      <c r="AA83" s="139"/>
      <c r="AB83" s="172" t="s">
        <v>383</v>
      </c>
      <c r="AC83" s="141"/>
      <c r="AD83" s="142"/>
      <c r="AE83" s="143">
        <v>16</v>
      </c>
      <c r="AF83" s="144"/>
      <c r="AG83" s="144"/>
      <c r="AH83" s="144"/>
      <c r="AI83" s="144"/>
      <c r="AJ83" s="143">
        <v>13</v>
      </c>
      <c r="AK83" s="144"/>
      <c r="AL83" s="144"/>
      <c r="AM83" s="144"/>
      <c r="AN83" s="144"/>
      <c r="AO83" s="143">
        <v>16</v>
      </c>
      <c r="AP83" s="144"/>
      <c r="AQ83" s="144"/>
      <c r="AR83" s="144"/>
      <c r="AS83" s="144"/>
      <c r="AT83" s="84">
        <v>20</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384</v>
      </c>
      <c r="AC84" s="149"/>
      <c r="AD84" s="150"/>
      <c r="AE84" s="148" t="s">
        <v>385</v>
      </c>
      <c r="AF84" s="149"/>
      <c r="AG84" s="149"/>
      <c r="AH84" s="149"/>
      <c r="AI84" s="150"/>
      <c r="AJ84" s="148" t="s">
        <v>386</v>
      </c>
      <c r="AK84" s="149"/>
      <c r="AL84" s="149"/>
      <c r="AM84" s="149"/>
      <c r="AN84" s="150"/>
      <c r="AO84" s="148" t="s">
        <v>394</v>
      </c>
      <c r="AP84" s="149"/>
      <c r="AQ84" s="149"/>
      <c r="AR84" s="149"/>
      <c r="AS84" s="150"/>
      <c r="AT84" s="148" t="s">
        <v>475</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309</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6.5"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7" customHeight="1" x14ac:dyDescent="0.15">
      <c r="A98" s="368"/>
      <c r="B98" s="369"/>
      <c r="C98" s="403" t="s">
        <v>387</v>
      </c>
      <c r="D98" s="404"/>
      <c r="E98" s="404"/>
      <c r="F98" s="404"/>
      <c r="G98" s="404"/>
      <c r="H98" s="404"/>
      <c r="I98" s="404"/>
      <c r="J98" s="404"/>
      <c r="K98" s="405"/>
      <c r="L98" s="62">
        <v>0.22</v>
      </c>
      <c r="M98" s="63"/>
      <c r="N98" s="63"/>
      <c r="O98" s="63"/>
      <c r="P98" s="63"/>
      <c r="Q98" s="64"/>
      <c r="R98" s="62">
        <v>0.217</v>
      </c>
      <c r="S98" s="63"/>
      <c r="T98" s="63"/>
      <c r="U98" s="63"/>
      <c r="V98" s="63"/>
      <c r="W98" s="64"/>
      <c r="X98" s="662" t="s">
        <v>486</v>
      </c>
      <c r="Y98" s="663"/>
      <c r="Z98" s="663"/>
      <c r="AA98" s="663"/>
      <c r="AB98" s="663"/>
      <c r="AC98" s="663"/>
      <c r="AD98" s="663"/>
      <c r="AE98" s="663"/>
      <c r="AF98" s="663"/>
      <c r="AG98" s="663"/>
      <c r="AH98" s="663"/>
      <c r="AI98" s="663"/>
      <c r="AJ98" s="663"/>
      <c r="AK98" s="663"/>
      <c r="AL98" s="663"/>
      <c r="AM98" s="663"/>
      <c r="AN98" s="663"/>
      <c r="AO98" s="663"/>
      <c r="AP98" s="663"/>
      <c r="AQ98" s="663"/>
      <c r="AR98" s="663"/>
      <c r="AS98" s="663"/>
      <c r="AT98" s="663"/>
      <c r="AU98" s="663"/>
      <c r="AV98" s="663"/>
      <c r="AW98" s="663"/>
      <c r="AX98" s="664"/>
    </row>
    <row r="99" spans="1:50" ht="27" customHeight="1" x14ac:dyDescent="0.15">
      <c r="A99" s="368"/>
      <c r="B99" s="369"/>
      <c r="C99" s="152" t="s">
        <v>388</v>
      </c>
      <c r="D99" s="153"/>
      <c r="E99" s="153"/>
      <c r="F99" s="153"/>
      <c r="G99" s="153"/>
      <c r="H99" s="153"/>
      <c r="I99" s="153"/>
      <c r="J99" s="153"/>
      <c r="K99" s="154"/>
      <c r="L99" s="62">
        <v>0.49</v>
      </c>
      <c r="M99" s="63"/>
      <c r="N99" s="63"/>
      <c r="O99" s="63"/>
      <c r="P99" s="63"/>
      <c r="Q99" s="64"/>
      <c r="R99" s="62">
        <v>2</v>
      </c>
      <c r="S99" s="63"/>
      <c r="T99" s="63"/>
      <c r="U99" s="63"/>
      <c r="V99" s="63"/>
      <c r="W99" s="64"/>
      <c r="X99" s="665"/>
      <c r="Y99" s="666"/>
      <c r="Z99" s="666"/>
      <c r="AA99" s="666"/>
      <c r="AB99" s="666"/>
      <c r="AC99" s="666"/>
      <c r="AD99" s="666"/>
      <c r="AE99" s="666"/>
      <c r="AF99" s="666"/>
      <c r="AG99" s="666"/>
      <c r="AH99" s="666"/>
      <c r="AI99" s="666"/>
      <c r="AJ99" s="666"/>
      <c r="AK99" s="666"/>
      <c r="AL99" s="666"/>
      <c r="AM99" s="666"/>
      <c r="AN99" s="666"/>
      <c r="AO99" s="666"/>
      <c r="AP99" s="666"/>
      <c r="AQ99" s="666"/>
      <c r="AR99" s="666"/>
      <c r="AS99" s="666"/>
      <c r="AT99" s="666"/>
      <c r="AU99" s="666"/>
      <c r="AV99" s="666"/>
      <c r="AW99" s="666"/>
      <c r="AX99" s="667"/>
    </row>
    <row r="100" spans="1:50" ht="27" customHeight="1" x14ac:dyDescent="0.15">
      <c r="A100" s="368"/>
      <c r="B100" s="369"/>
      <c r="C100" s="152" t="s">
        <v>389</v>
      </c>
      <c r="D100" s="153"/>
      <c r="E100" s="153"/>
      <c r="F100" s="153"/>
      <c r="G100" s="153"/>
      <c r="H100" s="153"/>
      <c r="I100" s="153"/>
      <c r="J100" s="153"/>
      <c r="K100" s="154"/>
      <c r="L100" s="62">
        <v>0.2</v>
      </c>
      <c r="M100" s="63"/>
      <c r="N100" s="63"/>
      <c r="O100" s="63"/>
      <c r="P100" s="63"/>
      <c r="Q100" s="64"/>
      <c r="R100" s="62">
        <v>0.19800000000000001</v>
      </c>
      <c r="S100" s="63"/>
      <c r="T100" s="63"/>
      <c r="U100" s="63"/>
      <c r="V100" s="63"/>
      <c r="W100" s="64"/>
      <c r="X100" s="665"/>
      <c r="Y100" s="666"/>
      <c r="Z100" s="666"/>
      <c r="AA100" s="666"/>
      <c r="AB100" s="666"/>
      <c r="AC100" s="666"/>
      <c r="AD100" s="666"/>
      <c r="AE100" s="666"/>
      <c r="AF100" s="666"/>
      <c r="AG100" s="666"/>
      <c r="AH100" s="666"/>
      <c r="AI100" s="666"/>
      <c r="AJ100" s="666"/>
      <c r="AK100" s="666"/>
      <c r="AL100" s="666"/>
      <c r="AM100" s="666"/>
      <c r="AN100" s="666"/>
      <c r="AO100" s="666"/>
      <c r="AP100" s="666"/>
      <c r="AQ100" s="666"/>
      <c r="AR100" s="666"/>
      <c r="AS100" s="666"/>
      <c r="AT100" s="666"/>
      <c r="AU100" s="666"/>
      <c r="AV100" s="666"/>
      <c r="AW100" s="666"/>
      <c r="AX100" s="667"/>
    </row>
    <row r="101" spans="1:50" ht="27" customHeight="1" x14ac:dyDescent="0.15">
      <c r="A101" s="368"/>
      <c r="B101" s="369"/>
      <c r="C101" s="152" t="s">
        <v>390</v>
      </c>
      <c r="D101" s="153"/>
      <c r="E101" s="153"/>
      <c r="F101" s="153"/>
      <c r="G101" s="153"/>
      <c r="H101" s="153"/>
      <c r="I101" s="153"/>
      <c r="J101" s="153"/>
      <c r="K101" s="154"/>
      <c r="L101" s="62">
        <v>269</v>
      </c>
      <c r="M101" s="63"/>
      <c r="N101" s="63"/>
      <c r="O101" s="63"/>
      <c r="P101" s="63"/>
      <c r="Q101" s="64"/>
      <c r="R101" s="62">
        <v>267</v>
      </c>
      <c r="S101" s="63"/>
      <c r="T101" s="63"/>
      <c r="U101" s="63"/>
      <c r="V101" s="63"/>
      <c r="W101" s="64"/>
      <c r="X101" s="665"/>
      <c r="Y101" s="666"/>
      <c r="Z101" s="666"/>
      <c r="AA101" s="666"/>
      <c r="AB101" s="666"/>
      <c r="AC101" s="666"/>
      <c r="AD101" s="666"/>
      <c r="AE101" s="666"/>
      <c r="AF101" s="666"/>
      <c r="AG101" s="666"/>
      <c r="AH101" s="666"/>
      <c r="AI101" s="666"/>
      <c r="AJ101" s="666"/>
      <c r="AK101" s="666"/>
      <c r="AL101" s="666"/>
      <c r="AM101" s="666"/>
      <c r="AN101" s="666"/>
      <c r="AO101" s="666"/>
      <c r="AP101" s="666"/>
      <c r="AQ101" s="666"/>
      <c r="AR101" s="666"/>
      <c r="AS101" s="666"/>
      <c r="AT101" s="666"/>
      <c r="AU101" s="666"/>
      <c r="AV101" s="666"/>
      <c r="AW101" s="666"/>
      <c r="AX101" s="667"/>
    </row>
    <row r="102" spans="1:50" ht="27" customHeight="1" x14ac:dyDescent="0.15">
      <c r="A102" s="368"/>
      <c r="B102" s="369"/>
      <c r="C102" s="152" t="s">
        <v>391</v>
      </c>
      <c r="D102" s="153"/>
      <c r="E102" s="153"/>
      <c r="F102" s="153"/>
      <c r="G102" s="153"/>
      <c r="H102" s="153"/>
      <c r="I102" s="153"/>
      <c r="J102" s="153"/>
      <c r="K102" s="154"/>
      <c r="L102" s="62">
        <v>328</v>
      </c>
      <c r="M102" s="63"/>
      <c r="N102" s="63"/>
      <c r="O102" s="63"/>
      <c r="P102" s="63"/>
      <c r="Q102" s="64"/>
      <c r="R102" s="62">
        <v>380</v>
      </c>
      <c r="S102" s="63"/>
      <c r="T102" s="63"/>
      <c r="U102" s="63"/>
      <c r="V102" s="63"/>
      <c r="W102" s="64"/>
      <c r="X102" s="665"/>
      <c r="Y102" s="666"/>
      <c r="Z102" s="666"/>
      <c r="AA102" s="666"/>
      <c r="AB102" s="666"/>
      <c r="AC102" s="666"/>
      <c r="AD102" s="666"/>
      <c r="AE102" s="666"/>
      <c r="AF102" s="666"/>
      <c r="AG102" s="666"/>
      <c r="AH102" s="666"/>
      <c r="AI102" s="666"/>
      <c r="AJ102" s="666"/>
      <c r="AK102" s="666"/>
      <c r="AL102" s="666"/>
      <c r="AM102" s="666"/>
      <c r="AN102" s="666"/>
      <c r="AO102" s="666"/>
      <c r="AP102" s="666"/>
      <c r="AQ102" s="666"/>
      <c r="AR102" s="666"/>
      <c r="AS102" s="666"/>
      <c r="AT102" s="666"/>
      <c r="AU102" s="666"/>
      <c r="AV102" s="666"/>
      <c r="AW102" s="666"/>
      <c r="AX102" s="667"/>
    </row>
    <row r="103" spans="1:50" ht="27"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5"/>
      <c r="Y103" s="666"/>
      <c r="Z103" s="666"/>
      <c r="AA103" s="666"/>
      <c r="AB103" s="666"/>
      <c r="AC103" s="666"/>
      <c r="AD103" s="666"/>
      <c r="AE103" s="666"/>
      <c r="AF103" s="666"/>
      <c r="AG103" s="666"/>
      <c r="AH103" s="666"/>
      <c r="AI103" s="666"/>
      <c r="AJ103" s="666"/>
      <c r="AK103" s="666"/>
      <c r="AL103" s="666"/>
      <c r="AM103" s="666"/>
      <c r="AN103" s="666"/>
      <c r="AO103" s="666"/>
      <c r="AP103" s="666"/>
      <c r="AQ103" s="666"/>
      <c r="AR103" s="666"/>
      <c r="AS103" s="666"/>
      <c r="AT103" s="666"/>
      <c r="AU103" s="666"/>
      <c r="AV103" s="666"/>
      <c r="AW103" s="666"/>
      <c r="AX103" s="667"/>
    </row>
    <row r="104" spans="1:50" ht="27" customHeight="1" thickBot="1" x14ac:dyDescent="0.2">
      <c r="A104" s="370"/>
      <c r="B104" s="371"/>
      <c r="C104" s="360" t="s">
        <v>22</v>
      </c>
      <c r="D104" s="361"/>
      <c r="E104" s="361"/>
      <c r="F104" s="361"/>
      <c r="G104" s="361"/>
      <c r="H104" s="361"/>
      <c r="I104" s="361"/>
      <c r="J104" s="361"/>
      <c r="K104" s="362"/>
      <c r="L104" s="363">
        <f>SUM(L98:Q103)</f>
        <v>597.91000000000008</v>
      </c>
      <c r="M104" s="364"/>
      <c r="N104" s="364"/>
      <c r="O104" s="364"/>
      <c r="P104" s="364"/>
      <c r="Q104" s="365"/>
      <c r="R104" s="363">
        <f>SUM(R98:W103)</f>
        <v>649.41499999999996</v>
      </c>
      <c r="S104" s="364"/>
      <c r="T104" s="364"/>
      <c r="U104" s="364"/>
      <c r="V104" s="364"/>
      <c r="W104" s="365"/>
      <c r="X104" s="668"/>
      <c r="Y104" s="669"/>
      <c r="Z104" s="669"/>
      <c r="AA104" s="669"/>
      <c r="AB104" s="669"/>
      <c r="AC104" s="669"/>
      <c r="AD104" s="669"/>
      <c r="AE104" s="669"/>
      <c r="AF104" s="669"/>
      <c r="AG104" s="669"/>
      <c r="AH104" s="669"/>
      <c r="AI104" s="669"/>
      <c r="AJ104" s="669"/>
      <c r="AK104" s="669"/>
      <c r="AL104" s="669"/>
      <c r="AM104" s="669"/>
      <c r="AN104" s="669"/>
      <c r="AO104" s="669"/>
      <c r="AP104" s="669"/>
      <c r="AQ104" s="669"/>
      <c r="AR104" s="669"/>
      <c r="AS104" s="669"/>
      <c r="AT104" s="669"/>
      <c r="AU104" s="669"/>
      <c r="AV104" s="669"/>
      <c r="AW104" s="669"/>
      <c r="AX104" s="6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21" t="s">
        <v>38</v>
      </c>
      <c r="AH107" s="588"/>
      <c r="AI107" s="588"/>
      <c r="AJ107" s="588"/>
      <c r="AK107" s="588"/>
      <c r="AL107" s="588"/>
      <c r="AM107" s="588"/>
      <c r="AN107" s="588"/>
      <c r="AO107" s="588"/>
      <c r="AP107" s="588"/>
      <c r="AQ107" s="588"/>
      <c r="AR107" s="588"/>
      <c r="AS107" s="588"/>
      <c r="AT107" s="588"/>
      <c r="AU107" s="588"/>
      <c r="AV107" s="588"/>
      <c r="AW107" s="588"/>
      <c r="AX107" s="622"/>
    </row>
    <row r="108" spans="1:50" ht="60" customHeight="1" x14ac:dyDescent="0.15">
      <c r="A108" s="297" t="s">
        <v>312</v>
      </c>
      <c r="B108" s="298"/>
      <c r="C108" s="523" t="s">
        <v>313</v>
      </c>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5"/>
      <c r="AD108" s="596" t="s">
        <v>395</v>
      </c>
      <c r="AE108" s="597"/>
      <c r="AF108" s="597"/>
      <c r="AG108" s="593" t="s">
        <v>476</v>
      </c>
      <c r="AH108" s="594"/>
      <c r="AI108" s="594"/>
      <c r="AJ108" s="594"/>
      <c r="AK108" s="594"/>
      <c r="AL108" s="594"/>
      <c r="AM108" s="594"/>
      <c r="AN108" s="594"/>
      <c r="AO108" s="594"/>
      <c r="AP108" s="594"/>
      <c r="AQ108" s="594"/>
      <c r="AR108" s="594"/>
      <c r="AS108" s="594"/>
      <c r="AT108" s="594"/>
      <c r="AU108" s="594"/>
      <c r="AV108" s="594"/>
      <c r="AW108" s="594"/>
      <c r="AX108" s="595"/>
    </row>
    <row r="109" spans="1:50" ht="81.7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395</v>
      </c>
      <c r="AE109" s="432"/>
      <c r="AF109" s="432"/>
      <c r="AG109" s="294" t="s">
        <v>463</v>
      </c>
      <c r="AH109" s="295"/>
      <c r="AI109" s="295"/>
      <c r="AJ109" s="295"/>
      <c r="AK109" s="295"/>
      <c r="AL109" s="295"/>
      <c r="AM109" s="295"/>
      <c r="AN109" s="295"/>
      <c r="AO109" s="295"/>
      <c r="AP109" s="295"/>
      <c r="AQ109" s="295"/>
      <c r="AR109" s="295"/>
      <c r="AS109" s="295"/>
      <c r="AT109" s="295"/>
      <c r="AU109" s="295"/>
      <c r="AV109" s="295"/>
      <c r="AW109" s="295"/>
      <c r="AX109" s="296"/>
    </row>
    <row r="110" spans="1:50" ht="81.75"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5" t="s">
        <v>395</v>
      </c>
      <c r="AE110" s="576"/>
      <c r="AF110" s="576"/>
      <c r="AG110" s="521" t="s">
        <v>463</v>
      </c>
      <c r="AH110" s="188"/>
      <c r="AI110" s="188"/>
      <c r="AJ110" s="188"/>
      <c r="AK110" s="188"/>
      <c r="AL110" s="188"/>
      <c r="AM110" s="188"/>
      <c r="AN110" s="188"/>
      <c r="AO110" s="188"/>
      <c r="AP110" s="188"/>
      <c r="AQ110" s="188"/>
      <c r="AR110" s="188"/>
      <c r="AS110" s="188"/>
      <c r="AT110" s="188"/>
      <c r="AU110" s="188"/>
      <c r="AV110" s="188"/>
      <c r="AW110" s="188"/>
      <c r="AX110" s="522"/>
    </row>
    <row r="111" spans="1:50" ht="81" customHeight="1" x14ac:dyDescent="0.15">
      <c r="A111" s="540" t="s">
        <v>46</v>
      </c>
      <c r="B111" s="578"/>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577" t="s">
        <v>395</v>
      </c>
      <c r="AE111" s="428"/>
      <c r="AF111" s="428"/>
      <c r="AG111" s="291" t="s">
        <v>482</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9"/>
      <c r="B112" s="580"/>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396</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66.75" customHeight="1" x14ac:dyDescent="0.15">
      <c r="A113" s="579"/>
      <c r="B113" s="580"/>
      <c r="C113" s="496"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395</v>
      </c>
      <c r="AE113" s="432"/>
      <c r="AF113" s="432"/>
      <c r="AG113" s="294" t="s">
        <v>466</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9"/>
      <c r="B114" s="580"/>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3" t="s">
        <v>396</v>
      </c>
      <c r="AE114" s="432"/>
      <c r="AF114" s="432"/>
      <c r="AG114" s="294"/>
      <c r="AH114" s="295"/>
      <c r="AI114" s="295"/>
      <c r="AJ114" s="295"/>
      <c r="AK114" s="295"/>
      <c r="AL114" s="295"/>
      <c r="AM114" s="295"/>
      <c r="AN114" s="295"/>
      <c r="AO114" s="295"/>
      <c r="AP114" s="295"/>
      <c r="AQ114" s="295"/>
      <c r="AR114" s="295"/>
      <c r="AS114" s="295"/>
      <c r="AT114" s="295"/>
      <c r="AU114" s="295"/>
      <c r="AV114" s="295"/>
      <c r="AW114" s="295"/>
      <c r="AX114" s="296"/>
    </row>
    <row r="115" spans="1:64" ht="60" customHeight="1" x14ac:dyDescent="0.15">
      <c r="A115" s="579"/>
      <c r="B115" s="580"/>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2"/>
      <c r="AD115" s="431" t="s">
        <v>395</v>
      </c>
      <c r="AE115" s="432"/>
      <c r="AF115" s="432"/>
      <c r="AG115" s="294" t="s">
        <v>477</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9"/>
      <c r="B116" s="580"/>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2"/>
      <c r="AD116" s="433" t="s">
        <v>396</v>
      </c>
      <c r="AE116" s="432"/>
      <c r="AF116" s="432"/>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60" customHeight="1" x14ac:dyDescent="0.15">
      <c r="A117" s="581"/>
      <c r="B117" s="582"/>
      <c r="C117" s="583" t="s">
        <v>82</v>
      </c>
      <c r="D117" s="584"/>
      <c r="E117" s="584"/>
      <c r="F117" s="584"/>
      <c r="G117" s="584"/>
      <c r="H117" s="584"/>
      <c r="I117" s="584"/>
      <c r="J117" s="584"/>
      <c r="K117" s="584"/>
      <c r="L117" s="584"/>
      <c r="M117" s="584"/>
      <c r="N117" s="584"/>
      <c r="O117" s="584"/>
      <c r="P117" s="584"/>
      <c r="Q117" s="584"/>
      <c r="R117" s="584"/>
      <c r="S117" s="584"/>
      <c r="T117" s="584"/>
      <c r="U117" s="584"/>
      <c r="V117" s="584"/>
      <c r="W117" s="584"/>
      <c r="X117" s="584"/>
      <c r="Y117" s="584"/>
      <c r="Z117" s="584"/>
      <c r="AA117" s="584"/>
      <c r="AB117" s="584"/>
      <c r="AC117" s="585"/>
      <c r="AD117" s="586" t="s">
        <v>376</v>
      </c>
      <c r="AE117" s="576"/>
      <c r="AF117" s="587"/>
      <c r="AG117" s="591" t="s">
        <v>478</v>
      </c>
      <c r="AH117" s="425"/>
      <c r="AI117" s="425"/>
      <c r="AJ117" s="425"/>
      <c r="AK117" s="425"/>
      <c r="AL117" s="425"/>
      <c r="AM117" s="425"/>
      <c r="AN117" s="425"/>
      <c r="AO117" s="425"/>
      <c r="AP117" s="425"/>
      <c r="AQ117" s="425"/>
      <c r="AR117" s="425"/>
      <c r="AS117" s="425"/>
      <c r="AT117" s="425"/>
      <c r="AU117" s="425"/>
      <c r="AV117" s="425"/>
      <c r="AW117" s="425"/>
      <c r="AX117" s="592"/>
      <c r="BG117" s="10"/>
      <c r="BH117" s="10"/>
      <c r="BI117" s="10"/>
      <c r="BJ117" s="10"/>
    </row>
    <row r="118" spans="1:64" ht="57" customHeight="1" x14ac:dyDescent="0.15">
      <c r="A118" s="540" t="s">
        <v>47</v>
      </c>
      <c r="B118" s="578"/>
      <c r="C118" s="625" t="s">
        <v>81</v>
      </c>
      <c r="D118" s="626"/>
      <c r="E118" s="626"/>
      <c r="F118" s="626"/>
      <c r="G118" s="626"/>
      <c r="H118" s="626"/>
      <c r="I118" s="626"/>
      <c r="J118" s="626"/>
      <c r="K118" s="626"/>
      <c r="L118" s="626"/>
      <c r="M118" s="626"/>
      <c r="N118" s="626"/>
      <c r="O118" s="626"/>
      <c r="P118" s="626"/>
      <c r="Q118" s="626"/>
      <c r="R118" s="626"/>
      <c r="S118" s="626"/>
      <c r="T118" s="626"/>
      <c r="U118" s="626"/>
      <c r="V118" s="626"/>
      <c r="W118" s="626"/>
      <c r="X118" s="626"/>
      <c r="Y118" s="626"/>
      <c r="Z118" s="626"/>
      <c r="AA118" s="626"/>
      <c r="AB118" s="626"/>
      <c r="AC118" s="627"/>
      <c r="AD118" s="427" t="s">
        <v>376</v>
      </c>
      <c r="AE118" s="428"/>
      <c r="AF118" s="628"/>
      <c r="AG118" s="291" t="s">
        <v>460</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9"/>
      <c r="B119" s="580"/>
      <c r="C119" s="572" t="s">
        <v>53</v>
      </c>
      <c r="D119" s="573"/>
      <c r="E119" s="573"/>
      <c r="F119" s="573"/>
      <c r="G119" s="573"/>
      <c r="H119" s="573"/>
      <c r="I119" s="573"/>
      <c r="J119" s="573"/>
      <c r="K119" s="573"/>
      <c r="L119" s="573"/>
      <c r="M119" s="573"/>
      <c r="N119" s="573"/>
      <c r="O119" s="573"/>
      <c r="P119" s="573"/>
      <c r="Q119" s="573"/>
      <c r="R119" s="573"/>
      <c r="S119" s="573"/>
      <c r="T119" s="573"/>
      <c r="U119" s="573"/>
      <c r="V119" s="573"/>
      <c r="W119" s="573"/>
      <c r="X119" s="573"/>
      <c r="Y119" s="573"/>
      <c r="Z119" s="573"/>
      <c r="AA119" s="573"/>
      <c r="AB119" s="573"/>
      <c r="AC119" s="574"/>
      <c r="AD119" s="598" t="s">
        <v>376</v>
      </c>
      <c r="AE119" s="599"/>
      <c r="AF119" s="599"/>
      <c r="AG119" s="294" t="s">
        <v>462</v>
      </c>
      <c r="AH119" s="295"/>
      <c r="AI119" s="295"/>
      <c r="AJ119" s="295"/>
      <c r="AK119" s="295"/>
      <c r="AL119" s="295"/>
      <c r="AM119" s="295"/>
      <c r="AN119" s="295"/>
      <c r="AO119" s="295"/>
      <c r="AP119" s="295"/>
      <c r="AQ119" s="295"/>
      <c r="AR119" s="295"/>
      <c r="AS119" s="295"/>
      <c r="AT119" s="295"/>
      <c r="AU119" s="295"/>
      <c r="AV119" s="295"/>
      <c r="AW119" s="295"/>
      <c r="AX119" s="296"/>
    </row>
    <row r="120" spans="1:64" ht="18.75" customHeight="1" x14ac:dyDescent="0.15">
      <c r="A120" s="579"/>
      <c r="B120" s="580"/>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3" t="s">
        <v>376</v>
      </c>
      <c r="AE120" s="432"/>
      <c r="AF120" s="432"/>
      <c r="AG120" s="294" t="s">
        <v>461</v>
      </c>
      <c r="AH120" s="295"/>
      <c r="AI120" s="295"/>
      <c r="AJ120" s="295"/>
      <c r="AK120" s="295"/>
      <c r="AL120" s="295"/>
      <c r="AM120" s="295"/>
      <c r="AN120" s="295"/>
      <c r="AO120" s="295"/>
      <c r="AP120" s="295"/>
      <c r="AQ120" s="295"/>
      <c r="AR120" s="295"/>
      <c r="AS120" s="295"/>
      <c r="AT120" s="295"/>
      <c r="AU120" s="295"/>
      <c r="AV120" s="295"/>
      <c r="AW120" s="295"/>
      <c r="AX120" s="296"/>
    </row>
    <row r="121" spans="1:64" ht="54.75" customHeight="1" x14ac:dyDescent="0.15">
      <c r="A121" s="581"/>
      <c r="B121" s="582"/>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3" t="s">
        <v>376</v>
      </c>
      <c r="AE121" s="432"/>
      <c r="AF121" s="432"/>
      <c r="AG121" s="521" t="s">
        <v>460</v>
      </c>
      <c r="AH121" s="188"/>
      <c r="AI121" s="188"/>
      <c r="AJ121" s="188"/>
      <c r="AK121" s="188"/>
      <c r="AL121" s="188"/>
      <c r="AM121" s="188"/>
      <c r="AN121" s="188"/>
      <c r="AO121" s="188"/>
      <c r="AP121" s="188"/>
      <c r="AQ121" s="188"/>
      <c r="AR121" s="188"/>
      <c r="AS121" s="188"/>
      <c r="AT121" s="188"/>
      <c r="AU121" s="188"/>
      <c r="AV121" s="188"/>
      <c r="AW121" s="188"/>
      <c r="AX121" s="522"/>
    </row>
    <row r="122" spans="1:64" ht="30.75" customHeight="1" x14ac:dyDescent="0.15">
      <c r="A122" s="615" t="s">
        <v>80</v>
      </c>
      <c r="B122" s="616"/>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376</v>
      </c>
      <c r="AE122" s="428"/>
      <c r="AF122" s="428"/>
      <c r="AG122" s="567" t="s">
        <v>465</v>
      </c>
      <c r="AH122" s="186"/>
      <c r="AI122" s="186"/>
      <c r="AJ122" s="186"/>
      <c r="AK122" s="186"/>
      <c r="AL122" s="186"/>
      <c r="AM122" s="186"/>
      <c r="AN122" s="186"/>
      <c r="AO122" s="186"/>
      <c r="AP122" s="186"/>
      <c r="AQ122" s="186"/>
      <c r="AR122" s="186"/>
      <c r="AS122" s="186"/>
      <c r="AT122" s="186"/>
      <c r="AU122" s="186"/>
      <c r="AV122" s="186"/>
      <c r="AW122" s="186"/>
      <c r="AX122" s="568"/>
    </row>
    <row r="123" spans="1:64" ht="18.75" customHeight="1" x14ac:dyDescent="0.15">
      <c r="A123" s="617"/>
      <c r="B123" s="618"/>
      <c r="C123" s="642" t="s">
        <v>87</v>
      </c>
      <c r="D123" s="643"/>
      <c r="E123" s="643"/>
      <c r="F123" s="643"/>
      <c r="G123" s="643"/>
      <c r="H123" s="643"/>
      <c r="I123" s="643"/>
      <c r="J123" s="643"/>
      <c r="K123" s="643"/>
      <c r="L123" s="643"/>
      <c r="M123" s="643"/>
      <c r="N123" s="643"/>
      <c r="O123" s="644"/>
      <c r="P123" s="636" t="s">
        <v>0</v>
      </c>
      <c r="Q123" s="645"/>
      <c r="R123" s="645"/>
      <c r="S123" s="646"/>
      <c r="T123" s="635" t="s">
        <v>30</v>
      </c>
      <c r="U123" s="636"/>
      <c r="V123" s="636"/>
      <c r="W123" s="636"/>
      <c r="X123" s="636"/>
      <c r="Y123" s="636"/>
      <c r="Z123" s="636"/>
      <c r="AA123" s="636"/>
      <c r="AB123" s="636"/>
      <c r="AC123" s="636"/>
      <c r="AD123" s="636"/>
      <c r="AE123" s="636"/>
      <c r="AF123" s="637"/>
      <c r="AG123" s="569"/>
      <c r="AH123" s="267"/>
      <c r="AI123" s="267"/>
      <c r="AJ123" s="267"/>
      <c r="AK123" s="267"/>
      <c r="AL123" s="267"/>
      <c r="AM123" s="267"/>
      <c r="AN123" s="267"/>
      <c r="AO123" s="267"/>
      <c r="AP123" s="267"/>
      <c r="AQ123" s="267"/>
      <c r="AR123" s="267"/>
      <c r="AS123" s="267"/>
      <c r="AT123" s="267"/>
      <c r="AU123" s="267"/>
      <c r="AV123" s="267"/>
      <c r="AW123" s="267"/>
      <c r="AX123" s="570"/>
    </row>
    <row r="124" spans="1:64" ht="27" customHeight="1" x14ac:dyDescent="0.15">
      <c r="A124" s="617"/>
      <c r="B124" s="618"/>
      <c r="C124" s="629" t="s">
        <v>459</v>
      </c>
      <c r="D124" s="630"/>
      <c r="E124" s="630"/>
      <c r="F124" s="630"/>
      <c r="G124" s="630"/>
      <c r="H124" s="630"/>
      <c r="I124" s="630"/>
      <c r="J124" s="630"/>
      <c r="K124" s="630"/>
      <c r="L124" s="630"/>
      <c r="M124" s="630"/>
      <c r="N124" s="630"/>
      <c r="O124" s="631"/>
      <c r="P124" s="638">
        <v>202</v>
      </c>
      <c r="Q124" s="638"/>
      <c r="R124" s="638"/>
      <c r="S124" s="639"/>
      <c r="T124" s="623" t="s">
        <v>458</v>
      </c>
      <c r="U124" s="295"/>
      <c r="V124" s="295"/>
      <c r="W124" s="295"/>
      <c r="X124" s="295"/>
      <c r="Y124" s="295"/>
      <c r="Z124" s="295"/>
      <c r="AA124" s="295"/>
      <c r="AB124" s="295"/>
      <c r="AC124" s="295"/>
      <c r="AD124" s="295"/>
      <c r="AE124" s="295"/>
      <c r="AF124" s="624"/>
      <c r="AG124" s="569"/>
      <c r="AH124" s="267"/>
      <c r="AI124" s="267"/>
      <c r="AJ124" s="267"/>
      <c r="AK124" s="267"/>
      <c r="AL124" s="267"/>
      <c r="AM124" s="267"/>
      <c r="AN124" s="267"/>
      <c r="AO124" s="267"/>
      <c r="AP124" s="267"/>
      <c r="AQ124" s="267"/>
      <c r="AR124" s="267"/>
      <c r="AS124" s="267"/>
      <c r="AT124" s="267"/>
      <c r="AU124" s="267"/>
      <c r="AV124" s="267"/>
      <c r="AW124" s="267"/>
      <c r="AX124" s="570"/>
    </row>
    <row r="125" spans="1:64" ht="18.75" customHeight="1" x14ac:dyDescent="0.15">
      <c r="A125" s="619"/>
      <c r="B125" s="620"/>
      <c r="C125" s="632"/>
      <c r="D125" s="633"/>
      <c r="E125" s="633"/>
      <c r="F125" s="633"/>
      <c r="G125" s="633"/>
      <c r="H125" s="633"/>
      <c r="I125" s="633"/>
      <c r="J125" s="633"/>
      <c r="K125" s="633"/>
      <c r="L125" s="633"/>
      <c r="M125" s="633"/>
      <c r="N125" s="633"/>
      <c r="O125" s="634"/>
      <c r="P125" s="640"/>
      <c r="Q125" s="640"/>
      <c r="R125" s="640"/>
      <c r="S125" s="641"/>
      <c r="T125" s="424"/>
      <c r="U125" s="425"/>
      <c r="V125" s="425"/>
      <c r="W125" s="425"/>
      <c r="X125" s="425"/>
      <c r="Y125" s="425"/>
      <c r="Z125" s="425"/>
      <c r="AA125" s="425"/>
      <c r="AB125" s="425"/>
      <c r="AC125" s="425"/>
      <c r="AD125" s="425"/>
      <c r="AE125" s="425"/>
      <c r="AF125" s="426"/>
      <c r="AG125" s="571"/>
      <c r="AH125" s="188"/>
      <c r="AI125" s="188"/>
      <c r="AJ125" s="188"/>
      <c r="AK125" s="188"/>
      <c r="AL125" s="188"/>
      <c r="AM125" s="188"/>
      <c r="AN125" s="188"/>
      <c r="AO125" s="188"/>
      <c r="AP125" s="188"/>
      <c r="AQ125" s="188"/>
      <c r="AR125" s="188"/>
      <c r="AS125" s="188"/>
      <c r="AT125" s="188"/>
      <c r="AU125" s="188"/>
      <c r="AV125" s="188"/>
      <c r="AW125" s="188"/>
      <c r="AX125" s="522"/>
    </row>
    <row r="126" spans="1:64" ht="75.75" customHeight="1" x14ac:dyDescent="0.15">
      <c r="A126" s="540" t="s">
        <v>58</v>
      </c>
      <c r="B126" s="541"/>
      <c r="C126" s="382" t="s">
        <v>64</v>
      </c>
      <c r="D126" s="563"/>
      <c r="E126" s="563"/>
      <c r="F126" s="564"/>
      <c r="G126" s="534" t="s">
        <v>397</v>
      </c>
      <c r="H126" s="535"/>
      <c r="I126" s="535"/>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6"/>
    </row>
    <row r="127" spans="1:64" ht="61.5" customHeight="1" thickBot="1" x14ac:dyDescent="0.2">
      <c r="A127" s="542"/>
      <c r="B127" s="543"/>
      <c r="C127" s="351" t="s">
        <v>68</v>
      </c>
      <c r="D127" s="352"/>
      <c r="E127" s="352"/>
      <c r="F127" s="353"/>
      <c r="G127" s="354" t="s">
        <v>398</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94.5" customHeight="1" thickBot="1" x14ac:dyDescent="0.2">
      <c r="A129" s="562"/>
      <c r="B129" s="557"/>
      <c r="C129" s="557"/>
      <c r="D129" s="557"/>
      <c r="E129" s="557"/>
      <c r="F129" s="557"/>
      <c r="G129" s="557"/>
      <c r="H129" s="557"/>
      <c r="I129" s="557"/>
      <c r="J129" s="557"/>
      <c r="K129" s="557"/>
      <c r="L129" s="557"/>
      <c r="M129" s="557"/>
      <c r="N129" s="557"/>
      <c r="O129" s="557"/>
      <c r="P129" s="557"/>
      <c r="Q129" s="557"/>
      <c r="R129" s="557"/>
      <c r="S129" s="557"/>
      <c r="T129" s="557"/>
      <c r="U129" s="557"/>
      <c r="V129" s="557"/>
      <c r="W129" s="557"/>
      <c r="X129" s="557"/>
      <c r="Y129" s="557"/>
      <c r="Z129" s="557"/>
      <c r="AA129" s="557"/>
      <c r="AB129" s="557"/>
      <c r="AC129" s="557"/>
      <c r="AD129" s="557"/>
      <c r="AE129" s="557"/>
      <c r="AF129" s="557"/>
      <c r="AG129" s="557"/>
      <c r="AH129" s="557"/>
      <c r="AI129" s="557"/>
      <c r="AJ129" s="557"/>
      <c r="AK129" s="557"/>
      <c r="AL129" s="557"/>
      <c r="AM129" s="557"/>
      <c r="AN129" s="557"/>
      <c r="AO129" s="557"/>
      <c r="AP129" s="557"/>
      <c r="AQ129" s="557"/>
      <c r="AR129" s="557"/>
      <c r="AS129" s="557"/>
      <c r="AT129" s="557"/>
      <c r="AU129" s="557"/>
      <c r="AV129" s="557"/>
      <c r="AW129" s="557"/>
      <c r="AX129" s="558"/>
    </row>
    <row r="130" spans="1:50" ht="21" customHeight="1" x14ac:dyDescent="0.15">
      <c r="A130" s="553" t="s">
        <v>41</v>
      </c>
      <c r="B130" s="554"/>
      <c r="C130" s="554"/>
      <c r="D130" s="554"/>
      <c r="E130" s="554"/>
      <c r="F130" s="554"/>
      <c r="G130" s="554"/>
      <c r="H130" s="554"/>
      <c r="I130" s="554"/>
      <c r="J130" s="554"/>
      <c r="K130" s="554"/>
      <c r="L130" s="554"/>
      <c r="M130" s="554"/>
      <c r="N130" s="554"/>
      <c r="O130" s="554"/>
      <c r="P130" s="554"/>
      <c r="Q130" s="554"/>
      <c r="R130" s="554"/>
      <c r="S130" s="554"/>
      <c r="T130" s="554"/>
      <c r="U130" s="554"/>
      <c r="V130" s="554"/>
      <c r="W130" s="554"/>
      <c r="X130" s="554"/>
      <c r="Y130" s="554"/>
      <c r="Z130" s="554"/>
      <c r="AA130" s="554"/>
      <c r="AB130" s="554"/>
      <c r="AC130" s="554"/>
      <c r="AD130" s="554"/>
      <c r="AE130" s="554"/>
      <c r="AF130" s="554"/>
      <c r="AG130" s="554"/>
      <c r="AH130" s="554"/>
      <c r="AI130" s="554"/>
      <c r="AJ130" s="554"/>
      <c r="AK130" s="554"/>
      <c r="AL130" s="554"/>
      <c r="AM130" s="554"/>
      <c r="AN130" s="554"/>
      <c r="AO130" s="554"/>
      <c r="AP130" s="554"/>
      <c r="AQ130" s="554"/>
      <c r="AR130" s="554"/>
      <c r="AS130" s="554"/>
      <c r="AT130" s="554"/>
      <c r="AU130" s="554"/>
      <c r="AV130" s="554"/>
      <c r="AW130" s="554"/>
      <c r="AX130" s="555"/>
    </row>
    <row r="131" spans="1:50" ht="78" customHeight="1" thickBot="1" x14ac:dyDescent="0.2">
      <c r="A131" s="537" t="s">
        <v>306</v>
      </c>
      <c r="B131" s="538"/>
      <c r="C131" s="538"/>
      <c r="D131" s="538"/>
      <c r="E131" s="539"/>
      <c r="F131" s="556" t="s">
        <v>483</v>
      </c>
      <c r="G131" s="557"/>
      <c r="H131" s="557"/>
      <c r="I131" s="557"/>
      <c r="J131" s="557"/>
      <c r="K131" s="557"/>
      <c r="L131" s="557"/>
      <c r="M131" s="557"/>
      <c r="N131" s="557"/>
      <c r="O131" s="557"/>
      <c r="P131" s="557"/>
      <c r="Q131" s="557"/>
      <c r="R131" s="557"/>
      <c r="S131" s="557"/>
      <c r="T131" s="557"/>
      <c r="U131" s="557"/>
      <c r="V131" s="557"/>
      <c r="W131" s="557"/>
      <c r="X131" s="557"/>
      <c r="Y131" s="557"/>
      <c r="Z131" s="557"/>
      <c r="AA131" s="557"/>
      <c r="AB131" s="557"/>
      <c r="AC131" s="557"/>
      <c r="AD131" s="557"/>
      <c r="AE131" s="557"/>
      <c r="AF131" s="557"/>
      <c r="AG131" s="557"/>
      <c r="AH131" s="557"/>
      <c r="AI131" s="557"/>
      <c r="AJ131" s="557"/>
      <c r="AK131" s="557"/>
      <c r="AL131" s="557"/>
      <c r="AM131" s="557"/>
      <c r="AN131" s="557"/>
      <c r="AO131" s="557"/>
      <c r="AP131" s="557"/>
      <c r="AQ131" s="557"/>
      <c r="AR131" s="557"/>
      <c r="AS131" s="557"/>
      <c r="AT131" s="557"/>
      <c r="AU131" s="557"/>
      <c r="AV131" s="557"/>
      <c r="AW131" s="557"/>
      <c r="AX131" s="558"/>
    </row>
    <row r="132" spans="1:50" ht="21" customHeight="1" x14ac:dyDescent="0.15">
      <c r="A132" s="553" t="s">
        <v>54</v>
      </c>
      <c r="B132" s="554"/>
      <c r="C132" s="554"/>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5"/>
    </row>
    <row r="133" spans="1:50" ht="61.5" customHeight="1" thickBot="1" x14ac:dyDescent="0.2">
      <c r="A133" s="421" t="s">
        <v>484</v>
      </c>
      <c r="B133" s="422"/>
      <c r="C133" s="422"/>
      <c r="D133" s="422"/>
      <c r="E133" s="423"/>
      <c r="F133" s="559" t="s">
        <v>485</v>
      </c>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0"/>
      <c r="AE133" s="560"/>
      <c r="AF133" s="560"/>
      <c r="AG133" s="560"/>
      <c r="AH133" s="560"/>
      <c r="AI133" s="560"/>
      <c r="AJ133" s="560"/>
      <c r="AK133" s="560"/>
      <c r="AL133" s="560"/>
      <c r="AM133" s="560"/>
      <c r="AN133" s="560"/>
      <c r="AO133" s="560"/>
      <c r="AP133" s="560"/>
      <c r="AQ133" s="560"/>
      <c r="AR133" s="560"/>
      <c r="AS133" s="560"/>
      <c r="AT133" s="560"/>
      <c r="AU133" s="560"/>
      <c r="AV133" s="560"/>
      <c r="AW133" s="560"/>
      <c r="AX133" s="561"/>
    </row>
    <row r="134" spans="1:50" ht="21" customHeight="1" x14ac:dyDescent="0.15">
      <c r="A134" s="544" t="s">
        <v>42</v>
      </c>
      <c r="B134" s="545"/>
      <c r="C134" s="545"/>
      <c r="D134" s="545"/>
      <c r="E134" s="545"/>
      <c r="F134" s="545"/>
      <c r="G134" s="545"/>
      <c r="H134" s="545"/>
      <c r="I134" s="545"/>
      <c r="J134" s="545"/>
      <c r="K134" s="545"/>
      <c r="L134" s="545"/>
      <c r="M134" s="545"/>
      <c r="N134" s="545"/>
      <c r="O134" s="545"/>
      <c r="P134" s="545"/>
      <c r="Q134" s="545"/>
      <c r="R134" s="545"/>
      <c r="S134" s="545"/>
      <c r="T134" s="545"/>
      <c r="U134" s="545"/>
      <c r="V134" s="545"/>
      <c r="W134" s="545"/>
      <c r="X134" s="545"/>
      <c r="Y134" s="545"/>
      <c r="Z134" s="545"/>
      <c r="AA134" s="545"/>
      <c r="AB134" s="545"/>
      <c r="AC134" s="545"/>
      <c r="AD134" s="545"/>
      <c r="AE134" s="545"/>
      <c r="AF134" s="545"/>
      <c r="AG134" s="545"/>
      <c r="AH134" s="545"/>
      <c r="AI134" s="545"/>
      <c r="AJ134" s="545"/>
      <c r="AK134" s="545"/>
      <c r="AL134" s="545"/>
      <c r="AM134" s="545"/>
      <c r="AN134" s="545"/>
      <c r="AO134" s="545"/>
      <c r="AP134" s="545"/>
      <c r="AQ134" s="545"/>
      <c r="AR134" s="545"/>
      <c r="AS134" s="545"/>
      <c r="AT134" s="545"/>
      <c r="AU134" s="545"/>
      <c r="AV134" s="545"/>
      <c r="AW134" s="545"/>
      <c r="AX134" s="546"/>
    </row>
    <row r="135" spans="1:50" ht="54.75" customHeight="1" thickBot="1" x14ac:dyDescent="0.2">
      <c r="A135" s="600" t="s">
        <v>455</v>
      </c>
      <c r="B135" s="601"/>
      <c r="C135" s="601"/>
      <c r="D135" s="601"/>
      <c r="E135" s="601"/>
      <c r="F135" s="601"/>
      <c r="G135" s="601"/>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601"/>
      <c r="AL135" s="601"/>
      <c r="AM135" s="601"/>
      <c r="AN135" s="601"/>
      <c r="AO135" s="601"/>
      <c r="AP135" s="601"/>
      <c r="AQ135" s="601"/>
      <c r="AR135" s="601"/>
      <c r="AS135" s="601"/>
      <c r="AT135" s="601"/>
      <c r="AU135" s="601"/>
      <c r="AV135" s="601"/>
      <c r="AW135" s="601"/>
      <c r="AX135" s="602"/>
    </row>
    <row r="136" spans="1:50" ht="19.7" customHeight="1" x14ac:dyDescent="0.15">
      <c r="A136" s="531" t="s">
        <v>37</v>
      </c>
      <c r="B136" s="532"/>
      <c r="C136" s="532"/>
      <c r="D136" s="532"/>
      <c r="E136" s="532"/>
      <c r="F136" s="532"/>
      <c r="G136" s="532"/>
      <c r="H136" s="532"/>
      <c r="I136" s="532"/>
      <c r="J136" s="532"/>
      <c r="K136" s="532"/>
      <c r="L136" s="532"/>
      <c r="M136" s="532"/>
      <c r="N136" s="532"/>
      <c r="O136" s="532"/>
      <c r="P136" s="532"/>
      <c r="Q136" s="532"/>
      <c r="R136" s="532"/>
      <c r="S136" s="532"/>
      <c r="T136" s="532"/>
      <c r="U136" s="532"/>
      <c r="V136" s="532"/>
      <c r="W136" s="532"/>
      <c r="X136" s="532"/>
      <c r="Y136" s="532"/>
      <c r="Z136" s="532"/>
      <c r="AA136" s="532"/>
      <c r="AB136" s="532"/>
      <c r="AC136" s="532"/>
      <c r="AD136" s="532"/>
      <c r="AE136" s="532"/>
      <c r="AF136" s="532"/>
      <c r="AG136" s="532"/>
      <c r="AH136" s="532"/>
      <c r="AI136" s="532"/>
      <c r="AJ136" s="532"/>
      <c r="AK136" s="532"/>
      <c r="AL136" s="532"/>
      <c r="AM136" s="532"/>
      <c r="AN136" s="532"/>
      <c r="AO136" s="532"/>
      <c r="AP136" s="532"/>
      <c r="AQ136" s="532"/>
      <c r="AR136" s="532"/>
      <c r="AS136" s="532"/>
      <c r="AT136" s="532"/>
      <c r="AU136" s="532"/>
      <c r="AV136" s="532"/>
      <c r="AW136" s="532"/>
      <c r="AX136" s="533"/>
    </row>
    <row r="137" spans="1:50" ht="19.899999999999999" customHeight="1" x14ac:dyDescent="0.15">
      <c r="A137" s="394" t="s">
        <v>224</v>
      </c>
      <c r="B137" s="395"/>
      <c r="C137" s="395"/>
      <c r="D137" s="395"/>
      <c r="E137" s="395"/>
      <c r="F137" s="395"/>
      <c r="G137" s="408" t="s">
        <v>479</v>
      </c>
      <c r="H137" s="409"/>
      <c r="I137" s="409"/>
      <c r="J137" s="409"/>
      <c r="K137" s="409"/>
      <c r="L137" s="409"/>
      <c r="M137" s="409"/>
      <c r="N137" s="409"/>
      <c r="O137" s="409"/>
      <c r="P137" s="410"/>
      <c r="Q137" s="395" t="s">
        <v>225</v>
      </c>
      <c r="R137" s="395"/>
      <c r="S137" s="395"/>
      <c r="T137" s="395"/>
      <c r="U137" s="395"/>
      <c r="V137" s="395"/>
      <c r="W137" s="408" t="s">
        <v>392</v>
      </c>
      <c r="X137" s="409"/>
      <c r="Y137" s="409"/>
      <c r="Z137" s="409"/>
      <c r="AA137" s="409"/>
      <c r="AB137" s="409"/>
      <c r="AC137" s="409"/>
      <c r="AD137" s="409"/>
      <c r="AE137" s="409"/>
      <c r="AF137" s="410"/>
      <c r="AG137" s="395" t="s">
        <v>226</v>
      </c>
      <c r="AH137" s="395"/>
      <c r="AI137" s="395"/>
      <c r="AJ137" s="395"/>
      <c r="AK137" s="395"/>
      <c r="AL137" s="395"/>
      <c r="AM137" s="391" t="s">
        <v>480</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v>297</v>
      </c>
      <c r="H138" s="412"/>
      <c r="I138" s="412"/>
      <c r="J138" s="412"/>
      <c r="K138" s="412"/>
      <c r="L138" s="412"/>
      <c r="M138" s="412"/>
      <c r="N138" s="412"/>
      <c r="O138" s="412"/>
      <c r="P138" s="413"/>
      <c r="Q138" s="397" t="s">
        <v>228</v>
      </c>
      <c r="R138" s="397"/>
      <c r="S138" s="397"/>
      <c r="T138" s="397"/>
      <c r="U138" s="397"/>
      <c r="V138" s="397"/>
      <c r="W138" s="411">
        <v>288</v>
      </c>
      <c r="X138" s="412"/>
      <c r="Y138" s="412"/>
      <c r="Z138" s="412"/>
      <c r="AA138" s="412"/>
      <c r="AB138" s="412"/>
      <c r="AC138" s="412"/>
      <c r="AD138" s="412"/>
      <c r="AE138" s="412"/>
      <c r="AF138" s="413"/>
      <c r="AG138" s="565"/>
      <c r="AH138" s="566"/>
      <c r="AI138" s="566"/>
      <c r="AJ138" s="566"/>
      <c r="AK138" s="566"/>
      <c r="AL138" s="566"/>
      <c r="AM138" s="603"/>
      <c r="AN138" s="604"/>
      <c r="AO138" s="604"/>
      <c r="AP138" s="604"/>
      <c r="AQ138" s="604"/>
      <c r="AR138" s="604"/>
      <c r="AS138" s="604"/>
      <c r="AT138" s="604"/>
      <c r="AU138" s="604"/>
      <c r="AV138" s="605"/>
      <c r="AW138" s="28"/>
      <c r="AX138" s="29"/>
    </row>
    <row r="139" spans="1:50" ht="23.65" customHeight="1" x14ac:dyDescent="0.15">
      <c r="A139" s="547" t="s">
        <v>28</v>
      </c>
      <c r="B139" s="548"/>
      <c r="C139" s="548"/>
      <c r="D139" s="548"/>
      <c r="E139" s="548"/>
      <c r="F139" s="54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0"/>
      <c r="B177" s="551"/>
      <c r="C177" s="551"/>
      <c r="D177" s="551"/>
      <c r="E177" s="551"/>
      <c r="F177" s="55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6" t="s">
        <v>34</v>
      </c>
      <c r="B178" s="527"/>
      <c r="C178" s="527"/>
      <c r="D178" s="527"/>
      <c r="E178" s="527"/>
      <c r="F178" s="528"/>
      <c r="G178" s="378" t="s">
        <v>399</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403</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29"/>
      <c r="C179" s="529"/>
      <c r="D179" s="529"/>
      <c r="E179" s="529"/>
      <c r="F179" s="530"/>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29"/>
      <c r="C180" s="529"/>
      <c r="D180" s="529"/>
      <c r="E180" s="529"/>
      <c r="F180" s="530"/>
      <c r="G180" s="88" t="s">
        <v>393</v>
      </c>
      <c r="H180" s="89"/>
      <c r="I180" s="89"/>
      <c r="J180" s="89"/>
      <c r="K180" s="90"/>
      <c r="L180" s="91" t="s">
        <v>400</v>
      </c>
      <c r="M180" s="92"/>
      <c r="N180" s="92"/>
      <c r="O180" s="92"/>
      <c r="P180" s="92"/>
      <c r="Q180" s="92"/>
      <c r="R180" s="92"/>
      <c r="S180" s="92"/>
      <c r="T180" s="92"/>
      <c r="U180" s="92"/>
      <c r="V180" s="92"/>
      <c r="W180" s="92"/>
      <c r="X180" s="93"/>
      <c r="Y180" s="94">
        <v>34.99</v>
      </c>
      <c r="Z180" s="95"/>
      <c r="AA180" s="95"/>
      <c r="AB180" s="96"/>
      <c r="AC180" s="88" t="s">
        <v>402</v>
      </c>
      <c r="AD180" s="89"/>
      <c r="AE180" s="89"/>
      <c r="AF180" s="89"/>
      <c r="AG180" s="90"/>
      <c r="AH180" s="91" t="s">
        <v>405</v>
      </c>
      <c r="AI180" s="92"/>
      <c r="AJ180" s="92"/>
      <c r="AK180" s="92"/>
      <c r="AL180" s="92"/>
      <c r="AM180" s="92"/>
      <c r="AN180" s="92"/>
      <c r="AO180" s="92"/>
      <c r="AP180" s="92"/>
      <c r="AQ180" s="92"/>
      <c r="AR180" s="92"/>
      <c r="AS180" s="92"/>
      <c r="AT180" s="93"/>
      <c r="AU180" s="94">
        <v>19.690000000000001</v>
      </c>
      <c r="AV180" s="95"/>
      <c r="AW180" s="95"/>
      <c r="AX180" s="390"/>
    </row>
    <row r="181" spans="1:50" ht="24.75" customHeight="1" x14ac:dyDescent="0.15">
      <c r="A181" s="117"/>
      <c r="B181" s="529"/>
      <c r="C181" s="529"/>
      <c r="D181" s="529"/>
      <c r="E181" s="529"/>
      <c r="F181" s="530"/>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9"/>
      <c r="C182" s="529"/>
      <c r="D182" s="529"/>
      <c r="E182" s="529"/>
      <c r="F182" s="53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9"/>
      <c r="C183" s="529"/>
      <c r="D183" s="529"/>
      <c r="E183" s="529"/>
      <c r="F183" s="53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9"/>
      <c r="C184" s="529"/>
      <c r="D184" s="529"/>
      <c r="E184" s="529"/>
      <c r="F184" s="53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9"/>
      <c r="C185" s="529"/>
      <c r="D185" s="529"/>
      <c r="E185" s="529"/>
      <c r="F185" s="53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29"/>
      <c r="C186" s="529"/>
      <c r="D186" s="529"/>
      <c r="E186" s="529"/>
      <c r="F186" s="53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29"/>
      <c r="C187" s="529"/>
      <c r="D187" s="529"/>
      <c r="E187" s="529"/>
      <c r="F187" s="53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29"/>
      <c r="C188" s="529"/>
      <c r="D188" s="529"/>
      <c r="E188" s="529"/>
      <c r="F188" s="53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9"/>
      <c r="C189" s="529"/>
      <c r="D189" s="529"/>
      <c r="E189" s="529"/>
      <c r="F189" s="53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9"/>
      <c r="C190" s="529"/>
      <c r="D190" s="529"/>
      <c r="E190" s="529"/>
      <c r="F190" s="530"/>
      <c r="G190" s="74" t="s">
        <v>22</v>
      </c>
      <c r="H190" s="75"/>
      <c r="I190" s="75"/>
      <c r="J190" s="75"/>
      <c r="K190" s="75"/>
      <c r="L190" s="76"/>
      <c r="M190" s="77"/>
      <c r="N190" s="77"/>
      <c r="O190" s="77"/>
      <c r="P190" s="77"/>
      <c r="Q190" s="77"/>
      <c r="R190" s="77"/>
      <c r="S190" s="77"/>
      <c r="T190" s="77"/>
      <c r="U190" s="77"/>
      <c r="V190" s="77"/>
      <c r="W190" s="77"/>
      <c r="X190" s="78"/>
      <c r="Y190" s="79">
        <f>SUM(Y180:AB189)</f>
        <v>34.99</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19.690000000000001</v>
      </c>
      <c r="AV190" s="80"/>
      <c r="AW190" s="80"/>
      <c r="AX190" s="82"/>
    </row>
    <row r="191" spans="1:50" ht="30" customHeight="1" x14ac:dyDescent="0.15">
      <c r="A191" s="117"/>
      <c r="B191" s="529"/>
      <c r="C191" s="529"/>
      <c r="D191" s="529"/>
      <c r="E191" s="529"/>
      <c r="F191" s="530"/>
      <c r="G191" s="378" t="s">
        <v>401</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29"/>
      <c r="C192" s="529"/>
      <c r="D192" s="529"/>
      <c r="E192" s="529"/>
      <c r="F192" s="530"/>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29"/>
      <c r="C193" s="529"/>
      <c r="D193" s="529"/>
      <c r="E193" s="529"/>
      <c r="F193" s="530"/>
      <c r="G193" s="88" t="s">
        <v>402</v>
      </c>
      <c r="H193" s="89"/>
      <c r="I193" s="89"/>
      <c r="J193" s="89"/>
      <c r="K193" s="90"/>
      <c r="L193" s="91" t="s">
        <v>404</v>
      </c>
      <c r="M193" s="92"/>
      <c r="N193" s="92"/>
      <c r="O193" s="92"/>
      <c r="P193" s="92"/>
      <c r="Q193" s="92"/>
      <c r="R193" s="92"/>
      <c r="S193" s="92"/>
      <c r="T193" s="92"/>
      <c r="U193" s="92"/>
      <c r="V193" s="92"/>
      <c r="W193" s="92"/>
      <c r="X193" s="93"/>
      <c r="Y193" s="94">
        <v>19.690000000000001</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x14ac:dyDescent="0.15">
      <c r="A194" s="117"/>
      <c r="B194" s="529"/>
      <c r="C194" s="529"/>
      <c r="D194" s="529"/>
      <c r="E194" s="529"/>
      <c r="F194" s="530"/>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29"/>
      <c r="C195" s="529"/>
      <c r="D195" s="529"/>
      <c r="E195" s="529"/>
      <c r="F195" s="530"/>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29"/>
      <c r="C196" s="529"/>
      <c r="D196" s="529"/>
      <c r="E196" s="529"/>
      <c r="F196" s="53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29"/>
      <c r="C197" s="529"/>
      <c r="D197" s="529"/>
      <c r="E197" s="529"/>
      <c r="F197" s="53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29"/>
      <c r="C198" s="529"/>
      <c r="D198" s="529"/>
      <c r="E198" s="529"/>
      <c r="F198" s="53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29"/>
      <c r="C199" s="529"/>
      <c r="D199" s="529"/>
      <c r="E199" s="529"/>
      <c r="F199" s="53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29"/>
      <c r="C200" s="529"/>
      <c r="D200" s="529"/>
      <c r="E200" s="529"/>
      <c r="F200" s="53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29"/>
      <c r="C201" s="529"/>
      <c r="D201" s="529"/>
      <c r="E201" s="529"/>
      <c r="F201" s="53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29"/>
      <c r="C202" s="529"/>
      <c r="D202" s="529"/>
      <c r="E202" s="529"/>
      <c r="F202" s="53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x14ac:dyDescent="0.15">
      <c r="A203" s="117"/>
      <c r="B203" s="529"/>
      <c r="C203" s="529"/>
      <c r="D203" s="529"/>
      <c r="E203" s="529"/>
      <c r="F203" s="530"/>
      <c r="G203" s="74" t="s">
        <v>22</v>
      </c>
      <c r="H203" s="75"/>
      <c r="I203" s="75"/>
      <c r="J203" s="75"/>
      <c r="K203" s="75"/>
      <c r="L203" s="76"/>
      <c r="M203" s="77"/>
      <c r="N203" s="77"/>
      <c r="O203" s="77"/>
      <c r="P203" s="77"/>
      <c r="Q203" s="77"/>
      <c r="R203" s="77"/>
      <c r="S203" s="77"/>
      <c r="T203" s="77"/>
      <c r="U203" s="77"/>
      <c r="V203" s="77"/>
      <c r="W203" s="77"/>
      <c r="X203" s="78"/>
      <c r="Y203" s="79">
        <f>SUM(Y193:AB202)</f>
        <v>19.690000000000001</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29"/>
      <c r="C204" s="529"/>
      <c r="D204" s="529"/>
      <c r="E204" s="529"/>
      <c r="F204" s="530"/>
      <c r="G204" s="378" t="s">
        <v>481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359</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hidden="1" customHeight="1" x14ac:dyDescent="0.15">
      <c r="A205" s="117"/>
      <c r="B205" s="529"/>
      <c r="C205" s="529"/>
      <c r="D205" s="529"/>
      <c r="E205" s="529"/>
      <c r="F205" s="530"/>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hidden="1" customHeight="1" x14ac:dyDescent="0.15">
      <c r="A206" s="117"/>
      <c r="B206" s="529"/>
      <c r="C206" s="529"/>
      <c r="D206" s="529"/>
      <c r="E206" s="529"/>
      <c r="F206" s="530"/>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hidden="1" customHeight="1" x14ac:dyDescent="0.15">
      <c r="A207" s="117"/>
      <c r="B207" s="529"/>
      <c r="C207" s="529"/>
      <c r="D207" s="529"/>
      <c r="E207" s="529"/>
      <c r="F207" s="53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29"/>
      <c r="C208" s="529"/>
      <c r="D208" s="529"/>
      <c r="E208" s="529"/>
      <c r="F208" s="53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29"/>
      <c r="C209" s="529"/>
      <c r="D209" s="529"/>
      <c r="E209" s="529"/>
      <c r="F209" s="53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29"/>
      <c r="C210" s="529"/>
      <c r="D210" s="529"/>
      <c r="E210" s="529"/>
      <c r="F210" s="53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29"/>
      <c r="C211" s="529"/>
      <c r="D211" s="529"/>
      <c r="E211" s="529"/>
      <c r="F211" s="53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29"/>
      <c r="C212" s="529"/>
      <c r="D212" s="529"/>
      <c r="E212" s="529"/>
      <c r="F212" s="53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29"/>
      <c r="C213" s="529"/>
      <c r="D213" s="529"/>
      <c r="E213" s="529"/>
      <c r="F213" s="53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29"/>
      <c r="C214" s="529"/>
      <c r="D214" s="529"/>
      <c r="E214" s="529"/>
      <c r="F214" s="53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29"/>
      <c r="C215" s="529"/>
      <c r="D215" s="529"/>
      <c r="E215" s="529"/>
      <c r="F215" s="53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29"/>
      <c r="C216" s="529"/>
      <c r="D216" s="529"/>
      <c r="E216" s="529"/>
      <c r="F216" s="530"/>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29"/>
      <c r="C217" s="529"/>
      <c r="D217" s="529"/>
      <c r="E217" s="529"/>
      <c r="F217" s="530"/>
      <c r="G217" s="378" t="s">
        <v>360</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361</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hidden="1" customHeight="1" x14ac:dyDescent="0.15">
      <c r="A218" s="117"/>
      <c r="B218" s="529"/>
      <c r="C218" s="529"/>
      <c r="D218" s="529"/>
      <c r="E218" s="529"/>
      <c r="F218" s="530"/>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hidden="1" customHeight="1" x14ac:dyDescent="0.15">
      <c r="A219" s="117"/>
      <c r="B219" s="529"/>
      <c r="C219" s="529"/>
      <c r="D219" s="529"/>
      <c r="E219" s="529"/>
      <c r="F219" s="530"/>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hidden="1" customHeight="1" x14ac:dyDescent="0.15">
      <c r="A220" s="117"/>
      <c r="B220" s="529"/>
      <c r="C220" s="529"/>
      <c r="D220" s="529"/>
      <c r="E220" s="529"/>
      <c r="F220" s="53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29"/>
      <c r="C221" s="529"/>
      <c r="D221" s="529"/>
      <c r="E221" s="529"/>
      <c r="F221" s="53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29"/>
      <c r="C222" s="529"/>
      <c r="D222" s="529"/>
      <c r="E222" s="529"/>
      <c r="F222" s="53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9"/>
      <c r="C223" s="529"/>
      <c r="D223" s="529"/>
      <c r="E223" s="529"/>
      <c r="F223" s="53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9"/>
      <c r="C224" s="529"/>
      <c r="D224" s="529"/>
      <c r="E224" s="529"/>
      <c r="F224" s="53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29"/>
      <c r="C225" s="529"/>
      <c r="D225" s="529"/>
      <c r="E225" s="529"/>
      <c r="F225" s="53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29"/>
      <c r="C226" s="529"/>
      <c r="D226" s="529"/>
      <c r="E226" s="529"/>
      <c r="F226" s="53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29"/>
      <c r="C227" s="529"/>
      <c r="D227" s="529"/>
      <c r="E227" s="529"/>
      <c r="F227" s="53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29"/>
      <c r="C228" s="529"/>
      <c r="D228" s="529"/>
      <c r="E228" s="529"/>
      <c r="F228" s="53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29"/>
      <c r="C229" s="529"/>
      <c r="D229" s="529"/>
      <c r="E229" s="529"/>
      <c r="F229" s="530"/>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10.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30.75" customHeight="1" x14ac:dyDescent="0.15">
      <c r="A236" s="103">
        <v>1</v>
      </c>
      <c r="B236" s="103">
        <v>1</v>
      </c>
      <c r="C236" s="108" t="s">
        <v>406</v>
      </c>
      <c r="D236" s="104"/>
      <c r="E236" s="104"/>
      <c r="F236" s="104"/>
      <c r="G236" s="104"/>
      <c r="H236" s="104"/>
      <c r="I236" s="104"/>
      <c r="J236" s="104"/>
      <c r="K236" s="104"/>
      <c r="L236" s="104"/>
      <c r="M236" s="108" t="s">
        <v>407</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34.99</v>
      </c>
      <c r="AL236" s="106"/>
      <c r="AM236" s="106"/>
      <c r="AN236" s="106"/>
      <c r="AO236" s="106"/>
      <c r="AP236" s="107"/>
      <c r="AQ236" s="108">
        <v>6</v>
      </c>
      <c r="AR236" s="104"/>
      <c r="AS236" s="104"/>
      <c r="AT236" s="104"/>
      <c r="AU236" s="105">
        <v>100</v>
      </c>
      <c r="AV236" s="106"/>
      <c r="AW236" s="106"/>
      <c r="AX236" s="107"/>
    </row>
    <row r="237" spans="1:50" ht="30.75" customHeight="1" x14ac:dyDescent="0.15">
      <c r="A237" s="103">
        <v>2</v>
      </c>
      <c r="B237" s="103">
        <v>1</v>
      </c>
      <c r="C237" s="108" t="s">
        <v>446</v>
      </c>
      <c r="D237" s="104"/>
      <c r="E237" s="104"/>
      <c r="F237" s="104"/>
      <c r="G237" s="104"/>
      <c r="H237" s="104"/>
      <c r="I237" s="104"/>
      <c r="J237" s="104"/>
      <c r="K237" s="104"/>
      <c r="L237" s="104"/>
      <c r="M237" s="108" t="s">
        <v>408</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29.95</v>
      </c>
      <c r="AL237" s="106"/>
      <c r="AM237" s="106"/>
      <c r="AN237" s="106"/>
      <c r="AO237" s="106"/>
      <c r="AP237" s="107"/>
      <c r="AQ237" s="108">
        <v>3</v>
      </c>
      <c r="AR237" s="104"/>
      <c r="AS237" s="104"/>
      <c r="AT237" s="104"/>
      <c r="AU237" s="105">
        <v>100</v>
      </c>
      <c r="AV237" s="106"/>
      <c r="AW237" s="106"/>
      <c r="AX237" s="107"/>
    </row>
    <row r="238" spans="1:50" ht="30.75" customHeight="1" x14ac:dyDescent="0.15">
      <c r="A238" s="103">
        <v>3</v>
      </c>
      <c r="B238" s="103">
        <v>1</v>
      </c>
      <c r="C238" s="108" t="s">
        <v>409</v>
      </c>
      <c r="D238" s="104"/>
      <c r="E238" s="104"/>
      <c r="F238" s="104"/>
      <c r="G238" s="104"/>
      <c r="H238" s="104"/>
      <c r="I238" s="104"/>
      <c r="J238" s="104"/>
      <c r="K238" s="104"/>
      <c r="L238" s="104"/>
      <c r="M238" s="114" t="s">
        <v>410</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v>29.9</v>
      </c>
      <c r="AL238" s="106"/>
      <c r="AM238" s="106"/>
      <c r="AN238" s="106"/>
      <c r="AO238" s="106"/>
      <c r="AP238" s="107"/>
      <c r="AQ238" s="108">
        <v>2</v>
      </c>
      <c r="AR238" s="104"/>
      <c r="AS238" s="104"/>
      <c r="AT238" s="104"/>
      <c r="AU238" s="105">
        <v>99.71</v>
      </c>
      <c r="AV238" s="106"/>
      <c r="AW238" s="106"/>
      <c r="AX238" s="107"/>
    </row>
    <row r="239" spans="1:50" ht="30.75" customHeight="1" x14ac:dyDescent="0.15">
      <c r="A239" s="103">
        <v>4</v>
      </c>
      <c r="B239" s="103">
        <v>1</v>
      </c>
      <c r="C239" s="108" t="s">
        <v>411</v>
      </c>
      <c r="D239" s="104"/>
      <c r="E239" s="104"/>
      <c r="F239" s="104"/>
      <c r="G239" s="104"/>
      <c r="H239" s="104"/>
      <c r="I239" s="104"/>
      <c r="J239" s="104"/>
      <c r="K239" s="104"/>
      <c r="L239" s="104"/>
      <c r="M239" s="108" t="s">
        <v>412</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29.89</v>
      </c>
      <c r="AL239" s="106"/>
      <c r="AM239" s="106"/>
      <c r="AN239" s="106"/>
      <c r="AO239" s="106"/>
      <c r="AP239" s="107"/>
      <c r="AQ239" s="108">
        <v>3</v>
      </c>
      <c r="AR239" s="104"/>
      <c r="AS239" s="104"/>
      <c r="AT239" s="104"/>
      <c r="AU239" s="105">
        <v>99.68</v>
      </c>
      <c r="AV239" s="106"/>
      <c r="AW239" s="106"/>
      <c r="AX239" s="107"/>
    </row>
    <row r="240" spans="1:50" ht="30.75" customHeight="1" x14ac:dyDescent="0.15">
      <c r="A240" s="103">
        <v>5</v>
      </c>
      <c r="B240" s="103">
        <v>1</v>
      </c>
      <c r="C240" s="108" t="s">
        <v>413</v>
      </c>
      <c r="D240" s="104"/>
      <c r="E240" s="104"/>
      <c r="F240" s="104"/>
      <c r="G240" s="104"/>
      <c r="H240" s="104"/>
      <c r="I240" s="104"/>
      <c r="J240" s="104"/>
      <c r="K240" s="104"/>
      <c r="L240" s="104"/>
      <c r="M240" s="108" t="s">
        <v>414</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25.99</v>
      </c>
      <c r="AL240" s="106"/>
      <c r="AM240" s="106"/>
      <c r="AN240" s="106"/>
      <c r="AO240" s="106"/>
      <c r="AP240" s="107"/>
      <c r="AQ240" s="108">
        <v>3</v>
      </c>
      <c r="AR240" s="104"/>
      <c r="AS240" s="104"/>
      <c r="AT240" s="104"/>
      <c r="AU240" s="105">
        <v>100</v>
      </c>
      <c r="AV240" s="106"/>
      <c r="AW240" s="106"/>
      <c r="AX240" s="107"/>
    </row>
    <row r="241" spans="1:50" ht="30.75" customHeight="1" x14ac:dyDescent="0.15">
      <c r="A241" s="103">
        <v>6</v>
      </c>
      <c r="B241" s="103">
        <v>1</v>
      </c>
      <c r="C241" s="108" t="s">
        <v>415</v>
      </c>
      <c r="D241" s="104"/>
      <c r="E241" s="104"/>
      <c r="F241" s="104"/>
      <c r="G241" s="104"/>
      <c r="H241" s="104"/>
      <c r="I241" s="104"/>
      <c r="J241" s="104"/>
      <c r="K241" s="104"/>
      <c r="L241" s="104"/>
      <c r="M241" s="108" t="s">
        <v>416</v>
      </c>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v>25.99</v>
      </c>
      <c r="AL241" s="106"/>
      <c r="AM241" s="106"/>
      <c r="AN241" s="106"/>
      <c r="AO241" s="106"/>
      <c r="AP241" s="107"/>
      <c r="AQ241" s="108">
        <v>5</v>
      </c>
      <c r="AR241" s="104"/>
      <c r="AS241" s="104"/>
      <c r="AT241" s="104"/>
      <c r="AU241" s="105">
        <v>99.98</v>
      </c>
      <c r="AV241" s="106"/>
      <c r="AW241" s="106"/>
      <c r="AX241" s="107"/>
    </row>
    <row r="242" spans="1:50" ht="54" customHeight="1" x14ac:dyDescent="0.15">
      <c r="A242" s="103">
        <v>7</v>
      </c>
      <c r="B242" s="103">
        <v>1</v>
      </c>
      <c r="C242" s="108" t="s">
        <v>417</v>
      </c>
      <c r="D242" s="104"/>
      <c r="E242" s="104"/>
      <c r="F242" s="104"/>
      <c r="G242" s="104"/>
      <c r="H242" s="104"/>
      <c r="I242" s="104"/>
      <c r="J242" s="104"/>
      <c r="K242" s="104"/>
      <c r="L242" s="104"/>
      <c r="M242" s="108" t="s">
        <v>418</v>
      </c>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v>25.92</v>
      </c>
      <c r="AL242" s="106"/>
      <c r="AM242" s="106"/>
      <c r="AN242" s="106"/>
      <c r="AO242" s="106"/>
      <c r="AP242" s="107"/>
      <c r="AQ242" s="108">
        <v>1</v>
      </c>
      <c r="AR242" s="104"/>
      <c r="AS242" s="104"/>
      <c r="AT242" s="104"/>
      <c r="AU242" s="105">
        <v>99.79</v>
      </c>
      <c r="AV242" s="106"/>
      <c r="AW242" s="106"/>
      <c r="AX242" s="107"/>
    </row>
    <row r="243" spans="1:50" ht="30.75" customHeight="1" x14ac:dyDescent="0.15">
      <c r="A243" s="103">
        <v>8</v>
      </c>
      <c r="B243" s="103">
        <v>1</v>
      </c>
      <c r="C243" s="108" t="s">
        <v>419</v>
      </c>
      <c r="D243" s="104"/>
      <c r="E243" s="104"/>
      <c r="F243" s="104"/>
      <c r="G243" s="104"/>
      <c r="H243" s="104"/>
      <c r="I243" s="104"/>
      <c r="J243" s="104"/>
      <c r="K243" s="104"/>
      <c r="L243" s="104"/>
      <c r="M243" s="108" t="s">
        <v>420</v>
      </c>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v>24.98</v>
      </c>
      <c r="AL243" s="106"/>
      <c r="AM243" s="106"/>
      <c r="AN243" s="106"/>
      <c r="AO243" s="106"/>
      <c r="AP243" s="107"/>
      <c r="AQ243" s="108">
        <v>6</v>
      </c>
      <c r="AR243" s="104"/>
      <c r="AS243" s="104"/>
      <c r="AT243" s="104"/>
      <c r="AU243" s="105">
        <v>99.99</v>
      </c>
      <c r="AV243" s="106"/>
      <c r="AW243" s="106"/>
      <c r="AX243" s="107"/>
    </row>
    <row r="244" spans="1:50" ht="30.75" customHeight="1" x14ac:dyDescent="0.15">
      <c r="A244" s="103">
        <v>9</v>
      </c>
      <c r="B244" s="103">
        <v>1</v>
      </c>
      <c r="C244" s="108" t="s">
        <v>444</v>
      </c>
      <c r="D244" s="104"/>
      <c r="E244" s="104"/>
      <c r="F244" s="104"/>
      <c r="G244" s="104"/>
      <c r="H244" s="104"/>
      <c r="I244" s="104"/>
      <c r="J244" s="104"/>
      <c r="K244" s="104"/>
      <c r="L244" s="104"/>
      <c r="M244" s="108" t="s">
        <v>421</v>
      </c>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v>24.96</v>
      </c>
      <c r="AL244" s="106"/>
      <c r="AM244" s="106"/>
      <c r="AN244" s="106"/>
      <c r="AO244" s="106"/>
      <c r="AP244" s="107"/>
      <c r="AQ244" s="108">
        <v>4</v>
      </c>
      <c r="AR244" s="104"/>
      <c r="AS244" s="104"/>
      <c r="AT244" s="104"/>
      <c r="AU244" s="105">
        <v>99.91</v>
      </c>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364</v>
      </c>
      <c r="D268" s="109"/>
      <c r="E268" s="109"/>
      <c r="F268" s="109"/>
      <c r="G268" s="109"/>
      <c r="H268" s="109"/>
      <c r="I268" s="109"/>
      <c r="J268" s="109"/>
      <c r="K268" s="109"/>
      <c r="L268" s="109"/>
      <c r="M268" s="109" t="s">
        <v>365</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366</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422</v>
      </c>
      <c r="D269" s="104"/>
      <c r="E269" s="104"/>
      <c r="F269" s="104"/>
      <c r="G269" s="104"/>
      <c r="H269" s="104"/>
      <c r="I269" s="104"/>
      <c r="J269" s="104"/>
      <c r="K269" s="104"/>
      <c r="L269" s="104"/>
      <c r="M269" s="108" t="s">
        <v>423</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19.690000000000001</v>
      </c>
      <c r="AL269" s="106"/>
      <c r="AM269" s="106"/>
      <c r="AN269" s="106"/>
      <c r="AO269" s="106"/>
      <c r="AP269" s="107"/>
      <c r="AQ269" s="108" t="s">
        <v>479</v>
      </c>
      <c r="AR269" s="104"/>
      <c r="AS269" s="104"/>
      <c r="AT269" s="104"/>
      <c r="AU269" s="105" t="s">
        <v>443</v>
      </c>
      <c r="AV269" s="106"/>
      <c r="AW269" s="106"/>
      <c r="AX269" s="107"/>
    </row>
    <row r="270" spans="1:50" ht="24" customHeight="1" x14ac:dyDescent="0.15">
      <c r="A270" s="103">
        <v>2</v>
      </c>
      <c r="B270" s="103">
        <v>1</v>
      </c>
      <c r="C270" s="108" t="s">
        <v>424</v>
      </c>
      <c r="D270" s="104"/>
      <c r="E270" s="104"/>
      <c r="F270" s="104"/>
      <c r="G270" s="104"/>
      <c r="H270" s="104"/>
      <c r="I270" s="104"/>
      <c r="J270" s="104"/>
      <c r="K270" s="104"/>
      <c r="L270" s="104"/>
      <c r="M270" s="108" t="s">
        <v>425</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18.399999999999999</v>
      </c>
      <c r="AL270" s="106"/>
      <c r="AM270" s="106"/>
      <c r="AN270" s="106"/>
      <c r="AO270" s="106"/>
      <c r="AP270" s="107"/>
      <c r="AQ270" s="108" t="s">
        <v>479</v>
      </c>
      <c r="AR270" s="104"/>
      <c r="AS270" s="104"/>
      <c r="AT270" s="104"/>
      <c r="AU270" s="105" t="s">
        <v>443</v>
      </c>
      <c r="AV270" s="106"/>
      <c r="AW270" s="106"/>
      <c r="AX270" s="107"/>
    </row>
    <row r="271" spans="1:50" ht="24" customHeight="1" x14ac:dyDescent="0.15">
      <c r="A271" s="103">
        <v>3</v>
      </c>
      <c r="B271" s="103">
        <v>1</v>
      </c>
      <c r="C271" s="108" t="s">
        <v>426</v>
      </c>
      <c r="D271" s="104"/>
      <c r="E271" s="104"/>
      <c r="F271" s="104"/>
      <c r="G271" s="104"/>
      <c r="H271" s="104"/>
      <c r="I271" s="104"/>
      <c r="J271" s="104"/>
      <c r="K271" s="104"/>
      <c r="L271" s="104"/>
      <c r="M271" s="108" t="s">
        <v>427</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18.36</v>
      </c>
      <c r="AL271" s="106"/>
      <c r="AM271" s="106"/>
      <c r="AN271" s="106"/>
      <c r="AO271" s="106"/>
      <c r="AP271" s="107"/>
      <c r="AQ271" s="108" t="s">
        <v>479</v>
      </c>
      <c r="AR271" s="104"/>
      <c r="AS271" s="104"/>
      <c r="AT271" s="104"/>
      <c r="AU271" s="105" t="s">
        <v>443</v>
      </c>
      <c r="AV271" s="106"/>
      <c r="AW271" s="106"/>
      <c r="AX271" s="107"/>
    </row>
    <row r="272" spans="1:50" ht="24" customHeight="1" x14ac:dyDescent="0.15">
      <c r="A272" s="103">
        <v>4</v>
      </c>
      <c r="B272" s="103">
        <v>1</v>
      </c>
      <c r="C272" s="108" t="s">
        <v>428</v>
      </c>
      <c r="D272" s="104"/>
      <c r="E272" s="104"/>
      <c r="F272" s="104"/>
      <c r="G272" s="104"/>
      <c r="H272" s="104"/>
      <c r="I272" s="104"/>
      <c r="J272" s="104"/>
      <c r="K272" s="104"/>
      <c r="L272" s="104"/>
      <c r="M272" s="108" t="s">
        <v>429</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18.190000000000001</v>
      </c>
      <c r="AL272" s="106"/>
      <c r="AM272" s="106"/>
      <c r="AN272" s="106"/>
      <c r="AO272" s="106"/>
      <c r="AP272" s="107"/>
      <c r="AQ272" s="108" t="s">
        <v>479</v>
      </c>
      <c r="AR272" s="104"/>
      <c r="AS272" s="104"/>
      <c r="AT272" s="104"/>
      <c r="AU272" s="105" t="s">
        <v>443</v>
      </c>
      <c r="AV272" s="106"/>
      <c r="AW272" s="106"/>
      <c r="AX272" s="107"/>
    </row>
    <row r="273" spans="1:50" ht="24" customHeight="1" x14ac:dyDescent="0.15">
      <c r="A273" s="103">
        <v>5</v>
      </c>
      <c r="B273" s="103">
        <v>1</v>
      </c>
      <c r="C273" s="108" t="s">
        <v>430</v>
      </c>
      <c r="D273" s="104"/>
      <c r="E273" s="104"/>
      <c r="F273" s="104"/>
      <c r="G273" s="104"/>
      <c r="H273" s="104"/>
      <c r="I273" s="104"/>
      <c r="J273" s="104"/>
      <c r="K273" s="104"/>
      <c r="L273" s="104"/>
      <c r="M273" s="108" t="s">
        <v>431</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16.690000000000001</v>
      </c>
      <c r="AL273" s="106"/>
      <c r="AM273" s="106"/>
      <c r="AN273" s="106"/>
      <c r="AO273" s="106"/>
      <c r="AP273" s="107"/>
      <c r="AQ273" s="108" t="s">
        <v>479</v>
      </c>
      <c r="AR273" s="104"/>
      <c r="AS273" s="104"/>
      <c r="AT273" s="104"/>
      <c r="AU273" s="105" t="s">
        <v>443</v>
      </c>
      <c r="AV273" s="106"/>
      <c r="AW273" s="106"/>
      <c r="AX273" s="107"/>
    </row>
    <row r="274" spans="1:50" ht="30.75" customHeight="1" x14ac:dyDescent="0.15">
      <c r="A274" s="103">
        <v>6</v>
      </c>
      <c r="B274" s="103">
        <v>1</v>
      </c>
      <c r="C274" s="108" t="s">
        <v>432</v>
      </c>
      <c r="D274" s="104"/>
      <c r="E274" s="104"/>
      <c r="F274" s="104"/>
      <c r="G274" s="104"/>
      <c r="H274" s="104"/>
      <c r="I274" s="104"/>
      <c r="J274" s="104"/>
      <c r="K274" s="104"/>
      <c r="L274" s="104"/>
      <c r="M274" s="108" t="s">
        <v>433</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16.63</v>
      </c>
      <c r="AL274" s="106"/>
      <c r="AM274" s="106"/>
      <c r="AN274" s="106"/>
      <c r="AO274" s="106"/>
      <c r="AP274" s="107"/>
      <c r="AQ274" s="108" t="s">
        <v>479</v>
      </c>
      <c r="AR274" s="104"/>
      <c r="AS274" s="104"/>
      <c r="AT274" s="104"/>
      <c r="AU274" s="105" t="s">
        <v>443</v>
      </c>
      <c r="AV274" s="106"/>
      <c r="AW274" s="106"/>
      <c r="AX274" s="107"/>
    </row>
    <row r="275" spans="1:50" ht="24" customHeight="1" x14ac:dyDescent="0.15">
      <c r="A275" s="103">
        <v>7</v>
      </c>
      <c r="B275" s="103">
        <v>1</v>
      </c>
      <c r="C275" s="108" t="s">
        <v>434</v>
      </c>
      <c r="D275" s="104"/>
      <c r="E275" s="104"/>
      <c r="F275" s="104"/>
      <c r="G275" s="104"/>
      <c r="H275" s="104"/>
      <c r="I275" s="104"/>
      <c r="J275" s="104"/>
      <c r="K275" s="104"/>
      <c r="L275" s="104"/>
      <c r="M275" s="108" t="s">
        <v>435</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v>16.399999999999999</v>
      </c>
      <c r="AL275" s="106"/>
      <c r="AM275" s="106"/>
      <c r="AN275" s="106"/>
      <c r="AO275" s="106"/>
      <c r="AP275" s="107"/>
      <c r="AQ275" s="108" t="s">
        <v>479</v>
      </c>
      <c r="AR275" s="104"/>
      <c r="AS275" s="104"/>
      <c r="AT275" s="104"/>
      <c r="AU275" s="105" t="s">
        <v>443</v>
      </c>
      <c r="AV275" s="106"/>
      <c r="AW275" s="106"/>
      <c r="AX275" s="107"/>
    </row>
    <row r="276" spans="1:50" ht="24" customHeight="1" x14ac:dyDescent="0.15">
      <c r="A276" s="103">
        <v>8</v>
      </c>
      <c r="B276" s="103">
        <v>1</v>
      </c>
      <c r="C276" s="108" t="s">
        <v>436</v>
      </c>
      <c r="D276" s="104"/>
      <c r="E276" s="104"/>
      <c r="F276" s="104"/>
      <c r="G276" s="104"/>
      <c r="H276" s="104"/>
      <c r="I276" s="104"/>
      <c r="J276" s="104"/>
      <c r="K276" s="104"/>
      <c r="L276" s="104"/>
      <c r="M276" s="108" t="s">
        <v>437</v>
      </c>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v>16.2</v>
      </c>
      <c r="AL276" s="106"/>
      <c r="AM276" s="106"/>
      <c r="AN276" s="106"/>
      <c r="AO276" s="106"/>
      <c r="AP276" s="107"/>
      <c r="AQ276" s="108" t="s">
        <v>479</v>
      </c>
      <c r="AR276" s="104"/>
      <c r="AS276" s="104"/>
      <c r="AT276" s="104"/>
      <c r="AU276" s="105" t="s">
        <v>443</v>
      </c>
      <c r="AV276" s="106"/>
      <c r="AW276" s="106"/>
      <c r="AX276" s="107"/>
    </row>
    <row r="277" spans="1:50" ht="30.75" customHeight="1" x14ac:dyDescent="0.15">
      <c r="A277" s="103">
        <v>9</v>
      </c>
      <c r="B277" s="103">
        <v>1</v>
      </c>
      <c r="C277" s="108" t="s">
        <v>438</v>
      </c>
      <c r="D277" s="104"/>
      <c r="E277" s="104"/>
      <c r="F277" s="104"/>
      <c r="G277" s="104"/>
      <c r="H277" s="104"/>
      <c r="I277" s="104"/>
      <c r="J277" s="104"/>
      <c r="K277" s="104"/>
      <c r="L277" s="104"/>
      <c r="M277" s="108" t="s">
        <v>439</v>
      </c>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v>14.79</v>
      </c>
      <c r="AL277" s="106"/>
      <c r="AM277" s="106"/>
      <c r="AN277" s="106"/>
      <c r="AO277" s="106"/>
      <c r="AP277" s="107"/>
      <c r="AQ277" s="108" t="s">
        <v>479</v>
      </c>
      <c r="AR277" s="104"/>
      <c r="AS277" s="104"/>
      <c r="AT277" s="104"/>
      <c r="AU277" s="105" t="s">
        <v>443</v>
      </c>
      <c r="AV277" s="106"/>
      <c r="AW277" s="106"/>
      <c r="AX277" s="107"/>
    </row>
    <row r="278" spans="1:50" ht="24" customHeight="1" x14ac:dyDescent="0.15">
      <c r="A278" s="103">
        <v>10</v>
      </c>
      <c r="B278" s="103">
        <v>1</v>
      </c>
      <c r="C278" s="108" t="s">
        <v>440</v>
      </c>
      <c r="D278" s="104"/>
      <c r="E278" s="104"/>
      <c r="F278" s="104"/>
      <c r="G278" s="104"/>
      <c r="H278" s="104"/>
      <c r="I278" s="104"/>
      <c r="J278" s="104"/>
      <c r="K278" s="104"/>
      <c r="L278" s="104"/>
      <c r="M278" s="108" t="s">
        <v>441</v>
      </c>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v>12.49</v>
      </c>
      <c r="AL278" s="106"/>
      <c r="AM278" s="106"/>
      <c r="AN278" s="106"/>
      <c r="AO278" s="106"/>
      <c r="AP278" s="107"/>
      <c r="AQ278" s="108" t="s">
        <v>479</v>
      </c>
      <c r="AR278" s="104"/>
      <c r="AS278" s="104"/>
      <c r="AT278" s="104"/>
      <c r="AU278" s="105" t="s">
        <v>443</v>
      </c>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364</v>
      </c>
      <c r="D301" s="109"/>
      <c r="E301" s="109"/>
      <c r="F301" s="109"/>
      <c r="G301" s="109"/>
      <c r="H301" s="109"/>
      <c r="I301" s="109"/>
      <c r="J301" s="109"/>
      <c r="K301" s="109"/>
      <c r="L301" s="109"/>
      <c r="M301" s="109" t="s">
        <v>365</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366</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442</v>
      </c>
      <c r="D302" s="104"/>
      <c r="E302" s="104"/>
      <c r="F302" s="104"/>
      <c r="G302" s="104"/>
      <c r="H302" s="104"/>
      <c r="I302" s="104"/>
      <c r="J302" s="104"/>
      <c r="K302" s="104"/>
      <c r="L302" s="104"/>
      <c r="M302" s="108" t="s">
        <v>423</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19.690000000000001</v>
      </c>
      <c r="AL302" s="106"/>
      <c r="AM302" s="106"/>
      <c r="AN302" s="106"/>
      <c r="AO302" s="106"/>
      <c r="AP302" s="107"/>
      <c r="AQ302" s="108" t="s">
        <v>456</v>
      </c>
      <c r="AR302" s="104"/>
      <c r="AS302" s="104"/>
      <c r="AT302" s="104"/>
      <c r="AU302" s="105">
        <v>100</v>
      </c>
      <c r="AV302" s="106"/>
      <c r="AW302" s="106"/>
      <c r="AX302" s="107"/>
    </row>
    <row r="303" spans="1:50" ht="30.75" customHeight="1" x14ac:dyDescent="0.15">
      <c r="A303" s="103">
        <v>2</v>
      </c>
      <c r="B303" s="103">
        <v>1</v>
      </c>
      <c r="C303" s="108" t="s">
        <v>444</v>
      </c>
      <c r="D303" s="104"/>
      <c r="E303" s="104"/>
      <c r="F303" s="104"/>
      <c r="G303" s="104"/>
      <c r="H303" s="104"/>
      <c r="I303" s="104"/>
      <c r="J303" s="104"/>
      <c r="K303" s="104"/>
      <c r="L303" s="104"/>
      <c r="M303" s="108" t="s">
        <v>425</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v>18.399999999999999</v>
      </c>
      <c r="AL303" s="106"/>
      <c r="AM303" s="106"/>
      <c r="AN303" s="106"/>
      <c r="AO303" s="106"/>
      <c r="AP303" s="107"/>
      <c r="AQ303" s="108">
        <v>5</v>
      </c>
      <c r="AR303" s="104"/>
      <c r="AS303" s="104"/>
      <c r="AT303" s="104"/>
      <c r="AU303" s="105">
        <v>100</v>
      </c>
      <c r="AV303" s="106"/>
      <c r="AW303" s="106"/>
      <c r="AX303" s="107"/>
    </row>
    <row r="304" spans="1:50" ht="24" customHeight="1" x14ac:dyDescent="0.15">
      <c r="A304" s="103">
        <v>3</v>
      </c>
      <c r="B304" s="103">
        <v>1</v>
      </c>
      <c r="C304" s="108" t="s">
        <v>449</v>
      </c>
      <c r="D304" s="104"/>
      <c r="E304" s="104"/>
      <c r="F304" s="104"/>
      <c r="G304" s="104"/>
      <c r="H304" s="104"/>
      <c r="I304" s="104"/>
      <c r="J304" s="104"/>
      <c r="K304" s="104"/>
      <c r="L304" s="104"/>
      <c r="M304" s="108" t="s">
        <v>427</v>
      </c>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v>18.36</v>
      </c>
      <c r="AL304" s="106"/>
      <c r="AM304" s="106"/>
      <c r="AN304" s="106"/>
      <c r="AO304" s="106"/>
      <c r="AP304" s="107"/>
      <c r="AQ304" s="108">
        <v>7</v>
      </c>
      <c r="AR304" s="104"/>
      <c r="AS304" s="104"/>
      <c r="AT304" s="104"/>
      <c r="AU304" s="105">
        <v>99.78</v>
      </c>
      <c r="AV304" s="106"/>
      <c r="AW304" s="106"/>
      <c r="AX304" s="107"/>
    </row>
    <row r="305" spans="1:50" ht="30.75" customHeight="1" x14ac:dyDescent="0.15">
      <c r="A305" s="103">
        <v>4</v>
      </c>
      <c r="B305" s="103">
        <v>1</v>
      </c>
      <c r="C305" s="108" t="s">
        <v>450</v>
      </c>
      <c r="D305" s="104"/>
      <c r="E305" s="104"/>
      <c r="F305" s="104"/>
      <c r="G305" s="104"/>
      <c r="H305" s="104"/>
      <c r="I305" s="104"/>
      <c r="J305" s="104"/>
      <c r="K305" s="104"/>
      <c r="L305" s="104"/>
      <c r="M305" s="108" t="s">
        <v>429</v>
      </c>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v>18.190000000000001</v>
      </c>
      <c r="AL305" s="106"/>
      <c r="AM305" s="106"/>
      <c r="AN305" s="106"/>
      <c r="AO305" s="106"/>
      <c r="AP305" s="107"/>
      <c r="AQ305" s="108">
        <v>1</v>
      </c>
      <c r="AR305" s="104"/>
      <c r="AS305" s="104"/>
      <c r="AT305" s="104"/>
      <c r="AU305" s="105">
        <v>100</v>
      </c>
      <c r="AV305" s="106"/>
      <c r="AW305" s="106"/>
      <c r="AX305" s="107"/>
    </row>
    <row r="306" spans="1:50" ht="30.75" customHeight="1" x14ac:dyDescent="0.15">
      <c r="A306" s="103">
        <v>5</v>
      </c>
      <c r="B306" s="103">
        <v>1</v>
      </c>
      <c r="C306" s="108" t="s">
        <v>444</v>
      </c>
      <c r="D306" s="104"/>
      <c r="E306" s="104"/>
      <c r="F306" s="104"/>
      <c r="G306" s="104"/>
      <c r="H306" s="104"/>
      <c r="I306" s="104"/>
      <c r="J306" s="104"/>
      <c r="K306" s="104"/>
      <c r="L306" s="104"/>
      <c r="M306" s="108" t="s">
        <v>431</v>
      </c>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v>16.690000000000001</v>
      </c>
      <c r="AL306" s="106"/>
      <c r="AM306" s="106"/>
      <c r="AN306" s="106"/>
      <c r="AO306" s="106"/>
      <c r="AP306" s="107"/>
      <c r="AQ306" s="108">
        <v>4</v>
      </c>
      <c r="AR306" s="104"/>
      <c r="AS306" s="104"/>
      <c r="AT306" s="104"/>
      <c r="AU306" s="105">
        <v>100</v>
      </c>
      <c r="AV306" s="106"/>
      <c r="AW306" s="106"/>
      <c r="AX306" s="107"/>
    </row>
    <row r="307" spans="1:50" ht="30.75" customHeight="1" x14ac:dyDescent="0.15">
      <c r="A307" s="103">
        <v>6</v>
      </c>
      <c r="B307" s="103">
        <v>1</v>
      </c>
      <c r="C307" s="108" t="s">
        <v>445</v>
      </c>
      <c r="D307" s="104"/>
      <c r="E307" s="104"/>
      <c r="F307" s="104"/>
      <c r="G307" s="104"/>
      <c r="H307" s="104"/>
      <c r="I307" s="104"/>
      <c r="J307" s="104"/>
      <c r="K307" s="104"/>
      <c r="L307" s="104"/>
      <c r="M307" s="108" t="s">
        <v>433</v>
      </c>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v>16.63</v>
      </c>
      <c r="AL307" s="106"/>
      <c r="AM307" s="106"/>
      <c r="AN307" s="106"/>
      <c r="AO307" s="106"/>
      <c r="AP307" s="107"/>
      <c r="AQ307" s="108">
        <v>3</v>
      </c>
      <c r="AR307" s="104"/>
      <c r="AS307" s="104"/>
      <c r="AT307" s="104"/>
      <c r="AU307" s="105">
        <v>99.35</v>
      </c>
      <c r="AV307" s="106"/>
      <c r="AW307" s="106"/>
      <c r="AX307" s="107"/>
    </row>
    <row r="308" spans="1:50" ht="24" customHeight="1" x14ac:dyDescent="0.15">
      <c r="A308" s="103">
        <v>7</v>
      </c>
      <c r="B308" s="103">
        <v>1</v>
      </c>
      <c r="C308" s="108" t="s">
        <v>451</v>
      </c>
      <c r="D308" s="104"/>
      <c r="E308" s="104"/>
      <c r="F308" s="104"/>
      <c r="G308" s="104"/>
      <c r="H308" s="104"/>
      <c r="I308" s="104"/>
      <c r="J308" s="104"/>
      <c r="K308" s="104"/>
      <c r="L308" s="104"/>
      <c r="M308" s="108" t="s">
        <v>435</v>
      </c>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v>16.399999999999999</v>
      </c>
      <c r="AL308" s="106"/>
      <c r="AM308" s="106"/>
      <c r="AN308" s="106"/>
      <c r="AO308" s="106"/>
      <c r="AP308" s="107"/>
      <c r="AQ308" s="108">
        <v>10</v>
      </c>
      <c r="AR308" s="104"/>
      <c r="AS308" s="104"/>
      <c r="AT308" s="104"/>
      <c r="AU308" s="105">
        <v>84.25</v>
      </c>
      <c r="AV308" s="106"/>
      <c r="AW308" s="106"/>
      <c r="AX308" s="107"/>
    </row>
    <row r="309" spans="1:50" ht="24" customHeight="1" x14ac:dyDescent="0.15">
      <c r="A309" s="103">
        <v>8</v>
      </c>
      <c r="B309" s="103">
        <v>1</v>
      </c>
      <c r="C309" s="108" t="s">
        <v>452</v>
      </c>
      <c r="D309" s="104"/>
      <c r="E309" s="104"/>
      <c r="F309" s="104"/>
      <c r="G309" s="104"/>
      <c r="H309" s="104"/>
      <c r="I309" s="104"/>
      <c r="J309" s="104"/>
      <c r="K309" s="104"/>
      <c r="L309" s="104"/>
      <c r="M309" s="108" t="s">
        <v>437</v>
      </c>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v>16.2</v>
      </c>
      <c r="AL309" s="106"/>
      <c r="AM309" s="106"/>
      <c r="AN309" s="106"/>
      <c r="AO309" s="106"/>
      <c r="AP309" s="107"/>
      <c r="AQ309" s="108">
        <v>3</v>
      </c>
      <c r="AR309" s="104"/>
      <c r="AS309" s="104"/>
      <c r="AT309" s="104"/>
      <c r="AU309" s="105">
        <v>100</v>
      </c>
      <c r="AV309" s="106"/>
      <c r="AW309" s="106"/>
      <c r="AX309" s="107"/>
    </row>
    <row r="310" spans="1:50" ht="30.75" customHeight="1" x14ac:dyDescent="0.15">
      <c r="A310" s="103">
        <v>9</v>
      </c>
      <c r="B310" s="103">
        <v>1</v>
      </c>
      <c r="C310" s="108" t="s">
        <v>453</v>
      </c>
      <c r="D310" s="104"/>
      <c r="E310" s="104"/>
      <c r="F310" s="104"/>
      <c r="G310" s="104"/>
      <c r="H310" s="104"/>
      <c r="I310" s="104"/>
      <c r="J310" s="104"/>
      <c r="K310" s="104"/>
      <c r="L310" s="104"/>
      <c r="M310" s="108" t="s">
        <v>439</v>
      </c>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v>14.79</v>
      </c>
      <c r="AL310" s="106"/>
      <c r="AM310" s="106"/>
      <c r="AN310" s="106"/>
      <c r="AO310" s="106"/>
      <c r="AP310" s="107"/>
      <c r="AQ310" s="108">
        <v>2</v>
      </c>
      <c r="AR310" s="104"/>
      <c r="AS310" s="104"/>
      <c r="AT310" s="104"/>
      <c r="AU310" s="105" t="s">
        <v>457</v>
      </c>
      <c r="AV310" s="106"/>
      <c r="AW310" s="106"/>
      <c r="AX310" s="107"/>
    </row>
    <row r="311" spans="1:50" ht="30.75" customHeight="1" x14ac:dyDescent="0.15">
      <c r="A311" s="103">
        <v>10</v>
      </c>
      <c r="B311" s="103">
        <v>1</v>
      </c>
      <c r="C311" s="108" t="s">
        <v>447</v>
      </c>
      <c r="D311" s="104"/>
      <c r="E311" s="104"/>
      <c r="F311" s="104"/>
      <c r="G311" s="104"/>
      <c r="H311" s="104"/>
      <c r="I311" s="104"/>
      <c r="J311" s="104"/>
      <c r="K311" s="104"/>
      <c r="L311" s="104"/>
      <c r="M311" s="108" t="s">
        <v>441</v>
      </c>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v>12.49</v>
      </c>
      <c r="AL311" s="106"/>
      <c r="AM311" s="106"/>
      <c r="AN311" s="106"/>
      <c r="AO311" s="106"/>
      <c r="AP311" s="107"/>
      <c r="AQ311" s="108">
        <v>6</v>
      </c>
      <c r="AR311" s="104"/>
      <c r="AS311" s="104"/>
      <c r="AT311" s="104"/>
      <c r="AU311" s="105">
        <v>99.73</v>
      </c>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364</v>
      </c>
      <c r="D334" s="109"/>
      <c r="E334" s="109"/>
      <c r="F334" s="109"/>
      <c r="G334" s="109"/>
      <c r="H334" s="109"/>
      <c r="I334" s="109"/>
      <c r="J334" s="109"/>
      <c r="K334" s="109"/>
      <c r="L334" s="109"/>
      <c r="M334" s="109" t="s">
        <v>365</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366</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364</v>
      </c>
      <c r="D367" s="109"/>
      <c r="E367" s="109"/>
      <c r="F367" s="109"/>
      <c r="G367" s="109"/>
      <c r="H367" s="109"/>
      <c r="I367" s="109"/>
      <c r="J367" s="109"/>
      <c r="K367" s="109"/>
      <c r="L367" s="109"/>
      <c r="M367" s="109" t="s">
        <v>365</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366</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364</v>
      </c>
      <c r="D400" s="109"/>
      <c r="E400" s="109"/>
      <c r="F400" s="109"/>
      <c r="G400" s="109"/>
      <c r="H400" s="109"/>
      <c r="I400" s="109"/>
      <c r="J400" s="109"/>
      <c r="K400" s="109"/>
      <c r="L400" s="109"/>
      <c r="M400" s="109" t="s">
        <v>365</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366</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364</v>
      </c>
      <c r="D433" s="109"/>
      <c r="E433" s="109"/>
      <c r="F433" s="109"/>
      <c r="G433" s="109"/>
      <c r="H433" s="109"/>
      <c r="I433" s="109"/>
      <c r="J433" s="109"/>
      <c r="K433" s="109"/>
      <c r="L433" s="109"/>
      <c r="M433" s="109" t="s">
        <v>365</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366</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364</v>
      </c>
      <c r="D466" s="109"/>
      <c r="E466" s="109"/>
      <c r="F466" s="109"/>
      <c r="G466" s="109"/>
      <c r="H466" s="109"/>
      <c r="I466" s="109"/>
      <c r="J466" s="109"/>
      <c r="K466" s="109"/>
      <c r="L466" s="109"/>
      <c r="M466" s="109" t="s">
        <v>365</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366</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1.75" customHeight="1" x14ac:dyDescent="0.15">
      <c r="A497" s="676" t="s">
        <v>323</v>
      </c>
      <c r="B497" s="677"/>
      <c r="C497" s="677"/>
      <c r="D497" s="677"/>
      <c r="E497" s="677"/>
      <c r="F497" s="677"/>
      <c r="G497" s="677"/>
      <c r="H497" s="677"/>
      <c r="I497" s="677"/>
      <c r="J497" s="677"/>
      <c r="K497" s="677"/>
      <c r="L497" s="677"/>
      <c r="M497" s="677"/>
      <c r="N497" s="677"/>
      <c r="O497" s="677"/>
      <c r="P497" s="677"/>
      <c r="Q497" s="677"/>
      <c r="R497" s="677"/>
      <c r="S497" s="677"/>
      <c r="T497" s="677"/>
      <c r="U497" s="677"/>
      <c r="V497" s="677"/>
      <c r="W497" s="677"/>
      <c r="X497" s="677"/>
      <c r="Y497" s="677"/>
      <c r="Z497" s="677"/>
      <c r="AA497" s="677"/>
      <c r="AB497" s="677"/>
      <c r="AC497" s="677"/>
      <c r="AD497" s="677"/>
      <c r="AE497" s="677"/>
      <c r="AF497" s="677"/>
      <c r="AG497" s="677"/>
      <c r="AH497" s="677"/>
      <c r="AI497" s="677"/>
      <c r="AJ497" s="677"/>
      <c r="AK497" s="67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C14">
    <cfRule type="expression" dxfId="239" priority="589">
      <formula>IF(RIGHT(TEXT(P14,"0.#"),1)=".",FALSE,TRUE)</formula>
    </cfRule>
    <cfRule type="expression" dxfId="238" priority="590">
      <formula>IF(RIGHT(TEXT(P14,"0.#"),1)=".",TRUE,FALSE)</formula>
    </cfRule>
  </conditionalFormatting>
  <conditionalFormatting sqref="AE23:AI23">
    <cfRule type="expression" dxfId="237" priority="579">
      <formula>IF(RIGHT(TEXT(AE23,"0.#"),1)=".",FALSE,TRUE)</formula>
    </cfRule>
    <cfRule type="expression" dxfId="236" priority="580">
      <formula>IF(RIGHT(TEXT(AE23,"0.#"),1)=".",TRUE,FALSE)</formula>
    </cfRule>
  </conditionalFormatting>
  <conditionalFormatting sqref="AE69:AX69">
    <cfRule type="expression" dxfId="235" priority="511">
      <formula>IF(RIGHT(TEXT(AE69,"0.#"),1)=".",FALSE,TRUE)</formula>
    </cfRule>
    <cfRule type="expression" dxfId="234" priority="512">
      <formula>IF(RIGHT(TEXT(AE69,"0.#"),1)=".",TRUE,FALSE)</formula>
    </cfRule>
  </conditionalFormatting>
  <conditionalFormatting sqref="AO83:AX83">
    <cfRule type="expression" dxfId="233" priority="491">
      <formula>IF(RIGHT(TEXT(AO83,"0.#"),1)=".",FALSE,TRUE)</formula>
    </cfRule>
    <cfRule type="expression" dxfId="232" priority="492">
      <formula>IF(RIGHT(TEXT(AO83,"0.#"),1)=".",TRUE,FALSE)</formula>
    </cfRule>
  </conditionalFormatting>
  <conditionalFormatting sqref="L99">
    <cfRule type="expression" dxfId="231" priority="471">
      <formula>IF(RIGHT(TEXT(L99,"0.#"),1)=".",FALSE,TRUE)</formula>
    </cfRule>
    <cfRule type="expression" dxfId="230" priority="472">
      <formula>IF(RIGHT(TEXT(L99,"0.#"),1)=".",TRUE,FALSE)</formula>
    </cfRule>
  </conditionalFormatting>
  <conditionalFormatting sqref="L104">
    <cfRule type="expression" dxfId="229" priority="469">
      <formula>IF(RIGHT(TEXT(L104,"0.#"),1)=".",FALSE,TRUE)</formula>
    </cfRule>
    <cfRule type="expression" dxfId="228" priority="470">
      <formula>IF(RIGHT(TEXT(L104,"0.#"),1)=".",TRUE,FALSE)</formula>
    </cfRule>
  </conditionalFormatting>
  <conditionalFormatting sqref="R104">
    <cfRule type="expression" dxfId="227" priority="467">
      <formula>IF(RIGHT(TEXT(R104,"0.#"),1)=".",FALSE,TRUE)</formula>
    </cfRule>
    <cfRule type="expression" dxfId="226" priority="468">
      <formula>IF(RIGHT(TEXT(R104,"0.#"),1)=".",TRUE,FALSE)</formula>
    </cfRule>
  </conditionalFormatting>
  <conditionalFormatting sqref="P18:AX18">
    <cfRule type="expression" dxfId="225" priority="465">
      <formula>IF(RIGHT(TEXT(P18,"0.#"),1)=".",FALSE,TRUE)</formula>
    </cfRule>
    <cfRule type="expression" dxfId="224" priority="466">
      <formula>IF(RIGHT(TEXT(P18,"0.#"),1)=".",TRUE,FALSE)</formula>
    </cfRule>
  </conditionalFormatting>
  <conditionalFormatting sqref="Y181">
    <cfRule type="expression" dxfId="223" priority="461">
      <formula>IF(RIGHT(TEXT(Y181,"0.#"),1)=".",FALSE,TRUE)</formula>
    </cfRule>
    <cfRule type="expression" dxfId="222" priority="462">
      <formula>IF(RIGHT(TEXT(Y181,"0.#"),1)=".",TRUE,FALSE)</formula>
    </cfRule>
  </conditionalFormatting>
  <conditionalFormatting sqref="Y190">
    <cfRule type="expression" dxfId="221" priority="457">
      <formula>IF(RIGHT(TEXT(Y190,"0.#"),1)=".",FALSE,TRUE)</formula>
    </cfRule>
    <cfRule type="expression" dxfId="220" priority="458">
      <formula>IF(RIGHT(TEXT(Y190,"0.#"),1)=".",TRUE,FALSE)</formula>
    </cfRule>
  </conditionalFormatting>
  <conditionalFormatting sqref="AK236">
    <cfRule type="expression" dxfId="219" priority="379">
      <formula>IF(RIGHT(TEXT(AK236,"0.#"),1)=".",FALSE,TRUE)</formula>
    </cfRule>
    <cfRule type="expression" dxfId="218" priority="380">
      <formula>IF(RIGHT(TEXT(AK236,"0.#"),1)=".",TRUE,FALSE)</formula>
    </cfRule>
  </conditionalFormatting>
  <conditionalFormatting sqref="AE54:AI54">
    <cfRule type="expression" dxfId="217" priority="329">
      <formula>IF(RIGHT(TEXT(AE54,"0.#"),1)=".",FALSE,TRUE)</formula>
    </cfRule>
    <cfRule type="expression" dxfId="216" priority="330">
      <formula>IF(RIGHT(TEXT(AE54,"0.#"),1)=".",TRUE,FALSE)</formula>
    </cfRule>
  </conditionalFormatting>
  <conditionalFormatting sqref="P15:AC17 P13:AX13 AR15:AX15 AK16:AQ17">
    <cfRule type="expression" dxfId="215" priority="287">
      <formula>IF(RIGHT(TEXT(P13,"0.#"),1)=".",FALSE,TRUE)</formula>
    </cfRule>
    <cfRule type="expression" dxfId="214" priority="288">
      <formula>IF(RIGHT(TEXT(P13,"0.#"),1)=".",TRUE,FALSE)</formula>
    </cfRule>
  </conditionalFormatting>
  <conditionalFormatting sqref="P19:AJ19">
    <cfRule type="expression" dxfId="213" priority="285">
      <formula>IF(RIGHT(TEXT(P19,"0.#"),1)=".",FALSE,TRUE)</formula>
    </cfRule>
    <cfRule type="expression" dxfId="212" priority="286">
      <formula>IF(RIGHT(TEXT(P19,"0.#"),1)=".",TRUE,FALSE)</formula>
    </cfRule>
  </conditionalFormatting>
  <conditionalFormatting sqref="AE55:AX55 AJ54:AS54">
    <cfRule type="expression" dxfId="211" priority="281">
      <formula>IF(RIGHT(TEXT(AE54,"0.#"),1)=".",FALSE,TRUE)</formula>
    </cfRule>
    <cfRule type="expression" dxfId="210" priority="282">
      <formula>IF(RIGHT(TEXT(AE54,"0.#"),1)=".",TRUE,FALSE)</formula>
    </cfRule>
  </conditionalFormatting>
  <conditionalFormatting sqref="AE68:AS68">
    <cfRule type="expression" dxfId="209" priority="277">
      <formula>IF(RIGHT(TEXT(AE68,"0.#"),1)=".",FALSE,TRUE)</formula>
    </cfRule>
    <cfRule type="expression" dxfId="208" priority="278">
      <formula>IF(RIGHT(TEXT(AE68,"0.#"),1)=".",TRUE,FALSE)</formula>
    </cfRule>
  </conditionalFormatting>
  <conditionalFormatting sqref="AE95:AI95 AE92:AI92 AE89:AI89">
    <cfRule type="expression" dxfId="207" priority="275">
      <formula>IF(RIGHT(TEXT(AE89,"0.#"),1)=".",FALSE,TRUE)</formula>
    </cfRule>
    <cfRule type="expression" dxfId="206" priority="276">
      <formula>IF(RIGHT(TEXT(AE89,"0.#"),1)=".",TRUE,FALSE)</formula>
    </cfRule>
  </conditionalFormatting>
  <conditionalFormatting sqref="AJ95:AX95 AJ92:AX92 AJ89:AX89 AO86:AX86">
    <cfRule type="expression" dxfId="205" priority="273">
      <formula>IF(RIGHT(TEXT(AJ86,"0.#"),1)=".",FALSE,TRUE)</formula>
    </cfRule>
    <cfRule type="expression" dxfId="204" priority="274">
      <formula>IF(RIGHT(TEXT(AJ86,"0.#"),1)=".",TRUE,FALSE)</formula>
    </cfRule>
  </conditionalFormatting>
  <conditionalFormatting sqref="L100:L103 L98">
    <cfRule type="expression" dxfId="203" priority="271">
      <formula>IF(RIGHT(TEXT(L98,"0.#"),1)=".",FALSE,TRUE)</formula>
    </cfRule>
    <cfRule type="expression" dxfId="202" priority="272">
      <formula>IF(RIGHT(TEXT(L98,"0.#"),1)=".",TRUE,FALSE)</formula>
    </cfRule>
  </conditionalFormatting>
  <conditionalFormatting sqref="R98">
    <cfRule type="expression" dxfId="201" priority="267">
      <formula>IF(RIGHT(TEXT(R98,"0.#"),1)=".",FALSE,TRUE)</formula>
    </cfRule>
    <cfRule type="expression" dxfId="200" priority="268">
      <formula>IF(RIGHT(TEXT(R98,"0.#"),1)=".",TRUE,FALSE)</formula>
    </cfRule>
  </conditionalFormatting>
  <conditionalFormatting sqref="R99:R103">
    <cfRule type="expression" dxfId="199" priority="265">
      <formula>IF(RIGHT(TEXT(R99,"0.#"),1)=".",FALSE,TRUE)</formula>
    </cfRule>
    <cfRule type="expression" dxfId="198" priority="266">
      <formula>IF(RIGHT(TEXT(R99,"0.#"),1)=".",TRUE,FALSE)</formula>
    </cfRule>
  </conditionalFormatting>
  <conditionalFormatting sqref="Y182:Y189 Y180">
    <cfRule type="expression" dxfId="197" priority="263">
      <formula>IF(RIGHT(TEXT(Y180,"0.#"),1)=".",FALSE,TRUE)</formula>
    </cfRule>
    <cfRule type="expression" dxfId="196" priority="264">
      <formula>IF(RIGHT(TEXT(Y180,"0.#"),1)=".",TRUE,FALSE)</formula>
    </cfRule>
  </conditionalFormatting>
  <conditionalFormatting sqref="AU190">
    <cfRule type="expression" dxfId="195" priority="259">
      <formula>IF(RIGHT(TEXT(AU190,"0.#"),1)=".",FALSE,TRUE)</formula>
    </cfRule>
    <cfRule type="expression" dxfId="194" priority="260">
      <formula>IF(RIGHT(TEXT(AU190,"0.#"),1)=".",TRUE,FALSE)</formula>
    </cfRule>
  </conditionalFormatting>
  <conditionalFormatting sqref="AU182:AU189">
    <cfRule type="expression" dxfId="193" priority="257">
      <formula>IF(RIGHT(TEXT(AU182,"0.#"),1)=".",FALSE,TRUE)</formula>
    </cfRule>
    <cfRule type="expression" dxfId="192" priority="258">
      <formula>IF(RIGHT(TEXT(AU182,"0.#"),1)=".",TRUE,FALSE)</formula>
    </cfRule>
  </conditionalFormatting>
  <conditionalFormatting sqref="Y220 Y207 Y194">
    <cfRule type="expression" dxfId="191" priority="243">
      <formula>IF(RIGHT(TEXT(Y194,"0.#"),1)=".",FALSE,TRUE)</formula>
    </cfRule>
    <cfRule type="expression" dxfId="190" priority="244">
      <formula>IF(RIGHT(TEXT(Y194,"0.#"),1)=".",TRUE,FALSE)</formula>
    </cfRule>
  </conditionalFormatting>
  <conditionalFormatting sqref="Y229 Y216 Y203">
    <cfRule type="expression" dxfId="189" priority="241">
      <formula>IF(RIGHT(TEXT(Y203,"0.#"),1)=".",FALSE,TRUE)</formula>
    </cfRule>
    <cfRule type="expression" dxfId="188" priority="242">
      <formula>IF(RIGHT(TEXT(Y203,"0.#"),1)=".",TRUE,FALSE)</formula>
    </cfRule>
  </conditionalFormatting>
  <conditionalFormatting sqref="Y221:Y228 Y219 Y208:Y215 Y206 Y195:Y202 Y193">
    <cfRule type="expression" dxfId="187" priority="239">
      <formula>IF(RIGHT(TEXT(Y193,"0.#"),1)=".",FALSE,TRUE)</formula>
    </cfRule>
    <cfRule type="expression" dxfId="186" priority="240">
      <formula>IF(RIGHT(TEXT(Y193,"0.#"),1)=".",TRUE,FALSE)</formula>
    </cfRule>
  </conditionalFormatting>
  <conditionalFormatting sqref="AU220 AU207">
    <cfRule type="expression" dxfId="185" priority="237">
      <formula>IF(RIGHT(TEXT(AU207,"0.#"),1)=".",FALSE,TRUE)</formula>
    </cfRule>
    <cfRule type="expression" dxfId="184" priority="238">
      <formula>IF(RIGHT(TEXT(AU207,"0.#"),1)=".",TRUE,FALSE)</formula>
    </cfRule>
  </conditionalFormatting>
  <conditionalFormatting sqref="AU229 AU216 AU203">
    <cfRule type="expression" dxfId="183" priority="235">
      <formula>IF(RIGHT(TEXT(AU203,"0.#"),1)=".",FALSE,TRUE)</formula>
    </cfRule>
    <cfRule type="expression" dxfId="182" priority="236">
      <formula>IF(RIGHT(TEXT(AU203,"0.#"),1)=".",TRUE,FALSE)</formula>
    </cfRule>
  </conditionalFormatting>
  <conditionalFormatting sqref="AU221:AU228 AU219 AU208:AU215 AU206 AU195:AU202">
    <cfRule type="expression" dxfId="181" priority="233">
      <formula>IF(RIGHT(TEXT(AU195,"0.#"),1)=".",FALSE,TRUE)</formula>
    </cfRule>
    <cfRule type="expression" dxfId="180" priority="234">
      <formula>IF(RIGHT(TEXT(AU195,"0.#"),1)=".",TRUE,FALSE)</formula>
    </cfRule>
  </conditionalFormatting>
  <conditionalFormatting sqref="AE56:AI56">
    <cfRule type="expression" dxfId="179" priority="207">
      <formula>IF(AND(AE56&gt;=0, RIGHT(TEXT(AE56,"0.#"),1)&lt;&gt;"."),TRUE,FALSE)</formula>
    </cfRule>
    <cfRule type="expression" dxfId="178" priority="208">
      <formula>IF(AND(AE56&gt;=0, RIGHT(TEXT(AE56,"0.#"),1)="."),TRUE,FALSE)</formula>
    </cfRule>
    <cfRule type="expression" dxfId="177" priority="209">
      <formula>IF(AND(AE56&lt;0, RIGHT(TEXT(AE56,"0.#"),1)&lt;&gt;"."),TRUE,FALSE)</formula>
    </cfRule>
    <cfRule type="expression" dxfId="176" priority="210">
      <formula>IF(AND(AE56&lt;0, RIGHT(TEXT(AE56,"0.#"),1)="."),TRUE,FALSE)</formula>
    </cfRule>
  </conditionalFormatting>
  <conditionalFormatting sqref="AJ56:AS56">
    <cfRule type="expression" dxfId="175" priority="203">
      <formula>IF(AND(AJ56&gt;=0, RIGHT(TEXT(AJ56,"0.#"),1)&lt;&gt;"."),TRUE,FALSE)</formula>
    </cfRule>
    <cfRule type="expression" dxfId="174" priority="204">
      <formula>IF(AND(AJ56&gt;=0, RIGHT(TEXT(AJ56,"0.#"),1)="."),TRUE,FALSE)</formula>
    </cfRule>
    <cfRule type="expression" dxfId="173" priority="205">
      <formula>IF(AND(AJ56&lt;0, RIGHT(TEXT(AJ56,"0.#"),1)&lt;&gt;"."),TRUE,FALSE)</formula>
    </cfRule>
    <cfRule type="expression" dxfId="172" priority="206">
      <formula>IF(AND(AJ56&lt;0, RIGHT(TEXT(AJ56,"0.#"),1)="."),TRUE,FALSE)</formula>
    </cfRule>
  </conditionalFormatting>
  <conditionalFormatting sqref="AK237:AK265">
    <cfRule type="expression" dxfId="171" priority="191">
      <formula>IF(RIGHT(TEXT(AK237,"0.#"),1)=".",FALSE,TRUE)</formula>
    </cfRule>
    <cfRule type="expression" dxfId="170" priority="192">
      <formula>IF(RIGHT(TEXT(AK237,"0.#"),1)=".",TRUE,FALSE)</formula>
    </cfRule>
  </conditionalFormatting>
  <conditionalFormatting sqref="AU237:AX265">
    <cfRule type="expression" dxfId="169" priority="187">
      <formula>IF(AND(AU237&gt;=0, RIGHT(TEXT(AU237,"0.#"),1)&lt;&gt;"."),TRUE,FALSE)</formula>
    </cfRule>
    <cfRule type="expression" dxfId="168" priority="188">
      <formula>IF(AND(AU237&gt;=0, RIGHT(TEXT(AU237,"0.#"),1)="."),TRUE,FALSE)</formula>
    </cfRule>
    <cfRule type="expression" dxfId="167" priority="189">
      <formula>IF(AND(AU237&lt;0, RIGHT(TEXT(AU237,"0.#"),1)&lt;&gt;"."),TRUE,FALSE)</formula>
    </cfRule>
    <cfRule type="expression" dxfId="166" priority="190">
      <formula>IF(AND(AU237&lt;0, RIGHT(TEXT(AU237,"0.#"),1)="."),TRUE,FALSE)</formula>
    </cfRule>
  </conditionalFormatting>
  <conditionalFormatting sqref="AK269">
    <cfRule type="expression" dxfId="165" priority="185">
      <formula>IF(RIGHT(TEXT(AK269,"0.#"),1)=".",FALSE,TRUE)</formula>
    </cfRule>
    <cfRule type="expression" dxfId="164" priority="186">
      <formula>IF(RIGHT(TEXT(AK269,"0.#"),1)=".",TRUE,FALSE)</formula>
    </cfRule>
  </conditionalFormatting>
  <conditionalFormatting sqref="AK270:AK298">
    <cfRule type="expression" dxfId="163" priority="179">
      <formula>IF(RIGHT(TEXT(AK270,"0.#"),1)=".",FALSE,TRUE)</formula>
    </cfRule>
    <cfRule type="expression" dxfId="162" priority="180">
      <formula>IF(RIGHT(TEXT(AK270,"0.#"),1)=".",TRUE,FALSE)</formula>
    </cfRule>
  </conditionalFormatting>
  <conditionalFormatting sqref="AU279:AX298">
    <cfRule type="expression" dxfId="161" priority="175">
      <formula>IF(AND(AU279&gt;=0, RIGHT(TEXT(AU279,"0.#"),1)&lt;&gt;"."),TRUE,FALSE)</formula>
    </cfRule>
    <cfRule type="expression" dxfId="160" priority="176">
      <formula>IF(AND(AU279&gt;=0, RIGHT(TEXT(AU279,"0.#"),1)="."),TRUE,FALSE)</formula>
    </cfRule>
    <cfRule type="expression" dxfId="159" priority="177">
      <formula>IF(AND(AU279&lt;0, RIGHT(TEXT(AU279,"0.#"),1)&lt;&gt;"."),TRUE,FALSE)</formula>
    </cfRule>
    <cfRule type="expression" dxfId="158" priority="178">
      <formula>IF(AND(AU279&lt;0, RIGHT(TEXT(AU279,"0.#"),1)="."),TRUE,FALSE)</formula>
    </cfRule>
  </conditionalFormatting>
  <conditionalFormatting sqref="AU302:AX302">
    <cfRule type="expression" dxfId="157" priority="169">
      <formula>IF(AND(AU302&gt;=0, RIGHT(TEXT(AU302,"0.#"),1)&lt;&gt;"."),TRUE,FALSE)</formula>
    </cfRule>
    <cfRule type="expression" dxfId="156" priority="170">
      <formula>IF(AND(AU302&gt;=0, RIGHT(TEXT(AU302,"0.#"),1)="."),TRUE,FALSE)</formula>
    </cfRule>
    <cfRule type="expression" dxfId="155" priority="171">
      <formula>IF(AND(AU302&lt;0, RIGHT(TEXT(AU302,"0.#"),1)&lt;&gt;"."),TRUE,FALSE)</formula>
    </cfRule>
    <cfRule type="expression" dxfId="154" priority="172">
      <formula>IF(AND(AU302&lt;0, RIGHT(TEXT(AU302,"0.#"),1)="."),TRUE,FALSE)</formula>
    </cfRule>
  </conditionalFormatting>
  <conditionalFormatting sqref="AK312:AK331">
    <cfRule type="expression" dxfId="153" priority="167">
      <formula>IF(RIGHT(TEXT(AK312,"0.#"),1)=".",FALSE,TRUE)</formula>
    </cfRule>
    <cfRule type="expression" dxfId="152" priority="168">
      <formula>IF(RIGHT(TEXT(AK312,"0.#"),1)=".",TRUE,FALSE)</formula>
    </cfRule>
  </conditionalFormatting>
  <conditionalFormatting sqref="AU312:AX331">
    <cfRule type="expression" dxfId="151" priority="163">
      <formula>IF(AND(AU312&gt;=0, RIGHT(TEXT(AU312,"0.#"),1)&lt;&gt;"."),TRUE,FALSE)</formula>
    </cfRule>
    <cfRule type="expression" dxfId="150" priority="164">
      <formula>IF(AND(AU312&gt;=0, RIGHT(TEXT(AU312,"0.#"),1)="."),TRUE,FALSE)</formula>
    </cfRule>
    <cfRule type="expression" dxfId="149" priority="165">
      <formula>IF(AND(AU312&lt;0, RIGHT(TEXT(AU312,"0.#"),1)&lt;&gt;"."),TRUE,FALSE)</formula>
    </cfRule>
    <cfRule type="expression" dxfId="148" priority="166">
      <formula>IF(AND(AU312&lt;0, RIGHT(TEXT(AU312,"0.#"),1)="."),TRUE,FALSE)</formula>
    </cfRule>
  </conditionalFormatting>
  <conditionalFormatting sqref="AK335">
    <cfRule type="expression" dxfId="147" priority="161">
      <formula>IF(RIGHT(TEXT(AK335,"0.#"),1)=".",FALSE,TRUE)</formula>
    </cfRule>
    <cfRule type="expression" dxfId="146" priority="162">
      <formula>IF(RIGHT(TEXT(AK335,"0.#"),1)=".",TRUE,FALSE)</formula>
    </cfRule>
  </conditionalFormatting>
  <conditionalFormatting sqref="AU335:AX335">
    <cfRule type="expression" dxfId="145" priority="157">
      <formula>IF(AND(AU335&gt;=0, RIGHT(TEXT(AU335,"0.#"),1)&lt;&gt;"."),TRUE,FALSE)</formula>
    </cfRule>
    <cfRule type="expression" dxfId="144" priority="158">
      <formula>IF(AND(AU335&gt;=0, RIGHT(TEXT(AU335,"0.#"),1)="."),TRUE,FALSE)</formula>
    </cfRule>
    <cfRule type="expression" dxfId="143" priority="159">
      <formula>IF(AND(AU335&lt;0, RIGHT(TEXT(AU335,"0.#"),1)&lt;&gt;"."),TRUE,FALSE)</formula>
    </cfRule>
    <cfRule type="expression" dxfId="142" priority="160">
      <formula>IF(AND(AU335&lt;0, RIGHT(TEXT(AU335,"0.#"),1)="."),TRUE,FALSE)</formula>
    </cfRule>
  </conditionalFormatting>
  <conditionalFormatting sqref="AK336:AK364">
    <cfRule type="expression" dxfId="141" priority="155">
      <formula>IF(RIGHT(TEXT(AK336,"0.#"),1)=".",FALSE,TRUE)</formula>
    </cfRule>
    <cfRule type="expression" dxfId="140" priority="156">
      <formula>IF(RIGHT(TEXT(AK336,"0.#"),1)=".",TRUE,FALSE)</formula>
    </cfRule>
  </conditionalFormatting>
  <conditionalFormatting sqref="AU336:AX364">
    <cfRule type="expression" dxfId="139" priority="151">
      <formula>IF(AND(AU336&gt;=0, RIGHT(TEXT(AU336,"0.#"),1)&lt;&gt;"."),TRUE,FALSE)</formula>
    </cfRule>
    <cfRule type="expression" dxfId="138" priority="152">
      <formula>IF(AND(AU336&gt;=0, RIGHT(TEXT(AU336,"0.#"),1)="."),TRUE,FALSE)</formula>
    </cfRule>
    <cfRule type="expression" dxfId="137" priority="153">
      <formula>IF(AND(AU336&lt;0, RIGHT(TEXT(AU336,"0.#"),1)&lt;&gt;"."),TRUE,FALSE)</formula>
    </cfRule>
    <cfRule type="expression" dxfId="136" priority="154">
      <formula>IF(AND(AU336&lt;0, RIGHT(TEXT(AU336,"0.#"),1)="."),TRUE,FALSE)</formula>
    </cfRule>
  </conditionalFormatting>
  <conditionalFormatting sqref="AK368">
    <cfRule type="expression" dxfId="135" priority="149">
      <formula>IF(RIGHT(TEXT(AK368,"0.#"),1)=".",FALSE,TRUE)</formula>
    </cfRule>
    <cfRule type="expression" dxfId="134" priority="150">
      <formula>IF(RIGHT(TEXT(AK368,"0.#"),1)=".",TRUE,FALSE)</formula>
    </cfRule>
  </conditionalFormatting>
  <conditionalFormatting sqref="AU368:AX368">
    <cfRule type="expression" dxfId="133" priority="145">
      <formula>IF(AND(AU368&gt;=0, RIGHT(TEXT(AU368,"0.#"),1)&lt;&gt;"."),TRUE,FALSE)</formula>
    </cfRule>
    <cfRule type="expression" dxfId="132" priority="146">
      <formula>IF(AND(AU368&gt;=0, RIGHT(TEXT(AU368,"0.#"),1)="."),TRUE,FALSE)</formula>
    </cfRule>
    <cfRule type="expression" dxfId="131" priority="147">
      <formula>IF(AND(AU368&lt;0, RIGHT(TEXT(AU368,"0.#"),1)&lt;&gt;"."),TRUE,FALSE)</formula>
    </cfRule>
    <cfRule type="expression" dxfId="130" priority="148">
      <formula>IF(AND(AU368&lt;0, RIGHT(TEXT(AU368,"0.#"),1)="."),TRUE,FALSE)</formula>
    </cfRule>
  </conditionalFormatting>
  <conditionalFormatting sqref="AK369:AK397">
    <cfRule type="expression" dxfId="129" priority="143">
      <formula>IF(RIGHT(TEXT(AK369,"0.#"),1)=".",FALSE,TRUE)</formula>
    </cfRule>
    <cfRule type="expression" dxfId="128" priority="144">
      <formula>IF(RIGHT(TEXT(AK369,"0.#"),1)=".",TRUE,FALSE)</formula>
    </cfRule>
  </conditionalFormatting>
  <conditionalFormatting sqref="AU369:AX397">
    <cfRule type="expression" dxfId="127" priority="139">
      <formula>IF(AND(AU369&gt;=0, RIGHT(TEXT(AU369,"0.#"),1)&lt;&gt;"."),TRUE,FALSE)</formula>
    </cfRule>
    <cfRule type="expression" dxfId="126" priority="140">
      <formula>IF(AND(AU369&gt;=0, RIGHT(TEXT(AU369,"0.#"),1)="."),TRUE,FALSE)</formula>
    </cfRule>
    <cfRule type="expression" dxfId="125" priority="141">
      <formula>IF(AND(AU369&lt;0, RIGHT(TEXT(AU369,"0.#"),1)&lt;&gt;"."),TRUE,FALSE)</formula>
    </cfRule>
    <cfRule type="expression" dxfId="124" priority="142">
      <formula>IF(AND(AU369&lt;0, RIGHT(TEXT(AU369,"0.#"),1)="."),TRUE,FALSE)</formula>
    </cfRule>
  </conditionalFormatting>
  <conditionalFormatting sqref="AK401">
    <cfRule type="expression" dxfId="123" priority="137">
      <formula>IF(RIGHT(TEXT(AK401,"0.#"),1)=".",FALSE,TRUE)</formula>
    </cfRule>
    <cfRule type="expression" dxfId="122" priority="138">
      <formula>IF(RIGHT(TEXT(AK401,"0.#"),1)=".",TRUE,FALSE)</formula>
    </cfRule>
  </conditionalFormatting>
  <conditionalFormatting sqref="AU401:AX401">
    <cfRule type="expression" dxfId="121" priority="133">
      <formula>IF(AND(AU401&gt;=0, RIGHT(TEXT(AU401,"0.#"),1)&lt;&gt;"."),TRUE,FALSE)</formula>
    </cfRule>
    <cfRule type="expression" dxfId="120" priority="134">
      <formula>IF(AND(AU401&gt;=0, RIGHT(TEXT(AU401,"0.#"),1)="."),TRUE,FALSE)</formula>
    </cfRule>
    <cfRule type="expression" dxfId="119" priority="135">
      <formula>IF(AND(AU401&lt;0, RIGHT(TEXT(AU401,"0.#"),1)&lt;&gt;"."),TRUE,FALSE)</formula>
    </cfRule>
    <cfRule type="expression" dxfId="118" priority="136">
      <formula>IF(AND(AU401&lt;0, RIGHT(TEXT(AU401,"0.#"),1)="."),TRUE,FALSE)</formula>
    </cfRule>
  </conditionalFormatting>
  <conditionalFormatting sqref="AK402:AK430">
    <cfRule type="expression" dxfId="117" priority="131">
      <formula>IF(RIGHT(TEXT(AK402,"0.#"),1)=".",FALSE,TRUE)</formula>
    </cfRule>
    <cfRule type="expression" dxfId="116" priority="132">
      <formula>IF(RIGHT(TEXT(AK402,"0.#"),1)=".",TRUE,FALSE)</formula>
    </cfRule>
  </conditionalFormatting>
  <conditionalFormatting sqref="AU402:AX430">
    <cfRule type="expression" dxfId="115" priority="127">
      <formula>IF(AND(AU402&gt;=0, RIGHT(TEXT(AU402,"0.#"),1)&lt;&gt;"."),TRUE,FALSE)</formula>
    </cfRule>
    <cfRule type="expression" dxfId="114" priority="128">
      <formula>IF(AND(AU402&gt;=0, RIGHT(TEXT(AU402,"0.#"),1)="."),TRUE,FALSE)</formula>
    </cfRule>
    <cfRule type="expression" dxfId="113" priority="129">
      <formula>IF(AND(AU402&lt;0, RIGHT(TEXT(AU402,"0.#"),1)&lt;&gt;"."),TRUE,FALSE)</formula>
    </cfRule>
    <cfRule type="expression" dxfId="112" priority="130">
      <formula>IF(AND(AU402&lt;0, RIGHT(TEXT(AU402,"0.#"),1)="."),TRUE,FALSE)</formula>
    </cfRule>
  </conditionalFormatting>
  <conditionalFormatting sqref="AK434">
    <cfRule type="expression" dxfId="111" priority="125">
      <formula>IF(RIGHT(TEXT(AK434,"0.#"),1)=".",FALSE,TRUE)</formula>
    </cfRule>
    <cfRule type="expression" dxfId="110" priority="126">
      <formula>IF(RIGHT(TEXT(AK434,"0.#"),1)=".",TRUE,FALSE)</formula>
    </cfRule>
  </conditionalFormatting>
  <conditionalFormatting sqref="AU434:AX434">
    <cfRule type="expression" dxfId="109" priority="121">
      <formula>IF(AND(AU434&gt;=0, RIGHT(TEXT(AU434,"0.#"),1)&lt;&gt;"."),TRUE,FALSE)</formula>
    </cfRule>
    <cfRule type="expression" dxfId="108" priority="122">
      <formula>IF(AND(AU434&gt;=0, RIGHT(TEXT(AU434,"0.#"),1)="."),TRUE,FALSE)</formula>
    </cfRule>
    <cfRule type="expression" dxfId="107" priority="123">
      <formula>IF(AND(AU434&lt;0, RIGHT(TEXT(AU434,"0.#"),1)&lt;&gt;"."),TRUE,FALSE)</formula>
    </cfRule>
    <cfRule type="expression" dxfId="106" priority="124">
      <formula>IF(AND(AU434&lt;0, RIGHT(TEXT(AU434,"0.#"),1)="."),TRUE,FALSE)</formula>
    </cfRule>
  </conditionalFormatting>
  <conditionalFormatting sqref="AK435:AK463">
    <cfRule type="expression" dxfId="105" priority="119">
      <formula>IF(RIGHT(TEXT(AK435,"0.#"),1)=".",FALSE,TRUE)</formula>
    </cfRule>
    <cfRule type="expression" dxfId="104" priority="120">
      <formula>IF(RIGHT(TEXT(AK435,"0.#"),1)=".",TRUE,FALSE)</formula>
    </cfRule>
  </conditionalFormatting>
  <conditionalFormatting sqref="AU435:AX463">
    <cfRule type="expression" dxfId="103" priority="115">
      <formula>IF(AND(AU435&gt;=0, RIGHT(TEXT(AU435,"0.#"),1)&lt;&gt;"."),TRUE,FALSE)</formula>
    </cfRule>
    <cfRule type="expression" dxfId="102" priority="116">
      <formula>IF(AND(AU435&gt;=0, RIGHT(TEXT(AU435,"0.#"),1)="."),TRUE,FALSE)</formula>
    </cfRule>
    <cfRule type="expression" dxfId="101" priority="117">
      <formula>IF(AND(AU435&lt;0, RIGHT(TEXT(AU435,"0.#"),1)&lt;&gt;"."),TRUE,FALSE)</formula>
    </cfRule>
    <cfRule type="expression" dxfId="100" priority="118">
      <formula>IF(AND(AU435&lt;0, RIGHT(TEXT(AU435,"0.#"),1)="."),TRUE,FALSE)</formula>
    </cfRule>
  </conditionalFormatting>
  <conditionalFormatting sqref="AK467">
    <cfRule type="expression" dxfId="99" priority="113">
      <formula>IF(RIGHT(TEXT(AK467,"0.#"),1)=".",FALSE,TRUE)</formula>
    </cfRule>
    <cfRule type="expression" dxfId="98" priority="114">
      <formula>IF(RIGHT(TEXT(AK467,"0.#"),1)=".",TRUE,FALSE)</formula>
    </cfRule>
  </conditionalFormatting>
  <conditionalFormatting sqref="AU467:AX467">
    <cfRule type="expression" dxfId="97" priority="109">
      <formula>IF(AND(AU467&gt;=0, RIGHT(TEXT(AU467,"0.#"),1)&lt;&gt;"."),TRUE,FALSE)</formula>
    </cfRule>
    <cfRule type="expression" dxfId="96" priority="110">
      <formula>IF(AND(AU467&gt;=0, RIGHT(TEXT(AU467,"0.#"),1)="."),TRUE,FALSE)</formula>
    </cfRule>
    <cfRule type="expression" dxfId="95" priority="111">
      <formula>IF(AND(AU467&lt;0, RIGHT(TEXT(AU467,"0.#"),1)&lt;&gt;"."),TRUE,FALSE)</formula>
    </cfRule>
    <cfRule type="expression" dxfId="94" priority="112">
      <formula>IF(AND(AU467&lt;0, RIGHT(TEXT(AU467,"0.#"),1)="."),TRUE,FALSE)</formula>
    </cfRule>
  </conditionalFormatting>
  <conditionalFormatting sqref="AK468:AK496">
    <cfRule type="expression" dxfId="93" priority="107">
      <formula>IF(RIGHT(TEXT(AK468,"0.#"),1)=".",FALSE,TRUE)</formula>
    </cfRule>
    <cfRule type="expression" dxfId="92" priority="108">
      <formula>IF(RIGHT(TEXT(AK468,"0.#"),1)=".",TRUE,FALSE)</formula>
    </cfRule>
  </conditionalFormatting>
  <conditionalFormatting sqref="AU468:AX496">
    <cfRule type="expression" dxfId="91" priority="103">
      <formula>IF(AND(AU468&gt;=0, RIGHT(TEXT(AU468,"0.#"),1)&lt;&gt;"."),TRUE,FALSE)</formula>
    </cfRule>
    <cfRule type="expression" dxfId="90" priority="104">
      <formula>IF(AND(AU468&gt;=0, RIGHT(TEXT(AU468,"0.#"),1)="."),TRUE,FALSE)</formula>
    </cfRule>
    <cfRule type="expression" dxfId="89" priority="105">
      <formula>IF(AND(AU468&lt;0, RIGHT(TEXT(AU468,"0.#"),1)&lt;&gt;"."),TRUE,FALSE)</formula>
    </cfRule>
    <cfRule type="expression" dxfId="88" priority="106">
      <formula>IF(AND(AU468&lt;0, RIGHT(TEXT(AU468,"0.#"),1)="."),TRUE,FALSE)</formula>
    </cfRule>
  </conditionalFormatting>
  <conditionalFormatting sqref="AE24:AX24 AJ23:AS23">
    <cfRule type="expression" dxfId="87" priority="101">
      <formula>IF(RIGHT(TEXT(AE23,"0.#"),1)=".",FALSE,TRUE)</formula>
    </cfRule>
    <cfRule type="expression" dxfId="86" priority="102">
      <formula>IF(RIGHT(TEXT(AE23,"0.#"),1)=".",TRUE,FALSE)</formula>
    </cfRule>
  </conditionalFormatting>
  <conditionalFormatting sqref="AE25:AI25">
    <cfRule type="expression" dxfId="85" priority="93">
      <formula>IF(AND(AE25&gt;=0, RIGHT(TEXT(AE25,"0.#"),1)&lt;&gt;"."),TRUE,FALSE)</formula>
    </cfRule>
    <cfRule type="expression" dxfId="84" priority="94">
      <formula>IF(AND(AE25&gt;=0, RIGHT(TEXT(AE25,"0.#"),1)="."),TRUE,FALSE)</formula>
    </cfRule>
    <cfRule type="expression" dxfId="83" priority="95">
      <formula>IF(AND(AE25&lt;0, RIGHT(TEXT(AE25,"0.#"),1)&lt;&gt;"."),TRUE,FALSE)</formula>
    </cfRule>
    <cfRule type="expression" dxfId="82" priority="96">
      <formula>IF(AND(AE25&lt;0, RIGHT(TEXT(AE25,"0.#"),1)="."),TRUE,FALSE)</formula>
    </cfRule>
  </conditionalFormatting>
  <conditionalFormatting sqref="AJ25:AS25">
    <cfRule type="expression" dxfId="81" priority="89">
      <formula>IF(AND(AJ25&gt;=0, RIGHT(TEXT(AJ25,"0.#"),1)&lt;&gt;"."),TRUE,FALSE)</formula>
    </cfRule>
    <cfRule type="expression" dxfId="80" priority="90">
      <formula>IF(AND(AJ25&gt;=0, RIGHT(TEXT(AJ25,"0.#"),1)="."),TRUE,FALSE)</formula>
    </cfRule>
    <cfRule type="expression" dxfId="79" priority="91">
      <formula>IF(AND(AJ25&lt;0, RIGHT(TEXT(AJ25,"0.#"),1)&lt;&gt;"."),TRUE,FALSE)</formula>
    </cfRule>
    <cfRule type="expression" dxfId="78" priority="92">
      <formula>IF(AND(AJ25&lt;0, RIGHT(TEXT(AJ25,"0.#"),1)="."),TRUE,FALSE)</formula>
    </cfRule>
  </conditionalFormatting>
  <conditionalFormatting sqref="AU236:AX236">
    <cfRule type="expression" dxfId="77" priority="77">
      <formula>IF(AND(AU236&gt;=0, RIGHT(TEXT(AU236,"0.#"),1)&lt;&gt;"."),TRUE,FALSE)</formula>
    </cfRule>
    <cfRule type="expression" dxfId="76" priority="78">
      <formula>IF(AND(AU236&gt;=0, RIGHT(TEXT(AU236,"0.#"),1)="."),TRUE,FALSE)</formula>
    </cfRule>
    <cfRule type="expression" dxfId="75" priority="79">
      <formula>IF(AND(AU236&lt;0, RIGHT(TEXT(AU236,"0.#"),1)&lt;&gt;"."),TRUE,FALSE)</formula>
    </cfRule>
    <cfRule type="expression" dxfId="74" priority="80">
      <formula>IF(AND(AU236&lt;0, RIGHT(TEXT(AU236,"0.#"),1)="."),TRUE,FALSE)</formula>
    </cfRule>
  </conditionalFormatting>
  <conditionalFormatting sqref="AE43:AI43 AE38:AI38 AE33:AI33 AE28:AI28">
    <cfRule type="expression" dxfId="73" priority="75">
      <formula>IF(RIGHT(TEXT(AE28,"0.#"),1)=".",FALSE,TRUE)</formula>
    </cfRule>
    <cfRule type="expression" dxfId="72" priority="76">
      <formula>IF(RIGHT(TEXT(AE28,"0.#"),1)=".",TRUE,FALSE)</formula>
    </cfRule>
  </conditionalFormatting>
  <conditionalFormatting sqref="AE44:AX44 AJ43:AS43 AE39:AX39 AJ38:AS38 AE34:AX34 AJ33:AS33 AE29:AX29 AJ28:AS28">
    <cfRule type="expression" dxfId="71" priority="73">
      <formula>IF(RIGHT(TEXT(AE28,"0.#"),1)=".",FALSE,TRUE)</formula>
    </cfRule>
    <cfRule type="expression" dxfId="70" priority="74">
      <formula>IF(RIGHT(TEXT(AE28,"0.#"),1)=".",TRUE,FALSE)</formula>
    </cfRule>
  </conditionalFormatting>
  <conditionalFormatting sqref="AE45:AI45 AE40:AI40 AE35:AI35 AE30:AI30">
    <cfRule type="expression" dxfId="69" priority="69">
      <formula>IF(AND(AE30&gt;=0, RIGHT(TEXT(AE30,"0.#"),1)&lt;&gt;"."),TRUE,FALSE)</formula>
    </cfRule>
    <cfRule type="expression" dxfId="68" priority="70">
      <formula>IF(AND(AE30&gt;=0, RIGHT(TEXT(AE30,"0.#"),1)="."),TRUE,FALSE)</formula>
    </cfRule>
    <cfRule type="expression" dxfId="67" priority="71">
      <formula>IF(AND(AE30&lt;0, RIGHT(TEXT(AE30,"0.#"),1)&lt;&gt;"."),TRUE,FALSE)</formula>
    </cfRule>
    <cfRule type="expression" dxfId="66" priority="72">
      <formula>IF(AND(AE30&lt;0, RIGHT(TEXT(AE30,"0.#"),1)="."),TRUE,FALSE)</formula>
    </cfRule>
  </conditionalFormatting>
  <conditionalFormatting sqref="AJ45:AS45 AJ40:AS40 AJ35:AS35 AJ30:AS30">
    <cfRule type="expression" dxfId="65" priority="65">
      <formula>IF(AND(AJ30&gt;=0, RIGHT(TEXT(AJ30,"0.#"),1)&lt;&gt;"."),TRUE,FALSE)</formula>
    </cfRule>
    <cfRule type="expression" dxfId="64" priority="66">
      <formula>IF(AND(AJ30&gt;=0, RIGHT(TEXT(AJ30,"0.#"),1)="."),TRUE,FALSE)</formula>
    </cfRule>
    <cfRule type="expression" dxfId="63" priority="67">
      <formula>IF(AND(AJ30&lt;0, RIGHT(TEXT(AJ30,"0.#"),1)&lt;&gt;"."),TRUE,FALSE)</formula>
    </cfRule>
    <cfRule type="expression" dxfId="62" priority="68">
      <formula>IF(AND(AJ30&lt;0, RIGHT(TEXT(AJ30,"0.#"),1)="."),TRUE,FALSE)</formula>
    </cfRule>
  </conditionalFormatting>
  <conditionalFormatting sqref="AE64:AI64 AE59:AI59">
    <cfRule type="expression" dxfId="61" priority="63">
      <formula>IF(RIGHT(TEXT(AE59,"0.#"),1)=".",FALSE,TRUE)</formula>
    </cfRule>
    <cfRule type="expression" dxfId="60" priority="64">
      <formula>IF(RIGHT(TEXT(AE59,"0.#"),1)=".",TRUE,FALSE)</formula>
    </cfRule>
  </conditionalFormatting>
  <conditionalFormatting sqref="AE65:AX65 AJ64:AS64 AE60:AX60 AJ59:AS59">
    <cfRule type="expression" dxfId="59" priority="61">
      <formula>IF(RIGHT(TEXT(AE59,"0.#"),1)=".",FALSE,TRUE)</formula>
    </cfRule>
    <cfRule type="expression" dxfId="58" priority="62">
      <formula>IF(RIGHT(TEXT(AE59,"0.#"),1)=".",TRUE,FALSE)</formula>
    </cfRule>
  </conditionalFormatting>
  <conditionalFormatting sqref="AE66:AI66 AE61:AI61">
    <cfRule type="expression" dxfId="57" priority="57">
      <formula>IF(AND(AE61&gt;=0, RIGHT(TEXT(AE61,"0.#"),1)&lt;&gt;"."),TRUE,FALSE)</formula>
    </cfRule>
    <cfRule type="expression" dxfId="56" priority="58">
      <formula>IF(AND(AE61&gt;=0, RIGHT(TEXT(AE61,"0.#"),1)="."),TRUE,FALSE)</formula>
    </cfRule>
    <cfRule type="expression" dxfId="55" priority="59">
      <formula>IF(AND(AE61&lt;0, RIGHT(TEXT(AE61,"0.#"),1)&lt;&gt;"."),TRUE,FALSE)</formula>
    </cfRule>
    <cfRule type="expression" dxfId="54" priority="60">
      <formula>IF(AND(AE61&lt;0, RIGHT(TEXT(AE61,"0.#"),1)="."),TRUE,FALSE)</formula>
    </cfRule>
  </conditionalFormatting>
  <conditionalFormatting sqref="AJ66:AS66 AJ61:AS61">
    <cfRule type="expression" dxfId="53" priority="53">
      <formula>IF(AND(AJ61&gt;=0, RIGHT(TEXT(AJ61,"0.#"),1)&lt;&gt;"."),TRUE,FALSE)</formula>
    </cfRule>
    <cfRule type="expression" dxfId="52" priority="54">
      <formula>IF(AND(AJ61&gt;=0, RIGHT(TEXT(AJ61,"0.#"),1)="."),TRUE,FALSE)</formula>
    </cfRule>
    <cfRule type="expression" dxfId="51" priority="55">
      <formula>IF(AND(AJ61&lt;0, RIGHT(TEXT(AJ61,"0.#"),1)&lt;&gt;"."),TRUE,FALSE)</formula>
    </cfRule>
    <cfRule type="expression" dxfId="50" priority="56">
      <formula>IF(AND(AJ61&lt;0, RIGHT(TEXT(AJ61,"0.#"),1)="."),TRUE,FALSE)</formula>
    </cfRule>
  </conditionalFormatting>
  <conditionalFormatting sqref="AE81:AX81 AE78:AX78 AE75:AX75 AE72:AX72">
    <cfRule type="expression" dxfId="49" priority="51">
      <formula>IF(RIGHT(TEXT(AE72,"0.#"),1)=".",FALSE,TRUE)</formula>
    </cfRule>
    <cfRule type="expression" dxfId="48" priority="52">
      <formula>IF(RIGHT(TEXT(AE72,"0.#"),1)=".",TRUE,FALSE)</formula>
    </cfRule>
  </conditionalFormatting>
  <conditionalFormatting sqref="AE80:AS80 AE77:AS77 AE74:AS74 AE71:AS71">
    <cfRule type="expression" dxfId="47" priority="49">
      <formula>IF(RIGHT(TEXT(AE71,"0.#"),1)=".",FALSE,TRUE)</formula>
    </cfRule>
    <cfRule type="expression" dxfId="46" priority="50">
      <formula>IF(RIGHT(TEXT(AE71,"0.#"),1)=".",TRUE,FALSE)</formula>
    </cfRule>
  </conditionalFormatting>
  <conditionalFormatting sqref="AD14:AJ14">
    <cfRule type="expression" dxfId="45" priority="47">
      <formula>IF(RIGHT(TEXT(AD14,"0.#"),1)=".",FALSE,TRUE)</formula>
    </cfRule>
    <cfRule type="expression" dxfId="44" priority="48">
      <formula>IF(RIGHT(TEXT(AD14,"0.#"),1)=".",TRUE,FALSE)</formula>
    </cfRule>
  </conditionalFormatting>
  <conditionalFormatting sqref="AD15:AJ17">
    <cfRule type="expression" dxfId="43" priority="45">
      <formula>IF(RIGHT(TEXT(AD15,"0.#"),1)=".",FALSE,TRUE)</formula>
    </cfRule>
    <cfRule type="expression" dxfId="42" priority="46">
      <formula>IF(RIGHT(TEXT(AD15,"0.#"),1)=".",TRUE,FALSE)</formula>
    </cfRule>
  </conditionalFormatting>
  <conditionalFormatting sqref="AK14:AQ14">
    <cfRule type="expression" dxfId="41" priority="43">
      <formula>IF(RIGHT(TEXT(AK14,"0.#"),1)=".",FALSE,TRUE)</formula>
    </cfRule>
    <cfRule type="expression" dxfId="40" priority="44">
      <formula>IF(RIGHT(TEXT(AK14,"0.#"),1)=".",TRUE,FALSE)</formula>
    </cfRule>
  </conditionalFormatting>
  <conditionalFormatting sqref="AK15:AQ15">
    <cfRule type="expression" dxfId="39" priority="41">
      <formula>IF(RIGHT(TEXT(AK15,"0.#"),1)=".",FALSE,TRUE)</formula>
    </cfRule>
    <cfRule type="expression" dxfId="38" priority="42">
      <formula>IF(RIGHT(TEXT(AK15,"0.#"),1)=".",TRUE,FALSE)</formula>
    </cfRule>
  </conditionalFormatting>
  <conditionalFormatting sqref="AE83:AI83">
    <cfRule type="expression" dxfId="37" priority="39">
      <formula>IF(RIGHT(TEXT(AE83,"0.#"),1)=".",FALSE,TRUE)</formula>
    </cfRule>
    <cfRule type="expression" dxfId="36" priority="40">
      <formula>IF(RIGHT(TEXT(AE83,"0.#"),1)=".",TRUE,FALSE)</formula>
    </cfRule>
  </conditionalFormatting>
  <conditionalFormatting sqref="AJ83:AN83">
    <cfRule type="expression" dxfId="35" priority="37">
      <formula>IF(RIGHT(TEXT(AJ83,"0.#"),1)=".",FALSE,TRUE)</formula>
    </cfRule>
    <cfRule type="expression" dxfId="34" priority="38">
      <formula>IF(RIGHT(TEXT(AJ83,"0.#"),1)=".",TRUE,FALSE)</formula>
    </cfRule>
  </conditionalFormatting>
  <conditionalFormatting sqref="AE86:AI86">
    <cfRule type="expression" dxfId="33" priority="35">
      <formula>IF(RIGHT(TEXT(AE86,"0.#"),1)=".",FALSE,TRUE)</formula>
    </cfRule>
    <cfRule type="expression" dxfId="32" priority="36">
      <formula>IF(RIGHT(TEXT(AE86,"0.#"),1)=".",TRUE,FALSE)</formula>
    </cfRule>
  </conditionalFormatting>
  <conditionalFormatting sqref="AJ86:AN86">
    <cfRule type="expression" dxfId="31" priority="33">
      <formula>IF(RIGHT(TEXT(AJ86,"0.#"),1)=".",FALSE,TRUE)</formula>
    </cfRule>
    <cfRule type="expression" dxfId="30" priority="34">
      <formula>IF(RIGHT(TEXT(AJ86,"0.#"),1)=".",TRUE,FALSE)</formula>
    </cfRule>
  </conditionalFormatting>
  <conditionalFormatting sqref="AK302">
    <cfRule type="expression" dxfId="29" priority="31">
      <formula>IF(RIGHT(TEXT(AK302,"0.#"),1)=".",FALSE,TRUE)</formula>
    </cfRule>
    <cfRule type="expression" dxfId="28" priority="32">
      <formula>IF(RIGHT(TEXT(AK302,"0.#"),1)=".",TRUE,FALSE)</formula>
    </cfRule>
  </conditionalFormatting>
  <conditionalFormatting sqref="AK303:AK310">
    <cfRule type="expression" dxfId="27" priority="29">
      <formula>IF(RIGHT(TEXT(AK303,"0.#"),1)=".",FALSE,TRUE)</formula>
    </cfRule>
    <cfRule type="expression" dxfId="26" priority="30">
      <formula>IF(RIGHT(TEXT(AK303,"0.#"),1)=".",TRUE,FALSE)</formula>
    </cfRule>
  </conditionalFormatting>
  <conditionalFormatting sqref="AK311">
    <cfRule type="expression" dxfId="25" priority="27">
      <formula>IF(RIGHT(TEXT(AK311,"0.#"),1)=".",FALSE,TRUE)</formula>
    </cfRule>
    <cfRule type="expression" dxfId="24" priority="28">
      <formula>IF(RIGHT(TEXT(AK311,"0.#"),1)=".",TRUE,FALSE)</formula>
    </cfRule>
  </conditionalFormatting>
  <conditionalFormatting sqref="AU303:AX311">
    <cfRule type="expression" dxfId="23" priority="23">
      <formula>IF(AND(AU303&gt;=0, RIGHT(TEXT(AU303,"0.#"),1)&lt;&gt;"."),TRUE,FALSE)</formula>
    </cfRule>
    <cfRule type="expression" dxfId="22" priority="24">
      <formula>IF(AND(AU303&gt;=0, RIGHT(TEXT(AU303,"0.#"),1)="."),TRUE,FALSE)</formula>
    </cfRule>
    <cfRule type="expression" dxfId="21" priority="25">
      <formula>IF(AND(AU303&lt;0, RIGHT(TEXT(AU303,"0.#"),1)&lt;&gt;"."),TRUE,FALSE)</formula>
    </cfRule>
    <cfRule type="expression" dxfId="20" priority="26">
      <formula>IF(AND(AU303&lt;0, RIGHT(TEXT(AU303,"0.#"),1)="."),TRUE,FALSE)</formula>
    </cfRule>
  </conditionalFormatting>
  <conditionalFormatting sqref="AU269:AX269">
    <cfRule type="expression" dxfId="19" priority="19">
      <formula>IF(AND(AU269&gt;=0, RIGHT(TEXT(AU269,"0.#"),1)&lt;&gt;"."),TRUE,FALSE)</formula>
    </cfRule>
    <cfRule type="expression" dxfId="18" priority="20">
      <formula>IF(AND(AU269&gt;=0, RIGHT(TEXT(AU269,"0.#"),1)="."),TRUE,FALSE)</formula>
    </cfRule>
    <cfRule type="expression" dxfId="17" priority="21">
      <formula>IF(AND(AU269&lt;0, RIGHT(TEXT(AU269,"0.#"),1)&lt;&gt;"."),TRUE,FALSE)</formula>
    </cfRule>
    <cfRule type="expression" dxfId="16" priority="22">
      <formula>IF(AND(AU269&lt;0, RIGHT(TEXT(AU269,"0.#"),1)="."),TRUE,FALSE)</formula>
    </cfRule>
  </conditionalFormatting>
  <conditionalFormatting sqref="AU270:AX277">
    <cfRule type="expression" dxfId="15" priority="15">
      <formula>IF(AND(AU270&gt;=0, RIGHT(TEXT(AU270,"0.#"),1)&lt;&gt;"."),TRUE,FALSE)</formula>
    </cfRule>
    <cfRule type="expression" dxfId="14" priority="16">
      <formula>IF(AND(AU270&gt;=0, RIGHT(TEXT(AU270,"0.#"),1)="."),TRUE,FALSE)</formula>
    </cfRule>
    <cfRule type="expression" dxfId="13" priority="17">
      <formula>IF(AND(AU270&lt;0, RIGHT(TEXT(AU270,"0.#"),1)&lt;&gt;"."),TRUE,FALSE)</formula>
    </cfRule>
    <cfRule type="expression" dxfId="12" priority="18">
      <formula>IF(AND(AU270&lt;0, RIGHT(TEXT(AU270,"0.#"),1)="."),TRUE,FALSE)</formula>
    </cfRule>
  </conditionalFormatting>
  <conditionalFormatting sqref="AU278:AX278">
    <cfRule type="expression" dxfId="11" priority="11">
      <formula>IF(AND(AU278&gt;=0, RIGHT(TEXT(AU278,"0.#"),1)&lt;&gt;"."),TRUE,FALSE)</formula>
    </cfRule>
    <cfRule type="expression" dxfId="10" priority="12">
      <formula>IF(AND(AU278&gt;=0, RIGHT(TEXT(AU278,"0.#"),1)="."),TRUE,FALSE)</formula>
    </cfRule>
    <cfRule type="expression" dxfId="9" priority="13">
      <formula>IF(AND(AU278&lt;0, RIGHT(TEXT(AU278,"0.#"),1)&lt;&gt;"."),TRUE,FALSE)</formula>
    </cfRule>
    <cfRule type="expression" dxfId="8" priority="14">
      <formula>IF(AND(AU278&lt;0, RIGHT(TEXT(AU278,"0.#"),1)="."),TRUE,FALSE)</formula>
    </cfRule>
  </conditionalFormatting>
  <conditionalFormatting sqref="AU194">
    <cfRule type="expression" dxfId="7" priority="7">
      <formula>IF(RIGHT(TEXT(AU194,"0.#"),1)=".",FALSE,TRUE)</formula>
    </cfRule>
    <cfRule type="expression" dxfId="6" priority="8">
      <formula>IF(RIGHT(TEXT(AU194,"0.#"),1)=".",TRUE,FALSE)</formula>
    </cfRule>
  </conditionalFormatting>
  <conditionalFormatting sqref="AU193">
    <cfRule type="expression" dxfId="5" priority="5">
      <formula>IF(RIGHT(TEXT(AU193,"0.#"),1)=".",FALSE,TRUE)</formula>
    </cfRule>
    <cfRule type="expression" dxfId="4" priority="6">
      <formula>IF(RIGHT(TEXT(AU193,"0.#"),1)=".",TRUE,FALSE)</formula>
    </cfRule>
  </conditionalFormatting>
  <conditionalFormatting sqref="AU181">
    <cfRule type="expression" dxfId="3" priority="3">
      <formula>IF(RIGHT(TEXT(AU181,"0.#"),1)=".",FALSE,TRUE)</formula>
    </cfRule>
    <cfRule type="expression" dxfId="2" priority="4">
      <formula>IF(RIGHT(TEXT(AU181,"0.#"),1)=".",TRUE,FALSE)</formula>
    </cfRule>
  </conditionalFormatting>
  <conditionalFormatting sqref="AU180">
    <cfRule type="expression" dxfId="1" priority="1">
      <formula>IF(RIGHT(TEXT(AU180,"0.#"),1)=".",FALSE,TRUE)</formula>
    </cfRule>
    <cfRule type="expression" dxfId="0" priority="2">
      <formula>IF(RIGHT(TEXT(AU180,"0.#"),1)=".",TRUE,FALSE)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0" fitToHeight="5" orientation="portrait" cellComments="asDisplayed" r:id="rId1"/>
  <headerFooter differentFirst="1" alignWithMargins="0"/>
  <rowBreaks count="4" manualBreakCount="4">
    <brk id="104" max="16383" man="1"/>
    <brk id="138" max="16383" man="1"/>
    <brk id="177" max="16383" man="1"/>
    <brk id="29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F1" zoomScaleNormal="100" workbookViewId="0">
      <selection activeCell="A24" sqref="A2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376</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376</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376</v>
      </c>
      <c r="R4" s="15" t="str">
        <f t="shared" si="3"/>
        <v>補助</v>
      </c>
      <c r="S4" s="15" t="str">
        <f t="shared" si="4"/>
        <v>委託・請負、補助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2015-08-12T05:06:34Z</cp:lastPrinted>
  <dcterms:created xsi:type="dcterms:W3CDTF">2012-03-13T00:50:25Z</dcterms:created>
  <dcterms:modified xsi:type="dcterms:W3CDTF">2015-09-06T10:41:23Z</dcterms:modified>
</cp:coreProperties>
</file>