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<sst xmlns="http://schemas.openxmlformats.org/spreadsheetml/2006/main" count="720" uniqueCount="420">
  <si>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</si>
  <si>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</si>
  <si>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</si>
  <si>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</si>
  <si>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</si>
  <si>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</si>
  <si>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</si>
  <si>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</si>
  <si>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</si>
  <si>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</si>
  <si>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</si>
  <si>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</si>
  <si>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</si>
  <si>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</si>
  <si>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</si>
  <si>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</si>
  <si>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</si>
  <si>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</si>
  <si>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</si>
  <si>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</si>
  <si>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</si>
  <si>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</si>
  <si>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</si>
  <si>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</si>
  <si>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</si>
  <si>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</si>
  <si>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</si>
  <si>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</si>
  <si>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</si>
  <si>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</si>
  <si>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</si>
  <si>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</si>
  <si>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</si>
  <si>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</si>
  <si>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</si>
  <si>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</si>
  <si>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</si>
  <si>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</si>
  <si>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</si>
  <si>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</si>
  <si>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</si>
  <si>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</si>
  <si>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</si>
  <si>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</si>
  <si>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</si>
  <si>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</si>
  <si>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</si>
  <si>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</si>
  <si>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</si>
  <si>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</si>
  <si>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</si>
  <si>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</si>
  <si>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</si>
  <si>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</si>
  <si>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</si>
  <si>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</si>
  <si>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</si>
  <si>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</si>
  <si>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</si>
  <si>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</si>
  <si>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</si>
  <si>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</si>
  <si>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</si>
  <si>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</si>
  <si>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</si>
  <si>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</si>
  <si>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</si>
  <si>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</si>
  <si>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</si>
  <si>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</si>
  <si>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</si>
  <si>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</si>
  <si>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</si>
  <si>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</si>
  <si>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</si>
  <si>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</si>
  <si>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</si>
  <si>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</si>
  <si>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</si>
  <si>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</si>
  <si>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</si>
  <si>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</si>
  <si>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</si>
  <si>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</si>
  <si>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</si>
  <si>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</si>
  <si>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</si>
  <si>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</si>
  <si>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</si>
  <si>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</si>
  <si>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</si>
  <si>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</si>
  <si>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</si>
  <si>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</si>
  <si>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</si>
  <si>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</si>
  <si>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</si>
  <si>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</si>
  <si>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</si>
  <si>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</si>
  <si>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</si>
  <si>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</si>
  <si>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</si>
  <si>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</si>
  <si>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</si>
  <si>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</si>
  <si>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</si>
  <si>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</si>
  <si>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</si>
  <si>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</si>
  <si>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</si>
  <si>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</si>
  <si>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</si>
  <si>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</si>
  <si>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</si>
  <si>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</si>
  <si>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</si>
  <si>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</si>
  <si>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</si>
  <si>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</si>
  <si>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</si>
  <si>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</si>
  <si>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</si>
  <si>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</si>
  <si>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</si>
  <si>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</si>
  <si>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</si>
  <si>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</si>
  <si>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</si>
  <si>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</si>
  <si>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</si>
  <si>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</si>
  <si>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</si>
  <si>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</si>
  <si>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</si>
  <si>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</si>
  <si>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</si>
  <si>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</si>
  <si>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</si>
  <si>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</si>
  <si>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</si>
  <si>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</si>
  <si>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</si>
  <si>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</si>
  <si>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</si>
  <si>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</si>
  <si>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</si>
  <si>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</si>
  <si>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</si>
  <si>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</si>
  <si>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</si>
  <si>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</si>
  <si>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</si>
  <si>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</si>
  <si>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</si>
  <si>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</si>
  <si>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</si>
  <si>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</si>
  <si>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</si>
  <si>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</si>
  <si>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</si>
  <si>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</si>
  <si>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</si>
  <si>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</si>
  <si>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</si>
  <si>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</si>
  <si>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</si>
  <si>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</si>
  <si>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</si>
  <si>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</si>
  <si>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</si>
  <si>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</si>
  <si>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</si>
  <si>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</si>
  <si>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</si>
  <si>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</si>
  <si>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</si>
  <si>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</si>
  <si>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</si>
  <si>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</si>
  <si>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</si>
  <si>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</si>
  <si>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</si>
  <si>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</si>
  <si>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</si>
  <si>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</si>
  <si>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</si>
  <si>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</si>
  <si>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</si>
  <si>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</si>
  <si>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</si>
  <si>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</si>
  <si>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</si>
  <si>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</si>
  <si>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</si>
  <si>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</si>
  <si>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</si>
  <si>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</si>
  <si>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</si>
  <si>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</si>
  <si>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</si>
  <si>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</si>
  <si>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</si>
  <si>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</si>
  <si>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</si>
  <si>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</si>
  <si>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</si>
  <si>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</si>
  <si>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</si>
  <si>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</si>
  <si>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</si>
  <si>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</si>
  <si>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</si>
  <si>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</si>
  <si>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</si>
  <si>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</si>
  <si>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</si>
  <si>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</si>
  <si>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</si>
  <si>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</si>
  <si>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</si>
  <si>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</si>
  <si>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</si>
  <si>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</si>
  <si>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</si>
  <si>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</si>
  <si>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</si>
  <si>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</si>
  <si>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</si>
  <si>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</si>
  <si>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</si>
  <si>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</si>
  <si>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</si>
  <si>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</si>
  <si>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</si>
  <si>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</si>
  <si>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</si>
  <si>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</si>
  <si>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</si>
  <si>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</si>
  <si>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</si>
  <si>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</si>
  <si>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</si>
  <si>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</si>
  <si>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</si>
  <si>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</si>
  <si>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</si>
  <si>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</si>
  <si>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</si>
  <si>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</si>
  <si>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</si>
  <si>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</si>
  <si>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</si>
  <si>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</si>
  <si>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</si>
  <si>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</si>
  <si>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</si>
  <si>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</si>
  <si>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</si>
  <si>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</si>
  <si>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</si>
  <si>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</si>
  <si>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</si>
  <si>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</si>
  <si>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</si>
  <si>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</si>
  <si>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</si>
  <si>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</si>
  <si>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</si>
  <si>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</si>
  <si>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</si>
  <si>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</si>
  <si>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</si>
  <si>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</si>
  <si>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</si>
  <si>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</si>
  <si>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</si>
  <si>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</si>
  <si>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</si>
  <si>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</si>
  <si>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</si>
  <si>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</si>
  <si>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</si>
  <si>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</si>
  <si>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</si>
  <si>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</si>
  <si>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</si>
  <si>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</si>
  <si>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</si>
  <si>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</si>
  <si>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</si>
  <si>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</si>
  <si>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</si>
  <si>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</si>
  <si>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</si>
  <si>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</si>
  <si>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</si>
  <si>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</si>
  <si>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</si>
  <si>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</si>
  <si>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</si>
  <si>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</si>
  <si>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</si>
  <si>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</si>
  <si>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</si>
  <si>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</si>
  <si>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</si>
  <si>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</si>
  <si>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</si>
  <si>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</si>
  <si>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</si>
  <si>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</si>
  <si>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</si>
  <si>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</si>
  <si>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</si>
  <si>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</si>
  <si>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</si>
  <si>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</si>
  <si>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</si>
  <si>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</si>
  <si>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</si>
  <si>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</si>
  <si>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</si>
  <si>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</si>
  <si>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</si>
  <si>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</si>
  <si>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</si>
  <si>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</si>
  <si>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</si>
  <si>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</si>
  <si>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</si>
  <si>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</si>
  <si>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</si>
  <si>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</si>
  <si>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</si>
  <si>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</si>
  <si>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</si>
  <si>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</si>
  <si>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</si>
  <si>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</si>
  <si>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</si>
  <si>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</si>
  <si>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</si>
  <si>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</si>
  <si>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</si>
  <si>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</si>
  <si>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</si>
  <si>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</si>
  <si>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</si>
  <si>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</si>
  <si>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</si>
  <si>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</si>
  <si>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</si>
  <si>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</si>
  <si>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</si>
  <si>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</si>
  <si>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</si>
  <si>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</si>
  <si>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</si>
  <si>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</si>
  <si>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</si>
  <si>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</si>
  <si>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</si>
  <si>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</si>
  <si>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</si>
  <si>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</si>
  <si>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</si>
  <si>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</si>
  <si>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</si>
  <si>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</si>
  <si>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</si>
  <si>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</si>
  <si>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</si>
  <si>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</si>
  <si>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</si>
  <si>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</si>
  <si>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</si>
  <si>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</si>
  <si>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</si>
  <si>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</si>
  <si>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情報化施工の活用による建設生産システムの高度化</t>
    <phoneticPr fontId="5"/>
  </si>
  <si>
    <t>国土交通省</t>
  </si>
  <si>
    <t>総合政策局</t>
    <rPh sb="0" eb="2">
      <t>ソウゴウ</t>
    </rPh>
    <rPh sb="2" eb="4">
      <t>セイサク</t>
    </rPh>
    <rPh sb="4" eb="5">
      <t>キョク</t>
    </rPh>
    <phoneticPr fontId="5"/>
  </si>
  <si>
    <t>公共事業企画調整課</t>
    <rPh sb="0" eb="9">
      <t>コウキョウジギョウキカクチョウセイカ</t>
    </rPh>
    <phoneticPr fontId="5"/>
  </si>
  <si>
    <t>課長　山内　正彦</t>
    <rPh sb="0" eb="2">
      <t>カチョウ</t>
    </rPh>
    <rPh sb="3" eb="5">
      <t>ヤマウチ</t>
    </rPh>
    <rPh sb="6" eb="8">
      <t>マサヒコ</t>
    </rPh>
    <phoneticPr fontId="5"/>
  </si>
  <si>
    <t>○</t>
  </si>
  <si>
    <t>社会資本整備重点計画、国土交通省技術基本計画、
情報化施工推進戦略</t>
    <phoneticPr fontId="5"/>
  </si>
  <si>
    <t>-</t>
    <phoneticPr fontId="5"/>
  </si>
  <si>
    <t xml:space="preserve">重点的に普及を推進する情報化施工※技術の対象を拡大し、これら技術の適用条件・導入効果を工種・施工内容毎に調査・分析し、施工者等へ明示するとともに、活用を進めるための環境を整備する。また、情報化施工によって得られるデータ等の設計や維持管理における利活用方法を検討する。
</t>
    <phoneticPr fontId="5"/>
  </si>
  <si>
    <t>直轄工事における情報化施工技術の活用件数</t>
    <phoneticPr fontId="5"/>
  </si>
  <si>
    <t>件</t>
    <rPh sb="0" eb="1">
      <t>ケン</t>
    </rPh>
    <phoneticPr fontId="5"/>
  </si>
  <si>
    <t>諸 謝 金</t>
    <phoneticPr fontId="5"/>
  </si>
  <si>
    <t>職員旅費</t>
    <phoneticPr fontId="5"/>
  </si>
  <si>
    <t>委員等旅費</t>
    <phoneticPr fontId="5"/>
  </si>
  <si>
    <t>社会資本整備･管理効率化推進調査費</t>
    <phoneticPr fontId="5"/>
  </si>
  <si>
    <t>ＩＣＴを活用した施工技術である情報化施工は、建設事業を取り巻く様々な課題の解決手段として期待されており、「ロボット新戦略」、「社会資本整備重点計画」や「世界最先端IT国家創造宣言」などの諸施策に位置付けられており、国の率先した普及推進が必要である。</t>
    <rPh sb="57" eb="60">
      <t>シンセンリャク</t>
    </rPh>
    <phoneticPr fontId="5"/>
  </si>
  <si>
    <t>ＩＣＴを活用した施工技術である情報化施工は、建設事業を取り巻く様々な課題の解決手段として期待されており、「ロボット新戦略」、「社会資本整備重点計画」や「世界最先端IT国家創造宣言」などの諸施策に位置付けられており、国の率先した普及推進が必要である。</t>
    <phoneticPr fontId="5"/>
  </si>
  <si>
    <t>事業目的に沿って予算を執行しており、その執行状況等を適切に把握・確認している。</t>
    <phoneticPr fontId="5"/>
  </si>
  <si>
    <t>‐</t>
  </si>
  <si>
    <t>ＩＣＴを活用した施工技術である情報化施工は、「ロボット新戦略」、「社会資本整備重点計画」や「世界最先端IT国家創造宣言」などの諸施策に位置付けられるなど、建設事業を取り巻く様々な課題の解決手段として期待されており、国の率先した普及推進が必要である。
本事業による普及促進により、直轄事業における活用件数が増加し、目標値を達成した。</t>
    <phoneticPr fontId="5"/>
  </si>
  <si>
    <t>引き続き情報化施工の推進に努める</t>
    <rPh sb="0" eb="1">
      <t>ヒ</t>
    </rPh>
    <rPh sb="2" eb="3">
      <t>ツヅ</t>
    </rPh>
    <rPh sb="4" eb="7">
      <t>ジョウホウカ</t>
    </rPh>
    <rPh sb="7" eb="9">
      <t>セコウ</t>
    </rPh>
    <rPh sb="10" eb="12">
      <t>スイシン</t>
    </rPh>
    <rPh sb="13" eb="14">
      <t>ツト</t>
    </rPh>
    <phoneticPr fontId="5"/>
  </si>
  <si>
    <t>新25-40</t>
    <phoneticPr fontId="5"/>
  </si>
  <si>
    <t>ICTを活用した施工技術について、直轄工事において導入効果を検証し、公共工事全体へ普及促進させるための検討</t>
    <phoneticPr fontId="5"/>
  </si>
  <si>
    <t>外部委託</t>
    <rPh sb="0" eb="2">
      <t>ガイブ</t>
    </rPh>
    <rPh sb="2" eb="4">
      <t>イタク</t>
    </rPh>
    <phoneticPr fontId="5"/>
  </si>
  <si>
    <t>A.（一社）日本建設機械施工協会</t>
    <phoneticPr fontId="5"/>
  </si>
  <si>
    <t>（一社）日本建設機械施工協会</t>
    <phoneticPr fontId="5"/>
  </si>
  <si>
    <t>9 市場環境の整備、産業の生産性向上、消費者利益の保護
30 社会資本整備・管理等を効果的に推進する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3">
      <t>シャカイ</t>
    </rPh>
    <phoneticPr fontId="5"/>
  </si>
  <si>
    <t>-</t>
    <phoneticPr fontId="5"/>
  </si>
  <si>
    <t>建設事業における情報化施工の普及</t>
    <rPh sb="8" eb="11">
      <t>ジョウホウカ</t>
    </rPh>
    <rPh sb="11" eb="13">
      <t>セコウ</t>
    </rPh>
    <rPh sb="14" eb="16">
      <t>フキュウ</t>
    </rPh>
    <phoneticPr fontId="5"/>
  </si>
  <si>
    <t>最終目標の実現に向け、総合評価落札方式等の加点措置等により、情報化施工の活用件数の着実に増加している実績となっており、着実に普及促進を行っている。</t>
    <rPh sb="0" eb="2">
      <t>サイシュウ</t>
    </rPh>
    <rPh sb="2" eb="4">
      <t>モクヒョウ</t>
    </rPh>
    <rPh sb="5" eb="7">
      <t>ジツゲン</t>
    </rPh>
    <rPh sb="8" eb="9">
      <t>ム</t>
    </rPh>
    <rPh sb="11" eb="15">
      <t>ソウゴウヒョウカ</t>
    </rPh>
    <rPh sb="15" eb="17">
      <t>ラクサツ</t>
    </rPh>
    <rPh sb="17" eb="19">
      <t>ホウシキ</t>
    </rPh>
    <rPh sb="19" eb="20">
      <t>トウ</t>
    </rPh>
    <rPh sb="21" eb="23">
      <t>カテン</t>
    </rPh>
    <rPh sb="23" eb="25">
      <t>ソチ</t>
    </rPh>
    <rPh sb="25" eb="26">
      <t>トウ</t>
    </rPh>
    <rPh sb="30" eb="33">
      <t>ジョウホウカ</t>
    </rPh>
    <rPh sb="33" eb="35">
      <t>セコウ</t>
    </rPh>
    <rPh sb="36" eb="38">
      <t>カツヨウ</t>
    </rPh>
    <rPh sb="38" eb="40">
      <t>ケンスウ</t>
    </rPh>
    <rPh sb="41" eb="43">
      <t>チャクジツ</t>
    </rPh>
    <rPh sb="44" eb="46">
      <t>ゾウカ</t>
    </rPh>
    <rPh sb="50" eb="52">
      <t>ジッセキ</t>
    </rPh>
    <rPh sb="59" eb="61">
      <t>チャクジツ</t>
    </rPh>
    <rPh sb="62" eb="64">
      <t>フキュウ</t>
    </rPh>
    <rPh sb="64" eb="66">
      <t>ソクシン</t>
    </rPh>
    <rPh sb="67" eb="68">
      <t>オコナ</t>
    </rPh>
    <phoneticPr fontId="5"/>
  </si>
  <si>
    <t>件</t>
    <rPh sb="0" eb="1">
      <t>ケン</t>
    </rPh>
    <phoneticPr fontId="5"/>
  </si>
  <si>
    <t>情報化施工推進会議の開催件数</t>
    <rPh sb="5" eb="7">
      <t>スイシン</t>
    </rPh>
    <rPh sb="7" eb="9">
      <t>カイギ</t>
    </rPh>
    <rPh sb="10" eb="12">
      <t>カイサイ</t>
    </rPh>
    <rPh sb="12" eb="14">
      <t>ケンスウ</t>
    </rPh>
    <phoneticPr fontId="5"/>
  </si>
  <si>
    <t>-</t>
    <phoneticPr fontId="5"/>
  </si>
  <si>
    <t>活動実績は、概ね見込み通りとなっている。</t>
    <rPh sb="0" eb="2">
      <t>カツドウ</t>
    </rPh>
    <rPh sb="2" eb="4">
      <t>ジッセキ</t>
    </rPh>
    <rPh sb="6" eb="7">
      <t>オオム</t>
    </rPh>
    <rPh sb="8" eb="10">
      <t>ミコ</t>
    </rPh>
    <rPh sb="11" eb="12">
      <t>ドオ</t>
    </rPh>
    <phoneticPr fontId="5"/>
  </si>
  <si>
    <t>-</t>
    <phoneticPr fontId="5"/>
  </si>
  <si>
    <t>-</t>
    <phoneticPr fontId="5"/>
  </si>
  <si>
    <t>・毎年度費用対効果を含め事業効果の検証をしっかりと行い、次年度の事業内容に反映すべき。
・事業の成果・効果については、レビューの中で具体的に示すべき。</t>
    <rPh sb="1" eb="4">
      <t>マイネンド</t>
    </rPh>
    <rPh sb="4" eb="6">
      <t>ヒヨウ</t>
    </rPh>
    <rPh sb="6" eb="9">
      <t>タイコウカ</t>
    </rPh>
    <rPh sb="10" eb="11">
      <t>フク</t>
    </rPh>
    <rPh sb="12" eb="14">
      <t>ジギョウ</t>
    </rPh>
    <rPh sb="14" eb="16">
      <t>コウカ</t>
    </rPh>
    <rPh sb="17" eb="19">
      <t>ケンショウ</t>
    </rPh>
    <rPh sb="25" eb="26">
      <t>オコナ</t>
    </rPh>
    <rPh sb="28" eb="31">
      <t>ジネンド</t>
    </rPh>
    <rPh sb="32" eb="34">
      <t>ジギョウ</t>
    </rPh>
    <rPh sb="34" eb="36">
      <t>ナイヨウ</t>
    </rPh>
    <rPh sb="37" eb="39">
      <t>ハンエイ</t>
    </rPh>
    <rPh sb="45" eb="47">
      <t>ジギョウ</t>
    </rPh>
    <rPh sb="48" eb="50">
      <t>セイカ</t>
    </rPh>
    <rPh sb="51" eb="53">
      <t>コウカ</t>
    </rPh>
    <rPh sb="64" eb="65">
      <t>ナカ</t>
    </rPh>
    <rPh sb="66" eb="69">
      <t>グタイテキ</t>
    </rPh>
    <rPh sb="70" eb="71">
      <t>シメ</t>
    </rPh>
    <phoneticPr fontId="5"/>
  </si>
  <si>
    <t>建設施工の生産性向上・省力化・精度向上を目的として、建設事業における調査、設計、施工、監督・検査、維持管理という各プロセスについて情報化施工※を普及促進する。
※情報化施工とは、ＩＣＴ（情報通信技術）を建設施工に活用し、従来と比べ高効率・高精度な施工を実現する施工システムであり、生産性の向上・品質の確保など建設施工が抱える課題の解決に資するものである。このため、情報化施工推進戦略を策定し、情報化施工技術の普及推進を図っている。</t>
    <rPh sb="0" eb="2">
      <t>ケンセツ</t>
    </rPh>
    <rPh sb="2" eb="4">
      <t>セコウ</t>
    </rPh>
    <rPh sb="5" eb="8">
      <t>セイサンセイ</t>
    </rPh>
    <rPh sb="8" eb="10">
      <t>コウジョウ</t>
    </rPh>
    <rPh sb="11" eb="14">
      <t>ショウリョクカ</t>
    </rPh>
    <rPh sb="15" eb="17">
      <t>セイド</t>
    </rPh>
    <rPh sb="17" eb="19">
      <t>コウジョウ</t>
    </rPh>
    <rPh sb="20" eb="22">
      <t>モクテキ</t>
    </rPh>
    <phoneticPr fontId="5"/>
  </si>
  <si>
    <t>・費用対効果については、平成２７年度、業務実施に係るコストやその実施体制等を企画競争による発注の際に評価することとしている。また、事業効果の検証については、情報化施工による生産性向上効果を各工種毎に検証し、今後の情報化施工普及方針検討の材料とする。
・情報化施工の普及件数についてレビューしたが、情報化施工の活用による工期やコスト削減効果等については技術動向等を踏まえて検証を行う。</t>
    <rPh sb="12" eb="14">
      <t>ヘイセイ</t>
    </rPh>
    <rPh sb="16" eb="18">
      <t>ネンド</t>
    </rPh>
    <rPh sb="21" eb="23">
      <t>ジッシ</t>
    </rPh>
    <rPh sb="24" eb="25">
      <t>カカ</t>
    </rPh>
    <rPh sb="32" eb="34">
      <t>ジッシ</t>
    </rPh>
    <rPh sb="34" eb="36">
      <t>タイセイ</t>
    </rPh>
    <rPh sb="36" eb="37">
      <t>トウ</t>
    </rPh>
    <rPh sb="38" eb="40">
      <t>キカク</t>
    </rPh>
    <rPh sb="40" eb="42">
      <t>キョウソウ</t>
    </rPh>
    <rPh sb="45" eb="47">
      <t>ハッチュウ</t>
    </rPh>
    <rPh sb="48" eb="49">
      <t>サイ</t>
    </rPh>
    <rPh sb="50" eb="52">
      <t>ヒョウカ</t>
    </rPh>
    <rPh sb="65" eb="67">
      <t>ジギョウ</t>
    </rPh>
    <rPh sb="67" eb="69">
      <t>コウカ</t>
    </rPh>
    <rPh sb="70" eb="72">
      <t>ケンショウ</t>
    </rPh>
    <rPh sb="78" eb="81">
      <t>ジョウホウカ</t>
    </rPh>
    <rPh sb="81" eb="83">
      <t>セコウ</t>
    </rPh>
    <rPh sb="86" eb="89">
      <t>セイサンセイ</t>
    </rPh>
    <rPh sb="89" eb="91">
      <t>コウジョウ</t>
    </rPh>
    <rPh sb="91" eb="93">
      <t>コウカ</t>
    </rPh>
    <rPh sb="94" eb="95">
      <t>カク</t>
    </rPh>
    <rPh sb="95" eb="97">
      <t>コウシュ</t>
    </rPh>
    <rPh sb="97" eb="98">
      <t>ゴト</t>
    </rPh>
    <rPh sb="99" eb="101">
      <t>ケンショウ</t>
    </rPh>
    <rPh sb="103" eb="105">
      <t>コンゴ</t>
    </rPh>
    <rPh sb="106" eb="109">
      <t>ジョウホウカ</t>
    </rPh>
    <rPh sb="109" eb="111">
      <t>セコウ</t>
    </rPh>
    <rPh sb="111" eb="113">
      <t>フキュウ</t>
    </rPh>
    <rPh sb="113" eb="115">
      <t>ホウシン</t>
    </rPh>
    <rPh sb="115" eb="117">
      <t>ケントウ</t>
    </rPh>
    <rPh sb="118" eb="120">
      <t>ザイリョウ</t>
    </rPh>
    <rPh sb="126" eb="129">
      <t>ジョウホウカ</t>
    </rPh>
    <rPh sb="129" eb="131">
      <t>セコウ</t>
    </rPh>
    <rPh sb="132" eb="134">
      <t>フキュウ</t>
    </rPh>
    <rPh sb="134" eb="136">
      <t>ケンスウ</t>
    </rPh>
    <rPh sb="148" eb="151">
      <t>ジョウホウカ</t>
    </rPh>
    <rPh sb="151" eb="153">
      <t>セコウ</t>
    </rPh>
    <rPh sb="154" eb="156">
      <t>カツヨウ</t>
    </rPh>
    <rPh sb="159" eb="161">
      <t>コウキ</t>
    </rPh>
    <rPh sb="165" eb="167">
      <t>サクゲン</t>
    </rPh>
    <rPh sb="167" eb="169">
      <t>コウカ</t>
    </rPh>
    <rPh sb="169" eb="170">
      <t>トウ</t>
    </rPh>
    <rPh sb="175" eb="177">
      <t>ギジュツ</t>
    </rPh>
    <rPh sb="177" eb="179">
      <t>ドウコウ</t>
    </rPh>
    <rPh sb="179" eb="180">
      <t>トウ</t>
    </rPh>
    <rPh sb="181" eb="182">
      <t>フ</t>
    </rPh>
    <rPh sb="185" eb="187">
      <t>ケンショウ</t>
    </rPh>
    <rPh sb="188" eb="189">
      <t>オコナ</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</si>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</sst>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168088</xdr:colOff>
      <xdr:row>139</xdr:row>
      <xdr:rowOff>246529</xdr:rowOff>
    </xdr:from>
    <xdr:to>
      <xdr:col>31</xdr:col>
      <xdr:colOff>132789</xdr:colOff>
      <xdr:row>144</xdr:row>
      <xdr:rowOff>129987</xdr:rowOff>
    </xdr:to>
    <xdr:sp macro="" textlink="">
      <xdr:nvSpPr>
        <xdr:cNvPr id="6" name="正方形/長方形 5"/>
        <xdr:cNvSpPr/>
      </xdr:nvSpPr>
      <xdr:spPr>
        <a:xfrm>
          <a:off x="2319617" y="32754794"/>
          <a:ext cx="3371290" cy="16203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国土交通省</a:t>
          </a:r>
          <a:endParaRPr kumimoji="1" lang="en-US" altLang="ja-JP" sz="1800">
            <a:solidFill>
              <a:schemeClr val="tx1"/>
            </a:solidFill>
          </a:endParaRPr>
        </a:p>
        <a:p>
          <a:pPr algn="ctr"/>
          <a:r>
            <a:rPr kumimoji="1" lang="ja-JP" altLang="en-US" sz="1800">
              <a:solidFill>
                <a:schemeClr val="tx1"/>
              </a:solidFill>
            </a:rPr>
            <a:t>９百万円</a:t>
          </a:r>
        </a:p>
      </xdr:txBody>
    </xdr:sp>
    <xdr:clientData/>
  </xdr:twoCellAnchor>
  <xdr:twoCellAnchor>
    <xdr:from>
      <xdr:col>14</xdr:col>
      <xdr:colOff>1375</xdr:colOff>
      <xdr:row>144</xdr:row>
      <xdr:rowOff>145678</xdr:rowOff>
    </xdr:from>
    <xdr:to>
      <xdr:col>30</xdr:col>
      <xdr:colOff>73704</xdr:colOff>
      <xdr:row>150</xdr:row>
      <xdr:rowOff>173693</xdr:rowOff>
    </xdr:to>
    <xdr:sp macro="" textlink="">
      <xdr:nvSpPr>
        <xdr:cNvPr id="7" name="正方形/長方形 6"/>
        <xdr:cNvSpPr/>
      </xdr:nvSpPr>
      <xdr:spPr>
        <a:xfrm>
          <a:off x="2511493" y="34390854"/>
          <a:ext cx="2941035" cy="2112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情報化施工の更なる普及を推進するため、重点的に普及を推進する情報化施工技術を拡大し、これら技術の適用条件・導入効果を工種・施工内容毎に調査・分析し、施工者等へ明示するとともに、活用を進めるための環境を整備する。また、調査・設計・施工・維持管理からなる建設生産システム全体の生産性の向上を図るため、情報化施工によって得られるデータ等の設計や維持管理における利活用方法を検討する。</a:t>
          </a:r>
        </a:p>
      </xdr:txBody>
    </xdr:sp>
    <xdr:clientData/>
  </xdr:twoCellAnchor>
  <xdr:twoCellAnchor>
    <xdr:from>
      <xdr:col>13</xdr:col>
      <xdr:colOff>16375</xdr:colOff>
      <xdr:row>145</xdr:row>
      <xdr:rowOff>22412</xdr:rowOff>
    </xdr:from>
    <xdr:to>
      <xdr:col>13</xdr:col>
      <xdr:colOff>119774</xdr:colOff>
      <xdr:row>150</xdr:row>
      <xdr:rowOff>5604</xdr:rowOff>
    </xdr:to>
    <xdr:sp macro="" textlink="">
      <xdr:nvSpPr>
        <xdr:cNvPr id="11" name="左大かっこ 10"/>
        <xdr:cNvSpPr/>
      </xdr:nvSpPr>
      <xdr:spPr>
        <a:xfrm>
          <a:off x="2347199" y="34614971"/>
          <a:ext cx="103399" cy="1720104"/>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121083</xdr:colOff>
      <xdr:row>145</xdr:row>
      <xdr:rowOff>67235</xdr:rowOff>
    </xdr:from>
    <xdr:to>
      <xdr:col>30</xdr:col>
      <xdr:colOff>162647</xdr:colOff>
      <xdr:row>149</xdr:row>
      <xdr:rowOff>330575</xdr:rowOff>
    </xdr:to>
    <xdr:sp macro="" textlink="">
      <xdr:nvSpPr>
        <xdr:cNvPr id="12" name="右大かっこ 11"/>
        <xdr:cNvSpPr/>
      </xdr:nvSpPr>
      <xdr:spPr>
        <a:xfrm>
          <a:off x="5499907" y="34659794"/>
          <a:ext cx="41564" cy="1652869"/>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35550</xdr:colOff>
      <xdr:row>150</xdr:row>
      <xdr:rowOff>184899</xdr:rowOff>
    </xdr:from>
    <xdr:to>
      <xdr:col>22</xdr:col>
      <xdr:colOff>37444</xdr:colOff>
      <xdr:row>152</xdr:row>
      <xdr:rowOff>163609</xdr:rowOff>
    </xdr:to>
    <xdr:cxnSp macro="">
      <xdr:nvCxnSpPr>
        <xdr:cNvPr id="13" name="直線コネクタ 12"/>
        <xdr:cNvCxnSpPr/>
      </xdr:nvCxnSpPr>
      <xdr:spPr>
        <a:xfrm flipH="1">
          <a:off x="3980021" y="36514370"/>
          <a:ext cx="1894" cy="67347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108417</xdr:colOff>
      <xdr:row>152</xdr:row>
      <xdr:rowOff>201706</xdr:rowOff>
    </xdr:from>
    <xdr:to>
      <xdr:col>30</xdr:col>
      <xdr:colOff>125226</xdr:colOff>
      <xdr:row>157</xdr:row>
      <xdr:rowOff>78440</xdr:rowOff>
    </xdr:to>
    <xdr:sp macro="" textlink="">
      <xdr:nvSpPr>
        <xdr:cNvPr id="14" name="正方形/長方形 13"/>
        <xdr:cNvSpPr/>
      </xdr:nvSpPr>
      <xdr:spPr>
        <a:xfrm>
          <a:off x="2439241" y="37225941"/>
          <a:ext cx="3064809" cy="16136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（一社）日本建設機械施工協会</a:t>
          </a:r>
          <a:r>
            <a:rPr kumimoji="1" lang="ja-JP" altLang="en-US" sz="1800">
              <a:solidFill>
                <a:schemeClr val="tx1"/>
              </a:solidFill>
            </a:rPr>
            <a:t>　９百万円</a:t>
          </a:r>
        </a:p>
      </xdr:txBody>
    </xdr:sp>
    <xdr:clientData/>
  </xdr:twoCellAnchor>
  <xdr:twoCellAnchor>
    <xdr:from>
      <xdr:col>33</xdr:col>
      <xdr:colOff>89648</xdr:colOff>
      <xdr:row>140</xdr:row>
      <xdr:rowOff>224117</xdr:rowOff>
    </xdr:from>
    <xdr:to>
      <xdr:col>43</xdr:col>
      <xdr:colOff>33619</xdr:colOff>
      <xdr:row>143</xdr:row>
      <xdr:rowOff>156882</xdr:rowOff>
    </xdr:to>
    <xdr:sp macro="" textlink="">
      <xdr:nvSpPr>
        <xdr:cNvPr id="15" name="正方形/長方形 14"/>
        <xdr:cNvSpPr/>
      </xdr:nvSpPr>
      <xdr:spPr>
        <a:xfrm>
          <a:off x="6006354" y="33079764"/>
          <a:ext cx="1736912" cy="97491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諸謝金  ０．４百万円</a:t>
          </a:r>
          <a:endParaRPr kumimoji="1" lang="en-US" altLang="ja-JP" sz="1100">
            <a:solidFill>
              <a:schemeClr val="tx1"/>
            </a:solidFill>
          </a:endParaRPr>
        </a:p>
        <a:p>
          <a:pPr algn="l"/>
          <a:r>
            <a:rPr kumimoji="1" lang="ja-JP" altLang="en-US" sz="1100">
              <a:solidFill>
                <a:schemeClr val="tx1"/>
              </a:solidFill>
            </a:rPr>
            <a:t>職員旅費  ０．４百万円</a:t>
          </a:r>
          <a:endParaRPr kumimoji="1" lang="en-US" altLang="ja-JP" sz="1100">
            <a:solidFill>
              <a:schemeClr val="tx1"/>
            </a:solidFill>
          </a:endParaRPr>
        </a:p>
        <a:p>
          <a:pPr algn="l"/>
          <a:r>
            <a:rPr kumimoji="1" lang="ja-JP" altLang="en-US" sz="1100">
              <a:solidFill>
                <a:schemeClr val="tx1"/>
              </a:solidFill>
            </a:rPr>
            <a:t>委員等旅費  ０．２百万円</a:t>
          </a:r>
        </a:p>
      </xdr:txBody>
    </xdr:sp>
    <xdr:clientData/>
  </xdr:twoCellAnchor>
  <xdr:twoCellAnchor>
    <xdr:from>
      <xdr:col>13</xdr:col>
      <xdr:colOff>129747</xdr:colOff>
      <xdr:row>158</xdr:row>
      <xdr:rowOff>189701</xdr:rowOff>
    </xdr:from>
    <xdr:to>
      <xdr:col>31</xdr:col>
      <xdr:colOff>135910</xdr:colOff>
      <xdr:row>163</xdr:row>
      <xdr:rowOff>198027</xdr:rowOff>
    </xdr:to>
    <xdr:sp macro="" textlink="">
      <xdr:nvSpPr>
        <xdr:cNvPr id="16" name="正方形/長方形 15"/>
        <xdr:cNvSpPr/>
      </xdr:nvSpPr>
      <xdr:spPr>
        <a:xfrm>
          <a:off x="2460571" y="39298230"/>
          <a:ext cx="3233457" cy="17452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国土交通省が情報化施工の更なる普及のため実施している試験施工及び調査について、取り組みのレビューを行うため、各調査結果を整理・分析し、必要に応じて追加調査を実施する。また、整理・分析した結果を情報化施工推進会議に報告する資料として取りまとめる。</a:t>
          </a:r>
        </a:p>
      </xdr:txBody>
    </xdr:sp>
    <xdr:clientData/>
  </xdr:twoCellAnchor>
  <xdr:twoCellAnchor>
    <xdr:from>
      <xdr:col>13</xdr:col>
      <xdr:colOff>100852</xdr:colOff>
      <xdr:row>158</xdr:row>
      <xdr:rowOff>220917</xdr:rowOff>
    </xdr:from>
    <xdr:to>
      <xdr:col>14</xdr:col>
      <xdr:colOff>24091</xdr:colOff>
      <xdr:row>163</xdr:row>
      <xdr:rowOff>56030</xdr:rowOff>
    </xdr:to>
    <xdr:sp macro="" textlink="">
      <xdr:nvSpPr>
        <xdr:cNvPr id="17" name="左大かっこ 16"/>
        <xdr:cNvSpPr/>
      </xdr:nvSpPr>
      <xdr:spPr>
        <a:xfrm>
          <a:off x="2431676" y="39329446"/>
          <a:ext cx="102533" cy="1572025"/>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58975</xdr:colOff>
      <xdr:row>158</xdr:row>
      <xdr:rowOff>156882</xdr:rowOff>
    </xdr:from>
    <xdr:to>
      <xdr:col>31</xdr:col>
      <xdr:colOff>104694</xdr:colOff>
      <xdr:row>163</xdr:row>
      <xdr:rowOff>75561</xdr:rowOff>
    </xdr:to>
    <xdr:sp macro="" textlink="">
      <xdr:nvSpPr>
        <xdr:cNvPr id="18" name="右大かっこ 17"/>
        <xdr:cNvSpPr/>
      </xdr:nvSpPr>
      <xdr:spPr>
        <a:xfrm>
          <a:off x="5617093" y="39265411"/>
          <a:ext cx="45719" cy="1655591"/>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16</xdr:col>
      <xdr:colOff>156883</xdr:colOff>
      <xdr:row>151</xdr:row>
      <xdr:rowOff>235324</xdr:rowOff>
    </xdr:from>
    <xdr:ext cx="889987" cy="275717"/>
    <xdr:sp macro="" textlink="">
      <xdr:nvSpPr>
        <xdr:cNvPr id="19" name="テキスト ボックス 18"/>
        <xdr:cNvSpPr txBox="1"/>
      </xdr:nvSpPr>
      <xdr:spPr>
        <a:xfrm>
          <a:off x="3458883" y="35795324"/>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mc:AlternateContent xmlns:mc="http://schemas.openxmlformats.org/markup-compatibility/2006">
    <mc:Choice xmlns:a14="http://schemas.microsoft.com/office/drawing/2010/main" Requires="a14">
      <xdr:twoCellAnchor editAs="oneCell">
        <xdr:from>
          <xdr:col>37</xdr:col>
          <xdr:colOff>123825</xdr:colOff>
          <xdr:row>496</xdr:row>
          <xdr:rowOff>19050</xdr:rowOff>
        </xdr:from>
        <xdr:to>
          <xdr:col>44</xdr:col>
          <xdr:colOff>38100</xdr:colOff>
          <xdr:row>496</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229</xdr:row>
          <xdr:rowOff>19050</xdr:rowOff>
        </xdr:from>
        <xdr:to>
          <xdr:col>44</xdr:col>
          <xdr:colOff>57150</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45</xdr:row>
          <xdr:rowOff>38100</xdr:rowOff>
        </xdr:from>
        <xdr:to>
          <xdr:col>47</xdr:col>
          <xdr:colOff>57150</xdr:colOff>
          <xdr:row>45</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J509" sqref="J50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8" t="s">
        <v>378</v>
      </c>
      <c r="AR2" s="678"/>
      <c r="AS2" s="59" t="str">
        <f>IF(OR(AQ2="　", AQ2=""), "", "-")</f>
        <v/>
      </c>
      <c r="AT2" s="679">
        <v>300</v>
      </c>
      <c r="AU2" s="679"/>
      <c r="AV2" s="60" t="str">
        <f>IF(AW2="", "", "-")</f>
        <v/>
      </c>
      <c r="AW2" s="680"/>
      <c r="AX2" s="680"/>
    </row>
    <row r="3" spans="1:50" ht="21" customHeight="1" thickBot="1">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381</v>
      </c>
      <c r="AK3" s="639"/>
      <c r="AL3" s="639"/>
      <c r="AM3" s="639"/>
      <c r="AN3" s="639"/>
      <c r="AO3" s="639"/>
      <c r="AP3" s="639"/>
      <c r="AQ3" s="639"/>
      <c r="AR3" s="639"/>
      <c r="AS3" s="639"/>
      <c r="AT3" s="639"/>
      <c r="AU3" s="639"/>
      <c r="AV3" s="639"/>
      <c r="AW3" s="639"/>
      <c r="AX3" s="36" t="s">
        <v>91</v>
      </c>
    </row>
    <row r="4" spans="1:50" ht="24.75" customHeight="1">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93</v>
      </c>
      <c r="B5" s="439"/>
      <c r="C5" s="439"/>
      <c r="D5" s="439"/>
      <c r="E5" s="439"/>
      <c r="F5" s="440"/>
      <c r="G5" s="653" t="s">
        <v>95</v>
      </c>
      <c r="H5" s="615"/>
      <c r="I5" s="615"/>
      <c r="J5" s="615"/>
      <c r="K5" s="615"/>
      <c r="L5" s="615"/>
      <c r="M5" s="654" t="s">
        <v>92</v>
      </c>
      <c r="N5" s="655"/>
      <c r="O5" s="655"/>
      <c r="P5" s="655"/>
      <c r="Q5" s="655"/>
      <c r="R5" s="656"/>
      <c r="S5" s="614" t="s">
        <v>103</v>
      </c>
      <c r="T5" s="615"/>
      <c r="U5" s="615"/>
      <c r="V5" s="615"/>
      <c r="W5" s="615"/>
      <c r="X5" s="616"/>
      <c r="Y5" s="445" t="s">
        <v>3</v>
      </c>
      <c r="Z5" s="446"/>
      <c r="AA5" s="446"/>
      <c r="AB5" s="446"/>
      <c r="AC5" s="446"/>
      <c r="AD5" s="447"/>
      <c r="AE5" s="448" t="s">
        <v>383</v>
      </c>
      <c r="AF5" s="449"/>
      <c r="AG5" s="449"/>
      <c r="AH5" s="449"/>
      <c r="AI5" s="449"/>
      <c r="AJ5" s="449"/>
      <c r="AK5" s="449"/>
      <c r="AL5" s="449"/>
      <c r="AM5" s="449"/>
      <c r="AN5" s="449"/>
      <c r="AO5" s="449"/>
      <c r="AP5" s="450"/>
      <c r="AQ5" s="451" t="s">
        <v>384</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406</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1" t="s">
        <v>25</v>
      </c>
      <c r="B7" s="482"/>
      <c r="C7" s="482"/>
      <c r="D7" s="482"/>
      <c r="E7" s="482"/>
      <c r="F7" s="482"/>
      <c r="G7" s="483" t="s">
        <v>387</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386</v>
      </c>
      <c r="AF7" s="488"/>
      <c r="AG7" s="488"/>
      <c r="AH7" s="488"/>
      <c r="AI7" s="488"/>
      <c r="AJ7" s="488"/>
      <c r="AK7" s="488"/>
      <c r="AL7" s="488"/>
      <c r="AM7" s="488"/>
      <c r="AN7" s="488"/>
      <c r="AO7" s="488"/>
      <c r="AP7" s="488"/>
      <c r="AQ7" s="488"/>
      <c r="AR7" s="488"/>
      <c r="AS7" s="488"/>
      <c r="AT7" s="488"/>
      <c r="AU7" s="488"/>
      <c r="AV7" s="488"/>
      <c r="AW7" s="488"/>
      <c r="AX7" s="489"/>
    </row>
    <row r="8" spans="1:50" ht="52.5" customHeight="1">
      <c r="A8" s="634" t="s">
        <v>308</v>
      </c>
      <c r="B8" s="635"/>
      <c r="C8" s="635"/>
      <c r="D8" s="635"/>
      <c r="E8" s="635"/>
      <c r="F8" s="636"/>
      <c r="G8" s="631" t="str">
        <f>入力規則等!A26</f>
        <v>国土強靭化</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417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6"/>
      <c r="B13" s="397"/>
      <c r="C13" s="397"/>
      <c r="D13" s="397"/>
      <c r="E13" s="397"/>
      <c r="F13" s="398"/>
      <c r="G13" s="500" t="s">
        <v>7</v>
      </c>
      <c r="H13" s="501"/>
      <c r="I13" s="506" t="s">
        <v>8</v>
      </c>
      <c r="J13" s="507"/>
      <c r="K13" s="507"/>
      <c r="L13" s="507"/>
      <c r="M13" s="507"/>
      <c r="N13" s="507"/>
      <c r="O13" s="508"/>
      <c r="P13" s="175" t="s">
        <v>414</v>
      </c>
      <c r="Q13" s="176"/>
      <c r="R13" s="176"/>
      <c r="S13" s="176"/>
      <c r="T13" s="176"/>
      <c r="U13" s="176"/>
      <c r="V13" s="177"/>
      <c r="W13" s="175">
        <v>9</v>
      </c>
      <c r="X13" s="176"/>
      <c r="Y13" s="176"/>
      <c r="Z13" s="176"/>
      <c r="AA13" s="176"/>
      <c r="AB13" s="176"/>
      <c r="AC13" s="177"/>
      <c r="AD13" s="175">
        <v>10</v>
      </c>
      <c r="AE13" s="176"/>
      <c r="AF13" s="176"/>
      <c r="AG13" s="176"/>
      <c r="AH13" s="176"/>
      <c r="AI13" s="176"/>
      <c r="AJ13" s="177"/>
      <c r="AK13" s="175">
        <v>11</v>
      </c>
      <c r="AL13" s="176"/>
      <c r="AM13" s="176"/>
      <c r="AN13" s="176"/>
      <c r="AO13" s="176"/>
      <c r="AP13" s="176"/>
      <c r="AQ13" s="177"/>
      <c r="AR13" s="189">
        <v>11</v>
      </c>
      <c r="AS13" s="190"/>
      <c r="AT13" s="190"/>
      <c r="AU13" s="190"/>
      <c r="AV13" s="190"/>
      <c r="AW13" s="190"/>
      <c r="AX13" s="191"/>
    </row>
    <row r="14" spans="1:50" ht="21" customHeight="1">
      <c r="A14" s="396"/>
      <c r="B14" s="397"/>
      <c r="C14" s="397"/>
      <c r="D14" s="397"/>
      <c r="E14" s="397"/>
      <c r="F14" s="398"/>
      <c r="G14" s="502"/>
      <c r="H14" s="503"/>
      <c r="I14" s="179" t="s">
        <v>9</v>
      </c>
      <c r="J14" s="180"/>
      <c r="K14" s="180"/>
      <c r="L14" s="180"/>
      <c r="M14" s="180"/>
      <c r="N14" s="180"/>
      <c r="O14" s="181"/>
      <c r="P14" s="175" t="s">
        <v>414</v>
      </c>
      <c r="Q14" s="176"/>
      <c r="R14" s="176"/>
      <c r="S14" s="176"/>
      <c r="T14" s="176"/>
      <c r="U14" s="176"/>
      <c r="V14" s="177"/>
      <c r="W14" s="175" t="s">
        <v>414</v>
      </c>
      <c r="X14" s="176"/>
      <c r="Y14" s="176"/>
      <c r="Z14" s="176"/>
      <c r="AA14" s="176"/>
      <c r="AB14" s="176"/>
      <c r="AC14" s="177"/>
      <c r="AD14" s="175" t="s">
        <v>414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2"/>
      <c r="H15" s="503"/>
      <c r="I15" s="179" t="s">
        <v>62</v>
      </c>
      <c r="J15" s="425"/>
      <c r="K15" s="425"/>
      <c r="L15" s="425"/>
      <c r="M15" s="425"/>
      <c r="N15" s="425"/>
      <c r="O15" s="426"/>
      <c r="P15" s="175" t="s">
        <v>414</v>
      </c>
      <c r="Q15" s="176"/>
      <c r="R15" s="176"/>
      <c r="S15" s="176"/>
      <c r="T15" s="176"/>
      <c r="U15" s="176"/>
      <c r="V15" s="177"/>
      <c r="W15" s="175" t="s">
        <v>414</v>
      </c>
      <c r="X15" s="176"/>
      <c r="Y15" s="176"/>
      <c r="Z15" s="176"/>
      <c r="AA15" s="176"/>
      <c r="AB15" s="176"/>
      <c r="AC15" s="177"/>
      <c r="AD15" s="175" t="s">
        <v>414</v>
      </c>
      <c r="AE15" s="176"/>
      <c r="AF15" s="176"/>
      <c r="AG15" s="176"/>
      <c r="AH15" s="176"/>
      <c r="AI15" s="176"/>
      <c r="AJ15" s="177"/>
      <c r="AK15" s="175" t="s">
        <v>414</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2"/>
      <c r="H16" s="503"/>
      <c r="I16" s="179" t="s">
        <v>63</v>
      </c>
      <c r="J16" s="425"/>
      <c r="K16" s="425"/>
      <c r="L16" s="425"/>
      <c r="M16" s="425"/>
      <c r="N16" s="425"/>
      <c r="O16" s="426"/>
      <c r="P16" s="175" t="s">
        <v>414</v>
      </c>
      <c r="Q16" s="176"/>
      <c r="R16" s="176"/>
      <c r="S16" s="176"/>
      <c r="T16" s="176"/>
      <c r="U16" s="176"/>
      <c r="V16" s="177"/>
      <c r="W16" s="175" t="s">
        <v>414</v>
      </c>
      <c r="X16" s="176"/>
      <c r="Y16" s="176"/>
      <c r="Z16" s="176"/>
      <c r="AA16" s="176"/>
      <c r="AB16" s="176"/>
      <c r="AC16" s="177"/>
      <c r="AD16" s="175" t="s">
        <v>414</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c r="A17" s="396"/>
      <c r="B17" s="397"/>
      <c r="C17" s="397"/>
      <c r="D17" s="397"/>
      <c r="E17" s="397"/>
      <c r="F17" s="398"/>
      <c r="G17" s="502"/>
      <c r="H17" s="503"/>
      <c r="I17" s="179" t="s">
        <v>61</v>
      </c>
      <c r="J17" s="180"/>
      <c r="K17" s="180"/>
      <c r="L17" s="180"/>
      <c r="M17" s="180"/>
      <c r="N17" s="180"/>
      <c r="O17" s="181"/>
      <c r="P17" s="175" t="s">
        <v>414</v>
      </c>
      <c r="Q17" s="176"/>
      <c r="R17" s="176"/>
      <c r="S17" s="176"/>
      <c r="T17" s="176"/>
      <c r="U17" s="176"/>
      <c r="V17" s="177"/>
      <c r="W17" s="175" t="s">
        <v>414</v>
      </c>
      <c r="X17" s="176"/>
      <c r="Y17" s="176"/>
      <c r="Z17" s="176"/>
      <c r="AA17" s="176"/>
      <c r="AB17" s="176"/>
      <c r="AC17" s="177"/>
      <c r="AD17" s="175" t="s">
        <v>414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c r="A18" s="396"/>
      <c r="B18" s="397"/>
      <c r="C18" s="397"/>
      <c r="D18" s="397"/>
      <c r="E18" s="397"/>
      <c r="F18" s="398"/>
      <c r="G18" s="504"/>
      <c r="H18" s="505"/>
      <c r="I18" s="626" t="s">
        <v>22</v>
      </c>
      <c r="J18" s="627"/>
      <c r="K18" s="627"/>
      <c r="L18" s="627"/>
      <c r="M18" s="627"/>
      <c r="N18" s="627"/>
      <c r="O18" s="628"/>
      <c r="P18" s="648">
        <f>SUM(P13:V17)</f>
        <v>0</v>
      </c>
      <c r="Q18" s="649"/>
      <c r="R18" s="649"/>
      <c r="S18" s="649"/>
      <c r="T18" s="649"/>
      <c r="U18" s="649"/>
      <c r="V18" s="650"/>
      <c r="W18" s="648">
        <f>SUM(W13:AC17)</f>
        <v>9</v>
      </c>
      <c r="X18" s="649"/>
      <c r="Y18" s="649"/>
      <c r="Z18" s="649"/>
      <c r="AA18" s="649"/>
      <c r="AB18" s="649"/>
      <c r="AC18" s="650"/>
      <c r="AD18" s="648">
        <f t="shared" ref="AD18" si="0">SUM(AD13:AJ17)</f>
        <v>10</v>
      </c>
      <c r="AE18" s="649"/>
      <c r="AF18" s="649"/>
      <c r="AG18" s="649"/>
      <c r="AH18" s="649"/>
      <c r="AI18" s="649"/>
      <c r="AJ18" s="650"/>
      <c r="AK18" s="648">
        <f t="shared" ref="AK18" si="1">SUM(AK13:AQ17)</f>
        <v>11</v>
      </c>
      <c r="AL18" s="649"/>
      <c r="AM18" s="649"/>
      <c r="AN18" s="649"/>
      <c r="AO18" s="649"/>
      <c r="AP18" s="649"/>
      <c r="AQ18" s="650"/>
      <c r="AR18" s="648">
        <f t="shared" ref="AR18" si="2">SUM(AR13:AX17)</f>
        <v>11</v>
      </c>
      <c r="AS18" s="649"/>
      <c r="AT18" s="649"/>
      <c r="AU18" s="649"/>
      <c r="AV18" s="649"/>
      <c r="AW18" s="649"/>
      <c r="AX18" s="651"/>
    </row>
    <row r="19" spans="1:50" ht="24.75" customHeight="1">
      <c r="A19" s="396"/>
      <c r="B19" s="397"/>
      <c r="C19" s="397"/>
      <c r="D19" s="397"/>
      <c r="E19" s="397"/>
      <c r="F19" s="398"/>
      <c r="G19" s="646" t="s">
        <v>10</v>
      </c>
      <c r="H19" s="647"/>
      <c r="I19" s="647"/>
      <c r="J19" s="647"/>
      <c r="K19" s="647"/>
      <c r="L19" s="647"/>
      <c r="M19" s="647"/>
      <c r="N19" s="647"/>
      <c r="O19" s="647"/>
      <c r="P19" s="175" t="s">
        <v>414</v>
      </c>
      <c r="Q19" s="176"/>
      <c r="R19" s="176"/>
      <c r="S19" s="176"/>
      <c r="T19" s="176"/>
      <c r="U19" s="176"/>
      <c r="V19" s="177"/>
      <c r="W19" s="175">
        <v>9</v>
      </c>
      <c r="X19" s="176"/>
      <c r="Y19" s="176"/>
      <c r="Z19" s="176"/>
      <c r="AA19" s="176"/>
      <c r="AB19" s="176"/>
      <c r="AC19" s="177"/>
      <c r="AD19" s="175">
        <v>10</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c r="A20" s="494"/>
      <c r="B20" s="495"/>
      <c r="C20" s="495"/>
      <c r="D20" s="495"/>
      <c r="E20" s="495"/>
      <c r="F20" s="496"/>
      <c r="G20" s="646" t="s">
        <v>11</v>
      </c>
      <c r="H20" s="647"/>
      <c r="I20" s="647"/>
      <c r="J20" s="647"/>
      <c r="K20" s="647"/>
      <c r="L20" s="647"/>
      <c r="M20" s="647"/>
      <c r="N20" s="647"/>
      <c r="O20" s="647"/>
      <c r="P20" s="652" t="str">
        <f>IF(P18=0, "-", P19/P18)</f>
        <v>-</v>
      </c>
      <c r="Q20" s="652"/>
      <c r="R20" s="652"/>
      <c r="S20" s="652"/>
      <c r="T20" s="652"/>
      <c r="U20" s="652"/>
      <c r="V20" s="652"/>
      <c r="W20" s="652">
        <f>IF(W18=0, "-", W19/W18)</f>
        <v>1</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c r="A23" s="130"/>
      <c r="B23" s="128"/>
      <c r="C23" s="128"/>
      <c r="D23" s="128"/>
      <c r="E23" s="128"/>
      <c r="F23" s="129"/>
      <c r="G23" s="74" t="s">
        <v>408</v>
      </c>
      <c r="H23" s="75"/>
      <c r="I23" s="75"/>
      <c r="J23" s="75"/>
      <c r="K23" s="75"/>
      <c r="L23" s="75"/>
      <c r="M23" s="75"/>
      <c r="N23" s="75"/>
      <c r="O23" s="76"/>
      <c r="P23" s="219" t="s">
        <v>389</v>
      </c>
      <c r="Q23" s="234"/>
      <c r="R23" s="234"/>
      <c r="S23" s="234"/>
      <c r="T23" s="234"/>
      <c r="U23" s="234"/>
      <c r="V23" s="234"/>
      <c r="W23" s="234"/>
      <c r="X23" s="235"/>
      <c r="Y23" s="228" t="s">
        <v>14</v>
      </c>
      <c r="Z23" s="229"/>
      <c r="AA23" s="230"/>
      <c r="AB23" s="167" t="s">
        <v>390</v>
      </c>
      <c r="AC23" s="168"/>
      <c r="AD23" s="168"/>
      <c r="AE23" s="88" t="s">
        <v>407</v>
      </c>
      <c r="AF23" s="89"/>
      <c r="AG23" s="89"/>
      <c r="AH23" s="89"/>
      <c r="AI23" s="90"/>
      <c r="AJ23" s="88">
        <v>1343</v>
      </c>
      <c r="AK23" s="89"/>
      <c r="AL23" s="89"/>
      <c r="AM23" s="89"/>
      <c r="AN23" s="90"/>
      <c r="AO23" s="88">
        <v>1793</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390</v>
      </c>
      <c r="AC24" s="197"/>
      <c r="AD24" s="197"/>
      <c r="AE24" s="88" t="s">
        <v>414</v>
      </c>
      <c r="AF24" s="89"/>
      <c r="AG24" s="89"/>
      <c r="AH24" s="89"/>
      <c r="AI24" s="90"/>
      <c r="AJ24" s="88">
        <v>1450</v>
      </c>
      <c r="AK24" s="89"/>
      <c r="AL24" s="89"/>
      <c r="AM24" s="89"/>
      <c r="AN24" s="90"/>
      <c r="AO24" s="88">
        <v>1650</v>
      </c>
      <c r="AP24" s="89"/>
      <c r="AQ24" s="89"/>
      <c r="AR24" s="89"/>
      <c r="AS24" s="90"/>
      <c r="AT24" s="88">
        <v>2000</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414</v>
      </c>
      <c r="AF25" s="89"/>
      <c r="AG25" s="89"/>
      <c r="AH25" s="89"/>
      <c r="AI25" s="90"/>
      <c r="AJ25" s="88">
        <f>AJ23/AJ24*100</f>
        <v>92.620689655172413</v>
      </c>
      <c r="AK25" s="89"/>
      <c r="AL25" s="89"/>
      <c r="AM25" s="89"/>
      <c r="AN25" s="90"/>
      <c r="AO25" s="88" t="s">
        <v>412</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7"/>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7"/>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7"/>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7"/>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7"/>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7"/>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7"/>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7"/>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8"/>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54" customHeight="1">
      <c r="A68" s="526"/>
      <c r="B68" s="527"/>
      <c r="C68" s="527"/>
      <c r="D68" s="527"/>
      <c r="E68" s="527"/>
      <c r="F68" s="528"/>
      <c r="G68" s="219" t="s">
        <v>411</v>
      </c>
      <c r="H68" s="234"/>
      <c r="I68" s="234"/>
      <c r="J68" s="234"/>
      <c r="K68" s="234"/>
      <c r="L68" s="234"/>
      <c r="M68" s="234"/>
      <c r="N68" s="234"/>
      <c r="O68" s="234"/>
      <c r="P68" s="234"/>
      <c r="Q68" s="234"/>
      <c r="R68" s="234"/>
      <c r="S68" s="234"/>
      <c r="T68" s="234"/>
      <c r="U68" s="234"/>
      <c r="V68" s="234"/>
      <c r="W68" s="234"/>
      <c r="X68" s="235"/>
      <c r="Y68" s="617" t="s">
        <v>66</v>
      </c>
      <c r="Z68" s="618"/>
      <c r="AA68" s="619"/>
      <c r="AB68" s="111" t="s">
        <v>410</v>
      </c>
      <c r="AC68" s="112"/>
      <c r="AD68" s="113"/>
      <c r="AE68" s="88" t="s">
        <v>407</v>
      </c>
      <c r="AF68" s="89"/>
      <c r="AG68" s="89"/>
      <c r="AH68" s="89"/>
      <c r="AI68" s="90"/>
      <c r="AJ68" s="88">
        <v>1</v>
      </c>
      <c r="AK68" s="89"/>
      <c r="AL68" s="89"/>
      <c r="AM68" s="89"/>
      <c r="AN68" s="90"/>
      <c r="AO68" s="88">
        <v>1</v>
      </c>
      <c r="AP68" s="89"/>
      <c r="AQ68" s="89"/>
      <c r="AR68" s="89"/>
      <c r="AS68" s="90"/>
      <c r="AT68" s="538"/>
      <c r="AU68" s="538"/>
      <c r="AV68" s="538"/>
      <c r="AW68" s="538"/>
      <c r="AX68" s="539"/>
      <c r="AY68" s="10"/>
      <c r="AZ68" s="10"/>
      <c r="BA68" s="10"/>
      <c r="BB68" s="10"/>
      <c r="BC68" s="10"/>
    </row>
    <row r="69" spans="1:60" ht="5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410</v>
      </c>
      <c r="AC69" s="203"/>
      <c r="AD69" s="204"/>
      <c r="AE69" s="88" t="s">
        <v>407</v>
      </c>
      <c r="AF69" s="89"/>
      <c r="AG69" s="89"/>
      <c r="AH69" s="89"/>
      <c r="AI69" s="90"/>
      <c r="AJ69" s="88">
        <v>2</v>
      </c>
      <c r="AK69" s="89"/>
      <c r="AL69" s="89"/>
      <c r="AM69" s="89"/>
      <c r="AN69" s="90"/>
      <c r="AO69" s="88">
        <v>2</v>
      </c>
      <c r="AP69" s="89"/>
      <c r="AQ69" s="89"/>
      <c r="AR69" s="89"/>
      <c r="AS69" s="90"/>
      <c r="AT69" s="88">
        <v>2</v>
      </c>
      <c r="AU69" s="89"/>
      <c r="AV69" s="89"/>
      <c r="AW69" s="89"/>
      <c r="AX69" s="348"/>
      <c r="AY69" s="10"/>
      <c r="AZ69" s="10"/>
      <c r="BA69" s="10"/>
      <c r="BB69" s="10"/>
      <c r="BC69" s="10"/>
      <c r="BD69" s="10"/>
      <c r="BE69" s="10"/>
      <c r="BF69" s="10"/>
      <c r="BG69" s="10"/>
      <c r="BH69" s="10"/>
    </row>
    <row r="70" spans="1:60" ht="33" hidden="1" customHeight="1">
      <c r="A70" s="523" t="s">
        <v>88</v>
      </c>
      <c r="B70" s="524"/>
      <c r="C70" s="524"/>
      <c r="D70" s="524"/>
      <c r="E70" s="524"/>
      <c r="F70" s="525"/>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36.75" hidden="1" customHeight="1">
      <c r="A71" s="526"/>
      <c r="B71" s="527"/>
      <c r="C71" s="527"/>
      <c r="D71" s="527"/>
      <c r="E71" s="527"/>
      <c r="F71" s="528"/>
      <c r="G71" s="219"/>
      <c r="H71" s="234"/>
      <c r="I71" s="234"/>
      <c r="J71" s="234"/>
      <c r="K71" s="234"/>
      <c r="L71" s="234"/>
      <c r="M71" s="234"/>
      <c r="N71" s="234"/>
      <c r="O71" s="234"/>
      <c r="P71" s="234"/>
      <c r="Q71" s="234"/>
      <c r="R71" s="234"/>
      <c r="S71" s="234"/>
      <c r="T71" s="234"/>
      <c r="U71" s="234"/>
      <c r="V71" s="234"/>
      <c r="W71" s="234"/>
      <c r="X71" s="235"/>
      <c r="Y71" s="659" t="s">
        <v>66</v>
      </c>
      <c r="Z71" s="660"/>
      <c r="AA71" s="661"/>
      <c r="AB71" s="111" t="s">
        <v>410</v>
      </c>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45.7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t="s">
        <v>410</v>
      </c>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3" t="s">
        <v>88</v>
      </c>
      <c r="B73" s="524"/>
      <c r="C73" s="524"/>
      <c r="D73" s="524"/>
      <c r="E73" s="524"/>
      <c r="F73" s="525"/>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3" t="s">
        <v>88</v>
      </c>
      <c r="B76" s="524"/>
      <c r="C76" s="524"/>
      <c r="D76" s="524"/>
      <c r="E76" s="524"/>
      <c r="F76" s="525"/>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3" t="s">
        <v>88</v>
      </c>
      <c r="B79" s="524"/>
      <c r="C79" s="524"/>
      <c r="D79" s="524"/>
      <c r="E79" s="524"/>
      <c r="F79" s="525"/>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415</v>
      </c>
      <c r="H83" s="295"/>
      <c r="I83" s="295"/>
      <c r="J83" s="295"/>
      <c r="K83" s="295"/>
      <c r="L83" s="295"/>
      <c r="M83" s="295"/>
      <c r="N83" s="295"/>
      <c r="O83" s="295"/>
      <c r="P83" s="295"/>
      <c r="Q83" s="295"/>
      <c r="R83" s="295"/>
      <c r="S83" s="295"/>
      <c r="T83" s="295"/>
      <c r="U83" s="295"/>
      <c r="V83" s="295"/>
      <c r="W83" s="295"/>
      <c r="X83" s="295"/>
      <c r="Y83" s="535" t="s">
        <v>17</v>
      </c>
      <c r="Z83" s="536"/>
      <c r="AA83" s="537"/>
      <c r="AB83" s="664"/>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8"/>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9" t="s">
        <v>77</v>
      </c>
      <c r="B97" s="600"/>
      <c r="C97" s="629" t="s">
        <v>19</v>
      </c>
      <c r="D97" s="521"/>
      <c r="E97" s="521"/>
      <c r="F97" s="521"/>
      <c r="G97" s="521"/>
      <c r="H97" s="521"/>
      <c r="I97" s="521"/>
      <c r="J97" s="521"/>
      <c r="K97" s="630"/>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1"/>
      <c r="B98" s="602"/>
      <c r="C98" s="532" t="s">
        <v>391</v>
      </c>
      <c r="D98" s="533"/>
      <c r="E98" s="533"/>
      <c r="F98" s="533"/>
      <c r="G98" s="533"/>
      <c r="H98" s="533"/>
      <c r="I98" s="533"/>
      <c r="J98" s="533"/>
      <c r="K98" s="534"/>
      <c r="L98" s="175">
        <v>0.43</v>
      </c>
      <c r="M98" s="176"/>
      <c r="N98" s="176"/>
      <c r="O98" s="176"/>
      <c r="P98" s="176"/>
      <c r="Q98" s="177"/>
      <c r="R98" s="175">
        <v>0.4</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1"/>
      <c r="B99" s="602"/>
      <c r="C99" s="596" t="s">
        <v>392</v>
      </c>
      <c r="D99" s="597"/>
      <c r="E99" s="597"/>
      <c r="F99" s="597"/>
      <c r="G99" s="597"/>
      <c r="H99" s="597"/>
      <c r="I99" s="597"/>
      <c r="J99" s="597"/>
      <c r="K99" s="598"/>
      <c r="L99" s="175">
        <v>0.35</v>
      </c>
      <c r="M99" s="176"/>
      <c r="N99" s="176"/>
      <c r="O99" s="176"/>
      <c r="P99" s="176"/>
      <c r="Q99" s="177"/>
      <c r="R99" s="175">
        <v>0.4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1"/>
      <c r="B100" s="602"/>
      <c r="C100" s="596" t="s">
        <v>393</v>
      </c>
      <c r="D100" s="597"/>
      <c r="E100" s="597"/>
      <c r="F100" s="597"/>
      <c r="G100" s="597"/>
      <c r="H100" s="597"/>
      <c r="I100" s="597"/>
      <c r="J100" s="597"/>
      <c r="K100" s="598"/>
      <c r="L100" s="175">
        <v>0.21</v>
      </c>
      <c r="M100" s="176"/>
      <c r="N100" s="176"/>
      <c r="O100" s="176"/>
      <c r="P100" s="176"/>
      <c r="Q100" s="177"/>
      <c r="R100" s="175">
        <v>0.2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6" customHeight="1">
      <c r="A101" s="601"/>
      <c r="B101" s="602"/>
      <c r="C101" s="596" t="s">
        <v>394</v>
      </c>
      <c r="D101" s="597"/>
      <c r="E101" s="597"/>
      <c r="F101" s="597"/>
      <c r="G101" s="597"/>
      <c r="H101" s="597"/>
      <c r="I101" s="597"/>
      <c r="J101" s="597"/>
      <c r="K101" s="598"/>
      <c r="L101" s="175">
        <v>10</v>
      </c>
      <c r="M101" s="176"/>
      <c r="N101" s="176"/>
      <c r="O101" s="176"/>
      <c r="P101" s="176"/>
      <c r="Q101" s="177"/>
      <c r="R101" s="175">
        <v>10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3"/>
      <c r="B104" s="604"/>
      <c r="C104" s="590" t="s">
        <v>22</v>
      </c>
      <c r="D104" s="591"/>
      <c r="E104" s="591"/>
      <c r="F104" s="591"/>
      <c r="G104" s="591"/>
      <c r="H104" s="591"/>
      <c r="I104" s="591"/>
      <c r="J104" s="591"/>
      <c r="K104" s="592"/>
      <c r="L104" s="593">
        <f>SUM(L98:Q103)</f>
        <v>10.99</v>
      </c>
      <c r="M104" s="594"/>
      <c r="N104" s="594"/>
      <c r="O104" s="594"/>
      <c r="P104" s="594"/>
      <c r="Q104" s="595"/>
      <c r="R104" s="593">
        <f>SUM(R98:W103)</f>
        <v>11</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74.25" customHeight="1">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385</v>
      </c>
      <c r="AE108" s="342"/>
      <c r="AF108" s="342"/>
      <c r="AG108" s="338" t="s">
        <v>395</v>
      </c>
      <c r="AH108" s="339"/>
      <c r="AI108" s="339"/>
      <c r="AJ108" s="339"/>
      <c r="AK108" s="339"/>
      <c r="AL108" s="339"/>
      <c r="AM108" s="339"/>
      <c r="AN108" s="339"/>
      <c r="AO108" s="339"/>
      <c r="AP108" s="339"/>
      <c r="AQ108" s="339"/>
      <c r="AR108" s="339"/>
      <c r="AS108" s="339"/>
      <c r="AT108" s="339"/>
      <c r="AU108" s="339"/>
      <c r="AV108" s="339"/>
      <c r="AW108" s="339"/>
      <c r="AX108" s="340"/>
    </row>
    <row r="109" spans="1:50" ht="74.25" customHeight="1">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0"/>
      <c r="AD109" s="293" t="s">
        <v>385</v>
      </c>
      <c r="AE109" s="294"/>
      <c r="AF109" s="294"/>
      <c r="AG109" s="273" t="s">
        <v>396</v>
      </c>
      <c r="AH109" s="250"/>
      <c r="AI109" s="250"/>
      <c r="AJ109" s="250"/>
      <c r="AK109" s="250"/>
      <c r="AL109" s="250"/>
      <c r="AM109" s="250"/>
      <c r="AN109" s="250"/>
      <c r="AO109" s="250"/>
      <c r="AP109" s="250"/>
      <c r="AQ109" s="250"/>
      <c r="AR109" s="250"/>
      <c r="AS109" s="250"/>
      <c r="AT109" s="250"/>
      <c r="AU109" s="250"/>
      <c r="AV109" s="250"/>
      <c r="AW109" s="250"/>
      <c r="AX109" s="274"/>
    </row>
    <row r="110" spans="1:50" ht="75.75" customHeight="1">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385</v>
      </c>
      <c r="AE110" s="324"/>
      <c r="AF110" s="324"/>
      <c r="AG110" s="467" t="s">
        <v>396</v>
      </c>
      <c r="AH110" s="238"/>
      <c r="AI110" s="238"/>
      <c r="AJ110" s="238"/>
      <c r="AK110" s="238"/>
      <c r="AL110" s="238"/>
      <c r="AM110" s="238"/>
      <c r="AN110" s="238"/>
      <c r="AO110" s="238"/>
      <c r="AP110" s="238"/>
      <c r="AQ110" s="238"/>
      <c r="AR110" s="238"/>
      <c r="AS110" s="238"/>
      <c r="AT110" s="238"/>
      <c r="AU110" s="238"/>
      <c r="AV110" s="238"/>
      <c r="AW110" s="238"/>
      <c r="AX110" s="319"/>
    </row>
    <row r="111" spans="1:50" ht="33.75" customHeight="1">
      <c r="A111" s="254" t="s">
        <v>46</v>
      </c>
      <c r="B111" s="255"/>
      <c r="C111" s="549"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385</v>
      </c>
      <c r="AE111" s="268"/>
      <c r="AF111" s="268"/>
      <c r="AG111" s="270" t="s">
        <v>397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398</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398</v>
      </c>
      <c r="AE113" s="294"/>
      <c r="AF113" s="294"/>
      <c r="AG113" s="33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398</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35.2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385</v>
      </c>
      <c r="AE115" s="294"/>
      <c r="AF115" s="294"/>
      <c r="AG115" s="273" t="s">
        <v>397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398</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18.7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398</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8.7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t="s">
        <v>409</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398</v>
      </c>
      <c r="AE119" s="344"/>
      <c r="AF119" s="344"/>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385</v>
      </c>
      <c r="AE120" s="294"/>
      <c r="AF120" s="294"/>
      <c r="AG120" s="273" t="s">
        <v>413</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398</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0.75" customHeight="1">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398</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2.5" customHeight="1">
      <c r="A125" s="244"/>
      <c r="B125" s="245"/>
      <c r="C125" s="278"/>
      <c r="D125" s="279"/>
      <c r="E125" s="279"/>
      <c r="F125" s="279"/>
      <c r="G125" s="279"/>
      <c r="H125" s="279"/>
      <c r="I125" s="279"/>
      <c r="J125" s="279"/>
      <c r="K125" s="279"/>
      <c r="L125" s="279"/>
      <c r="M125" s="279"/>
      <c r="N125" s="279"/>
      <c r="O125" s="280"/>
      <c r="P125" s="286"/>
      <c r="Q125" s="286"/>
      <c r="R125" s="286"/>
      <c r="S125" s="287"/>
      <c r="T125" s="553"/>
      <c r="U125" s="335"/>
      <c r="V125" s="335"/>
      <c r="W125" s="335"/>
      <c r="X125" s="335"/>
      <c r="Y125" s="335"/>
      <c r="Z125" s="335"/>
      <c r="AA125" s="335"/>
      <c r="AB125" s="335"/>
      <c r="AC125" s="335"/>
      <c r="AD125" s="335"/>
      <c r="AE125" s="335"/>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9.25" customHeight="1">
      <c r="A126" s="254" t="s">
        <v>58</v>
      </c>
      <c r="B126" s="384"/>
      <c r="C126" s="374" t="s">
        <v>64</v>
      </c>
      <c r="D126" s="422"/>
      <c r="E126" s="422"/>
      <c r="F126" s="423"/>
      <c r="G126" s="378" t="s">
        <v>399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9.25" customHeight="1" thickBot="1">
      <c r="A127" s="385"/>
      <c r="B127" s="386"/>
      <c r="C127" s="577" t="s">
        <v>68</v>
      </c>
      <c r="D127" s="578"/>
      <c r="E127" s="578"/>
      <c r="F127" s="579"/>
      <c r="G127" s="580" t="s">
        <v>400</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89.25"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6.25" customHeight="1" thickBot="1">
      <c r="A131" s="381" t="s">
        <v>306</v>
      </c>
      <c r="B131" s="382"/>
      <c r="C131" s="382"/>
      <c r="D131" s="382"/>
      <c r="E131" s="383"/>
      <c r="F131" s="414" t="s">
        <v>416</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6" customHeight="1" thickBot="1">
      <c r="A133" s="550" t="s">
        <v>419</v>
      </c>
      <c r="B133" s="551"/>
      <c r="C133" s="551"/>
      <c r="D133" s="551"/>
      <c r="E133" s="552"/>
      <c r="F133" s="417" t="s">
        <v>418</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69.7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5" t="s">
        <v>224</v>
      </c>
      <c r="B137" s="311"/>
      <c r="C137" s="311"/>
      <c r="D137" s="311"/>
      <c r="E137" s="311"/>
      <c r="F137" s="311"/>
      <c r="G137" s="540" t="s">
        <v>414</v>
      </c>
      <c r="H137" s="541"/>
      <c r="I137" s="541"/>
      <c r="J137" s="541"/>
      <c r="K137" s="541"/>
      <c r="L137" s="541"/>
      <c r="M137" s="541"/>
      <c r="N137" s="541"/>
      <c r="O137" s="541"/>
      <c r="P137" s="542"/>
      <c r="Q137" s="311" t="s">
        <v>225</v>
      </c>
      <c r="R137" s="311"/>
      <c r="S137" s="311"/>
      <c r="T137" s="311"/>
      <c r="U137" s="311"/>
      <c r="V137" s="311"/>
      <c r="W137" s="540" t="s">
        <v>414</v>
      </c>
      <c r="X137" s="541"/>
      <c r="Y137" s="541"/>
      <c r="Z137" s="541"/>
      <c r="AA137" s="541"/>
      <c r="AB137" s="541"/>
      <c r="AC137" s="541"/>
      <c r="AD137" s="541"/>
      <c r="AE137" s="541"/>
      <c r="AF137" s="542"/>
      <c r="AG137" s="311" t="s">
        <v>226</v>
      </c>
      <c r="AH137" s="311"/>
      <c r="AI137" s="311"/>
      <c r="AJ137" s="311"/>
      <c r="AK137" s="311"/>
      <c r="AL137" s="311"/>
      <c r="AM137" s="512" t="s">
        <v>414</v>
      </c>
      <c r="AN137" s="513"/>
      <c r="AO137" s="513"/>
      <c r="AP137" s="513"/>
      <c r="AQ137" s="513"/>
      <c r="AR137" s="513"/>
      <c r="AS137" s="513"/>
      <c r="AT137" s="513"/>
      <c r="AU137" s="513"/>
      <c r="AV137" s="514"/>
      <c r="AW137" s="12"/>
      <c r="AX137" s="13"/>
    </row>
    <row r="138" spans="1:50" ht="19.899999999999999" customHeight="1" thickBot="1">
      <c r="A138" s="516" t="s">
        <v>227</v>
      </c>
      <c r="B138" s="420"/>
      <c r="C138" s="420"/>
      <c r="D138" s="420"/>
      <c r="E138" s="420"/>
      <c r="F138" s="420"/>
      <c r="G138" s="543" t="s">
        <v>401</v>
      </c>
      <c r="H138" s="309"/>
      <c r="I138" s="309"/>
      <c r="J138" s="309"/>
      <c r="K138" s="309"/>
      <c r="L138" s="309"/>
      <c r="M138" s="309"/>
      <c r="N138" s="309"/>
      <c r="O138" s="309"/>
      <c r="P138" s="310"/>
      <c r="Q138" s="420" t="s">
        <v>228</v>
      </c>
      <c r="R138" s="420"/>
      <c r="S138" s="420"/>
      <c r="T138" s="420"/>
      <c r="U138" s="420"/>
      <c r="V138" s="420"/>
      <c r="W138" s="308">
        <v>291</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404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366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46.5" customHeight="1">
      <c r="A180" s="361"/>
      <c r="B180" s="362"/>
      <c r="C180" s="362"/>
      <c r="D180" s="362"/>
      <c r="E180" s="362"/>
      <c r="F180" s="363"/>
      <c r="G180" s="352" t="s">
        <v>403</v>
      </c>
      <c r="H180" s="353"/>
      <c r="I180" s="353"/>
      <c r="J180" s="353"/>
      <c r="K180" s="354"/>
      <c r="L180" s="355" t="s">
        <v>402</v>
      </c>
      <c r="M180" s="356"/>
      <c r="N180" s="356"/>
      <c r="O180" s="356"/>
      <c r="P180" s="356"/>
      <c r="Q180" s="356"/>
      <c r="R180" s="356"/>
      <c r="S180" s="356"/>
      <c r="T180" s="356"/>
      <c r="U180" s="356"/>
      <c r="V180" s="356"/>
      <c r="W180" s="356"/>
      <c r="X180" s="357"/>
      <c r="Y180" s="387">
        <v>8.9600000000000009</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customHeight="1">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8.9600000000000009</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hidden="1"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hidden="1"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hidden="1"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hidden="1"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hidden="1"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hidden="1"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hidden="1"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hidden="1"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hidden="1" customHeight="1" thickBot="1">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hidden="1"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hidden="1"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hidden="1"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hidden="1"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hidden="1"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hidden="1"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hidden="1"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hidden="1"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hidden="1" customHeight="1" thickBot="1">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hidden="1"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hidden="1"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hidden="1"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hidden="1"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hidden="1"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hidden="1"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hidden="1"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hidden="1"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hidden="1" customHeight="1">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36" customHeight="1">
      <c r="A236" s="566">
        <v>1</v>
      </c>
      <c r="B236" s="566">
        <v>1</v>
      </c>
      <c r="C236" s="568" t="s">
        <v>405</v>
      </c>
      <c r="D236" s="567"/>
      <c r="E236" s="567"/>
      <c r="F236" s="567"/>
      <c r="G236" s="567"/>
      <c r="H236" s="567"/>
      <c r="I236" s="567"/>
      <c r="J236" s="567"/>
      <c r="K236" s="567"/>
      <c r="L236" s="567"/>
      <c r="M236" s="568" t="s">
        <v>402</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9</v>
      </c>
      <c r="AL236" s="570"/>
      <c r="AM236" s="570"/>
      <c r="AN236" s="570"/>
      <c r="AO236" s="570"/>
      <c r="AP236" s="571"/>
      <c r="AQ236" s="568">
        <v>1</v>
      </c>
      <c r="AR236" s="567"/>
      <c r="AS236" s="567"/>
      <c r="AT236" s="567"/>
      <c r="AU236" s="569">
        <v>99.8</v>
      </c>
      <c r="AV236" s="570"/>
      <c r="AW236" s="570"/>
      <c r="AX236" s="571"/>
    </row>
    <row r="237" spans="1:50" ht="24" hidden="1" customHeight="1">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c r="A238" s="566">
        <v>3</v>
      </c>
      <c r="B238" s="566">
        <v>1</v>
      </c>
      <c r="C238" s="567"/>
      <c r="D238" s="567"/>
      <c r="E238" s="567"/>
      <c r="F238" s="567"/>
      <c r="G238" s="567"/>
      <c r="H238" s="567"/>
      <c r="I238" s="567"/>
      <c r="J238" s="567"/>
      <c r="K238" s="567"/>
      <c r="L238" s="567"/>
      <c r="M238" s="67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9"/>
      <c r="AL238" s="570"/>
      <c r="AM238" s="570"/>
      <c r="AN238" s="570"/>
      <c r="AO238" s="570"/>
      <c r="AP238" s="571"/>
      <c r="AQ238" s="568"/>
      <c r="AR238" s="567"/>
      <c r="AS238" s="567"/>
      <c r="AT238" s="567"/>
      <c r="AU238" s="569"/>
      <c r="AV238" s="570"/>
      <c r="AW238" s="570"/>
      <c r="AX238" s="571"/>
    </row>
    <row r="239" spans="1:50" ht="24" hidden="1" customHeight="1">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hidden="1" customHeight="1">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c r="AL269" s="570"/>
      <c r="AM269" s="570"/>
      <c r="AN269" s="570"/>
      <c r="AO269" s="570"/>
      <c r="AP269" s="571"/>
      <c r="AQ269" s="568"/>
      <c r="AR269" s="567"/>
      <c r="AS269" s="567"/>
      <c r="AT269" s="567"/>
      <c r="AU269" s="569"/>
      <c r="AV269" s="570"/>
      <c r="AW269" s="570"/>
      <c r="AX269" s="571"/>
    </row>
    <row r="270" spans="1:50" ht="24" hidden="1" customHeight="1">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hidden="1" customHeight="1">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hidden="1" customHeight="1">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hidden="1" customHeight="1">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hidden="1" customHeight="1">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hidden="1" customHeight="1">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hidden="1" customHeight="1">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123825</xdr:colOff>
                    <xdr:row>496</xdr:row>
                    <xdr:rowOff>19050</xdr:rowOff>
                  </from>
                  <to>
                    <xdr:col>44</xdr:col>
                    <xdr:colOff>38100</xdr:colOff>
                    <xdr:row>496</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142875</xdr:colOff>
                    <xdr:row>229</xdr:row>
                    <xdr:rowOff>19050</xdr:rowOff>
                  </from>
                  <to>
                    <xdr:col>44</xdr:col>
                    <xdr:colOff>57150</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142875</xdr:colOff>
                    <xdr:row>45</xdr:row>
                    <xdr:rowOff>38100</xdr:rowOff>
                  </from>
                  <to>
                    <xdr:col>47</xdr:col>
                    <xdr:colOff>57150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385</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2015-08-17T08:17:10Z</cp:lastPrinted>
  <dcterms:created xsi:type="dcterms:W3CDTF">2012-03-13T00:50:25Z</dcterms:created>
  <dcterms:modified xsi:type="dcterms:W3CDTF">2015-09-06T10:41:32Z</dcterms:modified>
</cp:coreProperties>
</file>