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修正依頼中）\02公表版\"/>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O56"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F39" i="4"/>
  <c r="G6" i="3" s="1"/>
  <c r="A26" i="4"/>
  <c r="G8" i="3" s="1"/>
  <c r="AE8" i="3" l="1"/>
</calcChain>
</file>

<file path=xl/sharedStrings.xml><?xml version="1.0" encoding="utf-8"?>
<sst xmlns="http://schemas.openxmlformats.org/spreadsheetml/2006/main" count="755" uniqueCount="434">
  <si>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</si>
  <si>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</si>
  <si>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</si>
  <si>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</si>
  <si>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</si>
  <si>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</si>
  <si>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</si>
  <si>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</si>
  <si>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</si>
  <si>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</si>
  <si>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</si>
  <si>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</si>
  <si>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</si>
  <si>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</si>
  <si>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</si>
  <si>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</si>
  <si>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</si>
  <si>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</si>
  <si>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</si>
  <si>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</si>
  <si>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</si>
  <si>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</si>
  <si>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</si>
  <si>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</si>
  <si>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</si>
  <si>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</si>
  <si>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</si>
  <si>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</si>
  <si>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</si>
  <si>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</si>
  <si>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</si>
  <si>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</si>
  <si>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</si>
  <si>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</si>
  <si>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</si>
  <si>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</si>
  <si>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</si>
  <si>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</si>
  <si>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</si>
  <si>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</si>
  <si>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</si>
  <si>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</si>
  <si>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</si>
  <si>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</si>
  <si>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</si>
  <si>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</si>
  <si>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</si>
  <si>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</si>
  <si>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</si>
  <si>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</si>
  <si>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</si>
  <si>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</si>
  <si>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</si>
  <si>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</si>
  <si>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</si>
  <si>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</si>
  <si>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</si>
  <si>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</si>
  <si>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</si>
  <si>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</si>
  <si>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</si>
  <si>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</si>
  <si>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</si>
  <si>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</si>
  <si>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</si>
  <si>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</si>
  <si>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</si>
  <si>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</si>
  <si>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</si>
  <si>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</si>
  <si>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</si>
  <si>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</si>
  <si>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</si>
  <si>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</si>
  <si>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</si>
  <si>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</si>
  <si>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</si>
  <si>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</si>
  <si>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</si>
  <si>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</si>
  <si>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</si>
  <si>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</si>
  <si>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</si>
  <si>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</si>
  <si>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</si>
  <si>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</si>
  <si>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</si>
  <si>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</si>
  <si>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</si>
  <si>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</si>
  <si>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</si>
  <si>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</si>
  <si>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</si>
  <si>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</si>
  <si>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</si>
  <si>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</si>
  <si>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</si>
  <si>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</si>
  <si>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</si>
  <si>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</si>
  <si>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</si>
  <si>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</si>
  <si>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</si>
  <si>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</si>
  <si>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</si>
  <si>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</si>
  <si>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</si>
  <si>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</si>
  <si>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</si>
  <si>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</si>
  <si>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</si>
  <si>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</si>
  <si>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</si>
  <si>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</si>
  <si>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</si>
  <si>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</si>
  <si>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</si>
  <si>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</si>
  <si>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</si>
  <si>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</si>
  <si>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</si>
  <si>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</si>
  <si>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</si>
  <si>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</si>
  <si>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</si>
  <si>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</si>
  <si>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</si>
  <si>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</si>
  <si>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</si>
  <si>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</si>
  <si>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</si>
  <si>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</si>
  <si>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</si>
  <si>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</si>
  <si>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</si>
  <si>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</si>
  <si>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</si>
  <si>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</si>
  <si>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</si>
  <si>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</si>
  <si>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</si>
  <si>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</si>
  <si>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</si>
  <si>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</si>
  <si>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</si>
  <si>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</si>
  <si>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</si>
  <si>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</si>
  <si>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</si>
  <si>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</si>
  <si>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</si>
  <si>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</si>
  <si>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</si>
  <si>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</si>
  <si>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</si>
  <si>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</si>
  <si>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</si>
  <si>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</si>
  <si>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</si>
  <si>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</si>
  <si>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</si>
  <si>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</si>
  <si>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</si>
  <si>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</si>
  <si>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</si>
  <si>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</si>
  <si>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</si>
  <si>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</si>
  <si>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</si>
  <si>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</si>
  <si>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</si>
  <si>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</si>
  <si>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</si>
  <si>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</si>
  <si>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</si>
  <si>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</si>
  <si>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</si>
  <si>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</si>
  <si>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</si>
  <si>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</si>
  <si>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</si>
  <si>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</si>
  <si>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</si>
  <si>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</si>
  <si>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</si>
  <si>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</si>
  <si>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</si>
  <si>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</si>
  <si>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</si>
  <si>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</si>
  <si>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</si>
  <si>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</si>
  <si>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</si>
  <si>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</si>
  <si>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</si>
  <si>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</si>
  <si>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</si>
  <si>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</si>
  <si>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</si>
  <si>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</si>
  <si>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</si>
  <si>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</si>
  <si>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</si>
  <si>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</si>
  <si>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</si>
  <si>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</si>
  <si>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</si>
  <si>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</si>
  <si>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</si>
  <si>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</si>
  <si>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</si>
  <si>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</si>
  <si>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</si>
  <si>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</si>
  <si>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</si>
  <si>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</si>
  <si>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</si>
  <si>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</si>
  <si>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</si>
  <si>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</si>
  <si>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</si>
  <si>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</si>
  <si>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</si>
  <si>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</si>
  <si>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</si>
  <si>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</si>
  <si>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</si>
  <si>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</si>
  <si>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</si>
  <si>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</si>
  <si>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</si>
  <si>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</si>
  <si>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</si>
  <si>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</si>
  <si>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</si>
  <si>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</si>
  <si>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</si>
  <si>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</si>
  <si>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</si>
  <si>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</si>
  <si>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</si>
  <si>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</si>
  <si>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</si>
  <si>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</si>
  <si>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</si>
  <si>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</si>
  <si>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</si>
  <si>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</si>
  <si>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</si>
  <si>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</si>
  <si>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</si>
  <si>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</si>
  <si>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</si>
  <si>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</si>
  <si>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</si>
  <si>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</si>
  <si>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</si>
  <si>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</si>
  <si>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</si>
  <si>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</si>
  <si>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</si>
  <si>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</si>
  <si>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</si>
  <si>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</si>
  <si>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</si>
  <si>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</si>
  <si>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</si>
  <si>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</si>
  <si>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</si>
  <si>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</si>
  <si>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</si>
  <si>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</si>
  <si>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</si>
  <si>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</si>
  <si>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</si>
  <si>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</si>
  <si>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</si>
  <si>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</si>
  <si>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</si>
  <si>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</si>
  <si>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</si>
  <si>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</si>
  <si>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</si>
  <si>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</si>
  <si>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</si>
  <si>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</si>
  <si>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</si>
  <si>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</si>
  <si>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</si>
  <si>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</si>
  <si>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</si>
  <si>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</si>
  <si>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</si>
  <si>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</si>
  <si>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</si>
  <si>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</si>
  <si>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</si>
  <si>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</si>
  <si>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</si>
  <si>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</si>
  <si>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</si>
  <si>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</si>
  <si>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</si>
  <si>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</si>
  <si>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</si>
  <si>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</si>
  <si>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</si>
  <si>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</si>
  <si>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</si>
  <si>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</si>
  <si>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</si>
  <si>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</si>
  <si>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</si>
  <si>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</si>
  <si>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</si>
  <si>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</si>
  <si>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</si>
  <si>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</si>
  <si>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</si>
  <si>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</si>
  <si>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</si>
  <si>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</si>
  <si>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</si>
  <si>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</si>
  <si>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</si>
  <si>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</si>
  <si>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</si>
  <si>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</si>
  <si>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</si>
  <si>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</si>
  <si>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</si>
  <si>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</si>
  <si>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</si>
  <si>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</si>
  <si>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</si>
  <si>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</si>
  <si>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</si>
  <si>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</si>
  <si>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</si>
  <si>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</si>
  <si>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</si>
  <si>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</si>
  <si>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</si>
  <si>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</si>
  <si>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</si>
  <si>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</si>
  <si>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</si>
  <si>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</si>
  <si>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</si>
  <si>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</si>
  <si>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</si>
  <si>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</si>
  <si>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</si>
  <si>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</si>
  <si>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</si>
  <si>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</si>
  <si>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</si>
  <si>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</si>
  <si>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</si>
  <si>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</si>
  <si>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</si>
  <si>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</si>
  <si>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</si>
  <si>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</si>
  <si>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</si>
  <si>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</si>
  <si>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</si>
  <si>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</si>
  <si>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</si>
  <si>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</si>
  <si>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</si>
  <si>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</si>
  <si>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</si>
  <si>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</si>
  <si>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</si>
  <si>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</si>
  <si>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</si>
  <si>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</si>
  <si>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</si>
  <si>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</si>
  <si>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次世代社会インフラ用ロボット開発・導入の推進　</t>
    <phoneticPr fontId="5"/>
  </si>
  <si>
    <t>○</t>
  </si>
  <si>
    <t>公共事業企画調整課</t>
    <rPh sb="0" eb="2">
      <t>コウキョウ</t>
    </rPh>
    <rPh sb="2" eb="4">
      <t>ジギョウ</t>
    </rPh>
    <rPh sb="4" eb="6">
      <t>キカク</t>
    </rPh>
    <rPh sb="6" eb="9">
      <t>チョウセイカ</t>
    </rPh>
    <phoneticPr fontId="5"/>
  </si>
  <si>
    <t>総合政策局</t>
    <rPh sb="0" eb="2">
      <t>ソウゴウ</t>
    </rPh>
    <rPh sb="2" eb="4">
      <t>セイサク</t>
    </rPh>
    <rPh sb="4" eb="5">
      <t>キョク</t>
    </rPh>
    <phoneticPr fontId="5"/>
  </si>
  <si>
    <t>課長　山内　正彦</t>
    <rPh sb="0" eb="2">
      <t>カチョウ</t>
    </rPh>
    <rPh sb="3" eb="5">
      <t>ヤマウチ</t>
    </rPh>
    <rPh sb="6" eb="8">
      <t>マサヒコ</t>
    </rPh>
    <phoneticPr fontId="5"/>
  </si>
  <si>
    <t>ロボット新戦略、日本再興戦略、科学技術イノベーション総合戦略、世界最先端IT国家創造宣言</t>
    <rPh sb="4" eb="7">
      <t>シンセンリャク</t>
    </rPh>
    <rPh sb="8" eb="10">
      <t>ニホン</t>
    </rPh>
    <rPh sb="10" eb="12">
      <t>サイコウ</t>
    </rPh>
    <rPh sb="12" eb="14">
      <t>センリャク</t>
    </rPh>
    <rPh sb="15" eb="17">
      <t>カガク</t>
    </rPh>
    <rPh sb="17" eb="19">
      <t>ギジュツ</t>
    </rPh>
    <rPh sb="26" eb="28">
      <t>ソウゴウ</t>
    </rPh>
    <rPh sb="28" eb="30">
      <t>センリャク</t>
    </rPh>
    <rPh sb="31" eb="33">
      <t>セカイ</t>
    </rPh>
    <rPh sb="33" eb="36">
      <t>サイセンタン</t>
    </rPh>
    <rPh sb="38" eb="40">
      <t>コッカ</t>
    </rPh>
    <rPh sb="40" eb="42">
      <t>ソウゾウ</t>
    </rPh>
    <rPh sb="42" eb="44">
      <t>センゲン</t>
    </rPh>
    <phoneticPr fontId="5"/>
  </si>
  <si>
    <t>-</t>
    <phoneticPr fontId="5"/>
  </si>
  <si>
    <t>本事業は、社会インフラの維持管理・災害対応における安全性や効率の向上を支援するロボットを開発・導入することを成果目標としているため、定量的な指標の設定が困難な性質のものであるため。</t>
    <phoneticPr fontId="5"/>
  </si>
  <si>
    <t>平成２９年度からロボットを直轄事業等へ導入する。</t>
    <rPh sb="0" eb="2">
      <t>ヘイセイ</t>
    </rPh>
    <rPh sb="4" eb="6">
      <t>ネンド</t>
    </rPh>
    <rPh sb="13" eb="15">
      <t>チョッカツ</t>
    </rPh>
    <rPh sb="15" eb="17">
      <t>ジギョウ</t>
    </rPh>
    <rPh sb="17" eb="18">
      <t>トウ</t>
    </rPh>
    <rPh sb="19" eb="21">
      <t>ドウニュウ</t>
    </rPh>
    <phoneticPr fontId="5"/>
  </si>
  <si>
    <t>平成２７年度にロボット技術の現場検証・評価を６０件行う。</t>
    <rPh sb="0" eb="2">
      <t>ヘイセイ</t>
    </rPh>
    <rPh sb="4" eb="6">
      <t>ネンド</t>
    </rPh>
    <rPh sb="11" eb="13">
      <t>ギジュツ</t>
    </rPh>
    <rPh sb="14" eb="16">
      <t>ゲンバ</t>
    </rPh>
    <rPh sb="16" eb="18">
      <t>ケンショウ</t>
    </rPh>
    <rPh sb="19" eb="21">
      <t>ヒョウカ</t>
    </rPh>
    <rPh sb="24" eb="25">
      <t>ケン</t>
    </rPh>
    <rPh sb="25" eb="26">
      <t>オコナ</t>
    </rPh>
    <phoneticPr fontId="5"/>
  </si>
  <si>
    <t>ロボット技術の現場検証・評価を行う件数</t>
    <rPh sb="4" eb="6">
      <t>ギジュツ</t>
    </rPh>
    <rPh sb="7" eb="9">
      <t>ゲンバ</t>
    </rPh>
    <rPh sb="9" eb="11">
      <t>ケンショウ</t>
    </rPh>
    <rPh sb="12" eb="14">
      <t>ヒョウカ</t>
    </rPh>
    <rPh sb="15" eb="16">
      <t>オコナ</t>
    </rPh>
    <rPh sb="17" eb="19">
      <t>ケンスウ</t>
    </rPh>
    <phoneticPr fontId="5"/>
  </si>
  <si>
    <t>社会資本整備･管理効率化推進調査費</t>
    <phoneticPr fontId="5"/>
  </si>
  <si>
    <t>諸 謝 金</t>
    <phoneticPr fontId="5"/>
  </si>
  <si>
    <t>職員旅費</t>
    <phoneticPr fontId="5"/>
  </si>
  <si>
    <t>委員等旅費</t>
    <phoneticPr fontId="5"/>
  </si>
  <si>
    <t>新26-55</t>
    <phoneticPr fontId="5"/>
  </si>
  <si>
    <t>社会インフラの老朽化及び大規模災害への対応は喫緊の課題であり、地方公共団体等の各管理者が個別にロボット開発を行うことは非効率であるため、国が共通的なニーズ・シーズに基づく開発・導入を率先して行い、他の管理者へ普及を図ることが必要である。</t>
    <phoneticPr fontId="5"/>
  </si>
  <si>
    <t>件</t>
    <rPh sb="0" eb="1">
      <t>ケン</t>
    </rPh>
    <phoneticPr fontId="5"/>
  </si>
  <si>
    <t>-</t>
    <phoneticPr fontId="5"/>
  </si>
  <si>
    <t>○</t>
    <phoneticPr fontId="5"/>
  </si>
  <si>
    <t>○</t>
    <phoneticPr fontId="5"/>
  </si>
  <si>
    <t>‐</t>
  </si>
  <si>
    <t>民間企業等により開発された社会インフラ用ロボットについて、適用性・実用性に係る現場検証及び評価の支援を行う</t>
    <phoneticPr fontId="5"/>
  </si>
  <si>
    <t>外部委託</t>
    <rPh sb="0" eb="2">
      <t>ガイブ</t>
    </rPh>
    <rPh sb="2" eb="4">
      <t>イタク</t>
    </rPh>
    <phoneticPr fontId="5"/>
  </si>
  <si>
    <t>委員の旅費等を抑えるため、現場検証を行う際のアクセス性に十分配慮した。</t>
    <rPh sb="0" eb="2">
      <t>イイン</t>
    </rPh>
    <rPh sb="3" eb="5">
      <t>リョヒ</t>
    </rPh>
    <rPh sb="5" eb="6">
      <t>トウ</t>
    </rPh>
    <rPh sb="7" eb="8">
      <t>オサ</t>
    </rPh>
    <rPh sb="13" eb="15">
      <t>ゲンバ</t>
    </rPh>
    <rPh sb="15" eb="17">
      <t>ケンショウ</t>
    </rPh>
    <rPh sb="18" eb="19">
      <t>オコナ</t>
    </rPh>
    <rPh sb="20" eb="21">
      <t>サイ</t>
    </rPh>
    <rPh sb="26" eb="27">
      <t>セイ</t>
    </rPh>
    <rPh sb="28" eb="30">
      <t>ジュウブン</t>
    </rPh>
    <rPh sb="30" eb="32">
      <t>ハイリョ</t>
    </rPh>
    <phoneticPr fontId="5"/>
  </si>
  <si>
    <t>現場検証の評価結果は技術開発にとって貴重なデータであり、それを詳細に開発者にフィードバックすることで次なる改良・発展に役立てた。</t>
    <rPh sb="0" eb="2">
      <t>ゲンバ</t>
    </rPh>
    <rPh sb="2" eb="4">
      <t>ケンショウ</t>
    </rPh>
    <rPh sb="5" eb="7">
      <t>ヒョウカ</t>
    </rPh>
    <rPh sb="7" eb="9">
      <t>ケッカ</t>
    </rPh>
    <rPh sb="10" eb="12">
      <t>ギジュツ</t>
    </rPh>
    <rPh sb="12" eb="14">
      <t>カイハツ</t>
    </rPh>
    <rPh sb="18" eb="20">
      <t>キチョウ</t>
    </rPh>
    <rPh sb="31" eb="33">
      <t>ショウサイ</t>
    </rPh>
    <rPh sb="34" eb="37">
      <t>カイハツシャ</t>
    </rPh>
    <rPh sb="50" eb="51">
      <t>ツギ</t>
    </rPh>
    <rPh sb="53" eb="55">
      <t>カイリョウ</t>
    </rPh>
    <rPh sb="56" eb="58">
      <t>ハッテン</t>
    </rPh>
    <rPh sb="59" eb="61">
      <t>ヤクダ</t>
    </rPh>
    <phoneticPr fontId="5"/>
  </si>
  <si>
    <t>26-0010</t>
    <phoneticPr fontId="5"/>
  </si>
  <si>
    <t>インフラ維持管理・更新等の社会課題対応システム開発プロジェクト</t>
    <phoneticPr fontId="5"/>
  </si>
  <si>
    <t>経済産業省・産業技術環境局、製造産業局、商務情報政策局</t>
    <phoneticPr fontId="5"/>
  </si>
  <si>
    <t>民間企業等からロボットを公募し、国土交通省が現場での検証・評価を、経済産業省が開発・改良を、それぞれ担い、社会インフラ用ロボットの開発・導入に向け両省が連携して取り組んでいる。</t>
    <phoneticPr fontId="5"/>
  </si>
  <si>
    <t>「ロボット新戦略」（平成２７年２月１０日、日本経済再生本部決定）において、「インフラ維持管理用ロボット技術の導入により、維持管理の効率化・高度化を支援」及び「災害調査ロボットによる被害状況把握の迅速化及び無人化施工の施工効率向上や高い安全性の確保」がロボット活用を推進すべき重点分野として掲げられた。国が積極的に関与し、推進していくべき施策である。その一方で、平成２６年度おこなったロボット技術の現場検証では、多種多様なアプローチをもったロボット技術の応募があり、現場検証の実施体制について検討の余地があった。</t>
    <rPh sb="5" eb="8">
      <t>シンセンリャク</t>
    </rPh>
    <rPh sb="10" eb="12">
      <t>ヘイセイ</t>
    </rPh>
    <rPh sb="14" eb="15">
      <t>ネン</t>
    </rPh>
    <rPh sb="16" eb="17">
      <t>ガツ</t>
    </rPh>
    <rPh sb="19" eb="20">
      <t>カ</t>
    </rPh>
    <rPh sb="21" eb="23">
      <t>ニッポン</t>
    </rPh>
    <rPh sb="23" eb="25">
      <t>ケイザイ</t>
    </rPh>
    <rPh sb="25" eb="27">
      <t>サイセイ</t>
    </rPh>
    <rPh sb="27" eb="29">
      <t>ホンブ</t>
    </rPh>
    <rPh sb="29" eb="31">
      <t>ケッテイ</t>
    </rPh>
    <rPh sb="42" eb="44">
      <t>イジ</t>
    </rPh>
    <rPh sb="44" eb="47">
      <t>カンリヨウ</t>
    </rPh>
    <rPh sb="51" eb="53">
      <t>ギジュツ</t>
    </rPh>
    <rPh sb="54" eb="56">
      <t>ドウニュウ</t>
    </rPh>
    <rPh sb="60" eb="62">
      <t>イジ</t>
    </rPh>
    <rPh sb="62" eb="64">
      <t>カンリ</t>
    </rPh>
    <rPh sb="65" eb="68">
      <t>コウリツカ</t>
    </rPh>
    <rPh sb="69" eb="72">
      <t>コウドカ</t>
    </rPh>
    <rPh sb="73" eb="75">
      <t>シエン</t>
    </rPh>
    <rPh sb="76" eb="77">
      <t>オヨ</t>
    </rPh>
    <rPh sb="79" eb="81">
      <t>サイガイ</t>
    </rPh>
    <rPh sb="81" eb="83">
      <t>チョウサ</t>
    </rPh>
    <rPh sb="90" eb="92">
      <t>ヒガイ</t>
    </rPh>
    <rPh sb="92" eb="94">
      <t>ジョウキョウ</t>
    </rPh>
    <rPh sb="94" eb="96">
      <t>ハアク</t>
    </rPh>
    <rPh sb="97" eb="100">
      <t>ジンソクカ</t>
    </rPh>
    <rPh sb="100" eb="101">
      <t>オヨ</t>
    </rPh>
    <rPh sb="102" eb="105">
      <t>ムジンカ</t>
    </rPh>
    <rPh sb="105" eb="107">
      <t>セコウ</t>
    </rPh>
    <rPh sb="108" eb="110">
      <t>セコウ</t>
    </rPh>
    <rPh sb="110" eb="112">
      <t>コウリツ</t>
    </rPh>
    <rPh sb="112" eb="114">
      <t>コウジョウ</t>
    </rPh>
    <rPh sb="115" eb="116">
      <t>タカ</t>
    </rPh>
    <rPh sb="117" eb="120">
      <t>アンゼンセイ</t>
    </rPh>
    <rPh sb="121" eb="123">
      <t>カクホ</t>
    </rPh>
    <rPh sb="129" eb="131">
      <t>カツヨウ</t>
    </rPh>
    <rPh sb="132" eb="134">
      <t>スイシン</t>
    </rPh>
    <rPh sb="137" eb="139">
      <t>ジュウテン</t>
    </rPh>
    <rPh sb="139" eb="141">
      <t>ブンヤ</t>
    </rPh>
    <rPh sb="144" eb="145">
      <t>カカ</t>
    </rPh>
    <rPh sb="150" eb="151">
      <t>クニ</t>
    </rPh>
    <rPh sb="152" eb="155">
      <t>セッキョクテキ</t>
    </rPh>
    <rPh sb="156" eb="158">
      <t>カンヨ</t>
    </rPh>
    <rPh sb="160" eb="162">
      <t>スイシン</t>
    </rPh>
    <rPh sb="168" eb="170">
      <t>シサク</t>
    </rPh>
    <rPh sb="176" eb="178">
      <t>イッポウ</t>
    </rPh>
    <rPh sb="180" eb="182">
      <t>ヘイセイ</t>
    </rPh>
    <rPh sb="184" eb="186">
      <t>ネンド</t>
    </rPh>
    <rPh sb="195" eb="197">
      <t>ギジュツ</t>
    </rPh>
    <rPh sb="198" eb="200">
      <t>ゲンバ</t>
    </rPh>
    <rPh sb="200" eb="202">
      <t>ケンショウ</t>
    </rPh>
    <rPh sb="205" eb="209">
      <t>タシュタヨウ</t>
    </rPh>
    <rPh sb="223" eb="225">
      <t>ギジュツ</t>
    </rPh>
    <rPh sb="226" eb="228">
      <t>オウボ</t>
    </rPh>
    <rPh sb="232" eb="234">
      <t>ゲンバ</t>
    </rPh>
    <rPh sb="234" eb="236">
      <t>ケンショウ</t>
    </rPh>
    <rPh sb="237" eb="239">
      <t>ジッシ</t>
    </rPh>
    <rPh sb="239" eb="241">
      <t>タイセイ</t>
    </rPh>
    <rPh sb="245" eb="247">
      <t>ケントウ</t>
    </rPh>
    <rPh sb="248" eb="250">
      <t>ヨチ</t>
    </rPh>
    <phoneticPr fontId="5"/>
  </si>
  <si>
    <t>引き続き次世代社会インフラ用ロボットの開発・導入を推進する。平成２７年の現場検証では、前年度の結果を踏まえて、そうした多種多様な技術に対応するため、実施体制の強化を図る。</t>
    <rPh sb="0" eb="1">
      <t>ヒ</t>
    </rPh>
    <rPh sb="2" eb="3">
      <t>ツヅ</t>
    </rPh>
    <rPh sb="4" eb="7">
      <t>ジセダイ</t>
    </rPh>
    <rPh sb="7" eb="9">
      <t>シャカイ</t>
    </rPh>
    <rPh sb="13" eb="14">
      <t>ヨウ</t>
    </rPh>
    <rPh sb="19" eb="21">
      <t>カイハツ</t>
    </rPh>
    <rPh sb="22" eb="24">
      <t>ドウニュウ</t>
    </rPh>
    <rPh sb="25" eb="27">
      <t>スイシン</t>
    </rPh>
    <rPh sb="30" eb="32">
      <t>ヘイセイ</t>
    </rPh>
    <rPh sb="34" eb="35">
      <t>ネン</t>
    </rPh>
    <rPh sb="36" eb="38">
      <t>ゲンバ</t>
    </rPh>
    <rPh sb="38" eb="40">
      <t>ケンショウ</t>
    </rPh>
    <rPh sb="43" eb="46">
      <t>ゼンネンド</t>
    </rPh>
    <rPh sb="47" eb="49">
      <t>ケッカ</t>
    </rPh>
    <rPh sb="50" eb="51">
      <t>フ</t>
    </rPh>
    <rPh sb="59" eb="63">
      <t>タシュタヨウ</t>
    </rPh>
    <rPh sb="64" eb="66">
      <t>ギジュツ</t>
    </rPh>
    <rPh sb="67" eb="69">
      <t>タイオウ</t>
    </rPh>
    <rPh sb="74" eb="76">
      <t>ジッシ</t>
    </rPh>
    <rPh sb="76" eb="78">
      <t>タイセイ</t>
    </rPh>
    <rPh sb="79" eb="81">
      <t>キョウカ</t>
    </rPh>
    <rPh sb="82" eb="83">
      <t>ハカ</t>
    </rPh>
    <phoneticPr fontId="5"/>
  </si>
  <si>
    <t xml:space="preserve">A.次世代社会インフラ用ロボット現場検証業務に係る現場検証支援業務先端建設技術センター・橋梁調査会・日本建設機械施工協会共同提案体
</t>
    <phoneticPr fontId="5"/>
  </si>
  <si>
    <t>9 市場環境の整備、産業の生産性向上、消費者利益の保護
30 社会資本整備・管理等を効果的に推進する</t>
    <phoneticPr fontId="5"/>
  </si>
  <si>
    <t>ロボット技術の実現場への試行的導入件数</t>
    <rPh sb="7" eb="9">
      <t>ジツゲン</t>
    </rPh>
    <rPh sb="9" eb="10">
      <t>バ</t>
    </rPh>
    <rPh sb="12" eb="15">
      <t>シコウテキ</t>
    </rPh>
    <rPh sb="15" eb="17">
      <t>ドウニュウ</t>
    </rPh>
    <rPh sb="17" eb="19">
      <t>ケンスウ</t>
    </rPh>
    <phoneticPr fontId="5"/>
  </si>
  <si>
    <t>ロボット技術の実現場への本格的導入の件数</t>
    <rPh sb="4" eb="6">
      <t>ギジュツ</t>
    </rPh>
    <rPh sb="7" eb="9">
      <t>ジツゲン</t>
    </rPh>
    <rPh sb="9" eb="10">
      <t>バ</t>
    </rPh>
    <rPh sb="12" eb="15">
      <t>ホンカクテキ</t>
    </rPh>
    <rPh sb="15" eb="17">
      <t>ドウニュウ</t>
    </rPh>
    <rPh sb="18" eb="20">
      <t>ケンスウ</t>
    </rPh>
    <phoneticPr fontId="5"/>
  </si>
  <si>
    <t>現場検証初年度（平成26年度）から現場で有用であると判断された技術が数件見られ、成果目標に向け着実に実績を重ねている。</t>
    <rPh sb="0" eb="2">
      <t>ゲンバ</t>
    </rPh>
    <rPh sb="2" eb="4">
      <t>ケンショウ</t>
    </rPh>
    <rPh sb="4" eb="7">
      <t>ショネンド</t>
    </rPh>
    <rPh sb="8" eb="10">
      <t>ヘイセイ</t>
    </rPh>
    <rPh sb="12" eb="14">
      <t>ネンド</t>
    </rPh>
    <rPh sb="17" eb="19">
      <t>ゲンバ</t>
    </rPh>
    <rPh sb="20" eb="22">
      <t>ユウヨウ</t>
    </rPh>
    <rPh sb="26" eb="28">
      <t>ハンダン</t>
    </rPh>
    <rPh sb="31" eb="33">
      <t>ギジュツ</t>
    </rPh>
    <rPh sb="34" eb="36">
      <t>スウケン</t>
    </rPh>
    <rPh sb="36" eb="37">
      <t>ミ</t>
    </rPh>
    <rPh sb="40" eb="42">
      <t>セイカ</t>
    </rPh>
    <rPh sb="42" eb="44">
      <t>モクヒョウ</t>
    </rPh>
    <rPh sb="45" eb="46">
      <t>ム</t>
    </rPh>
    <rPh sb="47" eb="49">
      <t>チャクジツ</t>
    </rPh>
    <rPh sb="50" eb="52">
      <t>ジッセキ</t>
    </rPh>
    <rPh sb="53" eb="54">
      <t>カサ</t>
    </rPh>
    <phoneticPr fontId="5"/>
  </si>
  <si>
    <t>件</t>
    <rPh sb="0" eb="1">
      <t>ケン</t>
    </rPh>
    <phoneticPr fontId="5"/>
  </si>
  <si>
    <t>本施策では、社会インフラの維持管理・災害対応に資するロボットについて、実現場への導入にむけた開発を促進するため、５つの重点分野（橋梁維持管理、トンネル維持管理、水中維持管理、災害調査、災害応急復旧）における現場での検証・評価を行い、実現場への試行的導入を行う。</t>
    <rPh sb="35" eb="37">
      <t>ジツゲン</t>
    </rPh>
    <rPh sb="37" eb="38">
      <t>バ</t>
    </rPh>
    <rPh sb="40" eb="42">
      <t>ドウニュウ</t>
    </rPh>
    <rPh sb="46" eb="48">
      <t>カイハツ</t>
    </rPh>
    <rPh sb="49" eb="51">
      <t>ソクシン</t>
    </rPh>
    <rPh sb="59" eb="61">
      <t>ジュウテン</t>
    </rPh>
    <rPh sb="61" eb="63">
      <t>ブンヤ</t>
    </rPh>
    <rPh sb="64" eb="66">
      <t>キョウリョウ</t>
    </rPh>
    <rPh sb="66" eb="68">
      <t>イジ</t>
    </rPh>
    <rPh sb="68" eb="70">
      <t>カンリ</t>
    </rPh>
    <rPh sb="75" eb="77">
      <t>イジ</t>
    </rPh>
    <rPh sb="77" eb="79">
      <t>カンリ</t>
    </rPh>
    <rPh sb="80" eb="82">
      <t>スイチュウ</t>
    </rPh>
    <rPh sb="82" eb="84">
      <t>イジ</t>
    </rPh>
    <rPh sb="84" eb="86">
      <t>カンリ</t>
    </rPh>
    <rPh sb="87" eb="89">
      <t>サイガイ</t>
    </rPh>
    <rPh sb="89" eb="91">
      <t>チョウサ</t>
    </rPh>
    <rPh sb="92" eb="94">
      <t>サイガイ</t>
    </rPh>
    <rPh sb="94" eb="96">
      <t>オウキュウ</t>
    </rPh>
    <rPh sb="96" eb="98">
      <t>フッキュウ</t>
    </rPh>
    <rPh sb="116" eb="118">
      <t>ジツゲン</t>
    </rPh>
    <rPh sb="118" eb="119">
      <t>バ</t>
    </rPh>
    <rPh sb="121" eb="123">
      <t>シコウ</t>
    </rPh>
    <rPh sb="123" eb="124">
      <t>テキ</t>
    </rPh>
    <rPh sb="124" eb="126">
      <t>ドウニュウ</t>
    </rPh>
    <rPh sb="127" eb="128">
      <t>オコナ</t>
    </rPh>
    <phoneticPr fontId="5"/>
  </si>
  <si>
    <t>インフラの維持管理および災害対応におけるロボット技術の開発</t>
    <rPh sb="5" eb="7">
      <t>イジ</t>
    </rPh>
    <rPh sb="7" eb="9">
      <t>カンリ</t>
    </rPh>
    <rPh sb="12" eb="14">
      <t>サイガイ</t>
    </rPh>
    <rPh sb="14" eb="16">
      <t>タイオウ</t>
    </rPh>
    <rPh sb="24" eb="26">
      <t>ギジュツ</t>
    </rPh>
    <rPh sb="27" eb="29">
      <t>カイハツ</t>
    </rPh>
    <phoneticPr fontId="5"/>
  </si>
  <si>
    <t>-</t>
    <phoneticPr fontId="5"/>
  </si>
  <si>
    <t>直轄事業等でロボット技術が導入可能と評価が得られた重点分野の数</t>
    <rPh sb="13" eb="15">
      <t>ドウニュウ</t>
    </rPh>
    <rPh sb="15" eb="17">
      <t>カノウ</t>
    </rPh>
    <rPh sb="18" eb="20">
      <t>ヒョウカ</t>
    </rPh>
    <rPh sb="21" eb="22">
      <t>エ</t>
    </rPh>
    <rPh sb="25" eb="27">
      <t>ジュウテン</t>
    </rPh>
    <rPh sb="27" eb="29">
      <t>ブンヤ</t>
    </rPh>
    <rPh sb="30" eb="31">
      <t>スウ</t>
    </rPh>
    <phoneticPr fontId="5"/>
  </si>
  <si>
    <t>現場検証・評価を行ったロボット技術の件数</t>
    <rPh sb="8" eb="9">
      <t>オコナ</t>
    </rPh>
    <rPh sb="15" eb="17">
      <t>ギジュツ</t>
    </rPh>
    <rPh sb="18" eb="20">
      <t>ケンスウ</t>
    </rPh>
    <phoneticPr fontId="5"/>
  </si>
  <si>
    <t>-</t>
    <phoneticPr fontId="5"/>
  </si>
  <si>
    <t>活動実績は、見込みを大きく上回るものとなっている。</t>
    <rPh sb="0" eb="2">
      <t>カツドウ</t>
    </rPh>
    <rPh sb="2" eb="4">
      <t>ジッセキ</t>
    </rPh>
    <rPh sb="6" eb="8">
      <t>ミコ</t>
    </rPh>
    <rPh sb="10" eb="11">
      <t>オオ</t>
    </rPh>
    <rPh sb="13" eb="15">
      <t>ウワマワ</t>
    </rPh>
    <phoneticPr fontId="5"/>
  </si>
  <si>
    <t>-</t>
    <phoneticPr fontId="5"/>
  </si>
  <si>
    <t>入札及び契約内容の妥当性については、第三者機関である企画競争有識者委員会により審議されている。</t>
    <phoneticPr fontId="5"/>
  </si>
  <si>
    <t>事業目的に沿って予算を執行しており、その執行状況等を適切に把握・確認している。</t>
    <phoneticPr fontId="5"/>
  </si>
  <si>
    <t>.次世代社会インフラ用ロボット現場検証業務に係る現場検証支援業務先端建設技術センター・橋梁調査会・日本建設機械施工協会共同提案体</t>
    <phoneticPr fontId="5"/>
  </si>
  <si>
    <t>・平成26年度に実施した現場検証・評価の結果についての検証をしっかりと行い、次年度の事業内容に反映すべき。
・事業の成果・効果については、レビューの中で具体的に示すべき。
・調査費として大きな金額の発注が一本で行われており、業務の発注方法等において、コスト削減や効率化に向けた工夫が行われるべき。</t>
    <rPh sb="1" eb="3">
      <t>ヘイセイ</t>
    </rPh>
    <rPh sb="5" eb="7">
      <t>ネンド</t>
    </rPh>
    <rPh sb="8" eb="10">
      <t>ジッシ</t>
    </rPh>
    <rPh sb="12" eb="14">
      <t>ゲンバ</t>
    </rPh>
    <rPh sb="14" eb="16">
      <t>ケンショウ</t>
    </rPh>
    <rPh sb="17" eb="19">
      <t>ヒョウカ</t>
    </rPh>
    <rPh sb="20" eb="22">
      <t>ケッカ</t>
    </rPh>
    <rPh sb="27" eb="29">
      <t>ケンショウ</t>
    </rPh>
    <rPh sb="35" eb="36">
      <t>オコナ</t>
    </rPh>
    <rPh sb="38" eb="41">
      <t>ジネンド</t>
    </rPh>
    <rPh sb="42" eb="44">
      <t>ジギョウ</t>
    </rPh>
    <rPh sb="44" eb="46">
      <t>ナイヨウ</t>
    </rPh>
    <rPh sb="47" eb="49">
      <t>ハンエイ</t>
    </rPh>
    <rPh sb="55" eb="57">
      <t>ジギョウ</t>
    </rPh>
    <rPh sb="58" eb="60">
      <t>セイカ</t>
    </rPh>
    <rPh sb="61" eb="63">
      <t>コウカ</t>
    </rPh>
    <rPh sb="74" eb="75">
      <t>ナカ</t>
    </rPh>
    <rPh sb="76" eb="79">
      <t>グタイテキ</t>
    </rPh>
    <rPh sb="80" eb="81">
      <t>シメ</t>
    </rPh>
    <rPh sb="87" eb="90">
      <t>チョウサヒ</t>
    </rPh>
    <rPh sb="93" eb="94">
      <t>オオ</t>
    </rPh>
    <rPh sb="96" eb="98">
      <t>キンガク</t>
    </rPh>
    <rPh sb="99" eb="101">
      <t>ハッチュウ</t>
    </rPh>
    <rPh sb="102" eb="104">
      <t>イッポン</t>
    </rPh>
    <rPh sb="105" eb="106">
      <t>オコナ</t>
    </rPh>
    <rPh sb="112" eb="114">
      <t>ギョウム</t>
    </rPh>
    <rPh sb="115" eb="117">
      <t>ハッチュウ</t>
    </rPh>
    <rPh sb="117" eb="119">
      <t>ホウホウ</t>
    </rPh>
    <rPh sb="119" eb="120">
      <t>トウ</t>
    </rPh>
    <rPh sb="128" eb="130">
      <t>サクゲン</t>
    </rPh>
    <rPh sb="131" eb="134">
      <t>コウリツカ</t>
    </rPh>
    <rPh sb="135" eb="136">
      <t>ム</t>
    </rPh>
    <rPh sb="138" eb="140">
      <t>クフウ</t>
    </rPh>
    <rPh sb="141" eb="142">
      <t>オコナ</t>
    </rPh>
    <phoneticPr fontId="5"/>
  </si>
  <si>
    <t>現在、我が国では、社会インフラの老朽化の進行、地震及び風水害等の災害リスクの高まり、建設業の担い手不足等の課題に直面している。これらの課題に対し、より効果的・効率的な社会インフラの維持管理及び災害対応が求められており、それに資するロボット技術導入のための開発を促進し、迅速且つ集中的に進めていくことを目的とする。</t>
    <rPh sb="42" eb="44">
      <t>ケンセツ</t>
    </rPh>
    <rPh sb="44" eb="45">
      <t>ギョウ</t>
    </rPh>
    <rPh sb="46" eb="47">
      <t>ニナ</t>
    </rPh>
    <rPh sb="48" eb="49">
      <t>テ</t>
    </rPh>
    <rPh sb="49" eb="51">
      <t>ブソク</t>
    </rPh>
    <rPh sb="70" eb="71">
      <t>タイ</t>
    </rPh>
    <rPh sb="75" eb="77">
      <t>コウカ</t>
    </rPh>
    <rPh sb="77" eb="78">
      <t>テキ</t>
    </rPh>
    <rPh sb="79" eb="82">
      <t>コウリツテキ</t>
    </rPh>
    <rPh sb="101" eb="102">
      <t>モト</t>
    </rPh>
    <rPh sb="112" eb="113">
      <t>シ</t>
    </rPh>
    <rPh sb="121" eb="123">
      <t>ドウニュウ</t>
    </rPh>
    <rPh sb="130" eb="132">
      <t>ソクシン</t>
    </rPh>
    <phoneticPr fontId="5"/>
  </si>
  <si>
    <t>・平成26年度に実施した現場検証・評価の結果を踏まえ、平成２７年度は検証を行う現場条件をより実用的なものとする。
・事業の成果・効果については、平成２６年度は６５技術について検証・評価を行い、そのうち４技術を「すぐにでも事業での活用及び現場への適用が期待できる技術」と評価した。
・企画競争において、実行フローや実施体制等、コスト削減や効率的な実施のための工夫が行われているか評価を行った。</t>
    <rPh sb="1" eb="3">
      <t>ヘイセイ</t>
    </rPh>
    <rPh sb="5" eb="7">
      <t>ネンド</t>
    </rPh>
    <rPh sb="8" eb="10">
      <t>ジッシ</t>
    </rPh>
    <rPh sb="12" eb="14">
      <t>ゲンバ</t>
    </rPh>
    <rPh sb="14" eb="16">
      <t>ケンショウ</t>
    </rPh>
    <rPh sb="17" eb="19">
      <t>ヒョウカ</t>
    </rPh>
    <rPh sb="23" eb="24">
      <t>フ</t>
    </rPh>
    <rPh sb="27" eb="29">
      <t>ヘイセイ</t>
    </rPh>
    <rPh sb="31" eb="33">
      <t>ネンド</t>
    </rPh>
    <rPh sb="34" eb="36">
      <t>ケンショウ</t>
    </rPh>
    <rPh sb="37" eb="38">
      <t>オコナ</t>
    </rPh>
    <rPh sb="39" eb="41">
      <t>ゲンバ</t>
    </rPh>
    <rPh sb="41" eb="43">
      <t>ジョウケン</t>
    </rPh>
    <rPh sb="46" eb="49">
      <t>ジツヨウテキ</t>
    </rPh>
    <rPh sb="58" eb="60">
      <t>ジギョウ</t>
    </rPh>
    <rPh sb="61" eb="63">
      <t>セイカ</t>
    </rPh>
    <rPh sb="64" eb="66">
      <t>コウカ</t>
    </rPh>
    <rPh sb="72" eb="74">
      <t>ヘイセイ</t>
    </rPh>
    <rPh sb="76" eb="78">
      <t>ネンド</t>
    </rPh>
    <rPh sb="81" eb="83">
      <t>ギジュツ</t>
    </rPh>
    <rPh sb="87" eb="89">
      <t>ケンショウ</t>
    </rPh>
    <rPh sb="90" eb="92">
      <t>ヒョウカ</t>
    </rPh>
    <rPh sb="93" eb="94">
      <t>オコナ</t>
    </rPh>
    <rPh sb="101" eb="103">
      <t>ギジュツ</t>
    </rPh>
    <rPh sb="134" eb="136">
      <t>ヒョウカ</t>
    </rPh>
    <rPh sb="141" eb="143">
      <t>キカク</t>
    </rPh>
    <rPh sb="143" eb="145">
      <t>キョウソウ</t>
    </rPh>
    <rPh sb="150" eb="152">
      <t>ジッコウ</t>
    </rPh>
    <rPh sb="156" eb="158">
      <t>ジッシ</t>
    </rPh>
    <rPh sb="158" eb="160">
      <t>タイセイ</t>
    </rPh>
    <rPh sb="160" eb="161">
      <t>トウ</t>
    </rPh>
    <rPh sb="165" eb="167">
      <t>サクゲン</t>
    </rPh>
    <rPh sb="168" eb="171">
      <t>コウリツテキ</t>
    </rPh>
    <rPh sb="172" eb="174">
      <t>ジッシ</t>
    </rPh>
    <rPh sb="178" eb="180">
      <t>クフウ</t>
    </rPh>
    <rPh sb="181" eb="182">
      <t>オコナ</t>
    </rPh>
    <rPh sb="188" eb="190">
      <t>ヒョウカ</t>
    </rPh>
    <rPh sb="191" eb="192">
      <t>オコナ</t>
    </rPh>
    <phoneticPr fontId="5"/>
  </si>
  <si>
    <t>執行等改善</t>
  </si>
  <si>
    <t>「新しい日本のための優先課題推進枠」189百万円                                                                                                                                                              百万円未満を四捨五入しているため、「予算額・執行額」欄及び上記「新しい日本のための優先課題推進枠」と誤差が生じている。</t>
    <rPh sb="21" eb="24">
      <t>ヒャクマンエン</t>
    </rPh>
    <rPh sb="209" eb="210">
      <t>オヨ</t>
    </rPh>
    <rPh sb="211" eb="213">
      <t>ジョウキ</t>
    </rPh>
    <rPh sb="214" eb="215">
      <t>アタラ</t>
    </rPh>
    <rPh sb="217" eb="219">
      <t>ニホン</t>
    </rPh>
    <rPh sb="223" eb="225">
      <t>ユウセン</t>
    </rPh>
    <rPh sb="225" eb="227">
      <t>カダイ</t>
    </rPh>
    <rPh sb="227" eb="229">
      <t>スイシン</t>
    </rPh>
    <rPh sb="229" eb="230">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</si>
</sst>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2"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0"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0" fillId="0" borderId="14" xfId="4" applyFont="1" applyFill="1" applyBorder="1" applyAlignment="1" applyProtection="1">
      <alignment horizontal="center" vertical="center"/>
      <protection locked="0"/>
    </xf>
    <xf numFmtId="0" fontId="30" fillId="0" borderId="15" xfId="4"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5"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0" fillId="5" borderId="1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168087</xdr:colOff>
      <xdr:row>140</xdr:row>
      <xdr:rowOff>313764</xdr:rowOff>
    </xdr:from>
    <xdr:to>
      <xdr:col>31</xdr:col>
      <xdr:colOff>23735</xdr:colOff>
      <xdr:row>142</xdr:row>
      <xdr:rowOff>156387</xdr:rowOff>
    </xdr:to>
    <xdr:sp macro="" textlink="">
      <xdr:nvSpPr>
        <xdr:cNvPr id="5" name="正方形/長方形 4"/>
        <xdr:cNvSpPr/>
      </xdr:nvSpPr>
      <xdr:spPr>
        <a:xfrm>
          <a:off x="4112558" y="37741411"/>
          <a:ext cx="1469295" cy="53738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endParaRPr kumimoji="1" lang="en-US" altLang="ja-JP" sz="1200">
            <a:solidFill>
              <a:sysClr val="windowText" lastClr="000000"/>
            </a:solidFill>
          </a:endParaRPr>
        </a:p>
        <a:p>
          <a:pPr algn="ctr"/>
          <a:r>
            <a:rPr kumimoji="1" lang="ja-JP" altLang="en-US" sz="1200">
              <a:solidFill>
                <a:sysClr val="windowText" lastClr="000000"/>
              </a:solidFill>
            </a:rPr>
            <a:t>３２９百万円</a:t>
          </a:r>
        </a:p>
      </xdr:txBody>
    </xdr:sp>
    <xdr:clientData/>
  </xdr:twoCellAnchor>
  <xdr:twoCellAnchor>
    <xdr:from>
      <xdr:col>23</xdr:col>
      <xdr:colOff>0</xdr:colOff>
      <xdr:row>143</xdr:row>
      <xdr:rowOff>44824</xdr:rowOff>
    </xdr:from>
    <xdr:to>
      <xdr:col>31</xdr:col>
      <xdr:colOff>22492</xdr:colOff>
      <xdr:row>144</xdr:row>
      <xdr:rowOff>169723</xdr:rowOff>
    </xdr:to>
    <xdr:sp macro="" textlink="">
      <xdr:nvSpPr>
        <xdr:cNvPr id="7" name="大かっこ 6"/>
        <xdr:cNvSpPr/>
      </xdr:nvSpPr>
      <xdr:spPr>
        <a:xfrm>
          <a:off x="4123765" y="38514618"/>
          <a:ext cx="1456845" cy="47228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23</xdr:col>
      <xdr:colOff>168088</xdr:colOff>
      <xdr:row>143</xdr:row>
      <xdr:rowOff>44824</xdr:rowOff>
    </xdr:from>
    <xdr:ext cx="1172116" cy="459100"/>
    <xdr:sp macro="" textlink="">
      <xdr:nvSpPr>
        <xdr:cNvPr id="8" name="テキスト ボックス 7"/>
        <xdr:cNvSpPr txBox="1"/>
      </xdr:nvSpPr>
      <xdr:spPr>
        <a:xfrm>
          <a:off x="4291853" y="38514618"/>
          <a:ext cx="117211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ysClr val="windowText" lastClr="000000"/>
              </a:solidFill>
            </a:rPr>
            <a:t>業務の発注</a:t>
          </a:r>
          <a:endParaRPr kumimoji="1" lang="en-US" altLang="ja-JP" sz="1100">
            <a:solidFill>
              <a:sysClr val="windowText" lastClr="000000"/>
            </a:solidFill>
          </a:endParaRPr>
        </a:p>
        <a:p>
          <a:r>
            <a:rPr kumimoji="1" lang="ja-JP" altLang="en-US" sz="1100">
              <a:solidFill>
                <a:sysClr val="windowText" lastClr="000000"/>
              </a:solidFill>
            </a:rPr>
            <a:t>業務の進捗管理</a:t>
          </a:r>
        </a:p>
      </xdr:txBody>
    </xdr:sp>
    <xdr:clientData/>
  </xdr:oneCellAnchor>
  <xdr:twoCellAnchor>
    <xdr:from>
      <xdr:col>26</xdr:col>
      <xdr:colOff>156882</xdr:colOff>
      <xdr:row>144</xdr:row>
      <xdr:rowOff>336178</xdr:rowOff>
    </xdr:from>
    <xdr:to>
      <xdr:col>26</xdr:col>
      <xdr:colOff>156883</xdr:colOff>
      <xdr:row>147</xdr:row>
      <xdr:rowOff>145676</xdr:rowOff>
    </xdr:to>
    <xdr:cxnSp macro="">
      <xdr:nvCxnSpPr>
        <xdr:cNvPr id="9" name="直線コネクタ 8"/>
        <xdr:cNvCxnSpPr/>
      </xdr:nvCxnSpPr>
      <xdr:spPr bwMode="auto">
        <a:xfrm flipV="1">
          <a:off x="4818529" y="39153354"/>
          <a:ext cx="1" cy="85164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89647</xdr:colOff>
      <xdr:row>147</xdr:row>
      <xdr:rowOff>201705</xdr:rowOff>
    </xdr:from>
    <xdr:ext cx="889987" cy="275717"/>
    <xdr:sp macro="" textlink="">
      <xdr:nvSpPr>
        <xdr:cNvPr id="11" name="テキスト ボックス 10"/>
        <xdr:cNvSpPr txBox="1"/>
      </xdr:nvSpPr>
      <xdr:spPr>
        <a:xfrm>
          <a:off x="4930588" y="3086099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xdr:twoCellAnchor>
    <xdr:from>
      <xdr:col>20</xdr:col>
      <xdr:colOff>145678</xdr:colOff>
      <xdr:row>152</xdr:row>
      <xdr:rowOff>0</xdr:rowOff>
    </xdr:from>
    <xdr:to>
      <xdr:col>33</xdr:col>
      <xdr:colOff>94503</xdr:colOff>
      <xdr:row>157</xdr:row>
      <xdr:rowOff>134469</xdr:rowOff>
    </xdr:to>
    <xdr:sp macro="" textlink="">
      <xdr:nvSpPr>
        <xdr:cNvPr id="13" name="大かっこ 12"/>
        <xdr:cNvSpPr/>
      </xdr:nvSpPr>
      <xdr:spPr>
        <a:xfrm>
          <a:off x="3731560" y="40879059"/>
          <a:ext cx="2279649" cy="187138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134469</xdr:colOff>
      <xdr:row>152</xdr:row>
      <xdr:rowOff>145678</xdr:rowOff>
    </xdr:from>
    <xdr:to>
      <xdr:col>33</xdr:col>
      <xdr:colOff>16320</xdr:colOff>
      <xdr:row>158</xdr:row>
      <xdr:rowOff>71075</xdr:rowOff>
    </xdr:to>
    <xdr:sp macro="" textlink="">
      <xdr:nvSpPr>
        <xdr:cNvPr id="15" name="テキスト ボックス 14"/>
        <xdr:cNvSpPr txBox="1"/>
      </xdr:nvSpPr>
      <xdr:spPr>
        <a:xfrm>
          <a:off x="3899645" y="41024737"/>
          <a:ext cx="2033381" cy="2009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700"/>
            </a:lnSpc>
          </a:pPr>
          <a:r>
            <a:rPr lang="ja-JP" altLang="en-US" sz="1100" baseline="0" smtClean="0">
              <a:solidFill>
                <a:schemeClr val="dk1"/>
              </a:solidFill>
              <a:latin typeface="+mn-lt"/>
              <a:ea typeface="+mn-ea"/>
              <a:cs typeface="+mn-cs"/>
            </a:rPr>
            <a:t>社会インフラの維持管理及び災害対応の更なる効果・効率の向上を目的に、民間企業等により開発されたロボットについて、適用性・実用性に係る現場検証及び評価の支援を行う。</a:t>
          </a:r>
          <a:endParaRPr kumimoji="1" lang="en-US" altLang="ja-JP" sz="1200">
            <a:solidFill>
              <a:sysClr val="windowText" lastClr="000000"/>
            </a:solidFill>
          </a:endParaRPr>
        </a:p>
      </xdr:txBody>
    </xdr:sp>
    <xdr:clientData/>
  </xdr:twoCellAnchor>
  <xdr:twoCellAnchor>
    <xdr:from>
      <xdr:col>14</xdr:col>
      <xdr:colOff>123264</xdr:colOff>
      <xdr:row>148</xdr:row>
      <xdr:rowOff>156882</xdr:rowOff>
    </xdr:from>
    <xdr:to>
      <xdr:col>39</xdr:col>
      <xdr:colOff>11206</xdr:colOff>
      <xdr:row>151</xdr:row>
      <xdr:rowOff>89647</xdr:rowOff>
    </xdr:to>
    <xdr:sp macro="" textlink="">
      <xdr:nvSpPr>
        <xdr:cNvPr id="16" name="正方形/長方形 15"/>
        <xdr:cNvSpPr/>
      </xdr:nvSpPr>
      <xdr:spPr>
        <a:xfrm>
          <a:off x="2633382" y="39646411"/>
          <a:ext cx="4370295" cy="97491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50">
              <a:solidFill>
                <a:sysClr val="windowText" lastClr="000000"/>
              </a:solidFill>
            </a:rPr>
            <a:t>A.</a:t>
          </a:r>
          <a:r>
            <a:rPr kumimoji="1" lang="ja-JP" altLang="en-US" sz="1050">
              <a:solidFill>
                <a:sysClr val="windowText" lastClr="000000"/>
              </a:solidFill>
            </a:rPr>
            <a:t>次世代社会インフラ用ロボット現場検証業務に係る現場検証支援業務先端建設技術センター・橋梁調査会・日本建設機械施工協会共同提案体</a:t>
          </a:r>
          <a:endParaRPr kumimoji="1" lang="en-US" altLang="ja-JP" sz="1050">
            <a:solidFill>
              <a:sysClr val="windowText" lastClr="000000"/>
            </a:solidFill>
          </a:endParaRPr>
        </a:p>
        <a:p>
          <a:pPr algn="ctr"/>
          <a:r>
            <a:rPr kumimoji="1" lang="ja-JP" altLang="en-US" sz="1200">
              <a:solidFill>
                <a:sysClr val="windowText" lastClr="000000"/>
              </a:solidFill>
            </a:rPr>
            <a:t>３２９百万円</a:t>
          </a:r>
        </a:p>
      </xdr:txBody>
    </xdr:sp>
    <xdr:clientData/>
  </xdr:twoCellAnchor>
  <mc:AlternateContent xmlns:mc="http://schemas.openxmlformats.org/markup-compatibility/2006">
    <mc:Choice xmlns:a14="http://schemas.microsoft.com/office/drawing/2010/main" Requires="a14">
      <xdr:twoCellAnchor editAs="oneCell">
        <xdr:from>
          <xdr:col>37</xdr:col>
          <xdr:colOff>171450</xdr:colOff>
          <xdr:row>496</xdr:row>
          <xdr:rowOff>19050</xdr:rowOff>
        </xdr:from>
        <xdr:to>
          <xdr:col>44</xdr:col>
          <xdr:colOff>85725</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AD113" sqref="AD113:AF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378</v>
      </c>
      <c r="AR2" s="97"/>
      <c r="AS2" s="59" t="str">
        <f>IF(OR(AQ2="　", AQ2=""), "", "-")</f>
        <v/>
      </c>
      <c r="AT2" s="98">
        <v>302</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380</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383</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5" t="s">
        <v>95</v>
      </c>
      <c r="H5" s="316"/>
      <c r="I5" s="316"/>
      <c r="J5" s="316"/>
      <c r="K5" s="316"/>
      <c r="L5" s="316"/>
      <c r="M5" s="317" t="s">
        <v>92</v>
      </c>
      <c r="N5" s="318"/>
      <c r="O5" s="318"/>
      <c r="P5" s="318"/>
      <c r="Q5" s="318"/>
      <c r="R5" s="319"/>
      <c r="S5" s="320" t="s">
        <v>101</v>
      </c>
      <c r="T5" s="316"/>
      <c r="U5" s="316"/>
      <c r="V5" s="316"/>
      <c r="W5" s="316"/>
      <c r="X5" s="321"/>
      <c r="Y5" s="500" t="s">
        <v>3</v>
      </c>
      <c r="Z5" s="501"/>
      <c r="AA5" s="501"/>
      <c r="AB5" s="501"/>
      <c r="AC5" s="501"/>
      <c r="AD5" s="502"/>
      <c r="AE5" s="503" t="s">
        <v>382</v>
      </c>
      <c r="AF5" s="504"/>
      <c r="AG5" s="504"/>
      <c r="AH5" s="504"/>
      <c r="AI5" s="504"/>
      <c r="AJ5" s="504"/>
      <c r="AK5" s="504"/>
      <c r="AL5" s="504"/>
      <c r="AM5" s="504"/>
      <c r="AN5" s="504"/>
      <c r="AO5" s="504"/>
      <c r="AP5" s="505"/>
      <c r="AQ5" s="506" t="s">
        <v>384</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413</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386</v>
      </c>
      <c r="H7" s="442"/>
      <c r="I7" s="442"/>
      <c r="J7" s="442"/>
      <c r="K7" s="442"/>
      <c r="L7" s="442"/>
      <c r="M7" s="442"/>
      <c r="N7" s="442"/>
      <c r="O7" s="442"/>
      <c r="P7" s="442"/>
      <c r="Q7" s="442"/>
      <c r="R7" s="442"/>
      <c r="S7" s="442"/>
      <c r="T7" s="442"/>
      <c r="U7" s="442"/>
      <c r="V7" s="443"/>
      <c r="W7" s="443"/>
      <c r="X7" s="443"/>
      <c r="Y7" s="444" t="s">
        <v>5</v>
      </c>
      <c r="Z7" s="382"/>
      <c r="AA7" s="382"/>
      <c r="AB7" s="382"/>
      <c r="AC7" s="382"/>
      <c r="AD7" s="384"/>
      <c r="AE7" s="445" t="s">
        <v>385</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4" t="s">
        <v>308</v>
      </c>
      <c r="B8" s="345"/>
      <c r="C8" s="345"/>
      <c r="D8" s="345"/>
      <c r="E8" s="345"/>
      <c r="F8" s="346"/>
      <c r="G8" s="341" t="str">
        <f>入力規則等!A26</f>
        <v>科学技術・イノベーション</v>
      </c>
      <c r="H8" s="342"/>
      <c r="I8" s="342"/>
      <c r="J8" s="342"/>
      <c r="K8" s="342"/>
      <c r="L8" s="342"/>
      <c r="M8" s="342"/>
      <c r="N8" s="342"/>
      <c r="O8" s="342"/>
      <c r="P8" s="342"/>
      <c r="Q8" s="342"/>
      <c r="R8" s="342"/>
      <c r="S8" s="342"/>
      <c r="T8" s="342"/>
      <c r="U8" s="342"/>
      <c r="V8" s="342"/>
      <c r="W8" s="342"/>
      <c r="X8" s="343"/>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5.25" customHeight="1" x14ac:dyDescent="0.15">
      <c r="A9" s="448" t="s">
        <v>26</v>
      </c>
      <c r="B9" s="449"/>
      <c r="C9" s="449"/>
      <c r="D9" s="449"/>
      <c r="E9" s="449"/>
      <c r="F9" s="449"/>
      <c r="G9" s="477" t="s">
        <v>430</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73.5" customHeight="1" x14ac:dyDescent="0.15">
      <c r="A10" s="448" t="s">
        <v>36</v>
      </c>
      <c r="B10" s="449"/>
      <c r="C10" s="449"/>
      <c r="D10" s="449"/>
      <c r="E10" s="449"/>
      <c r="F10" s="449"/>
      <c r="G10" s="477" t="s">
        <v>418</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32.25"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425</v>
      </c>
      <c r="Q13" s="63"/>
      <c r="R13" s="63"/>
      <c r="S13" s="63"/>
      <c r="T13" s="63"/>
      <c r="U13" s="63"/>
      <c r="V13" s="64"/>
      <c r="W13" s="62" t="s">
        <v>425</v>
      </c>
      <c r="X13" s="63"/>
      <c r="Y13" s="63"/>
      <c r="Z13" s="63"/>
      <c r="AA13" s="63"/>
      <c r="AB13" s="63"/>
      <c r="AC13" s="64"/>
      <c r="AD13" s="62" t="s">
        <v>425</v>
      </c>
      <c r="AE13" s="63"/>
      <c r="AF13" s="63"/>
      <c r="AG13" s="63"/>
      <c r="AH13" s="63"/>
      <c r="AI13" s="63"/>
      <c r="AJ13" s="64"/>
      <c r="AK13" s="62" t="s">
        <v>425</v>
      </c>
      <c r="AL13" s="63"/>
      <c r="AM13" s="63"/>
      <c r="AN13" s="63"/>
      <c r="AO13" s="63"/>
      <c r="AP13" s="63"/>
      <c r="AQ13" s="64"/>
      <c r="AR13" s="657">
        <v>189</v>
      </c>
      <c r="AS13" s="658"/>
      <c r="AT13" s="658"/>
      <c r="AU13" s="658"/>
      <c r="AV13" s="658"/>
      <c r="AW13" s="658"/>
      <c r="AX13" s="659"/>
    </row>
    <row r="14" spans="1:50" ht="21" customHeight="1" x14ac:dyDescent="0.15">
      <c r="A14" s="454"/>
      <c r="B14" s="455"/>
      <c r="C14" s="455"/>
      <c r="D14" s="455"/>
      <c r="E14" s="455"/>
      <c r="F14" s="456"/>
      <c r="G14" s="467"/>
      <c r="H14" s="468"/>
      <c r="I14" s="332" t="s">
        <v>9</v>
      </c>
      <c r="J14" s="462"/>
      <c r="K14" s="462"/>
      <c r="L14" s="462"/>
      <c r="M14" s="462"/>
      <c r="N14" s="462"/>
      <c r="O14" s="463"/>
      <c r="P14" s="62" t="s">
        <v>425</v>
      </c>
      <c r="Q14" s="63"/>
      <c r="R14" s="63"/>
      <c r="S14" s="63"/>
      <c r="T14" s="63"/>
      <c r="U14" s="63"/>
      <c r="V14" s="64"/>
      <c r="W14" s="62">
        <v>330</v>
      </c>
      <c r="X14" s="63"/>
      <c r="Y14" s="63"/>
      <c r="Z14" s="63"/>
      <c r="AA14" s="63"/>
      <c r="AB14" s="63"/>
      <c r="AC14" s="64"/>
      <c r="AD14" s="62">
        <v>390</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2" t="s">
        <v>62</v>
      </c>
      <c r="J15" s="333"/>
      <c r="K15" s="333"/>
      <c r="L15" s="333"/>
      <c r="M15" s="333"/>
      <c r="N15" s="333"/>
      <c r="O15" s="334"/>
      <c r="P15" s="62" t="s">
        <v>425</v>
      </c>
      <c r="Q15" s="63"/>
      <c r="R15" s="63"/>
      <c r="S15" s="63"/>
      <c r="T15" s="63"/>
      <c r="U15" s="63"/>
      <c r="V15" s="64"/>
      <c r="W15" s="62" t="s">
        <v>425</v>
      </c>
      <c r="X15" s="63"/>
      <c r="Y15" s="63"/>
      <c r="Z15" s="63"/>
      <c r="AA15" s="63"/>
      <c r="AB15" s="63"/>
      <c r="AC15" s="64"/>
      <c r="AD15" s="62">
        <v>330</v>
      </c>
      <c r="AE15" s="63"/>
      <c r="AF15" s="63"/>
      <c r="AG15" s="63"/>
      <c r="AH15" s="63"/>
      <c r="AI15" s="63"/>
      <c r="AJ15" s="64"/>
      <c r="AK15" s="62">
        <v>390</v>
      </c>
      <c r="AL15" s="63"/>
      <c r="AM15" s="63"/>
      <c r="AN15" s="63"/>
      <c r="AO15" s="63"/>
      <c r="AP15" s="63"/>
      <c r="AQ15" s="64"/>
      <c r="AR15" s="62"/>
      <c r="AS15" s="63"/>
      <c r="AT15" s="63"/>
      <c r="AU15" s="63"/>
      <c r="AV15" s="63"/>
      <c r="AW15" s="63"/>
      <c r="AX15" s="654"/>
    </row>
    <row r="16" spans="1:50" ht="21" customHeight="1" x14ac:dyDescent="0.15">
      <c r="A16" s="454"/>
      <c r="B16" s="455"/>
      <c r="C16" s="455"/>
      <c r="D16" s="455"/>
      <c r="E16" s="455"/>
      <c r="F16" s="456"/>
      <c r="G16" s="467"/>
      <c r="H16" s="468"/>
      <c r="I16" s="332" t="s">
        <v>63</v>
      </c>
      <c r="J16" s="333"/>
      <c r="K16" s="333"/>
      <c r="L16" s="333"/>
      <c r="M16" s="333"/>
      <c r="N16" s="333"/>
      <c r="O16" s="334"/>
      <c r="P16" s="62" t="s">
        <v>425</v>
      </c>
      <c r="Q16" s="63"/>
      <c r="R16" s="63"/>
      <c r="S16" s="63"/>
      <c r="T16" s="63"/>
      <c r="U16" s="63"/>
      <c r="V16" s="64"/>
      <c r="W16" s="62">
        <v>-330</v>
      </c>
      <c r="X16" s="63"/>
      <c r="Y16" s="63"/>
      <c r="Z16" s="63"/>
      <c r="AA16" s="63"/>
      <c r="AB16" s="63"/>
      <c r="AC16" s="64"/>
      <c r="AD16" s="62">
        <v>-390</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2" t="s">
        <v>61</v>
      </c>
      <c r="J17" s="462"/>
      <c r="K17" s="462"/>
      <c r="L17" s="462"/>
      <c r="M17" s="462"/>
      <c r="N17" s="462"/>
      <c r="O17" s="463"/>
      <c r="P17" s="62" t="s">
        <v>425</v>
      </c>
      <c r="Q17" s="63"/>
      <c r="R17" s="63"/>
      <c r="S17" s="63"/>
      <c r="T17" s="63"/>
      <c r="U17" s="63"/>
      <c r="V17" s="64"/>
      <c r="W17" s="62" t="s">
        <v>425</v>
      </c>
      <c r="X17" s="63"/>
      <c r="Y17" s="63"/>
      <c r="Z17" s="63"/>
      <c r="AA17" s="63"/>
      <c r="AB17" s="63"/>
      <c r="AC17" s="64"/>
      <c r="AD17" s="62" t="s">
        <v>425</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5" t="s">
        <v>22</v>
      </c>
      <c r="J18" s="336"/>
      <c r="K18" s="336"/>
      <c r="L18" s="336"/>
      <c r="M18" s="336"/>
      <c r="N18" s="336"/>
      <c r="O18" s="337"/>
      <c r="P18" s="306">
        <f>SUM(P13:V17)</f>
        <v>0</v>
      </c>
      <c r="Q18" s="307"/>
      <c r="R18" s="307"/>
      <c r="S18" s="307"/>
      <c r="T18" s="307"/>
      <c r="U18" s="307"/>
      <c r="V18" s="308"/>
      <c r="W18" s="306">
        <f>SUM(W13:AC17)</f>
        <v>0</v>
      </c>
      <c r="X18" s="307"/>
      <c r="Y18" s="307"/>
      <c r="Z18" s="307"/>
      <c r="AA18" s="307"/>
      <c r="AB18" s="307"/>
      <c r="AC18" s="308"/>
      <c r="AD18" s="306">
        <f t="shared" ref="AD18" si="0">SUM(AD13:AJ17)</f>
        <v>330</v>
      </c>
      <c r="AE18" s="307"/>
      <c r="AF18" s="307"/>
      <c r="AG18" s="307"/>
      <c r="AH18" s="307"/>
      <c r="AI18" s="307"/>
      <c r="AJ18" s="308"/>
      <c r="AK18" s="306">
        <f t="shared" ref="AK18" si="1">SUM(AK13:AQ17)</f>
        <v>390</v>
      </c>
      <c r="AL18" s="307"/>
      <c r="AM18" s="307"/>
      <c r="AN18" s="307"/>
      <c r="AO18" s="307"/>
      <c r="AP18" s="307"/>
      <c r="AQ18" s="308"/>
      <c r="AR18" s="306">
        <f t="shared" ref="AR18" si="2">SUM(AR13:AX17)</f>
        <v>189</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t="s">
        <v>425</v>
      </c>
      <c r="Q19" s="63"/>
      <c r="R19" s="63"/>
      <c r="S19" s="63"/>
      <c r="T19" s="63"/>
      <c r="U19" s="63"/>
      <c r="V19" s="64"/>
      <c r="W19" s="62" t="s">
        <v>420</v>
      </c>
      <c r="X19" s="63"/>
      <c r="Y19" s="63"/>
      <c r="Z19" s="63"/>
      <c r="AA19" s="63"/>
      <c r="AB19" s="63"/>
      <c r="AC19" s="64"/>
      <c r="AD19" s="62">
        <v>329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0.99696969696969695</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22.5" customHeight="1" x14ac:dyDescent="0.15">
      <c r="A23" s="208"/>
      <c r="B23" s="206"/>
      <c r="C23" s="206"/>
      <c r="D23" s="206"/>
      <c r="E23" s="206"/>
      <c r="F23" s="207"/>
      <c r="G23" s="278" t="s">
        <v>419</v>
      </c>
      <c r="H23" s="279"/>
      <c r="I23" s="279"/>
      <c r="J23" s="279"/>
      <c r="K23" s="279"/>
      <c r="L23" s="279"/>
      <c r="M23" s="279"/>
      <c r="N23" s="279"/>
      <c r="O23" s="280"/>
      <c r="P23" s="204" t="s">
        <v>421</v>
      </c>
      <c r="Q23" s="186"/>
      <c r="R23" s="186"/>
      <c r="S23" s="186"/>
      <c r="T23" s="186"/>
      <c r="U23" s="186"/>
      <c r="V23" s="186"/>
      <c r="W23" s="186"/>
      <c r="X23" s="187"/>
      <c r="Y23" s="284" t="s">
        <v>14</v>
      </c>
      <c r="Z23" s="285"/>
      <c r="AA23" s="286"/>
      <c r="AB23" s="650" t="s">
        <v>397</v>
      </c>
      <c r="AC23" s="287"/>
      <c r="AD23" s="287"/>
      <c r="AE23" s="84" t="s">
        <v>386</v>
      </c>
      <c r="AF23" s="85"/>
      <c r="AG23" s="85"/>
      <c r="AH23" s="85"/>
      <c r="AI23" s="86"/>
      <c r="AJ23" s="84" t="s">
        <v>386</v>
      </c>
      <c r="AK23" s="85"/>
      <c r="AL23" s="85"/>
      <c r="AM23" s="85"/>
      <c r="AN23" s="86"/>
      <c r="AO23" s="84">
        <v>1</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5" t="s">
        <v>397</v>
      </c>
      <c r="AC24" s="277"/>
      <c r="AD24" s="277"/>
      <c r="AE24" s="84" t="s">
        <v>386</v>
      </c>
      <c r="AF24" s="85"/>
      <c r="AG24" s="85"/>
      <c r="AH24" s="85"/>
      <c r="AI24" s="86"/>
      <c r="AJ24" s="84" t="s">
        <v>386</v>
      </c>
      <c r="AK24" s="85"/>
      <c r="AL24" s="85"/>
      <c r="AM24" s="85"/>
      <c r="AN24" s="86"/>
      <c r="AO24" s="84">
        <v>5</v>
      </c>
      <c r="AP24" s="85"/>
      <c r="AQ24" s="85"/>
      <c r="AR24" s="85"/>
      <c r="AS24" s="86"/>
      <c r="AT24" s="84">
        <v>5</v>
      </c>
      <c r="AU24" s="85"/>
      <c r="AV24" s="85"/>
      <c r="AW24" s="85"/>
      <c r="AX24" s="87"/>
    </row>
    <row r="25" spans="1:50" ht="19.5" customHeight="1" x14ac:dyDescent="0.15">
      <c r="A25" s="660"/>
      <c r="B25" s="661"/>
      <c r="C25" s="661"/>
      <c r="D25" s="661"/>
      <c r="E25" s="661"/>
      <c r="F25" s="662"/>
      <c r="G25" s="312"/>
      <c r="H25" s="313"/>
      <c r="I25" s="313"/>
      <c r="J25" s="313"/>
      <c r="K25" s="313"/>
      <c r="L25" s="313"/>
      <c r="M25" s="313"/>
      <c r="N25" s="313"/>
      <c r="O25" s="314"/>
      <c r="P25" s="188"/>
      <c r="Q25" s="188"/>
      <c r="R25" s="188"/>
      <c r="S25" s="188"/>
      <c r="T25" s="188"/>
      <c r="U25" s="188"/>
      <c r="V25" s="188"/>
      <c r="W25" s="188"/>
      <c r="X25" s="189"/>
      <c r="Y25" s="111" t="s">
        <v>15</v>
      </c>
      <c r="Z25" s="112"/>
      <c r="AA25" s="162"/>
      <c r="AB25" s="672" t="s">
        <v>359</v>
      </c>
      <c r="AC25" s="255"/>
      <c r="AD25" s="255"/>
      <c r="AE25" s="84" t="s">
        <v>386</v>
      </c>
      <c r="AF25" s="85"/>
      <c r="AG25" s="85"/>
      <c r="AH25" s="85"/>
      <c r="AI25" s="86"/>
      <c r="AJ25" s="84" t="s">
        <v>386</v>
      </c>
      <c r="AK25" s="85"/>
      <c r="AL25" s="85"/>
      <c r="AM25" s="85"/>
      <c r="AN25" s="86"/>
      <c r="AO25" s="84">
        <f>AO23/AO24*100</f>
        <v>20</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278" t="s">
        <v>386</v>
      </c>
      <c r="H28" s="279"/>
      <c r="I28" s="279"/>
      <c r="J28" s="279"/>
      <c r="K28" s="279"/>
      <c r="L28" s="279"/>
      <c r="M28" s="279"/>
      <c r="N28" s="279"/>
      <c r="O28" s="280"/>
      <c r="P28" s="204" t="s">
        <v>386</v>
      </c>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2"/>
      <c r="H30" s="313"/>
      <c r="I30" s="313"/>
      <c r="J30" s="313"/>
      <c r="K30" s="313"/>
      <c r="L30" s="313"/>
      <c r="M30" s="313"/>
      <c r="N30" s="313"/>
      <c r="O30" s="314"/>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t="s">
        <v>386</v>
      </c>
      <c r="H33" s="279"/>
      <c r="I33" s="279"/>
      <c r="J33" s="279"/>
      <c r="K33" s="279"/>
      <c r="L33" s="279"/>
      <c r="M33" s="279"/>
      <c r="N33" s="279"/>
      <c r="O33" s="280"/>
      <c r="P33" s="204" t="s">
        <v>386</v>
      </c>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2"/>
      <c r="H35" s="313"/>
      <c r="I35" s="313"/>
      <c r="J35" s="313"/>
      <c r="K35" s="313"/>
      <c r="L35" s="313"/>
      <c r="M35" s="313"/>
      <c r="N35" s="313"/>
      <c r="O35" s="314"/>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t="s">
        <v>386</v>
      </c>
      <c r="H38" s="279"/>
      <c r="I38" s="279"/>
      <c r="J38" s="279"/>
      <c r="K38" s="279"/>
      <c r="L38" s="279"/>
      <c r="M38" s="279"/>
      <c r="N38" s="279"/>
      <c r="O38" s="280"/>
      <c r="P38" s="204" t="s">
        <v>386</v>
      </c>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2"/>
      <c r="H40" s="313"/>
      <c r="I40" s="313"/>
      <c r="J40" s="313"/>
      <c r="K40" s="313"/>
      <c r="L40" s="313"/>
      <c r="M40" s="313"/>
      <c r="N40" s="313"/>
      <c r="O40" s="314"/>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t="s">
        <v>386</v>
      </c>
      <c r="H43" s="279"/>
      <c r="I43" s="279"/>
      <c r="J43" s="279"/>
      <c r="K43" s="279"/>
      <c r="L43" s="279"/>
      <c r="M43" s="279"/>
      <c r="N43" s="279"/>
      <c r="O43" s="280"/>
      <c r="P43" s="204" t="s">
        <v>386</v>
      </c>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320</v>
      </c>
      <c r="B47" s="675" t="s">
        <v>317</v>
      </c>
      <c r="C47" s="228"/>
      <c r="D47" s="228"/>
      <c r="E47" s="228"/>
      <c r="F47" s="229"/>
      <c r="G47" s="614" t="s">
        <v>311</v>
      </c>
      <c r="H47" s="614"/>
      <c r="I47" s="614"/>
      <c r="J47" s="614"/>
      <c r="K47" s="614"/>
      <c r="L47" s="614"/>
      <c r="M47" s="614"/>
      <c r="N47" s="614"/>
      <c r="O47" s="614"/>
      <c r="P47" s="614"/>
      <c r="Q47" s="614"/>
      <c r="R47" s="614"/>
      <c r="S47" s="614"/>
      <c r="T47" s="614"/>
      <c r="U47" s="614"/>
      <c r="V47" s="614"/>
      <c r="W47" s="614"/>
      <c r="X47" s="614"/>
      <c r="Y47" s="614"/>
      <c r="Z47" s="614"/>
      <c r="AA47" s="680"/>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5"/>
      <c r="C49" s="228"/>
      <c r="D49" s="228"/>
      <c r="E49" s="228"/>
      <c r="F49" s="229"/>
      <c r="G49" s="326" t="s">
        <v>387</v>
      </c>
      <c r="H49" s="326"/>
      <c r="I49" s="326"/>
      <c r="J49" s="326"/>
      <c r="K49" s="326"/>
      <c r="L49" s="326"/>
      <c r="M49" s="326"/>
      <c r="N49" s="326"/>
      <c r="O49" s="326"/>
      <c r="P49" s="326"/>
      <c r="Q49" s="326"/>
      <c r="R49" s="326"/>
      <c r="S49" s="326"/>
      <c r="T49" s="326"/>
      <c r="U49" s="326"/>
      <c r="V49" s="326"/>
      <c r="W49" s="326"/>
      <c r="X49" s="326"/>
      <c r="Y49" s="326"/>
      <c r="Z49" s="326"/>
      <c r="AA49" s="327"/>
      <c r="AB49" s="607" t="s">
        <v>388</v>
      </c>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608"/>
    </row>
    <row r="50" spans="1:50" ht="22.5" hidden="1" customHeight="1" x14ac:dyDescent="0.15">
      <c r="A50" s="226"/>
      <c r="B50" s="675"/>
      <c r="C50" s="228"/>
      <c r="D50" s="228"/>
      <c r="E50" s="228"/>
      <c r="F50" s="229"/>
      <c r="G50" s="328"/>
      <c r="H50" s="328"/>
      <c r="I50" s="328"/>
      <c r="J50" s="328"/>
      <c r="K50" s="328"/>
      <c r="L50" s="328"/>
      <c r="M50" s="328"/>
      <c r="N50" s="328"/>
      <c r="O50" s="328"/>
      <c r="P50" s="328"/>
      <c r="Q50" s="328"/>
      <c r="R50" s="328"/>
      <c r="S50" s="328"/>
      <c r="T50" s="328"/>
      <c r="U50" s="328"/>
      <c r="V50" s="328"/>
      <c r="W50" s="328"/>
      <c r="X50" s="328"/>
      <c r="Y50" s="328"/>
      <c r="Z50" s="328"/>
      <c r="AA50" s="329"/>
      <c r="AB50" s="609"/>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610"/>
    </row>
    <row r="51" spans="1:50" ht="22.5" hidden="1" customHeight="1" x14ac:dyDescent="0.15">
      <c r="A51" s="226"/>
      <c r="B51" s="676"/>
      <c r="C51" s="230"/>
      <c r="D51" s="230"/>
      <c r="E51" s="230"/>
      <c r="F51" s="231"/>
      <c r="G51" s="330"/>
      <c r="H51" s="330"/>
      <c r="I51" s="330"/>
      <c r="J51" s="330"/>
      <c r="K51" s="330"/>
      <c r="L51" s="330"/>
      <c r="M51" s="330"/>
      <c r="N51" s="330"/>
      <c r="O51" s="330"/>
      <c r="P51" s="330"/>
      <c r="Q51" s="330"/>
      <c r="R51" s="330"/>
      <c r="S51" s="330"/>
      <c r="T51" s="330"/>
      <c r="U51" s="330"/>
      <c r="V51" s="330"/>
      <c r="W51" s="330"/>
      <c r="X51" s="330"/>
      <c r="Y51" s="330"/>
      <c r="Z51" s="330"/>
      <c r="AA51" s="331"/>
      <c r="AB51" s="611"/>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612"/>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v>27</v>
      </c>
      <c r="AV53" s="101"/>
      <c r="AW53" s="99" t="s">
        <v>355</v>
      </c>
      <c r="AX53" s="100"/>
    </row>
    <row r="54" spans="1:50" ht="22.5" hidden="1" customHeight="1" x14ac:dyDescent="0.15">
      <c r="A54" s="226"/>
      <c r="B54" s="228"/>
      <c r="C54" s="228"/>
      <c r="D54" s="228"/>
      <c r="E54" s="228"/>
      <c r="F54" s="229"/>
      <c r="G54" s="265" t="s">
        <v>389</v>
      </c>
      <c r="H54" s="186"/>
      <c r="I54" s="186"/>
      <c r="J54" s="186"/>
      <c r="K54" s="186"/>
      <c r="L54" s="186"/>
      <c r="M54" s="186"/>
      <c r="N54" s="186"/>
      <c r="O54" s="187"/>
      <c r="P54" s="204" t="s">
        <v>390</v>
      </c>
      <c r="Q54" s="246"/>
      <c r="R54" s="246"/>
      <c r="S54" s="246"/>
      <c r="T54" s="246"/>
      <c r="U54" s="246"/>
      <c r="V54" s="246"/>
      <c r="W54" s="246"/>
      <c r="X54" s="247"/>
      <c r="Y54" s="252" t="s">
        <v>86</v>
      </c>
      <c r="Z54" s="253"/>
      <c r="AA54" s="254"/>
      <c r="AB54" s="358" t="s">
        <v>397</v>
      </c>
      <c r="AC54" s="217"/>
      <c r="AD54" s="217"/>
      <c r="AE54" s="84" t="s">
        <v>386</v>
      </c>
      <c r="AF54" s="85"/>
      <c r="AG54" s="85"/>
      <c r="AH54" s="85"/>
      <c r="AI54" s="86"/>
      <c r="AJ54" s="84" t="s">
        <v>386</v>
      </c>
      <c r="AK54" s="85"/>
      <c r="AL54" s="85"/>
      <c r="AM54" s="85"/>
      <c r="AN54" s="86"/>
      <c r="AO54" s="84">
        <v>53</v>
      </c>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8" t="s">
        <v>397</v>
      </c>
      <c r="AC55" s="223"/>
      <c r="AD55" s="223"/>
      <c r="AE55" s="84" t="s">
        <v>386</v>
      </c>
      <c r="AF55" s="85"/>
      <c r="AG55" s="85"/>
      <c r="AH55" s="85"/>
      <c r="AI55" s="86"/>
      <c r="AJ55" s="84" t="s">
        <v>386</v>
      </c>
      <c r="AK55" s="85"/>
      <c r="AL55" s="85"/>
      <c r="AM55" s="85"/>
      <c r="AN55" s="86"/>
      <c r="AO55" s="84" t="s">
        <v>386</v>
      </c>
      <c r="AP55" s="85"/>
      <c r="AQ55" s="85"/>
      <c r="AR55" s="85"/>
      <c r="AS55" s="86"/>
      <c r="AT55" s="84">
        <v>60</v>
      </c>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f>AO54/AT55*100</f>
        <v>88.333333333333329</v>
      </c>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422</v>
      </c>
      <c r="H68" s="186"/>
      <c r="I68" s="186"/>
      <c r="J68" s="186"/>
      <c r="K68" s="186"/>
      <c r="L68" s="186"/>
      <c r="M68" s="186"/>
      <c r="N68" s="186"/>
      <c r="O68" s="186"/>
      <c r="P68" s="186"/>
      <c r="Q68" s="186"/>
      <c r="R68" s="186"/>
      <c r="S68" s="186"/>
      <c r="T68" s="186"/>
      <c r="U68" s="186"/>
      <c r="V68" s="186"/>
      <c r="W68" s="186"/>
      <c r="X68" s="187"/>
      <c r="Y68" s="322" t="s">
        <v>66</v>
      </c>
      <c r="Z68" s="323"/>
      <c r="AA68" s="324"/>
      <c r="AB68" s="193" t="s">
        <v>397</v>
      </c>
      <c r="AC68" s="194"/>
      <c r="AD68" s="195"/>
      <c r="AE68" s="84" t="s">
        <v>386</v>
      </c>
      <c r="AF68" s="85"/>
      <c r="AG68" s="85"/>
      <c r="AH68" s="85"/>
      <c r="AI68" s="86"/>
      <c r="AJ68" s="84" t="s">
        <v>423</v>
      </c>
      <c r="AK68" s="85"/>
      <c r="AL68" s="85"/>
      <c r="AM68" s="85"/>
      <c r="AN68" s="86"/>
      <c r="AO68" s="84">
        <v>53</v>
      </c>
      <c r="AP68" s="85"/>
      <c r="AQ68" s="85"/>
      <c r="AR68" s="85"/>
      <c r="AS68" s="86"/>
      <c r="AT68" s="196"/>
      <c r="AU68" s="196"/>
      <c r="AV68" s="196"/>
      <c r="AW68" s="196"/>
      <c r="AX68" s="197"/>
      <c r="AY68" s="10"/>
      <c r="AZ68" s="10"/>
      <c r="BA68" s="10"/>
      <c r="BB68" s="10"/>
      <c r="BC68" s="10"/>
    </row>
    <row r="69" spans="1:60" ht="3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397</v>
      </c>
      <c r="AC69" s="202"/>
      <c r="AD69" s="203"/>
      <c r="AE69" s="84" t="s">
        <v>386</v>
      </c>
      <c r="AF69" s="85"/>
      <c r="AG69" s="85"/>
      <c r="AH69" s="85"/>
      <c r="AI69" s="86"/>
      <c r="AJ69" s="84" t="s">
        <v>423</v>
      </c>
      <c r="AK69" s="85"/>
      <c r="AL69" s="85"/>
      <c r="AM69" s="85"/>
      <c r="AN69" s="86"/>
      <c r="AO69" s="84">
        <v>40</v>
      </c>
      <c r="AP69" s="85"/>
      <c r="AQ69" s="85"/>
      <c r="AR69" s="85"/>
      <c r="AS69" s="86"/>
      <c r="AT69" s="84">
        <v>60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204" t="s">
        <v>414</v>
      </c>
      <c r="H71" s="186"/>
      <c r="I71" s="186"/>
      <c r="J71" s="186"/>
      <c r="K71" s="186"/>
      <c r="L71" s="186"/>
      <c r="M71" s="186"/>
      <c r="N71" s="186"/>
      <c r="O71" s="186"/>
      <c r="P71" s="186"/>
      <c r="Q71" s="186"/>
      <c r="R71" s="186"/>
      <c r="S71" s="186"/>
      <c r="T71" s="186"/>
      <c r="U71" s="186"/>
      <c r="V71" s="186"/>
      <c r="W71" s="186"/>
      <c r="X71" s="187"/>
      <c r="Y71" s="190" t="s">
        <v>66</v>
      </c>
      <c r="Z71" s="191"/>
      <c r="AA71" s="192"/>
      <c r="AB71" s="193" t="s">
        <v>417</v>
      </c>
      <c r="AC71" s="194"/>
      <c r="AD71" s="195"/>
      <c r="AE71" s="84"/>
      <c r="AF71" s="85"/>
      <c r="AG71" s="85"/>
      <c r="AH71" s="85"/>
      <c r="AI71" s="86"/>
      <c r="AJ71" s="84">
        <v>0</v>
      </c>
      <c r="AK71" s="85"/>
      <c r="AL71" s="85"/>
      <c r="AM71" s="85"/>
      <c r="AN71" s="86"/>
      <c r="AO71" s="84">
        <v>0</v>
      </c>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417</v>
      </c>
      <c r="AC72" s="202"/>
      <c r="AD72" s="203"/>
      <c r="AE72" s="84"/>
      <c r="AF72" s="85"/>
      <c r="AG72" s="85"/>
      <c r="AH72" s="85"/>
      <c r="AI72" s="86"/>
      <c r="AJ72" s="84">
        <v>0</v>
      </c>
      <c r="AK72" s="85"/>
      <c r="AL72" s="85"/>
      <c r="AM72" s="85"/>
      <c r="AN72" s="86"/>
      <c r="AO72" s="84">
        <v>0</v>
      </c>
      <c r="AP72" s="85"/>
      <c r="AQ72" s="85"/>
      <c r="AR72" s="85"/>
      <c r="AS72" s="86"/>
      <c r="AT72" s="84">
        <v>0</v>
      </c>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204" t="s">
        <v>415</v>
      </c>
      <c r="H74" s="186"/>
      <c r="I74" s="186"/>
      <c r="J74" s="186"/>
      <c r="K74" s="186"/>
      <c r="L74" s="186"/>
      <c r="M74" s="186"/>
      <c r="N74" s="186"/>
      <c r="O74" s="186"/>
      <c r="P74" s="186"/>
      <c r="Q74" s="186"/>
      <c r="R74" s="186"/>
      <c r="S74" s="186"/>
      <c r="T74" s="186"/>
      <c r="U74" s="186"/>
      <c r="V74" s="186"/>
      <c r="W74" s="186"/>
      <c r="X74" s="187"/>
      <c r="Y74" s="190" t="s">
        <v>66</v>
      </c>
      <c r="Z74" s="191"/>
      <c r="AA74" s="192"/>
      <c r="AB74" s="193" t="s">
        <v>417</v>
      </c>
      <c r="AC74" s="194"/>
      <c r="AD74" s="195"/>
      <c r="AE74" s="84"/>
      <c r="AF74" s="85"/>
      <c r="AG74" s="85"/>
      <c r="AH74" s="85"/>
      <c r="AI74" s="86"/>
      <c r="AJ74" s="84">
        <v>0</v>
      </c>
      <c r="AK74" s="85"/>
      <c r="AL74" s="85"/>
      <c r="AM74" s="85"/>
      <c r="AN74" s="86"/>
      <c r="AO74" s="84">
        <v>0</v>
      </c>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t="s">
        <v>417</v>
      </c>
      <c r="AC75" s="202"/>
      <c r="AD75" s="203"/>
      <c r="AE75" s="84"/>
      <c r="AF75" s="85"/>
      <c r="AG75" s="85"/>
      <c r="AH75" s="85"/>
      <c r="AI75" s="86"/>
      <c r="AJ75" s="84">
        <v>0</v>
      </c>
      <c r="AK75" s="85"/>
      <c r="AL75" s="85"/>
      <c r="AM75" s="85"/>
      <c r="AN75" s="86"/>
      <c r="AO75" s="84">
        <v>0</v>
      </c>
      <c r="AP75" s="85"/>
      <c r="AQ75" s="85"/>
      <c r="AR75" s="85"/>
      <c r="AS75" s="86"/>
      <c r="AT75" s="84">
        <v>0</v>
      </c>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14.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9.25" customHeight="1" x14ac:dyDescent="0.15">
      <c r="A83" s="120"/>
      <c r="B83" s="118"/>
      <c r="C83" s="118"/>
      <c r="D83" s="118"/>
      <c r="E83" s="118"/>
      <c r="F83" s="119"/>
      <c r="G83" s="135" t="s">
        <v>398</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27.7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9.7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5" t="s">
        <v>77</v>
      </c>
      <c r="B97" s="366"/>
      <c r="C97" s="338" t="s">
        <v>19</v>
      </c>
      <c r="D97" s="339"/>
      <c r="E97" s="339"/>
      <c r="F97" s="339"/>
      <c r="G97" s="339"/>
      <c r="H97" s="339"/>
      <c r="I97" s="339"/>
      <c r="J97" s="339"/>
      <c r="K97" s="340"/>
      <c r="L97" s="397" t="s">
        <v>76</v>
      </c>
      <c r="M97" s="397"/>
      <c r="N97" s="397"/>
      <c r="O97" s="397"/>
      <c r="P97" s="397"/>
      <c r="Q97" s="397"/>
      <c r="R97" s="398" t="s">
        <v>73</v>
      </c>
      <c r="S97" s="399"/>
      <c r="T97" s="399"/>
      <c r="U97" s="399"/>
      <c r="V97" s="399"/>
      <c r="W97" s="399"/>
      <c r="X97" s="400" t="s">
        <v>29</v>
      </c>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c r="AX97" s="401"/>
    </row>
    <row r="98" spans="1:50" ht="23.1" customHeight="1" x14ac:dyDescent="0.15">
      <c r="A98" s="367"/>
      <c r="B98" s="368"/>
      <c r="C98" s="402" t="s">
        <v>392</v>
      </c>
      <c r="D98" s="403"/>
      <c r="E98" s="403"/>
      <c r="F98" s="403"/>
      <c r="G98" s="403"/>
      <c r="H98" s="403"/>
      <c r="I98" s="403"/>
      <c r="J98" s="403"/>
      <c r="K98" s="404"/>
      <c r="L98" s="62" t="s">
        <v>386</v>
      </c>
      <c r="M98" s="63"/>
      <c r="N98" s="63"/>
      <c r="O98" s="63"/>
      <c r="P98" s="63"/>
      <c r="Q98" s="64"/>
      <c r="R98" s="62">
        <v>2</v>
      </c>
      <c r="S98" s="63"/>
      <c r="T98" s="63"/>
      <c r="U98" s="63"/>
      <c r="V98" s="63"/>
      <c r="W98" s="64"/>
      <c r="X98" s="663" t="s">
        <v>433</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7"/>
      <c r="B99" s="368"/>
      <c r="C99" s="152" t="s">
        <v>393</v>
      </c>
      <c r="D99" s="153"/>
      <c r="E99" s="153"/>
      <c r="F99" s="153"/>
      <c r="G99" s="153"/>
      <c r="H99" s="153"/>
      <c r="I99" s="153"/>
      <c r="J99" s="153"/>
      <c r="K99" s="154"/>
      <c r="L99" s="62" t="s">
        <v>386</v>
      </c>
      <c r="M99" s="63"/>
      <c r="N99" s="63"/>
      <c r="O99" s="63"/>
      <c r="P99" s="63"/>
      <c r="Q99" s="64"/>
      <c r="R99" s="62">
        <v>2</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7"/>
      <c r="B100" s="368"/>
      <c r="C100" s="152" t="s">
        <v>394</v>
      </c>
      <c r="D100" s="153"/>
      <c r="E100" s="153"/>
      <c r="F100" s="153"/>
      <c r="G100" s="153"/>
      <c r="H100" s="153"/>
      <c r="I100" s="153"/>
      <c r="J100" s="153"/>
      <c r="K100" s="154"/>
      <c r="L100" s="62" t="s">
        <v>386</v>
      </c>
      <c r="M100" s="63"/>
      <c r="N100" s="63"/>
      <c r="O100" s="63"/>
      <c r="P100" s="63"/>
      <c r="Q100" s="64"/>
      <c r="R100" s="62">
        <v>1</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36.75" customHeight="1" x14ac:dyDescent="0.15">
      <c r="A101" s="367"/>
      <c r="B101" s="368"/>
      <c r="C101" s="152" t="s">
        <v>391</v>
      </c>
      <c r="D101" s="153"/>
      <c r="E101" s="153"/>
      <c r="F101" s="153"/>
      <c r="G101" s="153"/>
      <c r="H101" s="153"/>
      <c r="I101" s="153"/>
      <c r="J101" s="153"/>
      <c r="K101" s="154"/>
      <c r="L101" s="62" t="s">
        <v>386</v>
      </c>
      <c r="M101" s="63"/>
      <c r="N101" s="63"/>
      <c r="O101" s="63"/>
      <c r="P101" s="63"/>
      <c r="Q101" s="64"/>
      <c r="R101" s="62">
        <v>185</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7"/>
      <c r="B102" s="368"/>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7"/>
      <c r="B103" s="368"/>
      <c r="C103" s="371"/>
      <c r="D103" s="372"/>
      <c r="E103" s="372"/>
      <c r="F103" s="372"/>
      <c r="G103" s="372"/>
      <c r="H103" s="372"/>
      <c r="I103" s="372"/>
      <c r="J103" s="372"/>
      <c r="K103" s="373"/>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69"/>
      <c r="B104" s="370"/>
      <c r="C104" s="359" t="s">
        <v>22</v>
      </c>
      <c r="D104" s="360"/>
      <c r="E104" s="360"/>
      <c r="F104" s="360"/>
      <c r="G104" s="360"/>
      <c r="H104" s="360"/>
      <c r="I104" s="360"/>
      <c r="J104" s="360"/>
      <c r="K104" s="361"/>
      <c r="L104" s="362">
        <f>SUM(L98:Q103)</f>
        <v>0</v>
      </c>
      <c r="M104" s="363"/>
      <c r="N104" s="363"/>
      <c r="O104" s="363"/>
      <c r="P104" s="363"/>
      <c r="Q104" s="364"/>
      <c r="R104" s="362">
        <f>SUM(R98:W103)</f>
        <v>190</v>
      </c>
      <c r="S104" s="363"/>
      <c r="T104" s="363"/>
      <c r="U104" s="363"/>
      <c r="V104" s="363"/>
      <c r="W104" s="364"/>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2" t="s">
        <v>38</v>
      </c>
      <c r="AH107" s="590"/>
      <c r="AI107" s="590"/>
      <c r="AJ107" s="590"/>
      <c r="AK107" s="590"/>
      <c r="AL107" s="590"/>
      <c r="AM107" s="590"/>
      <c r="AN107" s="590"/>
      <c r="AO107" s="590"/>
      <c r="AP107" s="590"/>
      <c r="AQ107" s="590"/>
      <c r="AR107" s="590"/>
      <c r="AS107" s="590"/>
      <c r="AT107" s="590"/>
      <c r="AU107" s="590"/>
      <c r="AV107" s="590"/>
      <c r="AW107" s="590"/>
      <c r="AX107" s="623"/>
    </row>
    <row r="108" spans="1:50" ht="66.75" customHeight="1" x14ac:dyDescent="0.15">
      <c r="A108" s="297" t="s">
        <v>312</v>
      </c>
      <c r="B108" s="298"/>
      <c r="C108" s="521" t="s">
        <v>313</v>
      </c>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3"/>
      <c r="AD108" s="597" t="s">
        <v>399</v>
      </c>
      <c r="AE108" s="598"/>
      <c r="AF108" s="598"/>
      <c r="AG108" s="294" t="s">
        <v>396</v>
      </c>
      <c r="AH108" s="295"/>
      <c r="AI108" s="295"/>
      <c r="AJ108" s="295"/>
      <c r="AK108" s="295"/>
      <c r="AL108" s="295"/>
      <c r="AM108" s="295"/>
      <c r="AN108" s="295"/>
      <c r="AO108" s="295"/>
      <c r="AP108" s="295"/>
      <c r="AQ108" s="295"/>
      <c r="AR108" s="295"/>
      <c r="AS108" s="295"/>
      <c r="AT108" s="295"/>
      <c r="AU108" s="295"/>
      <c r="AV108" s="295"/>
      <c r="AW108" s="295"/>
      <c r="AX108" s="296"/>
    </row>
    <row r="109" spans="1:50" ht="66.75" customHeight="1" x14ac:dyDescent="0.15">
      <c r="A109" s="299"/>
      <c r="B109" s="300"/>
      <c r="C109" s="413" t="s">
        <v>44</v>
      </c>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06"/>
      <c r="AD109" s="430" t="s">
        <v>399</v>
      </c>
      <c r="AE109" s="431"/>
      <c r="AF109" s="431"/>
      <c r="AG109" s="294" t="s">
        <v>396</v>
      </c>
      <c r="AH109" s="295"/>
      <c r="AI109" s="295"/>
      <c r="AJ109" s="295"/>
      <c r="AK109" s="295"/>
      <c r="AL109" s="295"/>
      <c r="AM109" s="295"/>
      <c r="AN109" s="295"/>
      <c r="AO109" s="295"/>
      <c r="AP109" s="295"/>
      <c r="AQ109" s="295"/>
      <c r="AR109" s="295"/>
      <c r="AS109" s="295"/>
      <c r="AT109" s="295"/>
      <c r="AU109" s="295"/>
      <c r="AV109" s="295"/>
      <c r="AW109" s="295"/>
      <c r="AX109" s="296"/>
    </row>
    <row r="110" spans="1:50" ht="66.75" customHeight="1" x14ac:dyDescent="0.15">
      <c r="A110" s="301"/>
      <c r="B110" s="302"/>
      <c r="C110" s="415" t="s">
        <v>314</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576" t="s">
        <v>399</v>
      </c>
      <c r="AE110" s="577"/>
      <c r="AF110" s="577"/>
      <c r="AG110" s="294" t="s">
        <v>396</v>
      </c>
      <c r="AH110" s="295"/>
      <c r="AI110" s="295"/>
      <c r="AJ110" s="295"/>
      <c r="AK110" s="295"/>
      <c r="AL110" s="295"/>
      <c r="AM110" s="295"/>
      <c r="AN110" s="295"/>
      <c r="AO110" s="295"/>
      <c r="AP110" s="295"/>
      <c r="AQ110" s="295"/>
      <c r="AR110" s="295"/>
      <c r="AS110" s="295"/>
      <c r="AT110" s="295"/>
      <c r="AU110" s="295"/>
      <c r="AV110" s="295"/>
      <c r="AW110" s="295"/>
      <c r="AX110" s="296"/>
    </row>
    <row r="111" spans="1:50" ht="32.25" customHeight="1" x14ac:dyDescent="0.15">
      <c r="A111" s="539" t="s">
        <v>46</v>
      </c>
      <c r="B111" s="580"/>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578" t="s">
        <v>399</v>
      </c>
      <c r="AE111" s="427"/>
      <c r="AF111" s="427"/>
      <c r="AG111" s="291" t="s">
        <v>426</v>
      </c>
      <c r="AH111" s="292"/>
      <c r="AI111" s="292"/>
      <c r="AJ111" s="292"/>
      <c r="AK111" s="292"/>
      <c r="AL111" s="292"/>
      <c r="AM111" s="292"/>
      <c r="AN111" s="292"/>
      <c r="AO111" s="292"/>
      <c r="AP111" s="292"/>
      <c r="AQ111" s="292"/>
      <c r="AR111" s="292"/>
      <c r="AS111" s="292"/>
      <c r="AT111" s="292"/>
      <c r="AU111" s="292"/>
      <c r="AV111" s="292"/>
      <c r="AW111" s="292"/>
      <c r="AX111" s="293"/>
    </row>
    <row r="112" spans="1:50" ht="18.75" customHeight="1" x14ac:dyDescent="0.15">
      <c r="A112" s="581"/>
      <c r="B112" s="582"/>
      <c r="C112" s="405" t="s">
        <v>49</v>
      </c>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32" t="s">
        <v>401</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18.75" customHeight="1" x14ac:dyDescent="0.15">
      <c r="A113" s="581"/>
      <c r="B113" s="582"/>
      <c r="C113" s="496" t="s">
        <v>315</v>
      </c>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32" t="s">
        <v>401</v>
      </c>
      <c r="AE113" s="433"/>
      <c r="AF113" s="433"/>
      <c r="AG113" s="294"/>
      <c r="AH113" s="295"/>
      <c r="AI113" s="295"/>
      <c r="AJ113" s="295"/>
      <c r="AK113" s="295"/>
      <c r="AL113" s="295"/>
      <c r="AM113" s="295"/>
      <c r="AN113" s="295"/>
      <c r="AO113" s="295"/>
      <c r="AP113" s="295"/>
      <c r="AQ113" s="295"/>
      <c r="AR113" s="295"/>
      <c r="AS113" s="295"/>
      <c r="AT113" s="295"/>
      <c r="AU113" s="295"/>
      <c r="AV113" s="295"/>
      <c r="AW113" s="295"/>
      <c r="AX113" s="296"/>
    </row>
    <row r="114" spans="1:64" ht="18" customHeight="1" x14ac:dyDescent="0.15">
      <c r="A114" s="581"/>
      <c r="B114" s="582"/>
      <c r="C114" s="405" t="s">
        <v>45</v>
      </c>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32" t="s">
        <v>401</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30.75" customHeight="1" x14ac:dyDescent="0.15">
      <c r="A115" s="581"/>
      <c r="B115" s="582"/>
      <c r="C115" s="405" t="s">
        <v>50</v>
      </c>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82"/>
      <c r="AD115" s="432" t="s">
        <v>400</v>
      </c>
      <c r="AE115" s="433"/>
      <c r="AF115" s="433"/>
      <c r="AG115" s="294" t="s">
        <v>427</v>
      </c>
      <c r="AH115" s="295"/>
      <c r="AI115" s="295"/>
      <c r="AJ115" s="295"/>
      <c r="AK115" s="295"/>
      <c r="AL115" s="295"/>
      <c r="AM115" s="295"/>
      <c r="AN115" s="295"/>
      <c r="AO115" s="295"/>
      <c r="AP115" s="295"/>
      <c r="AQ115" s="295"/>
      <c r="AR115" s="295"/>
      <c r="AS115" s="295"/>
      <c r="AT115" s="295"/>
      <c r="AU115" s="295"/>
      <c r="AV115" s="295"/>
      <c r="AW115" s="295"/>
      <c r="AX115" s="296"/>
    </row>
    <row r="116" spans="1:64" ht="18.75" customHeight="1" x14ac:dyDescent="0.15">
      <c r="A116" s="581"/>
      <c r="B116" s="582"/>
      <c r="C116" s="405" t="s">
        <v>55</v>
      </c>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82"/>
      <c r="AD116" s="432" t="s">
        <v>401</v>
      </c>
      <c r="AE116" s="433"/>
      <c r="AF116" s="433"/>
      <c r="AG116" s="355"/>
      <c r="AH116" s="356"/>
      <c r="AI116" s="356"/>
      <c r="AJ116" s="356"/>
      <c r="AK116" s="356"/>
      <c r="AL116" s="356"/>
      <c r="AM116" s="356"/>
      <c r="AN116" s="356"/>
      <c r="AO116" s="356"/>
      <c r="AP116" s="356"/>
      <c r="AQ116" s="356"/>
      <c r="AR116" s="356"/>
      <c r="AS116" s="356"/>
      <c r="AT116" s="356"/>
      <c r="AU116" s="356"/>
      <c r="AV116" s="356"/>
      <c r="AW116" s="356"/>
      <c r="AX116" s="357"/>
      <c r="BI116" s="10"/>
      <c r="BJ116" s="10"/>
      <c r="BK116" s="10"/>
      <c r="BL116" s="10"/>
    </row>
    <row r="117" spans="1:64" ht="30.7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88" t="s">
        <v>381</v>
      </c>
      <c r="AE117" s="577"/>
      <c r="AF117" s="589"/>
      <c r="AG117" s="595" t="s">
        <v>404</v>
      </c>
      <c r="AH117" s="424"/>
      <c r="AI117" s="424"/>
      <c r="AJ117" s="424"/>
      <c r="AK117" s="424"/>
      <c r="AL117" s="424"/>
      <c r="AM117" s="424"/>
      <c r="AN117" s="424"/>
      <c r="AO117" s="424"/>
      <c r="AP117" s="424"/>
      <c r="AQ117" s="424"/>
      <c r="AR117" s="424"/>
      <c r="AS117" s="424"/>
      <c r="AT117" s="424"/>
      <c r="AU117" s="424"/>
      <c r="AV117" s="424"/>
      <c r="AW117" s="424"/>
      <c r="AX117" s="596"/>
      <c r="BG117" s="10"/>
      <c r="BH117" s="10"/>
      <c r="BI117" s="10"/>
      <c r="BJ117" s="10"/>
    </row>
    <row r="118" spans="1:64" ht="33.75" customHeight="1" x14ac:dyDescent="0.15">
      <c r="A118" s="539" t="s">
        <v>47</v>
      </c>
      <c r="B118" s="580"/>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6" t="s">
        <v>381</v>
      </c>
      <c r="AE118" s="427"/>
      <c r="AF118" s="629"/>
      <c r="AG118" s="291" t="s">
        <v>416</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1"/>
      <c r="B119" s="582"/>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9" t="s">
        <v>401</v>
      </c>
      <c r="AE119" s="600"/>
      <c r="AF119" s="600"/>
      <c r="AG119" s="593"/>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1"/>
      <c r="B120" s="582"/>
      <c r="C120" s="405" t="s">
        <v>51</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579" t="s">
        <v>381</v>
      </c>
      <c r="AE120" s="431"/>
      <c r="AF120" s="431"/>
      <c r="AG120" s="294" t="s">
        <v>424</v>
      </c>
      <c r="AH120" s="295"/>
      <c r="AI120" s="295"/>
      <c r="AJ120" s="295"/>
      <c r="AK120" s="295"/>
      <c r="AL120" s="295"/>
      <c r="AM120" s="295"/>
      <c r="AN120" s="295"/>
      <c r="AO120" s="295"/>
      <c r="AP120" s="295"/>
      <c r="AQ120" s="295"/>
      <c r="AR120" s="295"/>
      <c r="AS120" s="295"/>
      <c r="AT120" s="295"/>
      <c r="AU120" s="295"/>
      <c r="AV120" s="295"/>
      <c r="AW120" s="295"/>
      <c r="AX120" s="296"/>
    </row>
    <row r="121" spans="1:64" ht="44.25" customHeight="1" x14ac:dyDescent="0.15">
      <c r="A121" s="583"/>
      <c r="B121" s="584"/>
      <c r="C121" s="405" t="s">
        <v>52</v>
      </c>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579" t="s">
        <v>381</v>
      </c>
      <c r="AE121" s="431"/>
      <c r="AF121" s="431"/>
      <c r="AG121" s="594" t="s">
        <v>405</v>
      </c>
      <c r="AH121" s="188"/>
      <c r="AI121" s="188"/>
      <c r="AJ121" s="188"/>
      <c r="AK121" s="188"/>
      <c r="AL121" s="188"/>
      <c r="AM121" s="188"/>
      <c r="AN121" s="188"/>
      <c r="AO121" s="188"/>
      <c r="AP121" s="188"/>
      <c r="AQ121" s="188"/>
      <c r="AR121" s="188"/>
      <c r="AS121" s="188"/>
      <c r="AT121" s="188"/>
      <c r="AU121" s="188"/>
      <c r="AV121" s="188"/>
      <c r="AW121" s="188"/>
      <c r="AX121" s="572"/>
    </row>
    <row r="122" spans="1:64" ht="31.5" customHeight="1" x14ac:dyDescent="0.15">
      <c r="A122" s="616" t="s">
        <v>80</v>
      </c>
      <c r="B122" s="617"/>
      <c r="C122" s="428" t="s">
        <v>316</v>
      </c>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19"/>
      <c r="AD122" s="426" t="s">
        <v>381</v>
      </c>
      <c r="AE122" s="427"/>
      <c r="AF122" s="427"/>
      <c r="AG122" s="567" t="s">
        <v>409</v>
      </c>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8"/>
      <c r="B123" s="619"/>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30" customHeight="1" x14ac:dyDescent="0.15">
      <c r="A124" s="618"/>
      <c r="B124" s="619"/>
      <c r="C124" s="630" t="s">
        <v>408</v>
      </c>
      <c r="D124" s="631"/>
      <c r="E124" s="631"/>
      <c r="F124" s="631"/>
      <c r="G124" s="631"/>
      <c r="H124" s="631"/>
      <c r="I124" s="631"/>
      <c r="J124" s="631"/>
      <c r="K124" s="631"/>
      <c r="L124" s="631"/>
      <c r="M124" s="631"/>
      <c r="N124" s="631"/>
      <c r="O124" s="632"/>
      <c r="P124" s="639" t="s">
        <v>406</v>
      </c>
      <c r="Q124" s="639"/>
      <c r="R124" s="639"/>
      <c r="S124" s="640"/>
      <c r="T124" s="624" t="s">
        <v>407</v>
      </c>
      <c r="U124" s="295"/>
      <c r="V124" s="295"/>
      <c r="W124" s="295"/>
      <c r="X124" s="295"/>
      <c r="Y124" s="295"/>
      <c r="Z124" s="295"/>
      <c r="AA124" s="295"/>
      <c r="AB124" s="295"/>
      <c r="AC124" s="295"/>
      <c r="AD124" s="295"/>
      <c r="AE124" s="295"/>
      <c r="AF124" s="625"/>
      <c r="AG124" s="569"/>
      <c r="AH124" s="267"/>
      <c r="AI124" s="267"/>
      <c r="AJ124" s="267"/>
      <c r="AK124" s="267"/>
      <c r="AL124" s="267"/>
      <c r="AM124" s="267"/>
      <c r="AN124" s="267"/>
      <c r="AO124" s="267"/>
      <c r="AP124" s="267"/>
      <c r="AQ124" s="267"/>
      <c r="AR124" s="267"/>
      <c r="AS124" s="267"/>
      <c r="AT124" s="267"/>
      <c r="AU124" s="267"/>
      <c r="AV124" s="267"/>
      <c r="AW124" s="267"/>
      <c r="AX124" s="570"/>
    </row>
    <row r="125" spans="1:64" ht="3" hidden="1" customHeight="1" x14ac:dyDescent="0.15">
      <c r="A125" s="620"/>
      <c r="B125" s="621"/>
      <c r="C125" s="633"/>
      <c r="D125" s="634"/>
      <c r="E125" s="634"/>
      <c r="F125" s="634"/>
      <c r="G125" s="634"/>
      <c r="H125" s="634"/>
      <c r="I125" s="634"/>
      <c r="J125" s="634"/>
      <c r="K125" s="634"/>
      <c r="L125" s="634"/>
      <c r="M125" s="634"/>
      <c r="N125" s="634"/>
      <c r="O125" s="635"/>
      <c r="P125" s="641"/>
      <c r="Q125" s="641"/>
      <c r="R125" s="641"/>
      <c r="S125" s="642"/>
      <c r="T125" s="423"/>
      <c r="U125" s="424"/>
      <c r="V125" s="424"/>
      <c r="W125" s="424"/>
      <c r="X125" s="424"/>
      <c r="Y125" s="424"/>
      <c r="Z125" s="424"/>
      <c r="AA125" s="424"/>
      <c r="AB125" s="424"/>
      <c r="AC125" s="424"/>
      <c r="AD125" s="424"/>
      <c r="AE125" s="424"/>
      <c r="AF125" s="425"/>
      <c r="AG125" s="571"/>
      <c r="AH125" s="188"/>
      <c r="AI125" s="188"/>
      <c r="AJ125" s="188"/>
      <c r="AK125" s="188"/>
      <c r="AL125" s="188"/>
      <c r="AM125" s="188"/>
      <c r="AN125" s="188"/>
      <c r="AO125" s="188"/>
      <c r="AP125" s="188"/>
      <c r="AQ125" s="188"/>
      <c r="AR125" s="188"/>
      <c r="AS125" s="188"/>
      <c r="AT125" s="188"/>
      <c r="AU125" s="188"/>
      <c r="AV125" s="188"/>
      <c r="AW125" s="188"/>
      <c r="AX125" s="572"/>
    </row>
    <row r="126" spans="1:64" ht="57" customHeight="1" x14ac:dyDescent="0.15">
      <c r="A126" s="539" t="s">
        <v>58</v>
      </c>
      <c r="B126" s="540"/>
      <c r="C126" s="381" t="s">
        <v>64</v>
      </c>
      <c r="D126" s="562"/>
      <c r="E126" s="562"/>
      <c r="F126" s="563"/>
      <c r="G126" s="533" t="s">
        <v>410</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45" customHeight="1" thickBot="1" x14ac:dyDescent="0.2">
      <c r="A127" s="541"/>
      <c r="B127" s="542"/>
      <c r="C127" s="350" t="s">
        <v>68</v>
      </c>
      <c r="D127" s="351"/>
      <c r="E127" s="351"/>
      <c r="F127" s="352"/>
      <c r="G127" s="353" t="s">
        <v>411</v>
      </c>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4"/>
    </row>
    <row r="128" spans="1:64" ht="21" customHeight="1" x14ac:dyDescent="0.15">
      <c r="A128" s="347" t="s">
        <v>40</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9"/>
    </row>
    <row r="129" spans="1:50" ht="56.2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53.25" customHeight="1" thickBot="1" x14ac:dyDescent="0.2">
      <c r="A131" s="536" t="s">
        <v>306</v>
      </c>
      <c r="B131" s="537"/>
      <c r="C131" s="537"/>
      <c r="D131" s="537"/>
      <c r="E131" s="538"/>
      <c r="F131" s="555" t="s">
        <v>429</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78.75" customHeight="1" thickBot="1" x14ac:dyDescent="0.2">
      <c r="A133" s="420" t="s">
        <v>432</v>
      </c>
      <c r="B133" s="421"/>
      <c r="C133" s="421"/>
      <c r="D133" s="421"/>
      <c r="E133" s="422"/>
      <c r="F133" s="558" t="s">
        <v>431</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40.5"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29" t="s">
        <v>37</v>
      </c>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1"/>
    </row>
    <row r="137" spans="1:50" ht="19.899999999999999" customHeight="1" x14ac:dyDescent="0.15">
      <c r="A137" s="393" t="s">
        <v>224</v>
      </c>
      <c r="B137" s="394"/>
      <c r="C137" s="394"/>
      <c r="D137" s="394"/>
      <c r="E137" s="394"/>
      <c r="F137" s="394"/>
      <c r="G137" s="407" t="s">
        <v>425</v>
      </c>
      <c r="H137" s="408"/>
      <c r="I137" s="408"/>
      <c r="J137" s="408"/>
      <c r="K137" s="408"/>
      <c r="L137" s="408"/>
      <c r="M137" s="408"/>
      <c r="N137" s="408"/>
      <c r="O137" s="408"/>
      <c r="P137" s="409"/>
      <c r="Q137" s="394" t="s">
        <v>225</v>
      </c>
      <c r="R137" s="394"/>
      <c r="S137" s="394"/>
      <c r="T137" s="394"/>
      <c r="U137" s="394"/>
      <c r="V137" s="394"/>
      <c r="W137" s="407" t="s">
        <v>425</v>
      </c>
      <c r="X137" s="408"/>
      <c r="Y137" s="408"/>
      <c r="Z137" s="408"/>
      <c r="AA137" s="408"/>
      <c r="AB137" s="408"/>
      <c r="AC137" s="408"/>
      <c r="AD137" s="408"/>
      <c r="AE137" s="408"/>
      <c r="AF137" s="409"/>
      <c r="AG137" s="394" t="s">
        <v>226</v>
      </c>
      <c r="AH137" s="394"/>
      <c r="AI137" s="394"/>
      <c r="AJ137" s="394"/>
      <c r="AK137" s="394"/>
      <c r="AL137" s="394"/>
      <c r="AM137" s="390" t="s">
        <v>425</v>
      </c>
      <c r="AN137" s="391"/>
      <c r="AO137" s="391"/>
      <c r="AP137" s="391"/>
      <c r="AQ137" s="391"/>
      <c r="AR137" s="391"/>
      <c r="AS137" s="391"/>
      <c r="AT137" s="391"/>
      <c r="AU137" s="391"/>
      <c r="AV137" s="392"/>
      <c r="AW137" s="12"/>
      <c r="AX137" s="13"/>
    </row>
    <row r="138" spans="1:50" ht="19.899999999999999" customHeight="1" thickBot="1" x14ac:dyDescent="0.2">
      <c r="A138" s="395" t="s">
        <v>227</v>
      </c>
      <c r="B138" s="396"/>
      <c r="C138" s="396"/>
      <c r="D138" s="396"/>
      <c r="E138" s="396"/>
      <c r="F138" s="396"/>
      <c r="G138" s="410" t="s">
        <v>395</v>
      </c>
      <c r="H138" s="411"/>
      <c r="I138" s="411"/>
      <c r="J138" s="411"/>
      <c r="K138" s="411"/>
      <c r="L138" s="411"/>
      <c r="M138" s="411"/>
      <c r="N138" s="411"/>
      <c r="O138" s="411"/>
      <c r="P138" s="412"/>
      <c r="Q138" s="396" t="s">
        <v>228</v>
      </c>
      <c r="R138" s="396"/>
      <c r="S138" s="396"/>
      <c r="T138" s="396"/>
      <c r="U138" s="396"/>
      <c r="V138" s="396"/>
      <c r="W138" s="564">
        <v>294</v>
      </c>
      <c r="X138" s="411"/>
      <c r="Y138" s="411"/>
      <c r="Z138" s="411"/>
      <c r="AA138" s="411"/>
      <c r="AB138" s="411"/>
      <c r="AC138" s="411"/>
      <c r="AD138" s="411"/>
      <c r="AE138" s="411"/>
      <c r="AF138" s="412"/>
      <c r="AG138" s="565"/>
      <c r="AH138" s="566"/>
      <c r="AI138" s="566"/>
      <c r="AJ138" s="566"/>
      <c r="AK138" s="566"/>
      <c r="AL138" s="566"/>
      <c r="AM138" s="604"/>
      <c r="AN138" s="605"/>
      <c r="AO138" s="605"/>
      <c r="AP138" s="605"/>
      <c r="AQ138" s="605"/>
      <c r="AR138" s="605"/>
      <c r="AS138" s="605"/>
      <c r="AT138" s="605"/>
      <c r="AU138" s="605"/>
      <c r="AV138" s="606"/>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81.75" customHeight="1" x14ac:dyDescent="0.15">
      <c r="A178" s="524" t="s">
        <v>34</v>
      </c>
      <c r="B178" s="525"/>
      <c r="C178" s="525"/>
      <c r="D178" s="525"/>
      <c r="E178" s="525"/>
      <c r="F178" s="526"/>
      <c r="G178" s="532" t="s">
        <v>412</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366</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customHeight="1" x14ac:dyDescent="0.15">
      <c r="A179" s="117"/>
      <c r="B179" s="527"/>
      <c r="C179" s="527"/>
      <c r="D179" s="527"/>
      <c r="E179" s="527"/>
      <c r="F179" s="528"/>
      <c r="G179" s="381" t="s">
        <v>19</v>
      </c>
      <c r="H179" s="382"/>
      <c r="I179" s="382"/>
      <c r="J179" s="382"/>
      <c r="K179" s="382"/>
      <c r="L179" s="383" t="s">
        <v>20</v>
      </c>
      <c r="M179" s="382"/>
      <c r="N179" s="382"/>
      <c r="O179" s="382"/>
      <c r="P179" s="382"/>
      <c r="Q179" s="382"/>
      <c r="R179" s="382"/>
      <c r="S179" s="382"/>
      <c r="T179" s="382"/>
      <c r="U179" s="382"/>
      <c r="V179" s="382"/>
      <c r="W179" s="382"/>
      <c r="X179" s="384"/>
      <c r="Y179" s="385" t="s">
        <v>21</v>
      </c>
      <c r="Z179" s="386"/>
      <c r="AA179" s="386"/>
      <c r="AB179" s="387"/>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85" t="s">
        <v>21</v>
      </c>
      <c r="AV179" s="386"/>
      <c r="AW179" s="386"/>
      <c r="AX179" s="388"/>
    </row>
    <row r="180" spans="1:50" ht="46.5" customHeight="1" x14ac:dyDescent="0.15">
      <c r="A180" s="117"/>
      <c r="B180" s="527"/>
      <c r="C180" s="527"/>
      <c r="D180" s="527"/>
      <c r="E180" s="527"/>
      <c r="F180" s="528"/>
      <c r="G180" s="88" t="s">
        <v>403</v>
      </c>
      <c r="H180" s="89"/>
      <c r="I180" s="89"/>
      <c r="J180" s="89"/>
      <c r="K180" s="90"/>
      <c r="L180" s="91" t="s">
        <v>402</v>
      </c>
      <c r="M180" s="92"/>
      <c r="N180" s="92"/>
      <c r="O180" s="92"/>
      <c r="P180" s="92"/>
      <c r="Q180" s="92"/>
      <c r="R180" s="92"/>
      <c r="S180" s="92"/>
      <c r="T180" s="92"/>
      <c r="U180" s="92"/>
      <c r="V180" s="92"/>
      <c r="W180" s="92"/>
      <c r="X180" s="93"/>
      <c r="Y180" s="94">
        <v>329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9"/>
    </row>
    <row r="181" spans="1:50" ht="24.75" customHeight="1" x14ac:dyDescent="0.15">
      <c r="A181" s="117"/>
      <c r="B181" s="527"/>
      <c r="C181" s="527"/>
      <c r="D181" s="527"/>
      <c r="E181" s="527"/>
      <c r="F181" s="528"/>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7"/>
      <c r="C182" s="527"/>
      <c r="D182" s="527"/>
      <c r="E182" s="527"/>
      <c r="F182" s="528"/>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7"/>
      <c r="C183" s="527"/>
      <c r="D183" s="527"/>
      <c r="E183" s="527"/>
      <c r="F183" s="52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7"/>
      <c r="C184" s="527"/>
      <c r="D184" s="527"/>
      <c r="E184" s="527"/>
      <c r="F184" s="52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7"/>
      <c r="C185" s="527"/>
      <c r="D185" s="527"/>
      <c r="E185" s="527"/>
      <c r="F185" s="52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7"/>
      <c r="C186" s="527"/>
      <c r="D186" s="527"/>
      <c r="E186" s="527"/>
      <c r="F186" s="52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7"/>
      <c r="C187" s="527"/>
      <c r="D187" s="527"/>
      <c r="E187" s="527"/>
      <c r="F187" s="52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7"/>
      <c r="C188" s="527"/>
      <c r="D188" s="527"/>
      <c r="E188" s="527"/>
      <c r="F188" s="52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7"/>
      <c r="C189" s="527"/>
      <c r="D189" s="527"/>
      <c r="E189" s="527"/>
      <c r="F189" s="52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27"/>
      <c r="C190" s="527"/>
      <c r="D190" s="527"/>
      <c r="E190" s="527"/>
      <c r="F190" s="528"/>
      <c r="G190" s="74" t="s">
        <v>22</v>
      </c>
      <c r="H190" s="75"/>
      <c r="I190" s="75"/>
      <c r="J190" s="75"/>
      <c r="K190" s="75"/>
      <c r="L190" s="76"/>
      <c r="M190" s="77"/>
      <c r="N190" s="77"/>
      <c r="O190" s="77"/>
      <c r="P190" s="77"/>
      <c r="Q190" s="77"/>
      <c r="R190" s="77"/>
      <c r="S190" s="77"/>
      <c r="T190" s="77"/>
      <c r="U190" s="77"/>
      <c r="V190" s="77"/>
      <c r="W190" s="77"/>
      <c r="X190" s="78"/>
      <c r="Y190" s="79">
        <f>SUM(Y180:AB189)</f>
        <v>329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7"/>
      <c r="C191" s="527"/>
      <c r="D191" s="527"/>
      <c r="E191" s="527"/>
      <c r="F191" s="528"/>
      <c r="G191" s="377" t="s">
        <v>366</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360</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hidden="1" customHeight="1" x14ac:dyDescent="0.15">
      <c r="A192" s="117"/>
      <c r="B192" s="527"/>
      <c r="C192" s="527"/>
      <c r="D192" s="527"/>
      <c r="E192" s="527"/>
      <c r="F192" s="528"/>
      <c r="G192" s="381" t="s">
        <v>19</v>
      </c>
      <c r="H192" s="382"/>
      <c r="I192" s="382"/>
      <c r="J192" s="382"/>
      <c r="K192" s="382"/>
      <c r="L192" s="383" t="s">
        <v>20</v>
      </c>
      <c r="M192" s="382"/>
      <c r="N192" s="382"/>
      <c r="O192" s="382"/>
      <c r="P192" s="382"/>
      <c r="Q192" s="382"/>
      <c r="R192" s="382"/>
      <c r="S192" s="382"/>
      <c r="T192" s="382"/>
      <c r="U192" s="382"/>
      <c r="V192" s="382"/>
      <c r="W192" s="382"/>
      <c r="X192" s="384"/>
      <c r="Y192" s="385" t="s">
        <v>21</v>
      </c>
      <c r="Z192" s="386"/>
      <c r="AA192" s="386"/>
      <c r="AB192" s="387"/>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85" t="s">
        <v>21</v>
      </c>
      <c r="AV192" s="386"/>
      <c r="AW192" s="386"/>
      <c r="AX192" s="388"/>
    </row>
    <row r="193" spans="1:50" ht="24.75" hidden="1" customHeight="1" x14ac:dyDescent="0.15">
      <c r="A193" s="117"/>
      <c r="B193" s="527"/>
      <c r="C193" s="527"/>
      <c r="D193" s="527"/>
      <c r="E193" s="527"/>
      <c r="F193" s="528"/>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9"/>
    </row>
    <row r="194" spans="1:50" ht="24.75" hidden="1" customHeight="1" x14ac:dyDescent="0.15">
      <c r="A194" s="117"/>
      <c r="B194" s="527"/>
      <c r="C194" s="527"/>
      <c r="D194" s="527"/>
      <c r="E194" s="527"/>
      <c r="F194" s="52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7"/>
      <c r="C195" s="527"/>
      <c r="D195" s="527"/>
      <c r="E195" s="527"/>
      <c r="F195" s="52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7"/>
      <c r="C196" s="527"/>
      <c r="D196" s="527"/>
      <c r="E196" s="527"/>
      <c r="F196" s="52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7"/>
      <c r="C197" s="527"/>
      <c r="D197" s="527"/>
      <c r="E197" s="527"/>
      <c r="F197" s="52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7"/>
      <c r="C198" s="527"/>
      <c r="D198" s="527"/>
      <c r="E198" s="527"/>
      <c r="F198" s="52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7"/>
      <c r="C199" s="527"/>
      <c r="D199" s="527"/>
      <c r="E199" s="527"/>
      <c r="F199" s="52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7"/>
      <c r="C200" s="527"/>
      <c r="D200" s="527"/>
      <c r="E200" s="527"/>
      <c r="F200" s="52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7"/>
      <c r="C201" s="527"/>
      <c r="D201" s="527"/>
      <c r="E201" s="527"/>
      <c r="F201" s="52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7"/>
      <c r="C202" s="527"/>
      <c r="D202" s="527"/>
      <c r="E202" s="527"/>
      <c r="F202" s="52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7"/>
      <c r="C203" s="527"/>
      <c r="D203" s="527"/>
      <c r="E203" s="527"/>
      <c r="F203" s="528"/>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7"/>
      <c r="C204" s="527"/>
      <c r="D204" s="527"/>
      <c r="E204" s="527"/>
      <c r="F204" s="528"/>
      <c r="G204" s="377" t="s">
        <v>361</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362</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hidden="1" customHeight="1" x14ac:dyDescent="0.15">
      <c r="A205" s="117"/>
      <c r="B205" s="527"/>
      <c r="C205" s="527"/>
      <c r="D205" s="527"/>
      <c r="E205" s="527"/>
      <c r="F205" s="528"/>
      <c r="G205" s="381" t="s">
        <v>19</v>
      </c>
      <c r="H205" s="382"/>
      <c r="I205" s="382"/>
      <c r="J205" s="382"/>
      <c r="K205" s="382"/>
      <c r="L205" s="383" t="s">
        <v>20</v>
      </c>
      <c r="M205" s="382"/>
      <c r="N205" s="382"/>
      <c r="O205" s="382"/>
      <c r="P205" s="382"/>
      <c r="Q205" s="382"/>
      <c r="R205" s="382"/>
      <c r="S205" s="382"/>
      <c r="T205" s="382"/>
      <c r="U205" s="382"/>
      <c r="V205" s="382"/>
      <c r="W205" s="382"/>
      <c r="X205" s="384"/>
      <c r="Y205" s="385" t="s">
        <v>21</v>
      </c>
      <c r="Z205" s="386"/>
      <c r="AA205" s="386"/>
      <c r="AB205" s="387"/>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85" t="s">
        <v>21</v>
      </c>
      <c r="AV205" s="386"/>
      <c r="AW205" s="386"/>
      <c r="AX205" s="388"/>
    </row>
    <row r="206" spans="1:50" ht="24.75" hidden="1" customHeight="1" x14ac:dyDescent="0.15">
      <c r="A206" s="117"/>
      <c r="B206" s="527"/>
      <c r="C206" s="527"/>
      <c r="D206" s="527"/>
      <c r="E206" s="527"/>
      <c r="F206" s="528"/>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9"/>
    </row>
    <row r="207" spans="1:50" ht="24.75" hidden="1" customHeight="1" x14ac:dyDescent="0.15">
      <c r="A207" s="117"/>
      <c r="B207" s="527"/>
      <c r="C207" s="527"/>
      <c r="D207" s="527"/>
      <c r="E207" s="527"/>
      <c r="F207" s="52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7"/>
      <c r="C208" s="527"/>
      <c r="D208" s="527"/>
      <c r="E208" s="527"/>
      <c r="F208" s="52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7"/>
      <c r="C209" s="527"/>
      <c r="D209" s="527"/>
      <c r="E209" s="527"/>
      <c r="F209" s="52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7"/>
      <c r="C210" s="527"/>
      <c r="D210" s="527"/>
      <c r="E210" s="527"/>
      <c r="F210" s="52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7"/>
      <c r="C211" s="527"/>
      <c r="D211" s="527"/>
      <c r="E211" s="527"/>
      <c r="F211" s="52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7"/>
      <c r="C212" s="527"/>
      <c r="D212" s="527"/>
      <c r="E212" s="527"/>
      <c r="F212" s="52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7"/>
      <c r="C213" s="527"/>
      <c r="D213" s="527"/>
      <c r="E213" s="527"/>
      <c r="F213" s="52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7"/>
      <c r="C214" s="527"/>
      <c r="D214" s="527"/>
      <c r="E214" s="527"/>
      <c r="F214" s="52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7"/>
      <c r="C215" s="527"/>
      <c r="D215" s="527"/>
      <c r="E215" s="527"/>
      <c r="F215" s="52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7"/>
      <c r="C216" s="527"/>
      <c r="D216" s="527"/>
      <c r="E216" s="527"/>
      <c r="F216" s="52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7"/>
      <c r="C217" s="527"/>
      <c r="D217" s="527"/>
      <c r="E217" s="527"/>
      <c r="F217" s="528"/>
      <c r="G217" s="377" t="s">
        <v>363</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364</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hidden="1" customHeight="1" x14ac:dyDescent="0.15">
      <c r="A218" s="117"/>
      <c r="B218" s="527"/>
      <c r="C218" s="527"/>
      <c r="D218" s="527"/>
      <c r="E218" s="527"/>
      <c r="F218" s="528"/>
      <c r="G218" s="381" t="s">
        <v>19</v>
      </c>
      <c r="H218" s="382"/>
      <c r="I218" s="382"/>
      <c r="J218" s="382"/>
      <c r="K218" s="382"/>
      <c r="L218" s="383" t="s">
        <v>20</v>
      </c>
      <c r="M218" s="382"/>
      <c r="N218" s="382"/>
      <c r="O218" s="382"/>
      <c r="P218" s="382"/>
      <c r="Q218" s="382"/>
      <c r="R218" s="382"/>
      <c r="S218" s="382"/>
      <c r="T218" s="382"/>
      <c r="U218" s="382"/>
      <c r="V218" s="382"/>
      <c r="W218" s="382"/>
      <c r="X218" s="384"/>
      <c r="Y218" s="385" t="s">
        <v>21</v>
      </c>
      <c r="Z218" s="386"/>
      <c r="AA218" s="386"/>
      <c r="AB218" s="387"/>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85" t="s">
        <v>21</v>
      </c>
      <c r="AV218" s="386"/>
      <c r="AW218" s="386"/>
      <c r="AX218" s="388"/>
    </row>
    <row r="219" spans="1:50" ht="24.75" hidden="1" customHeight="1" x14ac:dyDescent="0.15">
      <c r="A219" s="117"/>
      <c r="B219" s="527"/>
      <c r="C219" s="527"/>
      <c r="D219" s="527"/>
      <c r="E219" s="527"/>
      <c r="F219" s="528"/>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9"/>
    </row>
    <row r="220" spans="1:50" ht="24.75" hidden="1" customHeight="1" x14ac:dyDescent="0.15">
      <c r="A220" s="117"/>
      <c r="B220" s="527"/>
      <c r="C220" s="527"/>
      <c r="D220" s="527"/>
      <c r="E220" s="527"/>
      <c r="F220" s="52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7"/>
      <c r="C221" s="527"/>
      <c r="D221" s="527"/>
      <c r="E221" s="527"/>
      <c r="F221" s="52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7"/>
      <c r="C222" s="527"/>
      <c r="D222" s="527"/>
      <c r="E222" s="527"/>
      <c r="F222" s="52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7"/>
      <c r="C223" s="527"/>
      <c r="D223" s="527"/>
      <c r="E223" s="527"/>
      <c r="F223" s="52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7"/>
      <c r="C224" s="527"/>
      <c r="D224" s="527"/>
      <c r="E224" s="527"/>
      <c r="F224" s="52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7"/>
      <c r="C225" s="527"/>
      <c r="D225" s="527"/>
      <c r="E225" s="527"/>
      <c r="F225" s="52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7"/>
      <c r="C226" s="527"/>
      <c r="D226" s="527"/>
      <c r="E226" s="527"/>
      <c r="F226" s="52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7"/>
      <c r="C227" s="527"/>
      <c r="D227" s="527"/>
      <c r="E227" s="527"/>
      <c r="F227" s="52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7"/>
      <c r="C228" s="527"/>
      <c r="D228" s="527"/>
      <c r="E228" s="527"/>
      <c r="F228" s="52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7"/>
      <c r="C229" s="527"/>
      <c r="D229" s="527"/>
      <c r="E229" s="527"/>
      <c r="F229" s="52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4" t="s">
        <v>321</v>
      </c>
      <c r="B230" s="375"/>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75" customHeight="1" x14ac:dyDescent="0.15">
      <c r="A236" s="103">
        <v>1</v>
      </c>
      <c r="B236" s="103">
        <v>1</v>
      </c>
      <c r="C236" s="108" t="s">
        <v>428</v>
      </c>
      <c r="D236" s="104"/>
      <c r="E236" s="104"/>
      <c r="F236" s="104"/>
      <c r="G236" s="104"/>
      <c r="H236" s="104"/>
      <c r="I236" s="104"/>
      <c r="J236" s="104"/>
      <c r="K236" s="104"/>
      <c r="L236" s="104"/>
      <c r="M236" s="108"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329</v>
      </c>
      <c r="AL236" s="106"/>
      <c r="AM236" s="106"/>
      <c r="AN236" s="106"/>
      <c r="AO236" s="106"/>
      <c r="AP236" s="107"/>
      <c r="AQ236" s="108">
        <v>1</v>
      </c>
      <c r="AR236" s="104"/>
      <c r="AS236" s="104"/>
      <c r="AT236" s="104"/>
      <c r="AU236" s="105">
        <v>99.8</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47">
      <formula>IF(RIGHT(TEXT(P14,"0.#"),1)=".",FALSE,TRUE)</formula>
    </cfRule>
    <cfRule type="expression" dxfId="208" priority="548">
      <formula>IF(RIGHT(TEXT(P14,"0.#"),1)=".",TRUE,FALSE)</formula>
    </cfRule>
  </conditionalFormatting>
  <conditionalFormatting sqref="AE23:AI23">
    <cfRule type="expression" dxfId="207" priority="537">
      <formula>IF(RIGHT(TEXT(AE23,"0.#"),1)=".",FALSE,TRUE)</formula>
    </cfRule>
    <cfRule type="expression" dxfId="206" priority="538">
      <formula>IF(RIGHT(TEXT(AE23,"0.#"),1)=".",TRUE,FALSE)</formula>
    </cfRule>
  </conditionalFormatting>
  <conditionalFormatting sqref="AO69:AX69">
    <cfRule type="expression" dxfId="205" priority="469">
      <formula>IF(RIGHT(TEXT(AO69,"0.#"),1)=".",FALSE,TRUE)</formula>
    </cfRule>
    <cfRule type="expression" dxfId="204" priority="470">
      <formula>IF(RIGHT(TEXT(AO69,"0.#"),1)=".",TRUE,FALSE)</formula>
    </cfRule>
  </conditionalFormatting>
  <conditionalFormatting sqref="AE83:AI83">
    <cfRule type="expression" dxfId="203" priority="451">
      <formula>IF(RIGHT(TEXT(AE83,"0.#"),1)=".",FALSE,TRUE)</formula>
    </cfRule>
    <cfRule type="expression" dxfId="202" priority="452">
      <formula>IF(RIGHT(TEXT(AE83,"0.#"),1)=".",TRUE,FALSE)</formula>
    </cfRule>
  </conditionalFormatting>
  <conditionalFormatting sqref="AJ83:AX83">
    <cfRule type="expression" dxfId="201" priority="449">
      <formula>IF(RIGHT(TEXT(AJ83,"0.#"),1)=".",FALSE,TRUE)</formula>
    </cfRule>
    <cfRule type="expression" dxfId="200" priority="450">
      <formula>IF(RIGHT(TEXT(AJ83,"0.#"),1)=".",TRUE,FALSE)</formula>
    </cfRule>
  </conditionalFormatting>
  <conditionalFormatting sqref="L99">
    <cfRule type="expression" dxfId="199" priority="429">
      <formula>IF(RIGHT(TEXT(L99,"0.#"),1)=".",FALSE,TRUE)</formula>
    </cfRule>
    <cfRule type="expression" dxfId="198" priority="430">
      <formula>IF(RIGHT(TEXT(L99,"0.#"),1)=".",TRUE,FALSE)</formula>
    </cfRule>
  </conditionalFormatting>
  <conditionalFormatting sqref="L104">
    <cfRule type="expression" dxfId="197" priority="427">
      <formula>IF(RIGHT(TEXT(L104,"0.#"),1)=".",FALSE,TRUE)</formula>
    </cfRule>
    <cfRule type="expression" dxfId="196" priority="428">
      <formula>IF(RIGHT(TEXT(L104,"0.#"),1)=".",TRUE,FALSE)</formula>
    </cfRule>
  </conditionalFormatting>
  <conditionalFormatting sqref="R104">
    <cfRule type="expression" dxfId="195" priority="425">
      <formula>IF(RIGHT(TEXT(R104,"0.#"),1)=".",FALSE,TRUE)</formula>
    </cfRule>
    <cfRule type="expression" dxfId="194" priority="426">
      <formula>IF(RIGHT(TEXT(R104,"0.#"),1)=".",TRUE,FALSE)</formula>
    </cfRule>
  </conditionalFormatting>
  <conditionalFormatting sqref="P18:AX18">
    <cfRule type="expression" dxfId="193" priority="423">
      <formula>IF(RIGHT(TEXT(P18,"0.#"),1)=".",FALSE,TRUE)</formula>
    </cfRule>
    <cfRule type="expression" dxfId="192" priority="424">
      <formula>IF(RIGHT(TEXT(P18,"0.#"),1)=".",TRUE,FALSE)</formula>
    </cfRule>
  </conditionalFormatting>
  <conditionalFormatting sqref="Y181">
    <cfRule type="expression" dxfId="191" priority="419">
      <formula>IF(RIGHT(TEXT(Y181,"0.#"),1)=".",FALSE,TRUE)</formula>
    </cfRule>
    <cfRule type="expression" dxfId="190" priority="420">
      <formula>IF(RIGHT(TEXT(Y181,"0.#"),1)=".",TRUE,FALSE)</formula>
    </cfRule>
  </conditionalFormatting>
  <conditionalFormatting sqref="Y190">
    <cfRule type="expression" dxfId="189" priority="415">
      <formula>IF(RIGHT(TEXT(Y190,"0.#"),1)=".",FALSE,TRUE)</formula>
    </cfRule>
    <cfRule type="expression" dxfId="188" priority="416">
      <formula>IF(RIGHT(TEXT(Y190,"0.#"),1)=".",TRUE,FALSE)</formula>
    </cfRule>
  </conditionalFormatting>
  <conditionalFormatting sqref="AK236">
    <cfRule type="expression" dxfId="187" priority="337">
      <formula>IF(RIGHT(TEXT(AK236,"0.#"),1)=".",FALSE,TRUE)</formula>
    </cfRule>
    <cfRule type="expression" dxfId="186" priority="338">
      <formula>IF(RIGHT(TEXT(AK236,"0.#"),1)=".",TRUE,FALSE)</formula>
    </cfRule>
  </conditionalFormatting>
  <conditionalFormatting sqref="AE54:AI54">
    <cfRule type="expression" dxfId="185" priority="287">
      <formula>IF(RIGHT(TEXT(AE54,"0.#"),1)=".",FALSE,TRUE)</formula>
    </cfRule>
    <cfRule type="expression" dxfId="184" priority="288">
      <formula>IF(RIGHT(TEXT(AE54,"0.#"),1)=".",TRUE,FALSE)</formula>
    </cfRule>
  </conditionalFormatting>
  <conditionalFormatting sqref="P16:AQ17 P15:AX15 P13:AX13">
    <cfRule type="expression" dxfId="183" priority="245">
      <formula>IF(RIGHT(TEXT(P13,"0.#"),1)=".",FALSE,TRUE)</formula>
    </cfRule>
    <cfRule type="expression" dxfId="182" priority="246">
      <formula>IF(RIGHT(TEXT(P13,"0.#"),1)=".",TRUE,FALSE)</formula>
    </cfRule>
  </conditionalFormatting>
  <conditionalFormatting sqref="P19:AJ19">
    <cfRule type="expression" dxfId="181" priority="243">
      <formula>IF(RIGHT(TEXT(P19,"0.#"),1)=".",FALSE,TRUE)</formula>
    </cfRule>
    <cfRule type="expression" dxfId="180" priority="244">
      <formula>IF(RIGHT(TEXT(P19,"0.#"),1)=".",TRUE,FALSE)</formula>
    </cfRule>
  </conditionalFormatting>
  <conditionalFormatting sqref="AE55:AX55 AJ54:AS54">
    <cfRule type="expression" dxfId="179" priority="239">
      <formula>IF(RIGHT(TEXT(AE54,"0.#"),1)=".",FALSE,TRUE)</formula>
    </cfRule>
    <cfRule type="expression" dxfId="178" priority="240">
      <formula>IF(RIGHT(TEXT(AE54,"0.#"),1)=".",TRUE,FALSE)</formula>
    </cfRule>
  </conditionalFormatting>
  <conditionalFormatting sqref="AE68:AS68 AE69:AN69">
    <cfRule type="expression" dxfId="177" priority="235">
      <formula>IF(RIGHT(TEXT(AE68,"0.#"),1)=".",FALSE,TRUE)</formula>
    </cfRule>
    <cfRule type="expression" dxfId="176" priority="236">
      <formula>IF(RIGHT(TEXT(AE68,"0.#"),1)=".",TRUE,FALSE)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I24 AO23:AS23 AO24:AX24">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O25:AS25">
    <cfRule type="expression" dxfId="41" priority="47">
      <formula>IF(AND(AO25&gt;=0, RIGHT(TEXT(AO25,"0.#"),1)&lt;&gt;"."),TRUE,FALSE)</formula>
    </cfRule>
    <cfRule type="expression" dxfId="40" priority="48">
      <formula>IF(AND(AO25&gt;=0, RIGHT(TEXT(AO25,"0.#"),1)="."),TRUE,FALSE)</formula>
    </cfRule>
    <cfRule type="expression" dxfId="39" priority="49">
      <formula>IF(AND(AO25&lt;0, RIGHT(TEXT(AO25,"0.#"),1)&lt;&gt;"."),TRUE,FALSE)</formula>
    </cfRule>
    <cfRule type="expression" dxfId="38" priority="50">
      <formula>IF(AND(AO25&lt;0, RIGHT(TEXT(AO25,"0.#"),1)="."),TRUE,FALSE)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J23:AN23">
    <cfRule type="expression" dxfId="5" priority="5">
      <formula>IF(RIGHT(TEXT(AJ23,"0.#"),1)=".",FALSE,TRUE)</formula>
    </cfRule>
    <cfRule type="expression" dxfId="4" priority="6">
      <formula>IF(RIGHT(TEXT(AJ23,"0.#"),1)=".",TRUE,FALSE)</formula>
    </cfRule>
  </conditionalFormatting>
  <conditionalFormatting sqref="AJ24:AN24">
    <cfRule type="expression" dxfId="3" priority="3">
      <formula>IF(RIGHT(TEXT(AJ24,"0.#"),1)=".",FALSE,TRUE)</formula>
    </cfRule>
    <cfRule type="expression" dxfId="2" priority="4">
      <formula>IF(RIGHT(TEXT(AJ24,"0.#"),1)=".",TRUE,FALSE)</formula>
    </cfRule>
  </conditionalFormatting>
  <conditionalFormatting sqref="AJ25:AN25">
    <cfRule type="expression" dxfId="1" priority="1">
      <formula>IF(RIGHT(TEXT(AJ25,"0.#"),1)=".",FALSE,TRUE)</formula>
    </cfRule>
    <cfRule type="expression" dxfId="0" priority="2">
      <formula>IF(RIGHT(TEXT(AJ25,"0.#"),1)=".",TRUE,FALSE)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171450</xdr:colOff>
                    <xdr:row>496</xdr:row>
                    <xdr:rowOff>19050</xdr:rowOff>
                  </from>
                  <to>
                    <xdr:col>44</xdr:col>
                    <xdr:colOff>85725</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4" sqref="B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2015-08-17T08:13:10Z</cp:lastPrinted>
  <dcterms:created xsi:type="dcterms:W3CDTF">2012-03-13T00:50:25Z</dcterms:created>
  <dcterms:modified xsi:type="dcterms:W3CDTF">2015-09-09T08:16:27Z</dcterms:modified>
</cp:coreProperties>
</file>