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92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E25" i="3" l="1"/>
  <c r="AO25" i="3" l="1"/>
  <c r="AJ25"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<sst xmlns="http://schemas.openxmlformats.org/spreadsheetml/2006/main" count="734" uniqueCount="439">
  <si>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</si>
  <si>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</si>
  <si>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</si>
  <si>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</si>
  <si>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</si>
  <si>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</si>
  <si>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</si>
  <si>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</si>
  <si>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</si>
  <si>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</si>
  <si>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</si>
  <si>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</si>
  <si>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</si>
  <si>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</si>
  <si>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</si>
  <si>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</si>
  <si>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</si>
  <si>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</si>
  <si>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</si>
  <si>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</si>
  <si>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</si>
  <si>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</si>
  <si>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</si>
  <si>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</si>
  <si>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</si>
  <si>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</si>
  <si>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</si>
  <si>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</si>
  <si>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</si>
  <si>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</si>
  <si>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</si>
  <si>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</si>
  <si>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</si>
  <si>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</si>
  <si>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</si>
  <si>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</si>
  <si>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</si>
  <si>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</si>
  <si>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</si>
  <si>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</si>
  <si>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</si>
  <si>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</si>
  <si>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</si>
  <si>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</si>
  <si>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</si>
  <si>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</si>
  <si>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</si>
  <si>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</si>
  <si>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</si>
  <si>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</si>
  <si>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</si>
  <si>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</si>
  <si>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</si>
  <si>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</si>
  <si>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</si>
  <si>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</si>
  <si>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</si>
  <si>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</si>
  <si>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</si>
  <si>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</si>
  <si>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</si>
  <si>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</si>
  <si>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</si>
  <si>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</si>
  <si>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</si>
  <si>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</si>
  <si>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</si>
  <si>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</si>
  <si>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</si>
  <si>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</si>
  <si>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</si>
  <si>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</si>
  <si>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</si>
  <si>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</si>
  <si>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</si>
  <si>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</si>
  <si>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</si>
  <si>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</si>
  <si>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</si>
  <si>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</si>
  <si>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</si>
  <si>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</si>
  <si>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</si>
  <si>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</si>
  <si>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</si>
  <si>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</si>
  <si>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</si>
  <si>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</si>
  <si>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</si>
  <si>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</si>
  <si>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</si>
  <si>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</si>
  <si>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</si>
  <si>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</si>
  <si>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</si>
  <si>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</si>
  <si>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</si>
  <si>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</si>
  <si>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</si>
  <si>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</si>
  <si>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</si>
  <si>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</si>
  <si>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</si>
  <si>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</si>
  <si>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</si>
  <si>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</si>
  <si>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</si>
  <si>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</si>
  <si>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</si>
  <si>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</si>
  <si>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</si>
  <si>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</si>
  <si>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</si>
  <si>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</si>
  <si>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</si>
  <si>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</si>
  <si>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</si>
  <si>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</si>
  <si>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</si>
  <si>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</si>
  <si>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</si>
  <si>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</si>
  <si>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</si>
  <si>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</si>
  <si>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</si>
  <si>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</si>
  <si>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</si>
  <si>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</si>
  <si>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</si>
  <si>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</si>
  <si>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</si>
  <si>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</si>
  <si>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</si>
  <si>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</si>
  <si>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</si>
  <si>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</si>
  <si>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</si>
  <si>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</si>
  <si>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</si>
  <si>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</si>
  <si>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</si>
  <si>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</si>
  <si>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</si>
  <si>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</si>
  <si>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</si>
  <si>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</si>
  <si>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</si>
  <si>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</si>
  <si>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</si>
  <si>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</si>
  <si>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</si>
  <si>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</si>
  <si>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</si>
  <si>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</si>
  <si>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</si>
  <si>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</si>
  <si>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</si>
  <si>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</si>
  <si>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</si>
  <si>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</si>
  <si>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</si>
  <si>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</si>
  <si>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</si>
  <si>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</si>
  <si>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</si>
  <si>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</si>
  <si>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</si>
  <si>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</si>
  <si>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</si>
  <si>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</si>
  <si>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</si>
  <si>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</si>
  <si>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</si>
  <si>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</si>
  <si>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</si>
  <si>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</si>
  <si>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</si>
  <si>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</si>
  <si>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</si>
  <si>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</si>
  <si>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</si>
  <si>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</si>
  <si>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</si>
  <si>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</si>
  <si>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</si>
  <si>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</si>
  <si>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</si>
  <si>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</si>
  <si>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</si>
  <si>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</si>
  <si>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</si>
  <si>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</si>
  <si>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</si>
  <si>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</si>
  <si>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</si>
  <si>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</si>
  <si>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</si>
  <si>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</si>
  <si>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</si>
  <si>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</si>
  <si>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</si>
  <si>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</si>
  <si>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</si>
  <si>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</si>
  <si>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</si>
  <si>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</si>
  <si>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</si>
  <si>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</si>
  <si>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</si>
  <si>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</si>
  <si>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</si>
  <si>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</si>
  <si>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</si>
  <si>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</si>
  <si>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</si>
  <si>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</si>
  <si>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</si>
  <si>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</si>
  <si>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</si>
  <si>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</si>
  <si>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</si>
  <si>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</si>
  <si>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</si>
  <si>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</si>
  <si>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</si>
  <si>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</si>
  <si>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</si>
  <si>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</si>
  <si>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</si>
  <si>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</si>
  <si>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</si>
  <si>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</si>
  <si>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</si>
  <si>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</si>
  <si>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</si>
  <si>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</si>
  <si>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</si>
  <si>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</si>
  <si>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</si>
  <si>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</si>
  <si>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</si>
  <si>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</si>
  <si>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</si>
  <si>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</si>
  <si>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</si>
  <si>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</si>
  <si>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</si>
  <si>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</si>
  <si>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</si>
  <si>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</si>
  <si>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</si>
  <si>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</si>
  <si>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</si>
  <si>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</si>
  <si>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</si>
  <si>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</si>
  <si>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</si>
  <si>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</si>
  <si>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</si>
  <si>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</si>
  <si>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</si>
  <si>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</si>
  <si>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</si>
  <si>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</si>
  <si>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</si>
  <si>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</si>
  <si>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</si>
  <si>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</si>
  <si>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</si>
  <si>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</si>
  <si>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</si>
  <si>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</si>
  <si>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</si>
  <si>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</si>
  <si>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</si>
  <si>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</si>
  <si>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</si>
  <si>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</si>
  <si>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</si>
  <si>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</si>
  <si>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</si>
  <si>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</si>
  <si>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</si>
  <si>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</si>
  <si>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</si>
  <si>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</si>
  <si>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</si>
  <si>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</si>
  <si>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</si>
  <si>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</si>
  <si>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</si>
  <si>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</si>
  <si>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</si>
  <si>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</si>
  <si>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</si>
  <si>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</si>
  <si>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</si>
  <si>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</si>
  <si>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</si>
  <si>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</si>
  <si>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</si>
  <si>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</si>
  <si>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</si>
  <si>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</si>
  <si>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</si>
  <si>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</si>
  <si>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</si>
  <si>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</si>
  <si>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</si>
  <si>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</si>
  <si>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</si>
  <si>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</si>
  <si>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</si>
  <si>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</si>
  <si>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</si>
  <si>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</si>
  <si>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</si>
  <si>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</si>
  <si>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</si>
  <si>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</si>
  <si>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</si>
  <si>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</si>
  <si>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</si>
  <si>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</si>
  <si>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</si>
  <si>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</si>
  <si>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</si>
  <si>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</si>
  <si>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</si>
  <si>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</si>
  <si>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</si>
  <si>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</si>
  <si>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</si>
  <si>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</si>
  <si>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</si>
  <si>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</si>
  <si>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</si>
  <si>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</si>
  <si>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</si>
  <si>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</si>
  <si>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</si>
  <si>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</si>
  <si>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</si>
  <si>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</si>
  <si>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</si>
  <si>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</si>
  <si>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</si>
  <si>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</si>
  <si>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</si>
  <si>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</si>
  <si>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</si>
  <si>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</si>
  <si>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</si>
  <si>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</si>
  <si>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</si>
  <si>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</si>
  <si>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</si>
  <si>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</si>
  <si>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</si>
  <si>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</si>
  <si>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</si>
  <si>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</si>
  <si>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</si>
  <si>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</si>
  <si>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</si>
  <si>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</si>
  <si>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</si>
  <si>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</si>
  <si>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</si>
  <si>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</si>
  <si>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</si>
  <si>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</si>
  <si>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</si>
  <si>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</si>
  <si>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</si>
  <si>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</si>
  <si>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</si>
  <si>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</si>
  <si>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t>
  </si>
  <si>
    <t>国土交通省</t>
  </si>
  <si>
    <t>水源地域対策基本問題調査費</t>
    <rPh sb="0" eb="2">
      <t>スイゲン</t>
    </rPh>
    <rPh sb="2" eb="4">
      <t>チイキ</t>
    </rPh>
    <rPh sb="4" eb="6">
      <t>タイサク</t>
    </rPh>
    <rPh sb="6" eb="8">
      <t>キホン</t>
    </rPh>
    <rPh sb="8" eb="10">
      <t>モンダイ</t>
    </rPh>
    <rPh sb="10" eb="13">
      <t>チョウサヒ</t>
    </rPh>
    <phoneticPr fontId="3"/>
  </si>
  <si>
    <t>水資源政策課</t>
    <rPh sb="0" eb="3">
      <t>ミズシゲン</t>
    </rPh>
    <rPh sb="3" eb="6">
      <t>セイサクカ</t>
    </rPh>
    <phoneticPr fontId="5"/>
  </si>
  <si>
    <t>水管理・国土保全局　水資源部</t>
    <rPh sb="0" eb="1">
      <t>ミズ</t>
    </rPh>
    <rPh sb="1" eb="3">
      <t>カンリ</t>
    </rPh>
    <rPh sb="4" eb="6">
      <t>コクド</t>
    </rPh>
    <rPh sb="6" eb="9">
      <t>ホゼンキョク</t>
    </rPh>
    <rPh sb="10" eb="13">
      <t>ミズシゲン</t>
    </rPh>
    <rPh sb="13" eb="14">
      <t>ブ</t>
    </rPh>
    <phoneticPr fontId="5"/>
  </si>
  <si>
    <t>○</t>
    <phoneticPr fontId="5"/>
  </si>
  <si>
    <t>水源地域対策特別措置法（昭和４８年法律第１１８号）第１４条</t>
    <rPh sb="0" eb="4">
      <t>スイゲンチイキ</t>
    </rPh>
    <rPh sb="4" eb="6">
      <t>タイサク</t>
    </rPh>
    <rPh sb="6" eb="8">
      <t>トクベツ</t>
    </rPh>
    <rPh sb="8" eb="11">
      <t>ソチホウ</t>
    </rPh>
    <rPh sb="12" eb="14">
      <t>ショウワ</t>
    </rPh>
    <rPh sb="16" eb="17">
      <t>ネン</t>
    </rPh>
    <rPh sb="17" eb="19">
      <t>ホウリツ</t>
    </rPh>
    <rPh sb="19" eb="20">
      <t>ダイ</t>
    </rPh>
    <rPh sb="23" eb="24">
      <t>ゴウ</t>
    </rPh>
    <rPh sb="25" eb="26">
      <t>ダイ</t>
    </rPh>
    <rPh sb="28" eb="29">
      <t>ジョウ</t>
    </rPh>
    <phoneticPr fontId="3"/>
  </si>
  <si>
    <t>　国民生活の維持に必要な水の安定供給のための水源地域の保全は、国における基本的な施策であるが、ダム等の建設による水源地域の社会環境の変化に対して、水源地域対策特別措置法（以下、「水特法」という。）に基づく水源地域対策を適切に推進するとともに、水源地域の保全・活性化の活動を促すことを目的とする。</t>
    <phoneticPr fontId="5"/>
  </si>
  <si>
    <t>-</t>
    <phoneticPr fontId="5"/>
  </si>
  <si>
    <t>平成28年度末に貯水池の建設に伴う水源地域における社会基盤整備事業の完了割合を78%まで進捗する。</t>
    <rPh sb="0" eb="2">
      <t>ヘイセイ</t>
    </rPh>
    <rPh sb="4" eb="7">
      <t>ネンドマツ</t>
    </rPh>
    <rPh sb="44" eb="46">
      <t>シンチョク</t>
    </rPh>
    <phoneticPr fontId="5"/>
  </si>
  <si>
    <t>％</t>
    <phoneticPr fontId="5"/>
  </si>
  <si>
    <t>％</t>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</si>
  <si>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</si>
  <si>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</si>
  <si>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</si>
  <si>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水資源対策調査費</t>
    <rPh sb="0" eb="3">
      <t>ミズシゲン</t>
    </rPh>
    <rPh sb="3" eb="5">
      <t>タイサク</t>
    </rPh>
    <rPh sb="5" eb="8">
      <t>チョウサヒ</t>
    </rPh>
    <phoneticPr fontId="5"/>
  </si>
  <si>
    <t>‐</t>
  </si>
  <si>
    <t>048</t>
    <phoneticPr fontId="5"/>
  </si>
  <si>
    <t>外部委託</t>
    <rPh sb="0" eb="2">
      <t>ガイブ</t>
    </rPh>
    <rPh sb="2" eb="4">
      <t>イタク</t>
    </rPh>
    <phoneticPr fontId="5"/>
  </si>
  <si>
    <t>平成26年度水源地域の活性化に係る調査業務</t>
    <rPh sb="0" eb="2">
      <t>ヘイセイ</t>
    </rPh>
    <rPh sb="4" eb="6">
      <t>ネンド</t>
    </rPh>
    <rPh sb="6" eb="10">
      <t>スイゲンチイキ</t>
    </rPh>
    <rPh sb="11" eb="14">
      <t>カッセイカ</t>
    </rPh>
    <rPh sb="15" eb="16">
      <t>カカ</t>
    </rPh>
    <rPh sb="17" eb="19">
      <t>チョウサ</t>
    </rPh>
    <rPh sb="19" eb="21">
      <t>ギョウム</t>
    </rPh>
    <phoneticPr fontId="5"/>
  </si>
  <si>
    <t>平成26年度ダム水源地域等に関する資料作成業務</t>
    <rPh sb="0" eb="2">
      <t>ヘイセイ</t>
    </rPh>
    <rPh sb="4" eb="6">
      <t>ネンド</t>
    </rPh>
    <rPh sb="8" eb="12">
      <t>スイゲンチイキ</t>
    </rPh>
    <rPh sb="12" eb="13">
      <t>トウ</t>
    </rPh>
    <rPh sb="14" eb="15">
      <t>カン</t>
    </rPh>
    <rPh sb="17" eb="19">
      <t>シリョウ</t>
    </rPh>
    <rPh sb="19" eb="21">
      <t>サクセイ</t>
    </rPh>
    <rPh sb="21" eb="23">
      <t>ギョウム</t>
    </rPh>
    <phoneticPr fontId="5"/>
  </si>
  <si>
    <t>A.中央開発（株）</t>
    <rPh sb="2" eb="6">
      <t>チュウオウカイハツ</t>
    </rPh>
    <rPh sb="6" eb="9">
      <t>カブ</t>
    </rPh>
    <phoneticPr fontId="5"/>
  </si>
  <si>
    <t>B.中央開発（株）</t>
    <rPh sb="2" eb="6">
      <t>チュウオウカイハツ</t>
    </rPh>
    <rPh sb="6" eb="9">
      <t>カブ</t>
    </rPh>
    <phoneticPr fontId="5"/>
  </si>
  <si>
    <t>C.その他</t>
    <rPh sb="4" eb="5">
      <t>タ</t>
    </rPh>
    <phoneticPr fontId="5"/>
  </si>
  <si>
    <t>諸謝金・職員旅費・委員等旅費</t>
    <rPh sb="0" eb="1">
      <t>ショ</t>
    </rPh>
    <rPh sb="1" eb="3">
      <t>シャキン</t>
    </rPh>
    <rPh sb="4" eb="6">
      <t>ショクイン</t>
    </rPh>
    <rPh sb="6" eb="8">
      <t>リョヒ</t>
    </rPh>
    <rPh sb="9" eb="11">
      <t>イイン</t>
    </rPh>
    <rPh sb="11" eb="12">
      <t>トウ</t>
    </rPh>
    <rPh sb="12" eb="14">
      <t>リョヒ</t>
    </rPh>
    <phoneticPr fontId="5"/>
  </si>
  <si>
    <t>中央開発（株）</t>
    <rPh sb="0" eb="4">
      <t>チュウオウカイハツ</t>
    </rPh>
    <rPh sb="4" eb="7">
      <t>カブ</t>
    </rPh>
    <phoneticPr fontId="5"/>
  </si>
  <si>
    <t>平成26年度水源地域の活性化に係る調査業務</t>
    <phoneticPr fontId="5"/>
  </si>
  <si>
    <t>平成26年度ダム水源地域等に関する資料作成業務</t>
    <phoneticPr fontId="5"/>
  </si>
  <si>
    <t>随意契約</t>
    <rPh sb="0" eb="2">
      <t>ズイイ</t>
    </rPh>
    <rPh sb="2" eb="4">
      <t>ケイヤク</t>
    </rPh>
    <phoneticPr fontId="5"/>
  </si>
  <si>
    <t>水源地域対策特別措置法に基づく水源地域整備計画のうち、平成２３年度末において進捗中の整備計画（３０地域）に位置づけられた事業の総数を分母とし、そのうち完了した事業数を分子とした割合を指標とする。（単位：％）</t>
    <phoneticPr fontId="5"/>
  </si>
  <si>
    <t>地域</t>
    <rPh sb="0" eb="2">
      <t>チイキ</t>
    </rPh>
    <phoneticPr fontId="5"/>
  </si>
  <si>
    <t>　国民生活の維持に必要な水の安定供給のための水源地域の振興は、国における基本的かつ、全国を対象とした施策であり国の関与が必要である。</t>
    <rPh sb="27" eb="29">
      <t>シンコウ</t>
    </rPh>
    <phoneticPr fontId="5"/>
  </si>
  <si>
    <t>　国民生活の維持に必要な水の安定供給のための水源地域の振興を目的としており、国民や社会のニーズを反映している。</t>
    <rPh sb="27" eb="29">
      <t>シンコウ</t>
    </rPh>
    <rPh sb="30" eb="32">
      <t>モクテキ</t>
    </rPh>
    <rPh sb="38" eb="40">
      <t>コクミン</t>
    </rPh>
    <rPh sb="41" eb="43">
      <t>シャカイ</t>
    </rPh>
    <rPh sb="48" eb="50">
      <t>ハンエイ</t>
    </rPh>
    <phoneticPr fontId="5"/>
  </si>
  <si>
    <t>　業務発注については、総合評価落札方式により競争性・透明性を高めた契約手続により行っているところである。</t>
    <phoneticPr fontId="5"/>
  </si>
  <si>
    <t>　成果は、定期的に実施するヒアリング等を通じて水源地域対策に取り組む地方公共団体等に対する助言や、水源地域整備計画策定時に活用している。</t>
    <rPh sb="5" eb="8">
      <t>テイキテキ</t>
    </rPh>
    <rPh sb="9" eb="11">
      <t>ジッシ</t>
    </rPh>
    <rPh sb="18" eb="19">
      <t>トウ</t>
    </rPh>
    <rPh sb="20" eb="21">
      <t>ツウ</t>
    </rPh>
    <rPh sb="49" eb="53">
      <t>スイゲンチイキ</t>
    </rPh>
    <rPh sb="53" eb="55">
      <t>セイビ</t>
    </rPh>
    <rPh sb="55" eb="57">
      <t>ケイカク</t>
    </rPh>
    <rPh sb="57" eb="59">
      <t>サクテイ</t>
    </rPh>
    <rPh sb="59" eb="60">
      <t>ジ</t>
    </rPh>
    <phoneticPr fontId="5"/>
  </si>
  <si>
    <t>　概ね見込みに見合った活動実績となっている。</t>
    <rPh sb="1" eb="2">
      <t>オオム</t>
    </rPh>
    <rPh sb="3" eb="5">
      <t>ミコ</t>
    </rPh>
    <rPh sb="7" eb="9">
      <t>ミア</t>
    </rPh>
    <rPh sb="11" eb="13">
      <t>カツドウ</t>
    </rPh>
    <rPh sb="13" eb="15">
      <t>ジッセキ</t>
    </rPh>
    <phoneticPr fontId="5"/>
  </si>
  <si>
    <t>計欄（8.4百万円）について、予算額（8百万円）に対して整合していない。これは、百万円単位と十万円単位（０．１百万円単位)が混在しているものの合計であるため、ずれが生じている。</t>
    <rPh sb="0" eb="1">
      <t>ケイ</t>
    </rPh>
    <rPh sb="1" eb="2">
      <t>ラン</t>
    </rPh>
    <rPh sb="6" eb="7">
      <t>ヒャク</t>
    </rPh>
    <rPh sb="7" eb="9">
      <t>マンエン</t>
    </rPh>
    <rPh sb="15" eb="18">
      <t>ヨサンガク</t>
    </rPh>
    <rPh sb="20" eb="22">
      <t>ヒャクマン</t>
    </rPh>
    <rPh sb="22" eb="23">
      <t>エン</t>
    </rPh>
    <rPh sb="25" eb="26">
      <t>タイ</t>
    </rPh>
    <rPh sb="28" eb="30">
      <t>セイゴウ</t>
    </rPh>
    <rPh sb="40" eb="41">
      <t>ヒャク</t>
    </rPh>
    <rPh sb="41" eb="43">
      <t>マンエン</t>
    </rPh>
    <rPh sb="43" eb="45">
      <t>タンイ</t>
    </rPh>
    <rPh sb="46" eb="47">
      <t>ジュウ</t>
    </rPh>
    <rPh sb="47" eb="49">
      <t>マンエン</t>
    </rPh>
    <rPh sb="49" eb="51">
      <t>タンイ</t>
    </rPh>
    <rPh sb="55" eb="56">
      <t>ヒャク</t>
    </rPh>
    <rPh sb="56" eb="58">
      <t>マンエン</t>
    </rPh>
    <rPh sb="58" eb="60">
      <t>タンイ</t>
    </rPh>
    <rPh sb="62" eb="64">
      <t>コンザイ</t>
    </rPh>
    <rPh sb="71" eb="73">
      <t>ゴウケイ</t>
    </rPh>
    <rPh sb="82" eb="83">
      <t>ショウ</t>
    </rPh>
    <phoneticPr fontId="5"/>
  </si>
  <si>
    <t>　水源地域振興に関連し、かつ真に必要なものに限定している。</t>
    <rPh sb="1" eb="5">
      <t>スイゲンチイキ</t>
    </rPh>
    <rPh sb="5" eb="7">
      <t>シンコウ</t>
    </rPh>
    <rPh sb="8" eb="10">
      <t>カンレン</t>
    </rPh>
    <rPh sb="14" eb="15">
      <t>シン</t>
    </rPh>
    <rPh sb="16" eb="18">
      <t>ヒツヨウ</t>
    </rPh>
    <rPh sb="22" eb="24">
      <t>ゲンテイ</t>
    </rPh>
    <phoneticPr fontId="5"/>
  </si>
  <si>
    <t>△</t>
  </si>
  <si>
    <t>水源地域対策特別措置法に基づく水源地域数</t>
    <rPh sb="19" eb="20">
      <t>カズ</t>
    </rPh>
    <phoneticPr fontId="5"/>
  </si>
  <si>
    <t>万円／団体</t>
    <rPh sb="0" eb="1">
      <t>マン</t>
    </rPh>
    <rPh sb="1" eb="2">
      <t>エン</t>
    </rPh>
    <rPh sb="3" eb="5">
      <t>ダンタイ</t>
    </rPh>
    <phoneticPr fontId="5"/>
  </si>
  <si>
    <t>400万円/91地域</t>
    <rPh sb="3" eb="5">
      <t>マンエン</t>
    </rPh>
    <rPh sb="8" eb="10">
      <t>チイキ</t>
    </rPh>
    <phoneticPr fontId="5"/>
  </si>
  <si>
    <t>700万円／92地域</t>
    <rPh sb="3" eb="4">
      <t>マン</t>
    </rPh>
    <rPh sb="4" eb="5">
      <t>エン</t>
    </rPh>
    <rPh sb="8" eb="10">
      <t>チイキ</t>
    </rPh>
    <phoneticPr fontId="5"/>
  </si>
  <si>
    <t>700万円／93地域</t>
    <rPh sb="3" eb="5">
      <t>マンエン</t>
    </rPh>
    <rPh sb="8" eb="10">
      <t>チイキ</t>
    </rPh>
    <phoneticPr fontId="5"/>
  </si>
  <si>
    <t>　　Ｘ　/　Ｙ</t>
    <phoneticPr fontId="5"/>
  </si>
  <si>
    <t>（執行額（Ｘ））／　（水源地域対策特別措置法に基づく水源地域数（Ｙ））　　　　　　　　　　　　　</t>
    <rPh sb="15" eb="17">
      <t>タイサク</t>
    </rPh>
    <rPh sb="17" eb="19">
      <t>トクベツ</t>
    </rPh>
    <rPh sb="19" eb="22">
      <t>ソチホウ</t>
    </rPh>
    <rPh sb="23" eb="24">
      <t>モト</t>
    </rPh>
    <phoneticPr fontId="5"/>
  </si>
  <si>
    <t>　国民生活の維持に必要な水の安定供給のための水源地域の振興は、優先度の高い事業である。</t>
    <rPh sb="27" eb="29">
      <t>シンコウ</t>
    </rPh>
    <rPh sb="31" eb="34">
      <t>ユウセンド</t>
    </rPh>
    <rPh sb="35" eb="36">
      <t>タカ</t>
    </rPh>
    <rPh sb="37" eb="39">
      <t>ジギョウ</t>
    </rPh>
    <phoneticPr fontId="5"/>
  </si>
  <si>
    <t>単位当たりコストは、十分低い水準となっており、妥当である。</t>
    <rPh sb="0" eb="2">
      <t>タンイ</t>
    </rPh>
    <rPh sb="2" eb="3">
      <t>ア</t>
    </rPh>
    <rPh sb="10" eb="12">
      <t>ジュウブン</t>
    </rPh>
    <rPh sb="12" eb="13">
      <t>ヒク</t>
    </rPh>
    <rPh sb="14" eb="16">
      <t>スイジュン</t>
    </rPh>
    <rPh sb="23" eb="25">
      <t>ダトウ</t>
    </rPh>
    <phoneticPr fontId="5"/>
  </si>
  <si>
    <t>現在の手段により、十分低いコストで実施できている。</t>
    <rPh sb="0" eb="2">
      <t>ゲンザイ</t>
    </rPh>
    <rPh sb="3" eb="5">
      <t>シュダン</t>
    </rPh>
    <rPh sb="9" eb="11">
      <t>ジュウブン</t>
    </rPh>
    <rPh sb="11" eb="12">
      <t>ヒク</t>
    </rPh>
    <rPh sb="17" eb="19">
      <t>ジッシ</t>
    </rPh>
    <phoneticPr fontId="5"/>
  </si>
  <si>
    <t>　平成26年度末における成果目標の実績値は、67％(目安70％（4％／年））であり、着実に向上しているが、直近2年間は、目安となる値を下回って推移しているため、目標年度における成果目標の達成には一層の努力が必要である。
　業務発注については、総合評価落札方式により競争性・透明性を高めた契約手続により行っているところである。</t>
    <rPh sb="1" eb="3">
      <t>ヘイセイ</t>
    </rPh>
    <rPh sb="5" eb="8">
      <t>ネンドマツ</t>
    </rPh>
    <rPh sb="12" eb="14">
      <t>セイカ</t>
    </rPh>
    <rPh sb="14" eb="16">
      <t>モクヒョウ</t>
    </rPh>
    <rPh sb="17" eb="20">
      <t>ジッセキチ</t>
    </rPh>
    <rPh sb="26" eb="28">
      <t>メヤス</t>
    </rPh>
    <rPh sb="35" eb="36">
      <t>ネン</t>
    </rPh>
    <rPh sb="42" eb="44">
      <t>チャクジツ</t>
    </rPh>
    <rPh sb="45" eb="47">
      <t>コウジョウ</t>
    </rPh>
    <rPh sb="53" eb="55">
      <t>チョッキン</t>
    </rPh>
    <rPh sb="56" eb="58">
      <t>ネンカン</t>
    </rPh>
    <rPh sb="60" eb="62">
      <t>メヤス</t>
    </rPh>
    <rPh sb="65" eb="66">
      <t>アタイ</t>
    </rPh>
    <rPh sb="67" eb="69">
      <t>シタマワ</t>
    </rPh>
    <rPh sb="71" eb="73">
      <t>スイイ</t>
    </rPh>
    <rPh sb="80" eb="82">
      <t>モクヒョウ</t>
    </rPh>
    <rPh sb="82" eb="84">
      <t>ネンド</t>
    </rPh>
    <rPh sb="88" eb="90">
      <t>セイカ</t>
    </rPh>
    <rPh sb="90" eb="92">
      <t>モクヒョウ</t>
    </rPh>
    <rPh sb="93" eb="95">
      <t>タッセイ</t>
    </rPh>
    <rPh sb="97" eb="99">
      <t>イッソウ</t>
    </rPh>
    <rPh sb="100" eb="102">
      <t>ドリョク</t>
    </rPh>
    <rPh sb="103" eb="105">
      <t>ヒツヨウ</t>
    </rPh>
    <phoneticPr fontId="5"/>
  </si>
  <si>
    <t>800万円／93地域</t>
    <rPh sb="3" eb="5">
      <t>マンエン</t>
    </rPh>
    <rPh sb="8" eb="10">
      <t>チイキ</t>
    </rPh>
    <phoneticPr fontId="5"/>
  </si>
  <si>
    <t>２ 良好な生活環境、自然環境の形成、バリアフリー社会の実現
６ 水資源の確保、水源地域活性化等を推進する</t>
    <phoneticPr fontId="5"/>
  </si>
  <si>
    <t>　水源地域対策特別措置法第７条（協力）、１１条（国の財政上及び金融上の援助）に基づき、円滑に社会基盤整備事業が実施されるよう、ダム建設事業者、各社会基盤整備事業の関係者、地域関係者との情報共有や調整を図っていくことが必要である。このため、今後も水源地域対策連絡協議会等を通じて、関係行政機関の間で課題の共有を図ると共に、社会基盤整備事業の事業主体に対する支援について一層の協力を求めていく。
　業務発注については、引き続き、総合評価落札方式により競争性・透明性を高めた契約手続により行う。</t>
    <rPh sb="78" eb="80">
      <t>ジギョウ</t>
    </rPh>
    <rPh sb="108" eb="110">
      <t>ヒツヨウ</t>
    </rPh>
    <rPh sb="119" eb="121">
      <t>コンゴ</t>
    </rPh>
    <rPh sb="133" eb="134">
      <t>トウ</t>
    </rPh>
    <rPh sb="139" eb="141">
      <t>カンケイ</t>
    </rPh>
    <rPh sb="141" eb="143">
      <t>ギョウセイ</t>
    </rPh>
    <rPh sb="143" eb="145">
      <t>キカン</t>
    </rPh>
    <rPh sb="146" eb="147">
      <t>アイダ</t>
    </rPh>
    <rPh sb="148" eb="150">
      <t>カダイ</t>
    </rPh>
    <rPh sb="151" eb="153">
      <t>キョウユウ</t>
    </rPh>
    <rPh sb="154" eb="155">
      <t>ハカ</t>
    </rPh>
    <rPh sb="157" eb="158">
      <t>トモ</t>
    </rPh>
    <rPh sb="160" eb="162">
      <t>シャカイ</t>
    </rPh>
    <rPh sb="162" eb="164">
      <t>キバン</t>
    </rPh>
    <rPh sb="164" eb="166">
      <t>セイビ</t>
    </rPh>
    <rPh sb="166" eb="168">
      <t>ジギョウ</t>
    </rPh>
    <rPh sb="169" eb="171">
      <t>ジギョウ</t>
    </rPh>
    <rPh sb="171" eb="173">
      <t>シュタイ</t>
    </rPh>
    <rPh sb="174" eb="175">
      <t>タイ</t>
    </rPh>
    <rPh sb="177" eb="179">
      <t>シエン</t>
    </rPh>
    <rPh sb="183" eb="185">
      <t>イッソウ</t>
    </rPh>
    <rPh sb="186" eb="188">
      <t>キョウリョク</t>
    </rPh>
    <rPh sb="189" eb="190">
      <t>モト</t>
    </rPh>
    <phoneticPr fontId="5"/>
  </si>
  <si>
    <t>　成果実績は着実に向上しているが、成果目標の達成には一層の努力が必要である。</t>
    <rPh sb="1" eb="3">
      <t>セイカ</t>
    </rPh>
    <rPh sb="3" eb="5">
      <t>ジッセキ</t>
    </rPh>
    <rPh sb="6" eb="8">
      <t>チャクジツ</t>
    </rPh>
    <rPh sb="9" eb="11">
      <t>コウジョウ</t>
    </rPh>
    <rPh sb="17" eb="19">
      <t>セイカ</t>
    </rPh>
    <rPh sb="19" eb="21">
      <t>モクヒョウ</t>
    </rPh>
    <rPh sb="22" eb="24">
      <t>タッセイ</t>
    </rPh>
    <rPh sb="26" eb="28">
      <t>イッソウ</t>
    </rPh>
    <rPh sb="29" eb="31">
      <t>ドリョク</t>
    </rPh>
    <rPh sb="32" eb="34">
      <t>ヒツヨウ</t>
    </rPh>
    <phoneticPr fontId="5"/>
  </si>
  <si>
    <r>
      <rPr>
        <sz val="11"/>
        <rFont val="ＭＳ Ｐゴシック"/>
        <family val="3"/>
        <charset val="128"/>
      </rPr>
      <t>043</t>
    </r>
    <phoneticPr fontId="5"/>
  </si>
  <si>
    <t>水源地域の活性化に係る調査について、その成果の周知・活用方策についても検討するなど、より一層の効果的・効率的な事業実施に努める。</t>
    <rPh sb="0" eb="2">
      <t>スイゲン</t>
    </rPh>
    <rPh sb="2" eb="4">
      <t>チイキ</t>
    </rPh>
    <rPh sb="5" eb="8">
      <t>カッセイカ</t>
    </rPh>
    <rPh sb="9" eb="10">
      <t>カカ</t>
    </rPh>
    <rPh sb="11" eb="13">
      <t>チョウサ</t>
    </rPh>
    <rPh sb="20" eb="22">
      <t>セイカ</t>
    </rPh>
    <rPh sb="23" eb="25">
      <t>シュウチ</t>
    </rPh>
    <rPh sb="26" eb="28">
      <t>カツヨウ</t>
    </rPh>
    <rPh sb="28" eb="30">
      <t>ホウサク</t>
    </rPh>
    <rPh sb="35" eb="37">
      <t>ケントウ</t>
    </rPh>
    <rPh sb="44" eb="46">
      <t>イッソウ</t>
    </rPh>
    <rPh sb="47" eb="50">
      <t>コウカテキ</t>
    </rPh>
    <rPh sb="51" eb="54">
      <t>コウリツテキ</t>
    </rPh>
    <rPh sb="55" eb="57">
      <t>ジギョウ</t>
    </rPh>
    <rPh sb="57" eb="59">
      <t>ジッシ</t>
    </rPh>
    <rPh sb="60" eb="61">
      <t>ツト</t>
    </rPh>
    <phoneticPr fontId="5"/>
  </si>
  <si>
    <t>　本事業は、水特法に関する施行事務を適切に行うため、水源地域整備計画等水源地域対策に係る制度の活用状況について調査し、水源地域対策に係る制度の効果的な活用方策を検討する。
　また、水源地域における地域づくり活動の担い手の活動を高め、自発的・持続的な水源地域振興を図るため、各地域の活動主体やその支援に関わる専門家等の連携による支援を推進する。</t>
    <rPh sb="26" eb="30">
      <t>スイゲンチイキ</t>
    </rPh>
    <rPh sb="30" eb="32">
      <t>セイビ</t>
    </rPh>
    <rPh sb="32" eb="34">
      <t>ケイカク</t>
    </rPh>
    <rPh sb="34" eb="35">
      <t>トウ</t>
    </rPh>
    <rPh sb="35" eb="39">
      <t>スイゲンチイキ</t>
    </rPh>
    <rPh sb="39" eb="41">
      <t>タイサク</t>
    </rPh>
    <rPh sb="42" eb="43">
      <t>カカ</t>
    </rPh>
    <rPh sb="44" eb="46">
      <t>セイド</t>
    </rPh>
    <rPh sb="47" eb="49">
      <t>カツヨウ</t>
    </rPh>
    <rPh sb="49" eb="51">
      <t>ジョウキョウ</t>
    </rPh>
    <rPh sb="55" eb="57">
      <t>チョウサ</t>
    </rPh>
    <rPh sb="59" eb="63">
      <t>スイゲンチイキ</t>
    </rPh>
    <rPh sb="63" eb="65">
      <t>タイサク</t>
    </rPh>
    <rPh sb="66" eb="67">
      <t>カカ</t>
    </rPh>
    <rPh sb="68" eb="70">
      <t>セイド</t>
    </rPh>
    <rPh sb="71" eb="74">
      <t>コウカテキ</t>
    </rPh>
    <rPh sb="75" eb="77">
      <t>カツヨウ</t>
    </rPh>
    <rPh sb="77" eb="79">
      <t>ホウサク</t>
    </rPh>
    <rPh sb="166" eb="168">
      <t>スイシン</t>
    </rPh>
    <phoneticPr fontId="5"/>
  </si>
  <si>
    <t>執行等改善</t>
  </si>
  <si>
    <t>水源地域の活性化に係る調査について、その成果の周知・活用等については、水源地域整備計画進捗状況ヒアリングや、水源地域整備計画策定時、水源地域支援ネットワークなどの機会を通じて行い、より一層の効果的・効率的な事業実施を図る。</t>
    <rPh sb="81" eb="83">
      <t>キカイ</t>
    </rPh>
    <rPh sb="84" eb="85">
      <t>ツウ</t>
    </rPh>
    <phoneticPr fontId="5"/>
  </si>
  <si>
    <t>課長　荒井　仁志</t>
    <rPh sb="0" eb="2">
      <t>カチョウ</t>
    </rPh>
    <rPh sb="3" eb="5">
      <t>アライ</t>
    </rPh>
    <rPh sb="6" eb="8">
      <t>ヒトシ</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</si>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</sst>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14" fillId="0" borderId="51" xfId="1" applyFont="1" applyFill="1" applyBorder="1" applyAlignment="1" applyProtection="1">
      <alignment horizontal="left" vertical="center" wrapText="1" shrinkToFit="1"/>
      <protection locked="0"/>
    </xf>
    <xf numFmtId="0" fontId="14" fillId="0" borderId="87" xfId="1" applyFont="1" applyFill="1" applyBorder="1" applyAlignment="1" applyProtection="1">
      <alignment horizontal="left" vertical="center" wrapText="1" shrinkToFi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2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24</xdr:col>
      <xdr:colOff>89648</xdr:colOff>
      <xdr:row>140</xdr:row>
      <xdr:rowOff>11205</xdr:rowOff>
    </xdr:from>
    <xdr:to>
      <xdr:col>31</xdr:col>
      <xdr:colOff>112060</xdr:colOff>
      <xdr:row>141</xdr:row>
      <xdr:rowOff>347381</xdr:rowOff>
    </xdr:to>
    <xdr:sp macro="" textlink="">
      <xdr:nvSpPr>
        <xdr:cNvPr id="2" name="テキスト ボックス 1"/>
        <xdr:cNvSpPr txBox="1"/>
      </xdr:nvSpPr>
      <xdr:spPr>
        <a:xfrm>
          <a:off x="4930589" y="32844440"/>
          <a:ext cx="1434353" cy="6835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国土交通省</a:t>
          </a:r>
          <a:endParaRPr kumimoji="0" lang="en-US" altLang="ja-JP" sz="1100" b="0" i="0" u="none" strike="noStrike">
            <a:solidFill>
              <a:schemeClr val="dk1"/>
            </a:solidFill>
            <a:effectLst/>
            <a:latin typeface="+mn-lt"/>
            <a:ea typeface="+mn-ea"/>
            <a:cs typeface="+mn-cs"/>
          </a:endParaRPr>
        </a:p>
        <a:p>
          <a:pPr algn="ctr"/>
          <a:r>
            <a:rPr kumimoji="0" lang="ja-JP" altLang="en-US" sz="1100" b="0" i="0" u="none" strike="noStrike">
              <a:solidFill>
                <a:schemeClr val="dk1"/>
              </a:solidFill>
              <a:effectLst/>
              <a:latin typeface="+mn-lt"/>
              <a:ea typeface="+mn-ea"/>
              <a:cs typeface="+mn-cs"/>
            </a:rPr>
            <a:t>７百万円</a:t>
          </a:r>
          <a:endParaRPr kumimoji="1" lang="ja-JP" altLang="en-US" sz="1100"/>
        </a:p>
      </xdr:txBody>
    </xdr:sp>
    <xdr:clientData/>
  </xdr:twoCellAnchor>
  <xdr:twoCellAnchor>
    <xdr:from>
      <xdr:col>24</xdr:col>
      <xdr:colOff>89648</xdr:colOff>
      <xdr:row>142</xdr:row>
      <xdr:rowOff>145676</xdr:rowOff>
    </xdr:from>
    <xdr:to>
      <xdr:col>31</xdr:col>
      <xdr:colOff>112060</xdr:colOff>
      <xdr:row>144</xdr:row>
      <xdr:rowOff>134470</xdr:rowOff>
    </xdr:to>
    <xdr:sp macro="" textlink="">
      <xdr:nvSpPr>
        <xdr:cNvPr id="43" name="テキスト ボックス 42"/>
        <xdr:cNvSpPr txBox="1"/>
      </xdr:nvSpPr>
      <xdr:spPr>
        <a:xfrm>
          <a:off x="4930589" y="33673676"/>
          <a:ext cx="1434353" cy="683559"/>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業務発注及び監督</a:t>
          </a:r>
        </a:p>
      </xdr:txBody>
    </xdr:sp>
    <xdr:clientData/>
  </xdr:twoCellAnchor>
  <xdr:twoCellAnchor>
    <xdr:from>
      <xdr:col>23</xdr:col>
      <xdr:colOff>78441</xdr:colOff>
      <xdr:row>142</xdr:row>
      <xdr:rowOff>201706</xdr:rowOff>
    </xdr:from>
    <xdr:to>
      <xdr:col>32</xdr:col>
      <xdr:colOff>123265</xdr:colOff>
      <xdr:row>144</xdr:row>
      <xdr:rowOff>100853</xdr:rowOff>
    </xdr:to>
    <xdr:sp macro="" textlink="">
      <xdr:nvSpPr>
        <xdr:cNvPr id="4" name="大かっこ 3"/>
        <xdr:cNvSpPr/>
      </xdr:nvSpPr>
      <xdr:spPr>
        <a:xfrm>
          <a:off x="4717676" y="33729706"/>
          <a:ext cx="1860177" cy="59391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190500</xdr:colOff>
      <xdr:row>144</xdr:row>
      <xdr:rowOff>134470</xdr:rowOff>
    </xdr:from>
    <xdr:to>
      <xdr:col>28</xdr:col>
      <xdr:colOff>1</xdr:colOff>
      <xdr:row>147</xdr:row>
      <xdr:rowOff>336176</xdr:rowOff>
    </xdr:to>
    <xdr:cxnSp macro="">
      <xdr:nvCxnSpPr>
        <xdr:cNvPr id="39" name="直線コネクタ 38"/>
        <xdr:cNvCxnSpPr>
          <a:stCxn id="43" idx="2"/>
        </xdr:cNvCxnSpPr>
      </xdr:nvCxnSpPr>
      <xdr:spPr>
        <a:xfrm flipH="1">
          <a:off x="5636559" y="34357235"/>
          <a:ext cx="11207" cy="12438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112490</xdr:colOff>
      <xdr:row>151</xdr:row>
      <xdr:rowOff>302559</xdr:rowOff>
    </xdr:from>
    <xdr:to>
      <xdr:col>22</xdr:col>
      <xdr:colOff>134903</xdr:colOff>
      <xdr:row>153</xdr:row>
      <xdr:rowOff>291354</xdr:rowOff>
    </xdr:to>
    <xdr:sp macro="" textlink="">
      <xdr:nvSpPr>
        <xdr:cNvPr id="52" name="テキスト ボックス 51"/>
        <xdr:cNvSpPr txBox="1"/>
      </xdr:nvSpPr>
      <xdr:spPr>
        <a:xfrm>
          <a:off x="3138078" y="36957000"/>
          <a:ext cx="1434354" cy="683560"/>
        </a:xfrm>
        <a:prstGeom prst="rect">
          <a:avLst/>
        </a:prstGeom>
        <a:noFill/>
        <a:ln w="9525"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Ａ．中央開発（株）</a:t>
          </a:r>
          <a:endParaRPr kumimoji="0"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４百万円</a:t>
          </a:r>
          <a:endPar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84302</xdr:colOff>
      <xdr:row>151</xdr:row>
      <xdr:rowOff>339021</xdr:rowOff>
    </xdr:from>
    <xdr:to>
      <xdr:col>39</xdr:col>
      <xdr:colOff>110594</xdr:colOff>
      <xdr:row>153</xdr:row>
      <xdr:rowOff>323506</xdr:rowOff>
    </xdr:to>
    <xdr:sp macro="" textlink="">
      <xdr:nvSpPr>
        <xdr:cNvPr id="54" name="テキスト ボックス 53"/>
        <xdr:cNvSpPr txBox="1"/>
      </xdr:nvSpPr>
      <xdr:spPr>
        <a:xfrm>
          <a:off x="6538890" y="36993462"/>
          <a:ext cx="1438233" cy="679250"/>
        </a:xfrm>
        <a:prstGeom prst="rect">
          <a:avLst/>
        </a:prstGeom>
        <a:noFill/>
        <a:ln w="9525" cmpd="sng">
          <a:solidFill>
            <a:schemeClr val="tx1"/>
          </a:solidFill>
        </a:ln>
        <a:effectLst/>
      </xdr:spPr>
      <xdr:txBody>
        <a:bodyPr vertOverflow="clip" horzOverflow="clip" wrap="square" rtlCol="0" anchor="ctr"/>
        <a:lstStyle/>
        <a:p>
          <a:pPr algn="ctr" eaLnBrk="1" fontAlgn="auto" latinLnBrk="0" hangingPunct="1"/>
          <a:r>
            <a:rPr kumimoji="1" lang="en-US" altLang="ja-JP" sz="1100" b="0" i="0" baseline="0">
              <a:effectLst/>
              <a:latin typeface="+mj-ea"/>
              <a:ea typeface="+mj-ea"/>
              <a:cs typeface="+mn-cs"/>
            </a:rPr>
            <a:t>B  </a:t>
          </a:r>
          <a:r>
            <a:rPr kumimoji="1" lang="ja-JP" altLang="ja-JP" sz="1100" b="0" i="0" baseline="0">
              <a:effectLst/>
              <a:latin typeface="+mn-lt"/>
              <a:ea typeface="+mn-ea"/>
              <a:cs typeface="+mn-cs"/>
            </a:rPr>
            <a:t>中央開発（株）</a:t>
          </a:r>
          <a:endParaRPr lang="ja-JP" altLang="ja-JP">
            <a:effectLst/>
          </a:endParaRPr>
        </a:p>
        <a:p>
          <a:pPr algn="ctr" eaLnBrk="1" fontAlgn="auto" latinLnBrk="0" hangingPunct="1"/>
          <a:r>
            <a:rPr lang="ja-JP" altLang="en-US" sz="1100" b="0" i="0" baseline="0">
              <a:effectLst/>
              <a:latin typeface="+mn-lt"/>
              <a:ea typeface="+mn-ea"/>
              <a:cs typeface="+mn-cs"/>
            </a:rPr>
            <a:t>０．８</a:t>
          </a:r>
          <a:r>
            <a:rPr lang="ja-JP" altLang="ja-JP" sz="1100" b="0" i="0" baseline="0">
              <a:effectLst/>
              <a:latin typeface="+mn-lt"/>
              <a:ea typeface="+mn-ea"/>
              <a:cs typeface="+mn-cs"/>
            </a:rPr>
            <a:t>百万円</a:t>
          </a:r>
          <a:endParaRPr lang="ja-JP" altLang="ja-JP">
            <a:effectLst/>
          </a:endParaRPr>
        </a:p>
      </xdr:txBody>
    </xdr:sp>
    <xdr:clientData/>
  </xdr:twoCellAnchor>
  <xdr:twoCellAnchor>
    <xdr:from>
      <xdr:col>42</xdr:col>
      <xdr:colOff>0</xdr:colOff>
      <xdr:row>145</xdr:row>
      <xdr:rowOff>26721</xdr:rowOff>
    </xdr:from>
    <xdr:to>
      <xdr:col>49</xdr:col>
      <xdr:colOff>22414</xdr:colOff>
      <xdr:row>147</xdr:row>
      <xdr:rowOff>11205</xdr:rowOff>
    </xdr:to>
    <xdr:sp macro="" textlink="">
      <xdr:nvSpPr>
        <xdr:cNvPr id="57" name="テキスト ボックス 56"/>
        <xdr:cNvSpPr txBox="1"/>
      </xdr:nvSpPr>
      <xdr:spPr>
        <a:xfrm>
          <a:off x="8471647" y="34596868"/>
          <a:ext cx="1434355" cy="679249"/>
        </a:xfrm>
        <a:prstGeom prst="rect">
          <a:avLst/>
        </a:prstGeom>
        <a:solidFill>
          <a:sysClr val="window" lastClr="FFFFFF"/>
        </a:solidFill>
        <a:ln w="9525"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Ｃ．事務費</a:t>
          </a:r>
          <a:endParaRPr kumimoji="0"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３百万円</a:t>
          </a:r>
          <a:endPar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15</xdr:col>
      <xdr:colOff>104732</xdr:colOff>
      <xdr:row>150</xdr:row>
      <xdr:rowOff>291353</xdr:rowOff>
    </xdr:from>
    <xdr:to>
      <xdr:col>22</xdr:col>
      <xdr:colOff>131024</xdr:colOff>
      <xdr:row>151</xdr:row>
      <xdr:rowOff>281009</xdr:rowOff>
    </xdr:to>
    <xdr:sp macro="" textlink="">
      <xdr:nvSpPr>
        <xdr:cNvPr id="60" name="テキスト ボックス 59"/>
        <xdr:cNvSpPr txBox="1"/>
      </xdr:nvSpPr>
      <xdr:spPr>
        <a:xfrm>
          <a:off x="3130320" y="36598412"/>
          <a:ext cx="1438233" cy="337038"/>
        </a:xfrm>
        <a:prstGeom prst="rect">
          <a:avLst/>
        </a:prstGeom>
        <a:solidFill>
          <a:sysClr val="window" lastClr="FFFFFF"/>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公募（総合評価）</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15</xdr:col>
      <xdr:colOff>108611</xdr:colOff>
      <xdr:row>153</xdr:row>
      <xdr:rowOff>329281</xdr:rowOff>
    </xdr:from>
    <xdr:to>
      <xdr:col>22</xdr:col>
      <xdr:colOff>134903</xdr:colOff>
      <xdr:row>157</xdr:row>
      <xdr:rowOff>332299</xdr:rowOff>
    </xdr:to>
    <xdr:sp macro="" textlink="">
      <xdr:nvSpPr>
        <xdr:cNvPr id="62" name="テキスト ボックス 61"/>
        <xdr:cNvSpPr txBox="1"/>
      </xdr:nvSpPr>
      <xdr:spPr>
        <a:xfrm>
          <a:off x="3134199" y="37678487"/>
          <a:ext cx="1438233" cy="1392547"/>
        </a:xfrm>
        <a:prstGeom prst="rect">
          <a:avLst/>
        </a:prstGeom>
        <a:no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mn-lt"/>
              <a:ea typeface="+mn-ea"/>
              <a:cs typeface="+mn-cs"/>
            </a:rPr>
            <a:t>・水源地域対策制度を活用した地域活性化の状況調査</a:t>
          </a:r>
          <a:endParaRPr kumimoji="1" lang="en-US" altLang="ja-JP" sz="11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mn-lt"/>
              <a:ea typeface="+mn-ea"/>
              <a:cs typeface="+mn-cs"/>
            </a:rPr>
            <a:t>・水源地域対策制度の効果的な活用方法検討</a:t>
          </a:r>
        </a:p>
      </xdr:txBody>
    </xdr:sp>
    <xdr:clientData/>
  </xdr:twoCellAnchor>
  <xdr:twoCellAnchor>
    <xdr:from>
      <xdr:col>32</xdr:col>
      <xdr:colOff>89647</xdr:colOff>
      <xdr:row>150</xdr:row>
      <xdr:rowOff>324970</xdr:rowOff>
    </xdr:from>
    <xdr:to>
      <xdr:col>39</xdr:col>
      <xdr:colOff>112060</xdr:colOff>
      <xdr:row>151</xdr:row>
      <xdr:rowOff>314626</xdr:rowOff>
    </xdr:to>
    <xdr:sp macro="" textlink="">
      <xdr:nvSpPr>
        <xdr:cNvPr id="64" name="テキスト ボックス 63"/>
        <xdr:cNvSpPr txBox="1"/>
      </xdr:nvSpPr>
      <xdr:spPr>
        <a:xfrm>
          <a:off x="6544235" y="36632029"/>
          <a:ext cx="1434354" cy="337038"/>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随意契約</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84302</xdr:colOff>
      <xdr:row>154</xdr:row>
      <xdr:rowOff>14052</xdr:rowOff>
    </xdr:from>
    <xdr:to>
      <xdr:col>39</xdr:col>
      <xdr:colOff>106715</xdr:colOff>
      <xdr:row>158</xdr:row>
      <xdr:rowOff>17069</xdr:rowOff>
    </xdr:to>
    <xdr:sp macro="" textlink="">
      <xdr:nvSpPr>
        <xdr:cNvPr id="65" name="テキスト ボックス 64"/>
        <xdr:cNvSpPr txBox="1"/>
      </xdr:nvSpPr>
      <xdr:spPr>
        <a:xfrm>
          <a:off x="6538890" y="37710640"/>
          <a:ext cx="1434354" cy="1392547"/>
        </a:xfrm>
        <a:prstGeom prst="rect">
          <a:avLst/>
        </a:prstGeom>
        <a:no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mn-lt"/>
              <a:ea typeface="+mn-ea"/>
              <a:cs typeface="+mn-cs"/>
            </a:rPr>
            <a:t>・日本国内のダム所在地域等に関する資料作成</a:t>
          </a:r>
        </a:p>
      </xdr:txBody>
    </xdr:sp>
    <xdr:clientData/>
  </xdr:twoCellAnchor>
  <xdr:twoCellAnchor>
    <xdr:from>
      <xdr:col>42</xdr:col>
      <xdr:colOff>11206</xdr:colOff>
      <xdr:row>147</xdr:row>
      <xdr:rowOff>56029</xdr:rowOff>
    </xdr:from>
    <xdr:to>
      <xdr:col>49</xdr:col>
      <xdr:colOff>33619</xdr:colOff>
      <xdr:row>151</xdr:row>
      <xdr:rowOff>59047</xdr:rowOff>
    </xdr:to>
    <xdr:sp macro="" textlink="">
      <xdr:nvSpPr>
        <xdr:cNvPr id="67" name="テキスト ボックス 66"/>
        <xdr:cNvSpPr txBox="1"/>
      </xdr:nvSpPr>
      <xdr:spPr>
        <a:xfrm>
          <a:off x="8482853" y="35320941"/>
          <a:ext cx="1434354" cy="1392547"/>
        </a:xfrm>
        <a:prstGeom prst="rect">
          <a:avLst/>
        </a:prstGeom>
        <a:no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mn-lt"/>
              <a:ea typeface="+mn-ea"/>
              <a:cs typeface="+mn-cs"/>
            </a:rPr>
            <a:t>・諸謝金、職員旅費、委員等旅費</a:t>
          </a:r>
        </a:p>
      </xdr:txBody>
    </xdr:sp>
    <xdr:clientData/>
  </xdr:twoCellAnchor>
  <xdr:twoCellAnchor>
    <xdr:from>
      <xdr:col>19</xdr:col>
      <xdr:colOff>0</xdr:colOff>
      <xdr:row>147</xdr:row>
      <xdr:rowOff>335882</xdr:rowOff>
    </xdr:from>
    <xdr:to>
      <xdr:col>36</xdr:col>
      <xdr:colOff>15040</xdr:colOff>
      <xdr:row>147</xdr:row>
      <xdr:rowOff>335882</xdr:rowOff>
    </xdr:to>
    <xdr:cxnSp macro="">
      <xdr:nvCxnSpPr>
        <xdr:cNvPr id="48" name="直線コネクタ 47"/>
        <xdr:cNvCxnSpPr/>
      </xdr:nvCxnSpPr>
      <xdr:spPr>
        <a:xfrm>
          <a:off x="3810000" y="35553316"/>
          <a:ext cx="34239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201319</xdr:colOff>
      <xdr:row>147</xdr:row>
      <xdr:rowOff>331539</xdr:rowOff>
    </xdr:from>
    <xdr:to>
      <xdr:col>19</xdr:col>
      <xdr:colOff>6569</xdr:colOff>
      <xdr:row>150</xdr:row>
      <xdr:rowOff>210207</xdr:rowOff>
    </xdr:to>
    <xdr:cxnSp macro="">
      <xdr:nvCxnSpPr>
        <xdr:cNvPr id="69" name="直線矢印コネクタ 68"/>
        <xdr:cNvCxnSpPr/>
      </xdr:nvCxnSpPr>
      <xdr:spPr>
        <a:xfrm flipH="1">
          <a:off x="3832025" y="35596451"/>
          <a:ext cx="6956" cy="92081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928</xdr:colOff>
      <xdr:row>147</xdr:row>
      <xdr:rowOff>330601</xdr:rowOff>
    </xdr:from>
    <xdr:to>
      <xdr:col>36</xdr:col>
      <xdr:colOff>7884</xdr:colOff>
      <xdr:row>150</xdr:row>
      <xdr:rowOff>209269</xdr:rowOff>
    </xdr:to>
    <xdr:cxnSp macro="">
      <xdr:nvCxnSpPr>
        <xdr:cNvPr id="77" name="直線矢印コネクタ 76"/>
        <xdr:cNvCxnSpPr/>
      </xdr:nvCxnSpPr>
      <xdr:spPr>
        <a:xfrm flipH="1">
          <a:off x="7262340" y="35595513"/>
          <a:ext cx="6956" cy="92081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0</xdr:colOff>
      <xdr:row>146</xdr:row>
      <xdr:rowOff>18963</xdr:rowOff>
    </xdr:from>
    <xdr:to>
      <xdr:col>42</xdr:col>
      <xdr:colOff>0</xdr:colOff>
      <xdr:row>146</xdr:row>
      <xdr:rowOff>19050</xdr:rowOff>
    </xdr:to>
    <xdr:cxnSp macro="">
      <xdr:nvCxnSpPr>
        <xdr:cNvPr id="78" name="直線矢印コネクタ 77"/>
        <xdr:cNvCxnSpPr>
          <a:endCxn id="57" idx="1"/>
        </xdr:cNvCxnSpPr>
      </xdr:nvCxnSpPr>
      <xdr:spPr>
        <a:xfrm flipV="1">
          <a:off x="5600700" y="34870938"/>
          <a:ext cx="2800350" cy="8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179294</xdr:colOff>
      <xdr:row>154</xdr:row>
      <xdr:rowOff>11206</xdr:rowOff>
    </xdr:from>
    <xdr:to>
      <xdr:col>23</xdr:col>
      <xdr:colOff>67235</xdr:colOff>
      <xdr:row>157</xdr:row>
      <xdr:rowOff>336177</xdr:rowOff>
    </xdr:to>
    <xdr:sp macro="" textlink="">
      <xdr:nvSpPr>
        <xdr:cNvPr id="83" name="大かっこ 82"/>
        <xdr:cNvSpPr/>
      </xdr:nvSpPr>
      <xdr:spPr>
        <a:xfrm>
          <a:off x="3003176" y="37707794"/>
          <a:ext cx="1703294" cy="1367118"/>
        </a:xfrm>
        <a:prstGeom prst="bracketPair">
          <a:avLst>
            <a:gd name="adj" fmla="val 683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31</xdr:col>
      <xdr:colOff>168090</xdr:colOff>
      <xdr:row>154</xdr:row>
      <xdr:rowOff>33618</xdr:rowOff>
    </xdr:from>
    <xdr:to>
      <xdr:col>40</xdr:col>
      <xdr:colOff>65861</xdr:colOff>
      <xdr:row>158</xdr:row>
      <xdr:rowOff>21903</xdr:rowOff>
    </xdr:to>
    <xdr:pic>
      <xdr:nvPicPr>
        <xdr:cNvPr id="84" name="図 83"/>
        <xdr:cNvPicPr>
          <a:picLocks noChangeAspect="1"/>
        </xdr:cNvPicPr>
      </xdr:nvPicPr>
      <xdr:blipFill>
        <a:blip xmlns:r="http://schemas.openxmlformats.org/officeDocument/2006/relationships" r:embed="rId1"/>
        <a:stretch>
          <a:fillRect/>
        </a:stretch>
      </xdr:blipFill>
      <xdr:spPr>
        <a:xfrm>
          <a:off x="6420972" y="37730206"/>
          <a:ext cx="1713124" cy="1377815"/>
        </a:xfrm>
        <a:prstGeom prst="rect">
          <a:avLst/>
        </a:prstGeom>
      </xdr:spPr>
    </xdr:pic>
    <xdr:clientData/>
  </xdr:twoCellAnchor>
  <xdr:twoCellAnchor editAs="oneCell">
    <xdr:from>
      <xdr:col>41</xdr:col>
      <xdr:colOff>19051</xdr:colOff>
      <xdr:row>147</xdr:row>
      <xdr:rowOff>76759</xdr:rowOff>
    </xdr:from>
    <xdr:to>
      <xdr:col>49</xdr:col>
      <xdr:colOff>157189</xdr:colOff>
      <xdr:row>148</xdr:row>
      <xdr:rowOff>200025</xdr:rowOff>
    </xdr:to>
    <xdr:pic>
      <xdr:nvPicPr>
        <xdr:cNvPr id="85" name="図 84"/>
        <xdr:cNvPicPr>
          <a:picLocks noChangeAspect="1"/>
        </xdr:cNvPicPr>
      </xdr:nvPicPr>
      <xdr:blipFill>
        <a:blip xmlns:r="http://schemas.openxmlformats.org/officeDocument/2006/relationships" r:embed="rId1"/>
        <a:stretch>
          <a:fillRect/>
        </a:stretch>
      </xdr:blipFill>
      <xdr:spPr>
        <a:xfrm>
          <a:off x="8220076" y="36471784"/>
          <a:ext cx="1738338" cy="475691"/>
        </a:xfrm>
        <a:prstGeom prst="rect">
          <a:avLst/>
        </a:prstGeom>
      </xdr:spPr>
    </xdr:pic>
    <xdr:clientData/>
  </xdr:twoCellAnchor>
  <xdr:oneCellAnchor>
    <xdr:from>
      <xdr:col>29</xdr:col>
      <xdr:colOff>142875</xdr:colOff>
      <xdr:row>11</xdr:row>
      <xdr:rowOff>104775</xdr:rowOff>
    </xdr:from>
    <xdr:ext cx="65" cy="172227"/>
    <xdr:sp macro="" textlink="">
      <xdr:nvSpPr>
        <xdr:cNvPr id="3" name="テキスト ボックス 2"/>
        <xdr:cNvSpPr txBox="1"/>
      </xdr:nvSpPr>
      <xdr:spPr>
        <a:xfrm>
          <a:off x="5943600" y="61436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Normal="75" zoomScaleSheetLayoutView="100" zoomScalePageLayoutView="85" workbookViewId="0">
      <selection activeCell="R102" sqref="R102:W102"/>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80" t="s">
        <v>0</v>
      </c>
      <c r="AK2" s="480"/>
      <c r="AL2" s="480"/>
      <c r="AM2" s="480"/>
      <c r="AN2" s="480"/>
      <c r="AO2" s="480"/>
      <c r="AP2" s="480"/>
      <c r="AQ2" s="97" t="s">
        <v>377</v>
      </c>
      <c r="AR2" s="97"/>
      <c r="AS2" s="59" t="str">
        <f>IF(OR(AQ2="　", AQ2=""), "", "-")</f>
        <v/>
      </c>
      <c r="AT2" s="98">
        <v>44</v>
      </c>
      <c r="AU2" s="98"/>
      <c r="AV2" s="60" t="str">
        <f>IF(AW2="", "", "-")</f>
        <v/>
      </c>
      <c r="AW2" s="102"/>
      <c r="AX2" s="102"/>
    </row>
    <row r="3" spans="1:50" ht="21" customHeight="1" thickBot="1">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379</v>
      </c>
      <c r="AK3" s="290"/>
      <c r="AL3" s="290"/>
      <c r="AM3" s="290"/>
      <c r="AN3" s="290"/>
      <c r="AO3" s="290"/>
      <c r="AP3" s="290"/>
      <c r="AQ3" s="290"/>
      <c r="AR3" s="290"/>
      <c r="AS3" s="290"/>
      <c r="AT3" s="290"/>
      <c r="AU3" s="290"/>
      <c r="AV3" s="290"/>
      <c r="AW3" s="290"/>
      <c r="AX3" s="36" t="s">
        <v>91</v>
      </c>
    </row>
    <row r="4" spans="1:50" ht="24.75" customHeight="1">
      <c r="A4" s="509" t="s">
        <v>30</v>
      </c>
      <c r="B4" s="510"/>
      <c r="C4" s="510"/>
      <c r="D4" s="510"/>
      <c r="E4" s="510"/>
      <c r="F4" s="510"/>
      <c r="G4" s="482" t="s">
        <v>380</v>
      </c>
      <c r="H4" s="483"/>
      <c r="I4" s="483"/>
      <c r="J4" s="483"/>
      <c r="K4" s="483"/>
      <c r="L4" s="483"/>
      <c r="M4" s="483"/>
      <c r="N4" s="483"/>
      <c r="O4" s="483"/>
      <c r="P4" s="483"/>
      <c r="Q4" s="483"/>
      <c r="R4" s="483"/>
      <c r="S4" s="483"/>
      <c r="T4" s="483"/>
      <c r="U4" s="483"/>
      <c r="V4" s="483"/>
      <c r="W4" s="483"/>
      <c r="X4" s="484"/>
      <c r="Y4" s="485" t="s">
        <v>1</v>
      </c>
      <c r="Z4" s="486"/>
      <c r="AA4" s="486"/>
      <c r="AB4" s="486"/>
      <c r="AC4" s="486"/>
      <c r="AD4" s="487"/>
      <c r="AE4" s="488" t="s">
        <v>382</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c r="A5" s="493" t="s">
        <v>93</v>
      </c>
      <c r="B5" s="494"/>
      <c r="C5" s="494"/>
      <c r="D5" s="494"/>
      <c r="E5" s="494"/>
      <c r="F5" s="495"/>
      <c r="G5" s="316" t="s">
        <v>193</v>
      </c>
      <c r="H5" s="317"/>
      <c r="I5" s="317"/>
      <c r="J5" s="317"/>
      <c r="K5" s="317"/>
      <c r="L5" s="317"/>
      <c r="M5" s="318" t="s">
        <v>92</v>
      </c>
      <c r="N5" s="319"/>
      <c r="O5" s="319"/>
      <c r="P5" s="319"/>
      <c r="Q5" s="319"/>
      <c r="R5" s="320"/>
      <c r="S5" s="321" t="s">
        <v>157</v>
      </c>
      <c r="T5" s="317"/>
      <c r="U5" s="317"/>
      <c r="V5" s="317"/>
      <c r="W5" s="317"/>
      <c r="X5" s="322"/>
      <c r="Y5" s="500" t="s">
        <v>3</v>
      </c>
      <c r="Z5" s="501"/>
      <c r="AA5" s="501"/>
      <c r="AB5" s="501"/>
      <c r="AC5" s="501"/>
      <c r="AD5" s="502"/>
      <c r="AE5" s="503" t="s">
        <v>381</v>
      </c>
      <c r="AF5" s="504"/>
      <c r="AG5" s="504"/>
      <c r="AH5" s="504"/>
      <c r="AI5" s="504"/>
      <c r="AJ5" s="504"/>
      <c r="AK5" s="504"/>
      <c r="AL5" s="504"/>
      <c r="AM5" s="504"/>
      <c r="AN5" s="504"/>
      <c r="AO5" s="504"/>
      <c r="AP5" s="505"/>
      <c r="AQ5" s="506" t="s">
        <v>437</v>
      </c>
      <c r="AR5" s="507"/>
      <c r="AS5" s="507"/>
      <c r="AT5" s="507"/>
      <c r="AU5" s="507"/>
      <c r="AV5" s="507"/>
      <c r="AW5" s="507"/>
      <c r="AX5" s="508"/>
    </row>
    <row r="6" spans="1:50" ht="44.25" customHeight="1">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429</v>
      </c>
      <c r="AF6" s="518"/>
      <c r="AG6" s="518"/>
      <c r="AH6" s="518"/>
      <c r="AI6" s="518"/>
      <c r="AJ6" s="518"/>
      <c r="AK6" s="518"/>
      <c r="AL6" s="518"/>
      <c r="AM6" s="518"/>
      <c r="AN6" s="518"/>
      <c r="AO6" s="518"/>
      <c r="AP6" s="518"/>
      <c r="AQ6" s="115"/>
      <c r="AR6" s="115"/>
      <c r="AS6" s="115"/>
      <c r="AT6" s="115"/>
      <c r="AU6" s="115"/>
      <c r="AV6" s="115"/>
      <c r="AW6" s="115"/>
      <c r="AX6" s="519"/>
    </row>
    <row r="7" spans="1:50" ht="49.5" customHeight="1">
      <c r="A7" s="438" t="s">
        <v>25</v>
      </c>
      <c r="B7" s="439"/>
      <c r="C7" s="439"/>
      <c r="D7" s="439"/>
      <c r="E7" s="439"/>
      <c r="F7" s="439"/>
      <c r="G7" s="440" t="s">
        <v>384</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386</v>
      </c>
      <c r="AF7" s="445"/>
      <c r="AG7" s="445"/>
      <c r="AH7" s="445"/>
      <c r="AI7" s="445"/>
      <c r="AJ7" s="445"/>
      <c r="AK7" s="445"/>
      <c r="AL7" s="445"/>
      <c r="AM7" s="445"/>
      <c r="AN7" s="445"/>
      <c r="AO7" s="445"/>
      <c r="AP7" s="445"/>
      <c r="AQ7" s="445"/>
      <c r="AR7" s="445"/>
      <c r="AS7" s="445"/>
      <c r="AT7" s="445"/>
      <c r="AU7" s="445"/>
      <c r="AV7" s="445"/>
      <c r="AW7" s="445"/>
      <c r="AX7" s="446"/>
    </row>
    <row r="8" spans="1:50" ht="52.5" customHeight="1">
      <c r="A8" s="345" t="s">
        <v>308</v>
      </c>
      <c r="B8" s="346"/>
      <c r="C8" s="346"/>
      <c r="D8" s="346"/>
      <c r="E8" s="346"/>
      <c r="F8" s="347"/>
      <c r="G8" s="342" t="str">
        <f>入力規則等!A26</f>
        <v/>
      </c>
      <c r="H8" s="343"/>
      <c r="I8" s="343"/>
      <c r="J8" s="343"/>
      <c r="K8" s="343"/>
      <c r="L8" s="343"/>
      <c r="M8" s="343"/>
      <c r="N8" s="343"/>
      <c r="O8" s="343"/>
      <c r="P8" s="343"/>
      <c r="Q8" s="343"/>
      <c r="R8" s="343"/>
      <c r="S8" s="343"/>
      <c r="T8" s="343"/>
      <c r="U8" s="343"/>
      <c r="V8" s="343"/>
      <c r="W8" s="343"/>
      <c r="X8" s="344"/>
      <c r="Y8" s="520" t="s">
        <v>79</v>
      </c>
      <c r="Z8" s="520"/>
      <c r="AA8" s="520"/>
      <c r="AB8" s="520"/>
      <c r="AC8" s="520"/>
      <c r="AD8" s="520"/>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c r="A9" s="447" t="s">
        <v>26</v>
      </c>
      <c r="B9" s="448"/>
      <c r="C9" s="448"/>
      <c r="D9" s="448"/>
      <c r="E9" s="448"/>
      <c r="F9" s="448"/>
      <c r="G9" s="476" t="s">
        <v>385</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c r="A10" s="447" t="s">
        <v>36</v>
      </c>
      <c r="B10" s="448"/>
      <c r="C10" s="448"/>
      <c r="D10" s="448"/>
      <c r="E10" s="448"/>
      <c r="F10" s="448"/>
      <c r="G10" s="476" t="s">
        <v>434</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c r="A11" s="447" t="s">
        <v>6</v>
      </c>
      <c r="B11" s="448"/>
      <c r="C11" s="448"/>
      <c r="D11" s="448"/>
      <c r="E11" s="448"/>
      <c r="F11" s="449"/>
      <c r="G11" s="497" t="str">
        <f>入力規則等!P10</f>
        <v>直接実施、委託・請負</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c r="A13" s="453"/>
      <c r="B13" s="454"/>
      <c r="C13" s="454"/>
      <c r="D13" s="454"/>
      <c r="E13" s="454"/>
      <c r="F13" s="455"/>
      <c r="G13" s="464" t="s">
        <v>7</v>
      </c>
      <c r="H13" s="465"/>
      <c r="I13" s="470" t="s">
        <v>8</v>
      </c>
      <c r="J13" s="471"/>
      <c r="K13" s="471"/>
      <c r="L13" s="471"/>
      <c r="M13" s="471"/>
      <c r="N13" s="471"/>
      <c r="O13" s="472"/>
      <c r="P13" s="62">
        <v>5</v>
      </c>
      <c r="Q13" s="63"/>
      <c r="R13" s="63"/>
      <c r="S13" s="63"/>
      <c r="T13" s="63"/>
      <c r="U13" s="63"/>
      <c r="V13" s="64"/>
      <c r="W13" s="62">
        <v>8</v>
      </c>
      <c r="X13" s="63"/>
      <c r="Y13" s="63"/>
      <c r="Z13" s="63"/>
      <c r="AA13" s="63"/>
      <c r="AB13" s="63"/>
      <c r="AC13" s="64"/>
      <c r="AD13" s="62">
        <v>8</v>
      </c>
      <c r="AE13" s="63"/>
      <c r="AF13" s="63"/>
      <c r="AG13" s="63"/>
      <c r="AH13" s="63"/>
      <c r="AI13" s="63"/>
      <c r="AJ13" s="64"/>
      <c r="AK13" s="62">
        <v>8</v>
      </c>
      <c r="AL13" s="63"/>
      <c r="AM13" s="63"/>
      <c r="AN13" s="63"/>
      <c r="AO13" s="63"/>
      <c r="AP13" s="63"/>
      <c r="AQ13" s="64"/>
      <c r="AR13" s="659">
        <v>8</v>
      </c>
      <c r="AS13" s="660"/>
      <c r="AT13" s="660"/>
      <c r="AU13" s="660"/>
      <c r="AV13" s="660"/>
      <c r="AW13" s="660"/>
      <c r="AX13" s="661"/>
    </row>
    <row r="14" spans="1:50" ht="21" customHeight="1">
      <c r="A14" s="453"/>
      <c r="B14" s="454"/>
      <c r="C14" s="454"/>
      <c r="D14" s="454"/>
      <c r="E14" s="454"/>
      <c r="F14" s="455"/>
      <c r="G14" s="466"/>
      <c r="H14" s="467"/>
      <c r="I14" s="333" t="s">
        <v>9</v>
      </c>
      <c r="J14" s="461"/>
      <c r="K14" s="461"/>
      <c r="L14" s="461"/>
      <c r="M14" s="461"/>
      <c r="N14" s="461"/>
      <c r="O14" s="462"/>
      <c r="P14" s="62" t="s">
        <v>386</v>
      </c>
      <c r="Q14" s="63"/>
      <c r="R14" s="63"/>
      <c r="S14" s="63"/>
      <c r="T14" s="63"/>
      <c r="U14" s="63"/>
      <c r="V14" s="64"/>
      <c r="W14" s="62" t="s">
        <v>386</v>
      </c>
      <c r="X14" s="63"/>
      <c r="Y14" s="63"/>
      <c r="Z14" s="63"/>
      <c r="AA14" s="63"/>
      <c r="AB14" s="63"/>
      <c r="AC14" s="64"/>
      <c r="AD14" s="62" t="s">
        <v>386</v>
      </c>
      <c r="AE14" s="63"/>
      <c r="AF14" s="63"/>
      <c r="AG14" s="63"/>
      <c r="AH14" s="63"/>
      <c r="AI14" s="63"/>
      <c r="AJ14" s="64"/>
      <c r="AK14" s="62"/>
      <c r="AL14" s="63"/>
      <c r="AM14" s="63"/>
      <c r="AN14" s="63"/>
      <c r="AO14" s="63"/>
      <c r="AP14" s="63"/>
      <c r="AQ14" s="64"/>
      <c r="AR14" s="657"/>
      <c r="AS14" s="657"/>
      <c r="AT14" s="657"/>
      <c r="AU14" s="657"/>
      <c r="AV14" s="657"/>
      <c r="AW14" s="657"/>
      <c r="AX14" s="658"/>
    </row>
    <row r="15" spans="1:50" ht="21" customHeight="1">
      <c r="A15" s="453"/>
      <c r="B15" s="454"/>
      <c r="C15" s="454"/>
      <c r="D15" s="454"/>
      <c r="E15" s="454"/>
      <c r="F15" s="455"/>
      <c r="G15" s="466"/>
      <c r="H15" s="467"/>
      <c r="I15" s="333" t="s">
        <v>62</v>
      </c>
      <c r="J15" s="334"/>
      <c r="K15" s="334"/>
      <c r="L15" s="334"/>
      <c r="M15" s="334"/>
      <c r="N15" s="334"/>
      <c r="O15" s="335"/>
      <c r="P15" s="62" t="s">
        <v>386</v>
      </c>
      <c r="Q15" s="63"/>
      <c r="R15" s="63"/>
      <c r="S15" s="63"/>
      <c r="T15" s="63"/>
      <c r="U15" s="63"/>
      <c r="V15" s="64"/>
      <c r="W15" s="62" t="s">
        <v>386</v>
      </c>
      <c r="X15" s="63"/>
      <c r="Y15" s="63"/>
      <c r="Z15" s="63"/>
      <c r="AA15" s="63"/>
      <c r="AB15" s="63"/>
      <c r="AC15" s="64"/>
      <c r="AD15" s="62" t="s">
        <v>386</v>
      </c>
      <c r="AE15" s="63"/>
      <c r="AF15" s="63"/>
      <c r="AG15" s="63"/>
      <c r="AH15" s="63"/>
      <c r="AI15" s="63"/>
      <c r="AJ15" s="64"/>
      <c r="AK15" s="62" t="s">
        <v>386</v>
      </c>
      <c r="AL15" s="63"/>
      <c r="AM15" s="63"/>
      <c r="AN15" s="63"/>
      <c r="AO15" s="63"/>
      <c r="AP15" s="63"/>
      <c r="AQ15" s="64"/>
      <c r="AR15" s="62" t="s">
        <v>438</v>
      </c>
      <c r="AS15" s="63"/>
      <c r="AT15" s="63"/>
      <c r="AU15" s="63"/>
      <c r="AV15" s="63"/>
      <c r="AW15" s="63"/>
      <c r="AX15" s="656"/>
    </row>
    <row r="16" spans="1:50" ht="21" customHeight="1">
      <c r="A16" s="453"/>
      <c r="B16" s="454"/>
      <c r="C16" s="454"/>
      <c r="D16" s="454"/>
      <c r="E16" s="454"/>
      <c r="F16" s="455"/>
      <c r="G16" s="466"/>
      <c r="H16" s="467"/>
      <c r="I16" s="333" t="s">
        <v>63</v>
      </c>
      <c r="J16" s="334"/>
      <c r="K16" s="334"/>
      <c r="L16" s="334"/>
      <c r="M16" s="334"/>
      <c r="N16" s="334"/>
      <c r="O16" s="335"/>
      <c r="P16" s="62" t="s">
        <v>386</v>
      </c>
      <c r="Q16" s="63"/>
      <c r="R16" s="63"/>
      <c r="S16" s="63"/>
      <c r="T16" s="63"/>
      <c r="U16" s="63"/>
      <c r="V16" s="64"/>
      <c r="W16" s="62" t="s">
        <v>386</v>
      </c>
      <c r="X16" s="63"/>
      <c r="Y16" s="63"/>
      <c r="Z16" s="63"/>
      <c r="AA16" s="63"/>
      <c r="AB16" s="63"/>
      <c r="AC16" s="64"/>
      <c r="AD16" s="62" t="s">
        <v>386</v>
      </c>
      <c r="AE16" s="63"/>
      <c r="AF16" s="63"/>
      <c r="AG16" s="63"/>
      <c r="AH16" s="63"/>
      <c r="AI16" s="63"/>
      <c r="AJ16" s="64"/>
      <c r="AK16" s="62" t="s">
        <v>438</v>
      </c>
      <c r="AL16" s="63"/>
      <c r="AM16" s="63"/>
      <c r="AN16" s="63"/>
      <c r="AO16" s="63"/>
      <c r="AP16" s="63"/>
      <c r="AQ16" s="64"/>
      <c r="AR16" s="433"/>
      <c r="AS16" s="434"/>
      <c r="AT16" s="434"/>
      <c r="AU16" s="434"/>
      <c r="AV16" s="434"/>
      <c r="AW16" s="434"/>
      <c r="AX16" s="435"/>
    </row>
    <row r="17" spans="1:50" ht="24.75" customHeight="1">
      <c r="A17" s="453"/>
      <c r="B17" s="454"/>
      <c r="C17" s="454"/>
      <c r="D17" s="454"/>
      <c r="E17" s="454"/>
      <c r="F17" s="455"/>
      <c r="G17" s="466"/>
      <c r="H17" s="467"/>
      <c r="I17" s="333" t="s">
        <v>61</v>
      </c>
      <c r="J17" s="461"/>
      <c r="K17" s="461"/>
      <c r="L17" s="461"/>
      <c r="M17" s="461"/>
      <c r="N17" s="461"/>
      <c r="O17" s="462"/>
      <c r="P17" s="62" t="s">
        <v>386</v>
      </c>
      <c r="Q17" s="63"/>
      <c r="R17" s="63"/>
      <c r="S17" s="63"/>
      <c r="T17" s="63"/>
      <c r="U17" s="63"/>
      <c r="V17" s="64"/>
      <c r="W17" s="62" t="s">
        <v>386</v>
      </c>
      <c r="X17" s="63"/>
      <c r="Y17" s="63"/>
      <c r="Z17" s="63"/>
      <c r="AA17" s="63"/>
      <c r="AB17" s="63"/>
      <c r="AC17" s="64"/>
      <c r="AD17" s="62" t="s">
        <v>386</v>
      </c>
      <c r="AE17" s="63"/>
      <c r="AF17" s="63"/>
      <c r="AG17" s="63"/>
      <c r="AH17" s="63"/>
      <c r="AI17" s="63"/>
      <c r="AJ17" s="64"/>
      <c r="AK17" s="62"/>
      <c r="AL17" s="63"/>
      <c r="AM17" s="63"/>
      <c r="AN17" s="63"/>
      <c r="AO17" s="63"/>
      <c r="AP17" s="63"/>
      <c r="AQ17" s="64"/>
      <c r="AR17" s="436"/>
      <c r="AS17" s="436"/>
      <c r="AT17" s="436"/>
      <c r="AU17" s="436"/>
      <c r="AV17" s="436"/>
      <c r="AW17" s="436"/>
      <c r="AX17" s="437"/>
    </row>
    <row r="18" spans="1:50" ht="24.75" customHeight="1">
      <c r="A18" s="453"/>
      <c r="B18" s="454"/>
      <c r="C18" s="454"/>
      <c r="D18" s="454"/>
      <c r="E18" s="454"/>
      <c r="F18" s="455"/>
      <c r="G18" s="468"/>
      <c r="H18" s="469"/>
      <c r="I18" s="336" t="s">
        <v>22</v>
      </c>
      <c r="J18" s="337"/>
      <c r="K18" s="337"/>
      <c r="L18" s="337"/>
      <c r="M18" s="337"/>
      <c r="N18" s="337"/>
      <c r="O18" s="338"/>
      <c r="P18" s="306">
        <f>SUM(P13:V17)</f>
        <v>5</v>
      </c>
      <c r="Q18" s="307"/>
      <c r="R18" s="307"/>
      <c r="S18" s="307"/>
      <c r="T18" s="307"/>
      <c r="U18" s="307"/>
      <c r="V18" s="308"/>
      <c r="W18" s="306">
        <f>SUM(W13:AC17)</f>
        <v>8</v>
      </c>
      <c r="X18" s="307"/>
      <c r="Y18" s="307"/>
      <c r="Z18" s="307"/>
      <c r="AA18" s="307"/>
      <c r="AB18" s="307"/>
      <c r="AC18" s="308"/>
      <c r="AD18" s="306">
        <f t="shared" ref="AD18" si="0">SUM(AD13:AJ17)</f>
        <v>8</v>
      </c>
      <c r="AE18" s="307"/>
      <c r="AF18" s="307"/>
      <c r="AG18" s="307"/>
      <c r="AH18" s="307"/>
      <c r="AI18" s="307"/>
      <c r="AJ18" s="308"/>
      <c r="AK18" s="306">
        <f t="shared" ref="AK18" si="1">SUM(AK13:AQ17)</f>
        <v>8</v>
      </c>
      <c r="AL18" s="307"/>
      <c r="AM18" s="307"/>
      <c r="AN18" s="307"/>
      <c r="AO18" s="307"/>
      <c r="AP18" s="307"/>
      <c r="AQ18" s="308"/>
      <c r="AR18" s="306">
        <f t="shared" ref="AR18" si="2">SUM(AR13:AX17)</f>
        <v>8</v>
      </c>
      <c r="AS18" s="307"/>
      <c r="AT18" s="307"/>
      <c r="AU18" s="307"/>
      <c r="AV18" s="307"/>
      <c r="AW18" s="307"/>
      <c r="AX18" s="309"/>
    </row>
    <row r="19" spans="1:50" ht="24.75" customHeight="1">
      <c r="A19" s="453"/>
      <c r="B19" s="454"/>
      <c r="C19" s="454"/>
      <c r="D19" s="454"/>
      <c r="E19" s="454"/>
      <c r="F19" s="455"/>
      <c r="G19" s="303" t="s">
        <v>10</v>
      </c>
      <c r="H19" s="304"/>
      <c r="I19" s="304"/>
      <c r="J19" s="304"/>
      <c r="K19" s="304"/>
      <c r="L19" s="304"/>
      <c r="M19" s="304"/>
      <c r="N19" s="304"/>
      <c r="O19" s="304"/>
      <c r="P19" s="62">
        <v>4</v>
      </c>
      <c r="Q19" s="63"/>
      <c r="R19" s="63"/>
      <c r="S19" s="63"/>
      <c r="T19" s="63"/>
      <c r="U19" s="63"/>
      <c r="V19" s="64"/>
      <c r="W19" s="62">
        <v>7</v>
      </c>
      <c r="X19" s="63"/>
      <c r="Y19" s="63"/>
      <c r="Z19" s="63"/>
      <c r="AA19" s="63"/>
      <c r="AB19" s="63"/>
      <c r="AC19" s="64"/>
      <c r="AD19" s="62">
        <v>7</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c r="A20" s="456"/>
      <c r="B20" s="457"/>
      <c r="C20" s="457"/>
      <c r="D20" s="457"/>
      <c r="E20" s="457"/>
      <c r="F20" s="458"/>
      <c r="G20" s="303" t="s">
        <v>11</v>
      </c>
      <c r="H20" s="304"/>
      <c r="I20" s="304"/>
      <c r="J20" s="304"/>
      <c r="K20" s="304"/>
      <c r="L20" s="304"/>
      <c r="M20" s="304"/>
      <c r="N20" s="304"/>
      <c r="O20" s="304"/>
      <c r="P20" s="311">
        <f>IF(P18=0, "-", P19/P18)</f>
        <v>0.8</v>
      </c>
      <c r="Q20" s="311"/>
      <c r="R20" s="311"/>
      <c r="S20" s="311"/>
      <c r="T20" s="311"/>
      <c r="U20" s="311"/>
      <c r="V20" s="311"/>
      <c r="W20" s="311">
        <f>IF(W18=0, "-", W19/W18)</f>
        <v>0.875</v>
      </c>
      <c r="X20" s="311"/>
      <c r="Y20" s="311"/>
      <c r="Z20" s="311"/>
      <c r="AA20" s="311"/>
      <c r="AB20" s="311"/>
      <c r="AC20" s="311"/>
      <c r="AD20" s="311">
        <f>IF(AD18=0, "-", AD19/AD18)</f>
        <v>0.875</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28</v>
      </c>
      <c r="AV22" s="101"/>
      <c r="AW22" s="99" t="s">
        <v>355</v>
      </c>
      <c r="AX22" s="100"/>
    </row>
    <row r="23" spans="1:50" ht="45.75" customHeight="1">
      <c r="A23" s="207"/>
      <c r="B23" s="205"/>
      <c r="C23" s="205"/>
      <c r="D23" s="205"/>
      <c r="E23" s="205"/>
      <c r="F23" s="206"/>
      <c r="G23" s="312" t="s">
        <v>387</v>
      </c>
      <c r="H23" s="279"/>
      <c r="I23" s="279"/>
      <c r="J23" s="279"/>
      <c r="K23" s="279"/>
      <c r="L23" s="279"/>
      <c r="M23" s="279"/>
      <c r="N23" s="279"/>
      <c r="O23" s="280"/>
      <c r="P23" s="245" t="s">
        <v>407</v>
      </c>
      <c r="Q23" s="186"/>
      <c r="R23" s="186"/>
      <c r="S23" s="186"/>
      <c r="T23" s="186"/>
      <c r="U23" s="186"/>
      <c r="V23" s="186"/>
      <c r="W23" s="186"/>
      <c r="X23" s="187"/>
      <c r="Y23" s="284" t="s">
        <v>14</v>
      </c>
      <c r="Z23" s="285"/>
      <c r="AA23" s="286"/>
      <c r="AB23" s="652" t="s">
        <v>388</v>
      </c>
      <c r="AC23" s="287"/>
      <c r="AD23" s="287"/>
      <c r="AE23" s="84">
        <v>63</v>
      </c>
      <c r="AF23" s="85"/>
      <c r="AG23" s="85"/>
      <c r="AH23" s="85"/>
      <c r="AI23" s="86"/>
      <c r="AJ23" s="84">
        <v>65</v>
      </c>
      <c r="AK23" s="85"/>
      <c r="AL23" s="85"/>
      <c r="AM23" s="85"/>
      <c r="AN23" s="86"/>
      <c r="AO23" s="84">
        <v>67</v>
      </c>
      <c r="AP23" s="85"/>
      <c r="AQ23" s="85"/>
      <c r="AR23" s="85"/>
      <c r="AS23" s="86"/>
      <c r="AT23" s="217"/>
      <c r="AU23" s="217"/>
      <c r="AV23" s="217"/>
      <c r="AW23" s="217"/>
      <c r="AX23" s="218"/>
    </row>
    <row r="24" spans="1:50" ht="45.75" customHeight="1">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389</v>
      </c>
      <c r="AC24" s="277"/>
      <c r="AD24" s="277"/>
      <c r="AE24" s="84" t="s">
        <v>386</v>
      </c>
      <c r="AF24" s="85"/>
      <c r="AG24" s="85"/>
      <c r="AH24" s="85"/>
      <c r="AI24" s="86"/>
      <c r="AJ24" s="84" t="s">
        <v>386</v>
      </c>
      <c r="AK24" s="85"/>
      <c r="AL24" s="85"/>
      <c r="AM24" s="85"/>
      <c r="AN24" s="86"/>
      <c r="AO24" s="84" t="s">
        <v>386</v>
      </c>
      <c r="AP24" s="85"/>
      <c r="AQ24" s="85"/>
      <c r="AR24" s="85"/>
      <c r="AS24" s="86"/>
      <c r="AT24" s="84">
        <v>78</v>
      </c>
      <c r="AU24" s="85"/>
      <c r="AV24" s="85"/>
      <c r="AW24" s="85"/>
      <c r="AX24" s="87"/>
    </row>
    <row r="25" spans="1:50" ht="45.75" customHeight="1">
      <c r="A25" s="662"/>
      <c r="B25" s="663"/>
      <c r="C25" s="663"/>
      <c r="D25" s="663"/>
      <c r="E25" s="663"/>
      <c r="F25" s="664"/>
      <c r="G25" s="313"/>
      <c r="H25" s="314"/>
      <c r="I25" s="314"/>
      <c r="J25" s="314"/>
      <c r="K25" s="314"/>
      <c r="L25" s="314"/>
      <c r="M25" s="314"/>
      <c r="N25" s="314"/>
      <c r="O25" s="315"/>
      <c r="P25" s="188"/>
      <c r="Q25" s="188"/>
      <c r="R25" s="188"/>
      <c r="S25" s="188"/>
      <c r="T25" s="188"/>
      <c r="U25" s="188"/>
      <c r="V25" s="188"/>
      <c r="W25" s="188"/>
      <c r="X25" s="189"/>
      <c r="Y25" s="111" t="s">
        <v>15</v>
      </c>
      <c r="Z25" s="112"/>
      <c r="AA25" s="162"/>
      <c r="AB25" s="674" t="s">
        <v>359</v>
      </c>
      <c r="AC25" s="255"/>
      <c r="AD25" s="255"/>
      <c r="AE25" s="84">
        <f>ROUND(AE23/AT24*100,0)</f>
        <v>81</v>
      </c>
      <c r="AF25" s="85"/>
      <c r="AG25" s="85"/>
      <c r="AH25" s="85"/>
      <c r="AI25" s="86"/>
      <c r="AJ25" s="84">
        <f>ROUND(AJ23/AT24*100,0)</f>
        <v>83</v>
      </c>
      <c r="AK25" s="85"/>
      <c r="AL25" s="85"/>
      <c r="AM25" s="85"/>
      <c r="AN25" s="86"/>
      <c r="AO25" s="84">
        <f>ROUND(AO23/AT24*100,0)</f>
        <v>86</v>
      </c>
      <c r="AP25" s="85"/>
      <c r="AQ25" s="85"/>
      <c r="AR25" s="85"/>
      <c r="AS25" s="86"/>
      <c r="AT25" s="259"/>
      <c r="AU25" s="260"/>
      <c r="AV25" s="260"/>
      <c r="AW25" s="260"/>
      <c r="AX25" s="261"/>
    </row>
    <row r="26" spans="1:50" ht="18.75" hidden="1" customHeight="1">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3" t="s">
        <v>303</v>
      </c>
      <c r="AU26" s="654"/>
      <c r="AV26" s="654"/>
      <c r="AW26" s="654"/>
      <c r="AX26" s="655"/>
    </row>
    <row r="27" spans="1:50" ht="18.75" hidden="1" customHeight="1">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c r="A30" s="662"/>
      <c r="B30" s="663"/>
      <c r="C30" s="663"/>
      <c r="D30" s="663"/>
      <c r="E30" s="663"/>
      <c r="F30" s="664"/>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c r="A35" s="662"/>
      <c r="B35" s="663"/>
      <c r="C35" s="663"/>
      <c r="D35" s="663"/>
      <c r="E35" s="663"/>
      <c r="F35" s="664"/>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c r="A40" s="662"/>
      <c r="B40" s="663"/>
      <c r="C40" s="663"/>
      <c r="D40" s="663"/>
      <c r="E40" s="663"/>
      <c r="F40" s="664"/>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c r="A46" s="675" t="s">
        <v>322</v>
      </c>
      <c r="B46" s="676"/>
      <c r="C46" s="676"/>
      <c r="D46" s="676"/>
      <c r="E46" s="676"/>
      <c r="F46" s="676"/>
      <c r="G46" s="676"/>
      <c r="H46" s="676"/>
      <c r="I46" s="676"/>
      <c r="J46" s="676"/>
      <c r="K46" s="676"/>
      <c r="L46" s="676"/>
      <c r="M46" s="676"/>
      <c r="N46" s="676"/>
      <c r="O46" s="676"/>
      <c r="P46" s="676"/>
      <c r="Q46" s="676"/>
      <c r="R46" s="676"/>
      <c r="S46" s="676"/>
      <c r="T46" s="676"/>
      <c r="U46" s="676"/>
      <c r="V46" s="676"/>
      <c r="W46" s="676"/>
      <c r="X46" s="676"/>
      <c r="Y46" s="676"/>
      <c r="Z46" s="676"/>
      <c r="AA46" s="676"/>
      <c r="AB46" s="676"/>
      <c r="AC46" s="676"/>
      <c r="AD46" s="676"/>
      <c r="AE46" s="676"/>
      <c r="AF46" s="676"/>
      <c r="AG46" s="676"/>
      <c r="AH46" s="676"/>
      <c r="AI46" s="676"/>
      <c r="AJ46" s="676"/>
      <c r="AK46" s="676"/>
      <c r="AL46" s="676"/>
      <c r="AM46" s="676"/>
      <c r="AN46" s="676"/>
      <c r="AO46" s="30"/>
      <c r="AP46" s="30"/>
      <c r="AQ46" s="30"/>
      <c r="AR46" s="30"/>
      <c r="AS46" s="30"/>
      <c r="AT46" s="30"/>
      <c r="AU46" s="30"/>
      <c r="AV46" s="30"/>
      <c r="AW46" s="30"/>
      <c r="AX46" s="32"/>
    </row>
    <row r="47" spans="1:50" ht="18.75" hidden="1" customHeight="1">
      <c r="A47" s="225" t="s">
        <v>320</v>
      </c>
      <c r="B47" s="677" t="s">
        <v>317</v>
      </c>
      <c r="C47" s="227"/>
      <c r="D47" s="227"/>
      <c r="E47" s="227"/>
      <c r="F47" s="228"/>
      <c r="G47" s="614" t="s">
        <v>311</v>
      </c>
      <c r="H47" s="614"/>
      <c r="I47" s="614"/>
      <c r="J47" s="614"/>
      <c r="K47" s="614"/>
      <c r="L47" s="614"/>
      <c r="M47" s="614"/>
      <c r="N47" s="614"/>
      <c r="O47" s="614"/>
      <c r="P47" s="614"/>
      <c r="Q47" s="614"/>
      <c r="R47" s="614"/>
      <c r="S47" s="614"/>
      <c r="T47" s="614"/>
      <c r="U47" s="614"/>
      <c r="V47" s="614"/>
      <c r="W47" s="614"/>
      <c r="X47" s="614"/>
      <c r="Y47" s="614"/>
      <c r="Z47" s="614"/>
      <c r="AA47" s="682"/>
      <c r="AB47" s="613" t="s">
        <v>310</v>
      </c>
      <c r="AC47" s="614"/>
      <c r="AD47" s="614"/>
      <c r="AE47" s="614"/>
      <c r="AF47" s="614"/>
      <c r="AG47" s="614"/>
      <c r="AH47" s="614"/>
      <c r="AI47" s="614"/>
      <c r="AJ47" s="614"/>
      <c r="AK47" s="614"/>
      <c r="AL47" s="614"/>
      <c r="AM47" s="614"/>
      <c r="AN47" s="614"/>
      <c r="AO47" s="614"/>
      <c r="AP47" s="614"/>
      <c r="AQ47" s="614"/>
      <c r="AR47" s="614"/>
      <c r="AS47" s="614"/>
      <c r="AT47" s="614"/>
      <c r="AU47" s="614"/>
      <c r="AV47" s="614"/>
      <c r="AW47" s="614"/>
      <c r="AX47" s="615"/>
    </row>
    <row r="48" spans="1:50" ht="18.75" hidden="1" customHeight="1">
      <c r="A48" s="225"/>
      <c r="B48" s="677"/>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c r="A49" s="225"/>
      <c r="B49" s="677"/>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7"/>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8"/>
    </row>
    <row r="50" spans="1:50" ht="22.5" hidden="1" customHeight="1">
      <c r="A50" s="225"/>
      <c r="B50" s="677"/>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9"/>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10"/>
    </row>
    <row r="51" spans="1:50" ht="22.5" hidden="1" customHeight="1">
      <c r="A51" s="225"/>
      <c r="B51" s="678"/>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11"/>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2"/>
    </row>
    <row r="52" spans="1:50" ht="18.75" hidden="1" customHeight="1">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50"/>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1" t="s">
        <v>69</v>
      </c>
      <c r="AF67" s="109"/>
      <c r="AG67" s="109"/>
      <c r="AH67" s="109"/>
      <c r="AI67" s="109"/>
      <c r="AJ67" s="651" t="s">
        <v>70</v>
      </c>
      <c r="AK67" s="109"/>
      <c r="AL67" s="109"/>
      <c r="AM67" s="109"/>
      <c r="AN67" s="109"/>
      <c r="AO67" s="651" t="s">
        <v>71</v>
      </c>
      <c r="AP67" s="109"/>
      <c r="AQ67" s="109"/>
      <c r="AR67" s="109"/>
      <c r="AS67" s="109"/>
      <c r="AT67" s="167" t="s">
        <v>74</v>
      </c>
      <c r="AU67" s="168"/>
      <c r="AV67" s="168"/>
      <c r="AW67" s="168"/>
      <c r="AX67" s="169"/>
    </row>
    <row r="68" spans="1:60" ht="22.5" customHeight="1">
      <c r="A68" s="176"/>
      <c r="B68" s="177"/>
      <c r="C68" s="177"/>
      <c r="D68" s="177"/>
      <c r="E68" s="177"/>
      <c r="F68" s="178"/>
      <c r="G68" s="245" t="s">
        <v>417</v>
      </c>
      <c r="H68" s="186"/>
      <c r="I68" s="186"/>
      <c r="J68" s="186"/>
      <c r="K68" s="186"/>
      <c r="L68" s="186"/>
      <c r="M68" s="186"/>
      <c r="N68" s="186"/>
      <c r="O68" s="186"/>
      <c r="P68" s="186"/>
      <c r="Q68" s="186"/>
      <c r="R68" s="186"/>
      <c r="S68" s="186"/>
      <c r="T68" s="186"/>
      <c r="U68" s="186"/>
      <c r="V68" s="186"/>
      <c r="W68" s="186"/>
      <c r="X68" s="187"/>
      <c r="Y68" s="323" t="s">
        <v>66</v>
      </c>
      <c r="Z68" s="324"/>
      <c r="AA68" s="325"/>
      <c r="AB68" s="193" t="s">
        <v>408</v>
      </c>
      <c r="AC68" s="194"/>
      <c r="AD68" s="195"/>
      <c r="AE68" s="84">
        <v>91</v>
      </c>
      <c r="AF68" s="85"/>
      <c r="AG68" s="85"/>
      <c r="AH68" s="85"/>
      <c r="AI68" s="86"/>
      <c r="AJ68" s="84">
        <v>92</v>
      </c>
      <c r="AK68" s="85"/>
      <c r="AL68" s="85"/>
      <c r="AM68" s="85"/>
      <c r="AN68" s="86"/>
      <c r="AO68" s="84">
        <v>93</v>
      </c>
      <c r="AP68" s="85"/>
      <c r="AQ68" s="85"/>
      <c r="AR68" s="85"/>
      <c r="AS68" s="86"/>
      <c r="AT68" s="196"/>
      <c r="AU68" s="196"/>
      <c r="AV68" s="196"/>
      <c r="AW68" s="196"/>
      <c r="AX68" s="197"/>
      <c r="AY68" s="10"/>
      <c r="AZ68" s="10"/>
      <c r="BA68" s="10"/>
      <c r="BB68" s="10"/>
      <c r="BC68" s="10"/>
    </row>
    <row r="69" spans="1:60" ht="22.5" customHeight="1">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386</v>
      </c>
      <c r="AC69" s="202"/>
      <c r="AD69" s="203"/>
      <c r="AE69" s="84" t="s">
        <v>386</v>
      </c>
      <c r="AF69" s="85"/>
      <c r="AG69" s="85"/>
      <c r="AH69" s="85"/>
      <c r="AI69" s="86"/>
      <c r="AJ69" s="84" t="s">
        <v>386</v>
      </c>
      <c r="AK69" s="85"/>
      <c r="AL69" s="85"/>
      <c r="AM69" s="85"/>
      <c r="AN69" s="86"/>
      <c r="AO69" s="84" t="s">
        <v>386</v>
      </c>
      <c r="AP69" s="85"/>
      <c r="AQ69" s="85"/>
      <c r="AR69" s="85"/>
      <c r="AS69" s="86"/>
      <c r="AT69" s="84" t="s">
        <v>386</v>
      </c>
      <c r="AU69" s="85"/>
      <c r="AV69" s="85"/>
      <c r="AW69" s="85"/>
      <c r="AX69" s="87"/>
      <c r="AY69" s="10"/>
      <c r="AZ69" s="10"/>
      <c r="BA69" s="10"/>
      <c r="BB69" s="10"/>
      <c r="BC69" s="10"/>
      <c r="BD69" s="10"/>
      <c r="BE69" s="10"/>
      <c r="BF69" s="10"/>
      <c r="BG69" s="10"/>
      <c r="BH69" s="10"/>
    </row>
    <row r="70" spans="1:60" ht="33" hidden="1" customHeight="1">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c r="A83" s="120"/>
      <c r="B83" s="118"/>
      <c r="C83" s="118"/>
      <c r="D83" s="118"/>
      <c r="E83" s="118"/>
      <c r="F83" s="119"/>
      <c r="G83" s="135" t="s">
        <v>423</v>
      </c>
      <c r="H83" s="135"/>
      <c r="I83" s="135"/>
      <c r="J83" s="135"/>
      <c r="K83" s="135"/>
      <c r="L83" s="135"/>
      <c r="M83" s="135"/>
      <c r="N83" s="135"/>
      <c r="O83" s="135"/>
      <c r="P83" s="135"/>
      <c r="Q83" s="135"/>
      <c r="R83" s="135"/>
      <c r="S83" s="135"/>
      <c r="T83" s="135"/>
      <c r="U83" s="135"/>
      <c r="V83" s="135"/>
      <c r="W83" s="135"/>
      <c r="X83" s="135"/>
      <c r="Y83" s="137" t="s">
        <v>17</v>
      </c>
      <c r="Z83" s="138"/>
      <c r="AA83" s="139"/>
      <c r="AB83" s="172" t="s">
        <v>418</v>
      </c>
      <c r="AC83" s="141"/>
      <c r="AD83" s="142"/>
      <c r="AE83" s="143">
        <v>4</v>
      </c>
      <c r="AF83" s="144"/>
      <c r="AG83" s="144"/>
      <c r="AH83" s="144"/>
      <c r="AI83" s="144"/>
      <c r="AJ83" s="143">
        <v>8</v>
      </c>
      <c r="AK83" s="144"/>
      <c r="AL83" s="144"/>
      <c r="AM83" s="144"/>
      <c r="AN83" s="144"/>
      <c r="AO83" s="143">
        <v>8</v>
      </c>
      <c r="AP83" s="144"/>
      <c r="AQ83" s="144"/>
      <c r="AR83" s="144"/>
      <c r="AS83" s="144"/>
      <c r="AT83" s="84">
        <v>9</v>
      </c>
      <c r="AU83" s="85"/>
      <c r="AV83" s="85"/>
      <c r="AW83" s="85"/>
      <c r="AX83" s="87"/>
    </row>
    <row r="84" spans="1:60" ht="47.1" customHeight="1">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422</v>
      </c>
      <c r="AC84" s="149"/>
      <c r="AD84" s="150"/>
      <c r="AE84" s="148" t="s">
        <v>419</v>
      </c>
      <c r="AF84" s="149"/>
      <c r="AG84" s="149"/>
      <c r="AH84" s="149"/>
      <c r="AI84" s="150"/>
      <c r="AJ84" s="148" t="s">
        <v>420</v>
      </c>
      <c r="AK84" s="149"/>
      <c r="AL84" s="149"/>
      <c r="AM84" s="149"/>
      <c r="AN84" s="150"/>
      <c r="AO84" s="148" t="s">
        <v>421</v>
      </c>
      <c r="AP84" s="149"/>
      <c r="AQ84" s="149"/>
      <c r="AR84" s="149"/>
      <c r="AS84" s="150"/>
      <c r="AT84" s="148" t="s">
        <v>428</v>
      </c>
      <c r="AU84" s="149"/>
      <c r="AV84" s="149"/>
      <c r="AW84" s="149"/>
      <c r="AX84" s="150"/>
    </row>
    <row r="85" spans="1:60" ht="32.25" hidden="1" customHeight="1">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c r="A98" s="368"/>
      <c r="B98" s="369"/>
      <c r="C98" s="403" t="s">
        <v>390</v>
      </c>
      <c r="D98" s="404"/>
      <c r="E98" s="404"/>
      <c r="F98" s="404"/>
      <c r="G98" s="404"/>
      <c r="H98" s="404"/>
      <c r="I98" s="404"/>
      <c r="J98" s="404"/>
      <c r="K98" s="405"/>
      <c r="L98" s="62">
        <v>0.4</v>
      </c>
      <c r="M98" s="63"/>
      <c r="N98" s="63"/>
      <c r="O98" s="63"/>
      <c r="P98" s="63"/>
      <c r="Q98" s="64"/>
      <c r="R98" s="62">
        <v>0.4</v>
      </c>
      <c r="S98" s="63"/>
      <c r="T98" s="63"/>
      <c r="U98" s="63"/>
      <c r="V98" s="63"/>
      <c r="W98" s="64"/>
      <c r="X98" s="665" t="s">
        <v>414</v>
      </c>
      <c r="Y98" s="666"/>
      <c r="Z98" s="666"/>
      <c r="AA98" s="666"/>
      <c r="AB98" s="666"/>
      <c r="AC98" s="666"/>
      <c r="AD98" s="666"/>
      <c r="AE98" s="666"/>
      <c r="AF98" s="666"/>
      <c r="AG98" s="666"/>
      <c r="AH98" s="666"/>
      <c r="AI98" s="666"/>
      <c r="AJ98" s="666"/>
      <c r="AK98" s="666"/>
      <c r="AL98" s="666"/>
      <c r="AM98" s="666"/>
      <c r="AN98" s="666"/>
      <c r="AO98" s="666"/>
      <c r="AP98" s="666"/>
      <c r="AQ98" s="666"/>
      <c r="AR98" s="666"/>
      <c r="AS98" s="666"/>
      <c r="AT98" s="666"/>
      <c r="AU98" s="666"/>
      <c r="AV98" s="666"/>
      <c r="AW98" s="666"/>
      <c r="AX98" s="667"/>
    </row>
    <row r="99" spans="1:50" ht="23.1" customHeight="1">
      <c r="A99" s="368"/>
      <c r="B99" s="369"/>
      <c r="C99" s="152" t="s">
        <v>391</v>
      </c>
      <c r="D99" s="153"/>
      <c r="E99" s="153"/>
      <c r="F99" s="153"/>
      <c r="G99" s="153"/>
      <c r="H99" s="153"/>
      <c r="I99" s="153"/>
      <c r="J99" s="153"/>
      <c r="K99" s="154"/>
      <c r="L99" s="62">
        <v>2</v>
      </c>
      <c r="M99" s="63"/>
      <c r="N99" s="63"/>
      <c r="O99" s="63"/>
      <c r="P99" s="63"/>
      <c r="Q99" s="64"/>
      <c r="R99" s="62">
        <v>2</v>
      </c>
      <c r="S99" s="63"/>
      <c r="T99" s="63"/>
      <c r="U99" s="63"/>
      <c r="V99" s="63"/>
      <c r="W99" s="64"/>
      <c r="X99" s="668"/>
      <c r="Y99" s="669"/>
      <c r="Z99" s="669"/>
      <c r="AA99" s="669"/>
      <c r="AB99" s="669"/>
      <c r="AC99" s="669"/>
      <c r="AD99" s="669"/>
      <c r="AE99" s="669"/>
      <c r="AF99" s="669"/>
      <c r="AG99" s="669"/>
      <c r="AH99" s="669"/>
      <c r="AI99" s="669"/>
      <c r="AJ99" s="669"/>
      <c r="AK99" s="669"/>
      <c r="AL99" s="669"/>
      <c r="AM99" s="669"/>
      <c r="AN99" s="669"/>
      <c r="AO99" s="669"/>
      <c r="AP99" s="669"/>
      <c r="AQ99" s="669"/>
      <c r="AR99" s="669"/>
      <c r="AS99" s="669"/>
      <c r="AT99" s="669"/>
      <c r="AU99" s="669"/>
      <c r="AV99" s="669"/>
      <c r="AW99" s="669"/>
      <c r="AX99" s="670"/>
    </row>
    <row r="100" spans="1:50" ht="23.1" customHeight="1">
      <c r="A100" s="368"/>
      <c r="B100" s="369"/>
      <c r="C100" s="152" t="s">
        <v>392</v>
      </c>
      <c r="D100" s="153"/>
      <c r="E100" s="153"/>
      <c r="F100" s="153"/>
      <c r="G100" s="153"/>
      <c r="H100" s="153"/>
      <c r="I100" s="153"/>
      <c r="J100" s="153"/>
      <c r="K100" s="154"/>
      <c r="L100" s="62">
        <v>1</v>
      </c>
      <c r="M100" s="63"/>
      <c r="N100" s="63"/>
      <c r="O100" s="63"/>
      <c r="P100" s="63"/>
      <c r="Q100" s="64"/>
      <c r="R100" s="62">
        <v>1</v>
      </c>
      <c r="S100" s="63"/>
      <c r="T100" s="63"/>
      <c r="U100" s="63"/>
      <c r="V100" s="63"/>
      <c r="W100" s="64"/>
      <c r="X100" s="668"/>
      <c r="Y100" s="669"/>
      <c r="Z100" s="669"/>
      <c r="AA100" s="669"/>
      <c r="AB100" s="669"/>
      <c r="AC100" s="669"/>
      <c r="AD100" s="669"/>
      <c r="AE100" s="669"/>
      <c r="AF100" s="669"/>
      <c r="AG100" s="669"/>
      <c r="AH100" s="669"/>
      <c r="AI100" s="669"/>
      <c r="AJ100" s="669"/>
      <c r="AK100" s="669"/>
      <c r="AL100" s="669"/>
      <c r="AM100" s="669"/>
      <c r="AN100" s="669"/>
      <c r="AO100" s="669"/>
      <c r="AP100" s="669"/>
      <c r="AQ100" s="669"/>
      <c r="AR100" s="669"/>
      <c r="AS100" s="669"/>
      <c r="AT100" s="669"/>
      <c r="AU100" s="669"/>
      <c r="AV100" s="669"/>
      <c r="AW100" s="669"/>
      <c r="AX100" s="670"/>
    </row>
    <row r="101" spans="1:50" ht="23.1" customHeight="1">
      <c r="A101" s="368"/>
      <c r="B101" s="369"/>
      <c r="C101" s="152" t="s">
        <v>393</v>
      </c>
      <c r="D101" s="153"/>
      <c r="E101" s="153"/>
      <c r="F101" s="153"/>
      <c r="G101" s="153"/>
      <c r="H101" s="153"/>
      <c r="I101" s="153"/>
      <c r="J101" s="153"/>
      <c r="K101" s="154"/>
      <c r="L101" s="62">
        <v>5</v>
      </c>
      <c r="M101" s="63"/>
      <c r="N101" s="63"/>
      <c r="O101" s="63"/>
      <c r="P101" s="63"/>
      <c r="Q101" s="64"/>
      <c r="R101" s="62">
        <v>5</v>
      </c>
      <c r="S101" s="63"/>
      <c r="T101" s="63"/>
      <c r="U101" s="63"/>
      <c r="V101" s="63"/>
      <c r="W101" s="64"/>
      <c r="X101" s="668"/>
      <c r="Y101" s="669"/>
      <c r="Z101" s="669"/>
      <c r="AA101" s="669"/>
      <c r="AB101" s="669"/>
      <c r="AC101" s="669"/>
      <c r="AD101" s="669"/>
      <c r="AE101" s="669"/>
      <c r="AF101" s="669"/>
      <c r="AG101" s="669"/>
      <c r="AH101" s="669"/>
      <c r="AI101" s="669"/>
      <c r="AJ101" s="669"/>
      <c r="AK101" s="669"/>
      <c r="AL101" s="669"/>
      <c r="AM101" s="669"/>
      <c r="AN101" s="669"/>
      <c r="AO101" s="669"/>
      <c r="AP101" s="669"/>
      <c r="AQ101" s="669"/>
      <c r="AR101" s="669"/>
      <c r="AS101" s="669"/>
      <c r="AT101" s="669"/>
      <c r="AU101" s="669"/>
      <c r="AV101" s="669"/>
      <c r="AW101" s="669"/>
      <c r="AX101" s="670"/>
    </row>
    <row r="102" spans="1:50" ht="23.1" customHeight="1">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8"/>
      <c r="Y102" s="669"/>
      <c r="Z102" s="669"/>
      <c r="AA102" s="669"/>
      <c r="AB102" s="669"/>
      <c r="AC102" s="669"/>
      <c r="AD102" s="669"/>
      <c r="AE102" s="669"/>
      <c r="AF102" s="669"/>
      <c r="AG102" s="669"/>
      <c r="AH102" s="669"/>
      <c r="AI102" s="669"/>
      <c r="AJ102" s="669"/>
      <c r="AK102" s="669"/>
      <c r="AL102" s="669"/>
      <c r="AM102" s="669"/>
      <c r="AN102" s="669"/>
      <c r="AO102" s="669"/>
      <c r="AP102" s="669"/>
      <c r="AQ102" s="669"/>
      <c r="AR102" s="669"/>
      <c r="AS102" s="669"/>
      <c r="AT102" s="669"/>
      <c r="AU102" s="669"/>
      <c r="AV102" s="669"/>
      <c r="AW102" s="669"/>
      <c r="AX102" s="670"/>
    </row>
    <row r="103" spans="1:50" ht="23.1" customHeight="1">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8"/>
      <c r="Y103" s="669"/>
      <c r="Z103" s="669"/>
      <c r="AA103" s="669"/>
      <c r="AB103" s="669"/>
      <c r="AC103" s="669"/>
      <c r="AD103" s="669"/>
      <c r="AE103" s="669"/>
      <c r="AF103" s="669"/>
      <c r="AG103" s="669"/>
      <c r="AH103" s="669"/>
      <c r="AI103" s="669"/>
      <c r="AJ103" s="669"/>
      <c r="AK103" s="669"/>
      <c r="AL103" s="669"/>
      <c r="AM103" s="669"/>
      <c r="AN103" s="669"/>
      <c r="AO103" s="669"/>
      <c r="AP103" s="669"/>
      <c r="AQ103" s="669"/>
      <c r="AR103" s="669"/>
      <c r="AS103" s="669"/>
      <c r="AT103" s="669"/>
      <c r="AU103" s="669"/>
      <c r="AV103" s="669"/>
      <c r="AW103" s="669"/>
      <c r="AX103" s="670"/>
    </row>
    <row r="104" spans="1:50" ht="21" customHeight="1" thickBot="1">
      <c r="A104" s="370"/>
      <c r="B104" s="371"/>
      <c r="C104" s="360" t="s">
        <v>22</v>
      </c>
      <c r="D104" s="361"/>
      <c r="E104" s="361"/>
      <c r="F104" s="361"/>
      <c r="G104" s="361"/>
      <c r="H104" s="361"/>
      <c r="I104" s="361"/>
      <c r="J104" s="361"/>
      <c r="K104" s="362"/>
      <c r="L104" s="363">
        <f>SUM(L98:Q103)</f>
        <v>8.4</v>
      </c>
      <c r="M104" s="364"/>
      <c r="N104" s="364"/>
      <c r="O104" s="364"/>
      <c r="P104" s="364"/>
      <c r="Q104" s="365"/>
      <c r="R104" s="363">
        <f>SUM(R98:W103)</f>
        <v>8.4</v>
      </c>
      <c r="S104" s="364"/>
      <c r="T104" s="364"/>
      <c r="U104" s="364"/>
      <c r="V104" s="364"/>
      <c r="W104" s="365"/>
      <c r="X104" s="671"/>
      <c r="Y104" s="672"/>
      <c r="Z104" s="672"/>
      <c r="AA104" s="672"/>
      <c r="AB104" s="672"/>
      <c r="AC104" s="672"/>
      <c r="AD104" s="672"/>
      <c r="AE104" s="672"/>
      <c r="AF104" s="672"/>
      <c r="AG104" s="672"/>
      <c r="AH104" s="672"/>
      <c r="AI104" s="672"/>
      <c r="AJ104" s="672"/>
      <c r="AK104" s="672"/>
      <c r="AL104" s="672"/>
      <c r="AM104" s="672"/>
      <c r="AN104" s="672"/>
      <c r="AO104" s="672"/>
      <c r="AP104" s="672"/>
      <c r="AQ104" s="672"/>
      <c r="AR104" s="672"/>
      <c r="AS104" s="672"/>
      <c r="AT104" s="672"/>
      <c r="AU104" s="672"/>
      <c r="AV104" s="672"/>
      <c r="AW104" s="672"/>
      <c r="AX104" s="673"/>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c r="A107" s="5"/>
      <c r="B107" s="6"/>
      <c r="C107" s="590" t="s">
        <v>39</v>
      </c>
      <c r="D107" s="589"/>
      <c r="E107" s="589"/>
      <c r="F107" s="589"/>
      <c r="G107" s="589"/>
      <c r="H107" s="589"/>
      <c r="I107" s="589"/>
      <c r="J107" s="589"/>
      <c r="K107" s="589"/>
      <c r="L107" s="589"/>
      <c r="M107" s="589"/>
      <c r="N107" s="589"/>
      <c r="O107" s="589"/>
      <c r="P107" s="589"/>
      <c r="Q107" s="589"/>
      <c r="R107" s="589"/>
      <c r="S107" s="589"/>
      <c r="T107" s="589"/>
      <c r="U107" s="589"/>
      <c r="V107" s="589"/>
      <c r="W107" s="589"/>
      <c r="X107" s="589"/>
      <c r="Y107" s="589"/>
      <c r="Z107" s="589"/>
      <c r="AA107" s="589"/>
      <c r="AB107" s="589"/>
      <c r="AC107" s="591"/>
      <c r="AD107" s="589" t="s">
        <v>43</v>
      </c>
      <c r="AE107" s="589"/>
      <c r="AF107" s="589"/>
      <c r="AG107" s="622" t="s">
        <v>38</v>
      </c>
      <c r="AH107" s="589"/>
      <c r="AI107" s="589"/>
      <c r="AJ107" s="589"/>
      <c r="AK107" s="589"/>
      <c r="AL107" s="589"/>
      <c r="AM107" s="589"/>
      <c r="AN107" s="589"/>
      <c r="AO107" s="589"/>
      <c r="AP107" s="589"/>
      <c r="AQ107" s="589"/>
      <c r="AR107" s="589"/>
      <c r="AS107" s="589"/>
      <c r="AT107" s="589"/>
      <c r="AU107" s="589"/>
      <c r="AV107" s="589"/>
      <c r="AW107" s="589"/>
      <c r="AX107" s="623"/>
    </row>
    <row r="108" spans="1:50" ht="41.25" customHeight="1">
      <c r="A108" s="297" t="s">
        <v>312</v>
      </c>
      <c r="B108" s="298"/>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597" t="s">
        <v>378</v>
      </c>
      <c r="AE108" s="598"/>
      <c r="AF108" s="598"/>
      <c r="AG108" s="594" t="s">
        <v>410</v>
      </c>
      <c r="AH108" s="595"/>
      <c r="AI108" s="595"/>
      <c r="AJ108" s="595"/>
      <c r="AK108" s="595"/>
      <c r="AL108" s="595"/>
      <c r="AM108" s="595"/>
      <c r="AN108" s="595"/>
      <c r="AO108" s="595"/>
      <c r="AP108" s="595"/>
      <c r="AQ108" s="595"/>
      <c r="AR108" s="595"/>
      <c r="AS108" s="595"/>
      <c r="AT108" s="595"/>
      <c r="AU108" s="595"/>
      <c r="AV108" s="595"/>
      <c r="AW108" s="595"/>
      <c r="AX108" s="596"/>
    </row>
    <row r="109" spans="1:50" ht="43.5" customHeight="1">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378</v>
      </c>
      <c r="AE109" s="432"/>
      <c r="AF109" s="432"/>
      <c r="AG109" s="594" t="s">
        <v>409</v>
      </c>
      <c r="AH109" s="595"/>
      <c r="AI109" s="595"/>
      <c r="AJ109" s="595"/>
      <c r="AK109" s="595"/>
      <c r="AL109" s="595"/>
      <c r="AM109" s="595"/>
      <c r="AN109" s="595"/>
      <c r="AO109" s="595"/>
      <c r="AP109" s="595"/>
      <c r="AQ109" s="595"/>
      <c r="AR109" s="595"/>
      <c r="AS109" s="595"/>
      <c r="AT109" s="595"/>
      <c r="AU109" s="595"/>
      <c r="AV109" s="595"/>
      <c r="AW109" s="595"/>
      <c r="AX109" s="596"/>
    </row>
    <row r="110" spans="1:50" ht="30" customHeight="1">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8" t="s">
        <v>378</v>
      </c>
      <c r="AE110" s="579"/>
      <c r="AF110" s="579"/>
      <c r="AG110" s="521" t="s">
        <v>424</v>
      </c>
      <c r="AH110" s="522"/>
      <c r="AI110" s="522"/>
      <c r="AJ110" s="522"/>
      <c r="AK110" s="522"/>
      <c r="AL110" s="522"/>
      <c r="AM110" s="522"/>
      <c r="AN110" s="522"/>
      <c r="AO110" s="522"/>
      <c r="AP110" s="522"/>
      <c r="AQ110" s="522"/>
      <c r="AR110" s="522"/>
      <c r="AS110" s="522"/>
      <c r="AT110" s="522"/>
      <c r="AU110" s="522"/>
      <c r="AV110" s="522"/>
      <c r="AW110" s="522"/>
      <c r="AX110" s="523"/>
    </row>
    <row r="111" spans="1:50" ht="52.5" customHeight="1">
      <c r="A111" s="542" t="s">
        <v>46</v>
      </c>
      <c r="B111" s="580"/>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378</v>
      </c>
      <c r="AE111" s="428"/>
      <c r="AF111" s="428"/>
      <c r="AG111" s="291" t="s">
        <v>411</v>
      </c>
      <c r="AH111" s="292"/>
      <c r="AI111" s="292"/>
      <c r="AJ111" s="292"/>
      <c r="AK111" s="292"/>
      <c r="AL111" s="292"/>
      <c r="AM111" s="292"/>
      <c r="AN111" s="292"/>
      <c r="AO111" s="292"/>
      <c r="AP111" s="292"/>
      <c r="AQ111" s="292"/>
      <c r="AR111" s="292"/>
      <c r="AS111" s="292"/>
      <c r="AT111" s="292"/>
      <c r="AU111" s="292"/>
      <c r="AV111" s="292"/>
      <c r="AW111" s="292"/>
      <c r="AX111" s="293"/>
    </row>
    <row r="112" spans="1:50" ht="37.5" customHeight="1">
      <c r="A112" s="581"/>
      <c r="B112" s="582"/>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394</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38.25" customHeight="1">
      <c r="A113" s="581"/>
      <c r="B113" s="582"/>
      <c r="C113" s="496"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378</v>
      </c>
      <c r="AE113" s="432"/>
      <c r="AF113" s="432"/>
      <c r="AG113" s="294" t="s">
        <v>425</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c r="A114" s="581"/>
      <c r="B114" s="582"/>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394</v>
      </c>
      <c r="AE114" s="432"/>
      <c r="AF114" s="432"/>
      <c r="AG114" s="524"/>
      <c r="AH114" s="295"/>
      <c r="AI114" s="295"/>
      <c r="AJ114" s="295"/>
      <c r="AK114" s="295"/>
      <c r="AL114" s="295"/>
      <c r="AM114" s="295"/>
      <c r="AN114" s="295"/>
      <c r="AO114" s="295"/>
      <c r="AP114" s="295"/>
      <c r="AQ114" s="295"/>
      <c r="AR114" s="295"/>
      <c r="AS114" s="295"/>
      <c r="AT114" s="295"/>
      <c r="AU114" s="295"/>
      <c r="AV114" s="295"/>
      <c r="AW114" s="295"/>
      <c r="AX114" s="296"/>
    </row>
    <row r="115" spans="1:64" ht="36" customHeight="1">
      <c r="A115" s="581"/>
      <c r="B115" s="582"/>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378</v>
      </c>
      <c r="AE115" s="432"/>
      <c r="AF115" s="432"/>
      <c r="AG115" s="294" t="s">
        <v>415</v>
      </c>
      <c r="AH115" s="295"/>
      <c r="AI115" s="295"/>
      <c r="AJ115" s="295"/>
      <c r="AK115" s="295"/>
      <c r="AL115" s="295"/>
      <c r="AM115" s="295"/>
      <c r="AN115" s="295"/>
      <c r="AO115" s="295"/>
      <c r="AP115" s="295"/>
      <c r="AQ115" s="295"/>
      <c r="AR115" s="295"/>
      <c r="AS115" s="295"/>
      <c r="AT115" s="295"/>
      <c r="AU115" s="295"/>
      <c r="AV115" s="295"/>
      <c r="AW115" s="295"/>
      <c r="AX115" s="296"/>
    </row>
    <row r="116" spans="1:64" ht="30.75" customHeight="1">
      <c r="A116" s="581"/>
      <c r="B116" s="582"/>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6" t="s">
        <v>394</v>
      </c>
      <c r="AE116" s="627"/>
      <c r="AF116" s="627"/>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c r="A117" s="583"/>
      <c r="B117" s="584"/>
      <c r="C117" s="585" t="s">
        <v>82</v>
      </c>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7"/>
      <c r="AD117" s="578" t="s">
        <v>378</v>
      </c>
      <c r="AE117" s="579"/>
      <c r="AF117" s="588"/>
      <c r="AG117" s="521" t="s">
        <v>411</v>
      </c>
      <c r="AH117" s="425"/>
      <c r="AI117" s="425"/>
      <c r="AJ117" s="425"/>
      <c r="AK117" s="425"/>
      <c r="AL117" s="425"/>
      <c r="AM117" s="425"/>
      <c r="AN117" s="425"/>
      <c r="AO117" s="425"/>
      <c r="AP117" s="425"/>
      <c r="AQ117" s="425"/>
      <c r="AR117" s="425"/>
      <c r="AS117" s="425"/>
      <c r="AT117" s="425"/>
      <c r="AU117" s="425"/>
      <c r="AV117" s="425"/>
      <c r="AW117" s="425"/>
      <c r="AX117" s="593"/>
      <c r="BG117" s="10"/>
      <c r="BH117" s="10"/>
      <c r="BI117" s="10"/>
      <c r="BJ117" s="10"/>
    </row>
    <row r="118" spans="1:64" ht="49.5" customHeight="1">
      <c r="A118" s="542" t="s">
        <v>47</v>
      </c>
      <c r="B118" s="580"/>
      <c r="C118" s="628" t="s">
        <v>81</v>
      </c>
      <c r="D118" s="629"/>
      <c r="E118" s="629"/>
      <c r="F118" s="629"/>
      <c r="G118" s="629"/>
      <c r="H118" s="629"/>
      <c r="I118" s="629"/>
      <c r="J118" s="629"/>
      <c r="K118" s="629"/>
      <c r="L118" s="629"/>
      <c r="M118" s="629"/>
      <c r="N118" s="629"/>
      <c r="O118" s="629"/>
      <c r="P118" s="629"/>
      <c r="Q118" s="629"/>
      <c r="R118" s="629"/>
      <c r="S118" s="629"/>
      <c r="T118" s="629"/>
      <c r="U118" s="629"/>
      <c r="V118" s="629"/>
      <c r="W118" s="629"/>
      <c r="X118" s="629"/>
      <c r="Y118" s="629"/>
      <c r="Z118" s="629"/>
      <c r="AA118" s="629"/>
      <c r="AB118" s="629"/>
      <c r="AC118" s="630"/>
      <c r="AD118" s="427" t="s">
        <v>416</v>
      </c>
      <c r="AE118" s="428"/>
      <c r="AF118" s="631"/>
      <c r="AG118" s="291" t="s">
        <v>431</v>
      </c>
      <c r="AH118" s="292"/>
      <c r="AI118" s="292"/>
      <c r="AJ118" s="292"/>
      <c r="AK118" s="292"/>
      <c r="AL118" s="292"/>
      <c r="AM118" s="292"/>
      <c r="AN118" s="292"/>
      <c r="AO118" s="292"/>
      <c r="AP118" s="292"/>
      <c r="AQ118" s="292"/>
      <c r="AR118" s="292"/>
      <c r="AS118" s="292"/>
      <c r="AT118" s="292"/>
      <c r="AU118" s="292"/>
      <c r="AV118" s="292"/>
      <c r="AW118" s="292"/>
      <c r="AX118" s="293"/>
    </row>
    <row r="119" spans="1:64" ht="48.75" customHeight="1">
      <c r="A119" s="581"/>
      <c r="B119" s="582"/>
      <c r="C119" s="575" t="s">
        <v>53</v>
      </c>
      <c r="D119" s="576"/>
      <c r="E119" s="576"/>
      <c r="F119" s="576"/>
      <c r="G119" s="576"/>
      <c r="H119" s="576"/>
      <c r="I119" s="576"/>
      <c r="J119" s="576"/>
      <c r="K119" s="576"/>
      <c r="L119" s="576"/>
      <c r="M119" s="576"/>
      <c r="N119" s="576"/>
      <c r="O119" s="576"/>
      <c r="P119" s="576"/>
      <c r="Q119" s="576"/>
      <c r="R119" s="576"/>
      <c r="S119" s="576"/>
      <c r="T119" s="576"/>
      <c r="U119" s="576"/>
      <c r="V119" s="576"/>
      <c r="W119" s="576"/>
      <c r="X119" s="576"/>
      <c r="Y119" s="576"/>
      <c r="Z119" s="576"/>
      <c r="AA119" s="576"/>
      <c r="AB119" s="576"/>
      <c r="AC119" s="577"/>
      <c r="AD119" s="599" t="s">
        <v>378</v>
      </c>
      <c r="AE119" s="600"/>
      <c r="AF119" s="600"/>
      <c r="AG119" s="294" t="s">
        <v>426</v>
      </c>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c r="A120" s="581"/>
      <c r="B120" s="582"/>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378</v>
      </c>
      <c r="AE120" s="432"/>
      <c r="AF120" s="432"/>
      <c r="AG120" s="294" t="s">
        <v>413</v>
      </c>
      <c r="AH120" s="295"/>
      <c r="AI120" s="295"/>
      <c r="AJ120" s="295"/>
      <c r="AK120" s="295"/>
      <c r="AL120" s="295"/>
      <c r="AM120" s="295"/>
      <c r="AN120" s="295"/>
      <c r="AO120" s="295"/>
      <c r="AP120" s="295"/>
      <c r="AQ120" s="295"/>
      <c r="AR120" s="295"/>
      <c r="AS120" s="295"/>
      <c r="AT120" s="295"/>
      <c r="AU120" s="295"/>
      <c r="AV120" s="295"/>
      <c r="AW120" s="295"/>
      <c r="AX120" s="296"/>
    </row>
    <row r="121" spans="1:64" ht="52.5" customHeight="1">
      <c r="A121" s="583"/>
      <c r="B121" s="584"/>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378</v>
      </c>
      <c r="AE121" s="432"/>
      <c r="AF121" s="432"/>
      <c r="AG121" s="592" t="s">
        <v>412</v>
      </c>
      <c r="AH121" s="188"/>
      <c r="AI121" s="188"/>
      <c r="AJ121" s="188"/>
      <c r="AK121" s="188"/>
      <c r="AL121" s="188"/>
      <c r="AM121" s="188"/>
      <c r="AN121" s="188"/>
      <c r="AO121" s="188"/>
      <c r="AP121" s="188"/>
      <c r="AQ121" s="188"/>
      <c r="AR121" s="188"/>
      <c r="AS121" s="188"/>
      <c r="AT121" s="188"/>
      <c r="AU121" s="188"/>
      <c r="AV121" s="188"/>
      <c r="AW121" s="188"/>
      <c r="AX121" s="574"/>
    </row>
    <row r="122" spans="1:64" ht="33.6" customHeight="1">
      <c r="A122" s="616" t="s">
        <v>80</v>
      </c>
      <c r="B122" s="617"/>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394</v>
      </c>
      <c r="AE122" s="428"/>
      <c r="AF122" s="428"/>
      <c r="AG122" s="569"/>
      <c r="AH122" s="186"/>
      <c r="AI122" s="186"/>
      <c r="AJ122" s="186"/>
      <c r="AK122" s="186"/>
      <c r="AL122" s="186"/>
      <c r="AM122" s="186"/>
      <c r="AN122" s="186"/>
      <c r="AO122" s="186"/>
      <c r="AP122" s="186"/>
      <c r="AQ122" s="186"/>
      <c r="AR122" s="186"/>
      <c r="AS122" s="186"/>
      <c r="AT122" s="186"/>
      <c r="AU122" s="186"/>
      <c r="AV122" s="186"/>
      <c r="AW122" s="186"/>
      <c r="AX122" s="570"/>
    </row>
    <row r="123" spans="1:64" ht="15.75" customHeight="1">
      <c r="A123" s="618"/>
      <c r="B123" s="619"/>
      <c r="C123" s="645" t="s">
        <v>87</v>
      </c>
      <c r="D123" s="646"/>
      <c r="E123" s="646"/>
      <c r="F123" s="646"/>
      <c r="G123" s="646"/>
      <c r="H123" s="646"/>
      <c r="I123" s="646"/>
      <c r="J123" s="646"/>
      <c r="K123" s="646"/>
      <c r="L123" s="646"/>
      <c r="M123" s="646"/>
      <c r="N123" s="646"/>
      <c r="O123" s="647"/>
      <c r="P123" s="639" t="s">
        <v>0</v>
      </c>
      <c r="Q123" s="648"/>
      <c r="R123" s="648"/>
      <c r="S123" s="649"/>
      <c r="T123" s="638" t="s">
        <v>30</v>
      </c>
      <c r="U123" s="639"/>
      <c r="V123" s="639"/>
      <c r="W123" s="639"/>
      <c r="X123" s="639"/>
      <c r="Y123" s="639"/>
      <c r="Z123" s="639"/>
      <c r="AA123" s="639"/>
      <c r="AB123" s="639"/>
      <c r="AC123" s="639"/>
      <c r="AD123" s="639"/>
      <c r="AE123" s="639"/>
      <c r="AF123" s="640"/>
      <c r="AG123" s="571"/>
      <c r="AH123" s="267"/>
      <c r="AI123" s="267"/>
      <c r="AJ123" s="267"/>
      <c r="AK123" s="267"/>
      <c r="AL123" s="267"/>
      <c r="AM123" s="267"/>
      <c r="AN123" s="267"/>
      <c r="AO123" s="267"/>
      <c r="AP123" s="267"/>
      <c r="AQ123" s="267"/>
      <c r="AR123" s="267"/>
      <c r="AS123" s="267"/>
      <c r="AT123" s="267"/>
      <c r="AU123" s="267"/>
      <c r="AV123" s="267"/>
      <c r="AW123" s="267"/>
      <c r="AX123" s="572"/>
    </row>
    <row r="124" spans="1:64" ht="26.25" customHeight="1">
      <c r="A124" s="618"/>
      <c r="B124" s="619"/>
      <c r="C124" s="632"/>
      <c r="D124" s="633"/>
      <c r="E124" s="633"/>
      <c r="F124" s="633"/>
      <c r="G124" s="633"/>
      <c r="H124" s="633"/>
      <c r="I124" s="633"/>
      <c r="J124" s="633"/>
      <c r="K124" s="633"/>
      <c r="L124" s="633"/>
      <c r="M124" s="633"/>
      <c r="N124" s="633"/>
      <c r="O124" s="634"/>
      <c r="P124" s="641"/>
      <c r="Q124" s="641"/>
      <c r="R124" s="641"/>
      <c r="S124" s="642"/>
      <c r="T124" s="624"/>
      <c r="U124" s="295"/>
      <c r="V124" s="295"/>
      <c r="W124" s="295"/>
      <c r="X124" s="295"/>
      <c r="Y124" s="295"/>
      <c r="Z124" s="295"/>
      <c r="AA124" s="295"/>
      <c r="AB124" s="295"/>
      <c r="AC124" s="295"/>
      <c r="AD124" s="295"/>
      <c r="AE124" s="295"/>
      <c r="AF124" s="625"/>
      <c r="AG124" s="571"/>
      <c r="AH124" s="267"/>
      <c r="AI124" s="267"/>
      <c r="AJ124" s="267"/>
      <c r="AK124" s="267"/>
      <c r="AL124" s="267"/>
      <c r="AM124" s="267"/>
      <c r="AN124" s="267"/>
      <c r="AO124" s="267"/>
      <c r="AP124" s="267"/>
      <c r="AQ124" s="267"/>
      <c r="AR124" s="267"/>
      <c r="AS124" s="267"/>
      <c r="AT124" s="267"/>
      <c r="AU124" s="267"/>
      <c r="AV124" s="267"/>
      <c r="AW124" s="267"/>
      <c r="AX124" s="572"/>
    </row>
    <row r="125" spans="1:64" ht="26.25" customHeight="1">
      <c r="A125" s="620"/>
      <c r="B125" s="621"/>
      <c r="C125" s="635"/>
      <c r="D125" s="636"/>
      <c r="E125" s="636"/>
      <c r="F125" s="636"/>
      <c r="G125" s="636"/>
      <c r="H125" s="636"/>
      <c r="I125" s="636"/>
      <c r="J125" s="636"/>
      <c r="K125" s="636"/>
      <c r="L125" s="636"/>
      <c r="M125" s="636"/>
      <c r="N125" s="636"/>
      <c r="O125" s="637"/>
      <c r="P125" s="643"/>
      <c r="Q125" s="643"/>
      <c r="R125" s="643"/>
      <c r="S125" s="644"/>
      <c r="T125" s="424"/>
      <c r="U125" s="425"/>
      <c r="V125" s="425"/>
      <c r="W125" s="425"/>
      <c r="X125" s="425"/>
      <c r="Y125" s="425"/>
      <c r="Z125" s="425"/>
      <c r="AA125" s="425"/>
      <c r="AB125" s="425"/>
      <c r="AC125" s="425"/>
      <c r="AD125" s="425"/>
      <c r="AE125" s="425"/>
      <c r="AF125" s="426"/>
      <c r="AG125" s="573"/>
      <c r="AH125" s="188"/>
      <c r="AI125" s="188"/>
      <c r="AJ125" s="188"/>
      <c r="AK125" s="188"/>
      <c r="AL125" s="188"/>
      <c r="AM125" s="188"/>
      <c r="AN125" s="188"/>
      <c r="AO125" s="188"/>
      <c r="AP125" s="188"/>
      <c r="AQ125" s="188"/>
      <c r="AR125" s="188"/>
      <c r="AS125" s="188"/>
      <c r="AT125" s="188"/>
      <c r="AU125" s="188"/>
      <c r="AV125" s="188"/>
      <c r="AW125" s="188"/>
      <c r="AX125" s="574"/>
    </row>
    <row r="126" spans="1:64" ht="57" customHeight="1">
      <c r="A126" s="542" t="s">
        <v>58</v>
      </c>
      <c r="B126" s="543"/>
      <c r="C126" s="382" t="s">
        <v>64</v>
      </c>
      <c r="D126" s="565"/>
      <c r="E126" s="565"/>
      <c r="F126" s="566"/>
      <c r="G126" s="536" t="s">
        <v>427</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66.75" customHeight="1" thickBot="1">
      <c r="A127" s="544"/>
      <c r="B127" s="545"/>
      <c r="C127" s="351" t="s">
        <v>68</v>
      </c>
      <c r="D127" s="352"/>
      <c r="E127" s="352"/>
      <c r="F127" s="353"/>
      <c r="G127" s="354" t="s">
        <v>430</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c r="A129" s="564"/>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120" customHeight="1" thickBot="1">
      <c r="A131" s="539" t="s">
        <v>306</v>
      </c>
      <c r="B131" s="540"/>
      <c r="C131" s="540"/>
      <c r="D131" s="540"/>
      <c r="E131" s="541"/>
      <c r="F131" s="558" t="s">
        <v>433</v>
      </c>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99.95" customHeight="1" thickBot="1">
      <c r="A133" s="421" t="s">
        <v>435</v>
      </c>
      <c r="B133" s="422"/>
      <c r="C133" s="422"/>
      <c r="D133" s="422"/>
      <c r="E133" s="423"/>
      <c r="F133" s="561" t="s">
        <v>436</v>
      </c>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99.95" customHeight="1" thickBot="1">
      <c r="A135" s="601"/>
      <c r="B135" s="602"/>
      <c r="C135" s="602"/>
      <c r="D135" s="602"/>
      <c r="E135" s="602"/>
      <c r="F135" s="602"/>
      <c r="G135" s="602"/>
      <c r="H135" s="602"/>
      <c r="I135" s="602"/>
      <c r="J135" s="602"/>
      <c r="K135" s="602"/>
      <c r="L135" s="602"/>
      <c r="M135" s="602"/>
      <c r="N135" s="602"/>
      <c r="O135" s="602"/>
      <c r="P135" s="602"/>
      <c r="Q135" s="602"/>
      <c r="R135" s="602"/>
      <c r="S135" s="602"/>
      <c r="T135" s="602"/>
      <c r="U135" s="602"/>
      <c r="V135" s="602"/>
      <c r="W135" s="602"/>
      <c r="X135" s="602"/>
      <c r="Y135" s="602"/>
      <c r="Z135" s="602"/>
      <c r="AA135" s="602"/>
      <c r="AB135" s="602"/>
      <c r="AC135" s="602"/>
      <c r="AD135" s="602"/>
      <c r="AE135" s="602"/>
      <c r="AF135" s="602"/>
      <c r="AG135" s="602"/>
      <c r="AH135" s="602"/>
      <c r="AI135" s="602"/>
      <c r="AJ135" s="602"/>
      <c r="AK135" s="602"/>
      <c r="AL135" s="602"/>
      <c r="AM135" s="602"/>
      <c r="AN135" s="602"/>
      <c r="AO135" s="602"/>
      <c r="AP135" s="602"/>
      <c r="AQ135" s="602"/>
      <c r="AR135" s="602"/>
      <c r="AS135" s="602"/>
      <c r="AT135" s="602"/>
      <c r="AU135" s="602"/>
      <c r="AV135" s="602"/>
      <c r="AW135" s="602"/>
      <c r="AX135" s="603"/>
    </row>
    <row r="136" spans="1:50" ht="19.7" customHeight="1">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9.899999999999999" customHeight="1">
      <c r="A137" s="394" t="s">
        <v>224</v>
      </c>
      <c r="B137" s="395"/>
      <c r="C137" s="395"/>
      <c r="D137" s="395"/>
      <c r="E137" s="395"/>
      <c r="F137" s="395"/>
      <c r="G137" s="408">
        <v>135</v>
      </c>
      <c r="H137" s="409"/>
      <c r="I137" s="409"/>
      <c r="J137" s="409"/>
      <c r="K137" s="409"/>
      <c r="L137" s="409"/>
      <c r="M137" s="409"/>
      <c r="N137" s="409"/>
      <c r="O137" s="409"/>
      <c r="P137" s="410"/>
      <c r="Q137" s="395" t="s">
        <v>225</v>
      </c>
      <c r="R137" s="395"/>
      <c r="S137" s="395"/>
      <c r="T137" s="395"/>
      <c r="U137" s="395"/>
      <c r="V137" s="395"/>
      <c r="W137" s="408">
        <v>193</v>
      </c>
      <c r="X137" s="409"/>
      <c r="Y137" s="409"/>
      <c r="Z137" s="409"/>
      <c r="AA137" s="409"/>
      <c r="AB137" s="409"/>
      <c r="AC137" s="409"/>
      <c r="AD137" s="409"/>
      <c r="AE137" s="409"/>
      <c r="AF137" s="410"/>
      <c r="AG137" s="395" t="s">
        <v>226</v>
      </c>
      <c r="AH137" s="395"/>
      <c r="AI137" s="395"/>
      <c r="AJ137" s="395"/>
      <c r="AK137" s="395"/>
      <c r="AL137" s="395"/>
      <c r="AM137" s="391">
        <v>207</v>
      </c>
      <c r="AN137" s="392"/>
      <c r="AO137" s="392"/>
      <c r="AP137" s="392"/>
      <c r="AQ137" s="392"/>
      <c r="AR137" s="392"/>
      <c r="AS137" s="392"/>
      <c r="AT137" s="392"/>
      <c r="AU137" s="392"/>
      <c r="AV137" s="393"/>
      <c r="AW137" s="12"/>
      <c r="AX137" s="13"/>
    </row>
    <row r="138" spans="1:50" ht="19.899999999999999" customHeight="1" thickBot="1">
      <c r="A138" s="396" t="s">
        <v>227</v>
      </c>
      <c r="B138" s="397"/>
      <c r="C138" s="397"/>
      <c r="D138" s="397"/>
      <c r="E138" s="397"/>
      <c r="F138" s="397"/>
      <c r="G138" s="411" t="s">
        <v>395</v>
      </c>
      <c r="H138" s="412"/>
      <c r="I138" s="412"/>
      <c r="J138" s="412"/>
      <c r="K138" s="412"/>
      <c r="L138" s="412"/>
      <c r="M138" s="412"/>
      <c r="N138" s="412"/>
      <c r="O138" s="412"/>
      <c r="P138" s="413"/>
      <c r="Q138" s="397" t="s">
        <v>228</v>
      </c>
      <c r="R138" s="397"/>
      <c r="S138" s="397"/>
      <c r="T138" s="397"/>
      <c r="U138" s="397"/>
      <c r="V138" s="397"/>
      <c r="W138" s="411" t="s">
        <v>432</v>
      </c>
      <c r="X138" s="412"/>
      <c r="Y138" s="412"/>
      <c r="Z138" s="412"/>
      <c r="AA138" s="412"/>
      <c r="AB138" s="412"/>
      <c r="AC138" s="412"/>
      <c r="AD138" s="412"/>
      <c r="AE138" s="412"/>
      <c r="AF138" s="413"/>
      <c r="AG138" s="567"/>
      <c r="AH138" s="568"/>
      <c r="AI138" s="568"/>
      <c r="AJ138" s="568"/>
      <c r="AK138" s="568"/>
      <c r="AL138" s="568"/>
      <c r="AM138" s="604"/>
      <c r="AN138" s="605"/>
      <c r="AO138" s="605"/>
      <c r="AP138" s="605"/>
      <c r="AQ138" s="605"/>
      <c r="AR138" s="605"/>
      <c r="AS138" s="605"/>
      <c r="AT138" s="605"/>
      <c r="AU138" s="605"/>
      <c r="AV138" s="606"/>
      <c r="AW138" s="28"/>
      <c r="AX138" s="29"/>
    </row>
    <row r="139" spans="1:50" ht="23.65" customHeight="1">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28" t="s">
        <v>34</v>
      </c>
      <c r="B178" s="529"/>
      <c r="C178" s="529"/>
      <c r="D178" s="529"/>
      <c r="E178" s="529"/>
      <c r="F178" s="530"/>
      <c r="G178" s="378" t="s">
        <v>399</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376</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c r="A179" s="117"/>
      <c r="B179" s="531"/>
      <c r="C179" s="531"/>
      <c r="D179" s="531"/>
      <c r="E179" s="531"/>
      <c r="F179" s="532"/>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c r="A180" s="117"/>
      <c r="B180" s="531"/>
      <c r="C180" s="531"/>
      <c r="D180" s="531"/>
      <c r="E180" s="531"/>
      <c r="F180" s="532"/>
      <c r="G180" s="88" t="s">
        <v>396</v>
      </c>
      <c r="H180" s="89"/>
      <c r="I180" s="89"/>
      <c r="J180" s="89"/>
      <c r="K180" s="90"/>
      <c r="L180" s="91" t="s">
        <v>397</v>
      </c>
      <c r="M180" s="92"/>
      <c r="N180" s="92"/>
      <c r="O180" s="92"/>
      <c r="P180" s="92"/>
      <c r="Q180" s="92"/>
      <c r="R180" s="92"/>
      <c r="S180" s="92"/>
      <c r="T180" s="92"/>
      <c r="U180" s="92"/>
      <c r="V180" s="92"/>
      <c r="W180" s="92"/>
      <c r="X180" s="93"/>
      <c r="Y180" s="94">
        <v>4</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c r="A181" s="117"/>
      <c r="B181" s="531"/>
      <c r="C181" s="531"/>
      <c r="D181" s="531"/>
      <c r="E181" s="531"/>
      <c r="F181" s="532"/>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c r="A182" s="117"/>
      <c r="B182" s="531"/>
      <c r="C182" s="531"/>
      <c r="D182" s="531"/>
      <c r="E182" s="531"/>
      <c r="F182" s="53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c r="A183" s="117"/>
      <c r="B183" s="531"/>
      <c r="C183" s="531"/>
      <c r="D183" s="531"/>
      <c r="E183" s="531"/>
      <c r="F183" s="53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c r="A184" s="117"/>
      <c r="B184" s="531"/>
      <c r="C184" s="531"/>
      <c r="D184" s="531"/>
      <c r="E184" s="531"/>
      <c r="F184" s="53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c r="A185" s="117"/>
      <c r="B185" s="531"/>
      <c r="C185" s="531"/>
      <c r="D185" s="531"/>
      <c r="E185" s="531"/>
      <c r="F185" s="53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c r="A186" s="117"/>
      <c r="B186" s="531"/>
      <c r="C186" s="531"/>
      <c r="D186" s="531"/>
      <c r="E186" s="531"/>
      <c r="F186" s="53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c r="A187" s="117"/>
      <c r="B187" s="531"/>
      <c r="C187" s="531"/>
      <c r="D187" s="531"/>
      <c r="E187" s="531"/>
      <c r="F187" s="53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c r="A188" s="117"/>
      <c r="B188" s="531"/>
      <c r="C188" s="531"/>
      <c r="D188" s="531"/>
      <c r="E188" s="531"/>
      <c r="F188" s="53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c r="A189" s="117"/>
      <c r="B189" s="531"/>
      <c r="C189" s="531"/>
      <c r="D189" s="531"/>
      <c r="E189" s="531"/>
      <c r="F189" s="53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c r="A190" s="117"/>
      <c r="B190" s="531"/>
      <c r="C190" s="531"/>
      <c r="D190" s="531"/>
      <c r="E190" s="531"/>
      <c r="F190" s="532"/>
      <c r="G190" s="74" t="s">
        <v>22</v>
      </c>
      <c r="H190" s="75"/>
      <c r="I190" s="75"/>
      <c r="J190" s="75"/>
      <c r="K190" s="75"/>
      <c r="L190" s="76"/>
      <c r="M190" s="77"/>
      <c r="N190" s="77"/>
      <c r="O190" s="77"/>
      <c r="P190" s="77"/>
      <c r="Q190" s="77"/>
      <c r="R190" s="77"/>
      <c r="S190" s="77"/>
      <c r="T190" s="77"/>
      <c r="U190" s="77"/>
      <c r="V190" s="77"/>
      <c r="W190" s="77"/>
      <c r="X190" s="78"/>
      <c r="Y190" s="79">
        <f>SUM(Y180:AB189)</f>
        <v>4</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c r="A191" s="117"/>
      <c r="B191" s="531"/>
      <c r="C191" s="531"/>
      <c r="D191" s="531"/>
      <c r="E191" s="531"/>
      <c r="F191" s="532"/>
      <c r="G191" s="378" t="s">
        <v>400</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c r="A192" s="117"/>
      <c r="B192" s="531"/>
      <c r="C192" s="531"/>
      <c r="D192" s="531"/>
      <c r="E192" s="531"/>
      <c r="F192" s="532"/>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c r="A193" s="117"/>
      <c r="B193" s="531"/>
      <c r="C193" s="531"/>
      <c r="D193" s="531"/>
      <c r="E193" s="531"/>
      <c r="F193" s="532"/>
      <c r="G193" s="88" t="s">
        <v>396</v>
      </c>
      <c r="H193" s="89"/>
      <c r="I193" s="89"/>
      <c r="J193" s="89"/>
      <c r="K193" s="90"/>
      <c r="L193" s="91" t="s">
        <v>398</v>
      </c>
      <c r="M193" s="92"/>
      <c r="N193" s="92"/>
      <c r="O193" s="92"/>
      <c r="P193" s="92"/>
      <c r="Q193" s="92"/>
      <c r="R193" s="92"/>
      <c r="S193" s="92"/>
      <c r="T193" s="92"/>
      <c r="U193" s="92"/>
      <c r="V193" s="92"/>
      <c r="W193" s="92"/>
      <c r="X193" s="93"/>
      <c r="Y193" s="94">
        <v>0.8</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c r="A194" s="117"/>
      <c r="B194" s="531"/>
      <c r="C194" s="531"/>
      <c r="D194" s="531"/>
      <c r="E194" s="531"/>
      <c r="F194" s="532"/>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c r="A195" s="117"/>
      <c r="B195" s="531"/>
      <c r="C195" s="531"/>
      <c r="D195" s="531"/>
      <c r="E195" s="531"/>
      <c r="F195" s="53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c r="A196" s="117"/>
      <c r="B196" s="531"/>
      <c r="C196" s="531"/>
      <c r="D196" s="531"/>
      <c r="E196" s="531"/>
      <c r="F196" s="53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c r="A197" s="117"/>
      <c r="B197" s="531"/>
      <c r="C197" s="531"/>
      <c r="D197" s="531"/>
      <c r="E197" s="531"/>
      <c r="F197" s="53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c r="A198" s="117"/>
      <c r="B198" s="531"/>
      <c r="C198" s="531"/>
      <c r="D198" s="531"/>
      <c r="E198" s="531"/>
      <c r="F198" s="53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c r="A199" s="117"/>
      <c r="B199" s="531"/>
      <c r="C199" s="531"/>
      <c r="D199" s="531"/>
      <c r="E199" s="531"/>
      <c r="F199" s="53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c r="A200" s="117"/>
      <c r="B200" s="531"/>
      <c r="C200" s="531"/>
      <c r="D200" s="531"/>
      <c r="E200" s="531"/>
      <c r="F200" s="53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c r="A201" s="117"/>
      <c r="B201" s="531"/>
      <c r="C201" s="531"/>
      <c r="D201" s="531"/>
      <c r="E201" s="531"/>
      <c r="F201" s="53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c r="A202" s="117"/>
      <c r="B202" s="531"/>
      <c r="C202" s="531"/>
      <c r="D202" s="531"/>
      <c r="E202" s="531"/>
      <c r="F202" s="53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c r="A203" s="117"/>
      <c r="B203" s="531"/>
      <c r="C203" s="531"/>
      <c r="D203" s="531"/>
      <c r="E203" s="531"/>
      <c r="F203" s="532"/>
      <c r="G203" s="74" t="s">
        <v>22</v>
      </c>
      <c r="H203" s="75"/>
      <c r="I203" s="75"/>
      <c r="J203" s="75"/>
      <c r="K203" s="75"/>
      <c r="L203" s="76"/>
      <c r="M203" s="77"/>
      <c r="N203" s="77"/>
      <c r="O203" s="77"/>
      <c r="P203" s="77"/>
      <c r="Q203" s="77"/>
      <c r="R203" s="77"/>
      <c r="S203" s="77"/>
      <c r="T203" s="77"/>
      <c r="U203" s="77"/>
      <c r="V203" s="77"/>
      <c r="W203" s="77"/>
      <c r="X203" s="78"/>
      <c r="Y203" s="79">
        <f>SUM(Y193:AB202)</f>
        <v>0.8</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c r="A204" s="117"/>
      <c r="B204" s="531"/>
      <c r="C204" s="531"/>
      <c r="D204" s="531"/>
      <c r="E204" s="531"/>
      <c r="F204" s="532"/>
      <c r="G204" s="378" t="s">
        <v>401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361</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c r="A205" s="117"/>
      <c r="B205" s="531"/>
      <c r="C205" s="531"/>
      <c r="D205" s="531"/>
      <c r="E205" s="531"/>
      <c r="F205" s="532"/>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c r="A206" s="117"/>
      <c r="B206" s="531"/>
      <c r="C206" s="531"/>
      <c r="D206" s="531"/>
      <c r="E206" s="531"/>
      <c r="F206" s="532"/>
      <c r="G206" s="88" t="s">
        <v>223</v>
      </c>
      <c r="H206" s="89"/>
      <c r="I206" s="89"/>
      <c r="J206" s="89"/>
      <c r="K206" s="90"/>
      <c r="L206" s="91" t="s">
        <v>402</v>
      </c>
      <c r="M206" s="92"/>
      <c r="N206" s="92"/>
      <c r="O206" s="92"/>
      <c r="P206" s="92"/>
      <c r="Q206" s="92"/>
      <c r="R206" s="92"/>
      <c r="S206" s="92"/>
      <c r="T206" s="92"/>
      <c r="U206" s="92"/>
      <c r="V206" s="92"/>
      <c r="W206" s="92"/>
      <c r="X206" s="93"/>
      <c r="Y206" s="94">
        <v>3</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c r="A207" s="117"/>
      <c r="B207" s="531"/>
      <c r="C207" s="531"/>
      <c r="D207" s="531"/>
      <c r="E207" s="531"/>
      <c r="F207" s="53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c r="A208" s="117"/>
      <c r="B208" s="531"/>
      <c r="C208" s="531"/>
      <c r="D208" s="531"/>
      <c r="E208" s="531"/>
      <c r="F208" s="53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c r="A209" s="117"/>
      <c r="B209" s="531"/>
      <c r="C209" s="531"/>
      <c r="D209" s="531"/>
      <c r="E209" s="531"/>
      <c r="F209" s="53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c r="A210" s="117"/>
      <c r="B210" s="531"/>
      <c r="C210" s="531"/>
      <c r="D210" s="531"/>
      <c r="E210" s="531"/>
      <c r="F210" s="53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c r="A211" s="117"/>
      <c r="B211" s="531"/>
      <c r="C211" s="531"/>
      <c r="D211" s="531"/>
      <c r="E211" s="531"/>
      <c r="F211" s="53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c r="A212" s="117"/>
      <c r="B212" s="531"/>
      <c r="C212" s="531"/>
      <c r="D212" s="531"/>
      <c r="E212" s="531"/>
      <c r="F212" s="53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c r="A213" s="117"/>
      <c r="B213" s="531"/>
      <c r="C213" s="531"/>
      <c r="D213" s="531"/>
      <c r="E213" s="531"/>
      <c r="F213" s="53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c r="A214" s="117"/>
      <c r="B214" s="531"/>
      <c r="C214" s="531"/>
      <c r="D214" s="531"/>
      <c r="E214" s="531"/>
      <c r="F214" s="53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c r="A215" s="117"/>
      <c r="B215" s="531"/>
      <c r="C215" s="531"/>
      <c r="D215" s="531"/>
      <c r="E215" s="531"/>
      <c r="F215" s="53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c r="A216" s="117"/>
      <c r="B216" s="531"/>
      <c r="C216" s="531"/>
      <c r="D216" s="531"/>
      <c r="E216" s="531"/>
      <c r="F216" s="532"/>
      <c r="G216" s="74" t="s">
        <v>22</v>
      </c>
      <c r="H216" s="75"/>
      <c r="I216" s="75"/>
      <c r="J216" s="75"/>
      <c r="K216" s="75"/>
      <c r="L216" s="76"/>
      <c r="M216" s="77"/>
      <c r="N216" s="77"/>
      <c r="O216" s="77"/>
      <c r="P216" s="77"/>
      <c r="Q216" s="77"/>
      <c r="R216" s="77"/>
      <c r="S216" s="77"/>
      <c r="T216" s="77"/>
      <c r="U216" s="77"/>
      <c r="V216" s="77"/>
      <c r="W216" s="77"/>
      <c r="X216" s="78"/>
      <c r="Y216" s="79">
        <f>SUM(Y206:AB215)</f>
        <v>3</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c r="A217" s="117"/>
      <c r="B217" s="531"/>
      <c r="C217" s="531"/>
      <c r="D217" s="531"/>
      <c r="E217" s="531"/>
      <c r="F217" s="532"/>
      <c r="G217" s="378" t="s">
        <v>362</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363</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c r="A218" s="117"/>
      <c r="B218" s="531"/>
      <c r="C218" s="531"/>
      <c r="D218" s="531"/>
      <c r="E218" s="531"/>
      <c r="F218" s="532"/>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c r="A219" s="117"/>
      <c r="B219" s="531"/>
      <c r="C219" s="531"/>
      <c r="D219" s="531"/>
      <c r="E219" s="531"/>
      <c r="F219" s="532"/>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c r="A220" s="117"/>
      <c r="B220" s="531"/>
      <c r="C220" s="531"/>
      <c r="D220" s="531"/>
      <c r="E220" s="531"/>
      <c r="F220" s="53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c r="A221" s="117"/>
      <c r="B221" s="531"/>
      <c r="C221" s="531"/>
      <c r="D221" s="531"/>
      <c r="E221" s="531"/>
      <c r="F221" s="53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c r="A222" s="117"/>
      <c r="B222" s="531"/>
      <c r="C222" s="531"/>
      <c r="D222" s="531"/>
      <c r="E222" s="531"/>
      <c r="F222" s="53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c r="A223" s="117"/>
      <c r="B223" s="531"/>
      <c r="C223" s="531"/>
      <c r="D223" s="531"/>
      <c r="E223" s="531"/>
      <c r="F223" s="53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c r="A224" s="117"/>
      <c r="B224" s="531"/>
      <c r="C224" s="531"/>
      <c r="D224" s="531"/>
      <c r="E224" s="531"/>
      <c r="F224" s="53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c r="A225" s="117"/>
      <c r="B225" s="531"/>
      <c r="C225" s="531"/>
      <c r="D225" s="531"/>
      <c r="E225" s="531"/>
      <c r="F225" s="53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c r="A226" s="117"/>
      <c r="B226" s="531"/>
      <c r="C226" s="531"/>
      <c r="D226" s="531"/>
      <c r="E226" s="531"/>
      <c r="F226" s="53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c r="A227" s="117"/>
      <c r="B227" s="531"/>
      <c r="C227" s="531"/>
      <c r="D227" s="531"/>
      <c r="E227" s="531"/>
      <c r="F227" s="53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c r="A228" s="117"/>
      <c r="B228" s="531"/>
      <c r="C228" s="531"/>
      <c r="D228" s="531"/>
      <c r="E228" s="531"/>
      <c r="F228" s="53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c r="A229" s="117"/>
      <c r="B229" s="531"/>
      <c r="C229" s="531"/>
      <c r="D229" s="531"/>
      <c r="E229" s="531"/>
      <c r="F229" s="53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c r="A236" s="103">
        <v>1</v>
      </c>
      <c r="B236" s="103">
        <v>1</v>
      </c>
      <c r="C236" s="108" t="s">
        <v>403</v>
      </c>
      <c r="D236" s="104"/>
      <c r="E236" s="104"/>
      <c r="F236" s="104"/>
      <c r="G236" s="104"/>
      <c r="H236" s="104"/>
      <c r="I236" s="104"/>
      <c r="J236" s="104"/>
      <c r="K236" s="104"/>
      <c r="L236" s="104"/>
      <c r="M236" s="108" t="s">
        <v>404</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4</v>
      </c>
      <c r="AL236" s="106"/>
      <c r="AM236" s="106"/>
      <c r="AN236" s="106"/>
      <c r="AO236" s="106"/>
      <c r="AP236" s="107"/>
      <c r="AQ236" s="108">
        <v>2</v>
      </c>
      <c r="AR236" s="104"/>
      <c r="AS236" s="104"/>
      <c r="AT236" s="104"/>
      <c r="AU236" s="105">
        <v>83.8</v>
      </c>
      <c r="AV236" s="106"/>
      <c r="AW236" s="106"/>
      <c r="AX236" s="107"/>
    </row>
    <row r="237" spans="1:50" ht="24" hidden="1" customHeight="1">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103"/>
      <c r="B268" s="103"/>
      <c r="C268" s="109" t="s">
        <v>366</v>
      </c>
      <c r="D268" s="109"/>
      <c r="E268" s="109"/>
      <c r="F268" s="109"/>
      <c r="G268" s="109"/>
      <c r="H268" s="109"/>
      <c r="I268" s="109"/>
      <c r="J268" s="109"/>
      <c r="K268" s="109"/>
      <c r="L268" s="109"/>
      <c r="M268" s="109" t="s">
        <v>367</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368</v>
      </c>
      <c r="AL268" s="109"/>
      <c r="AM268" s="109"/>
      <c r="AN268" s="109"/>
      <c r="AO268" s="109"/>
      <c r="AP268" s="109"/>
      <c r="AQ268" s="109" t="s">
        <v>23</v>
      </c>
      <c r="AR268" s="109"/>
      <c r="AS268" s="109"/>
      <c r="AT268" s="109"/>
      <c r="AU268" s="111" t="s">
        <v>24</v>
      </c>
      <c r="AV268" s="112"/>
      <c r="AW268" s="112"/>
      <c r="AX268" s="113"/>
    </row>
    <row r="269" spans="1:50" ht="24" customHeight="1">
      <c r="A269" s="103">
        <v>1</v>
      </c>
      <c r="B269" s="103">
        <v>1</v>
      </c>
      <c r="C269" s="108" t="s">
        <v>403</v>
      </c>
      <c r="D269" s="104"/>
      <c r="E269" s="104"/>
      <c r="F269" s="104"/>
      <c r="G269" s="104"/>
      <c r="H269" s="104"/>
      <c r="I269" s="104"/>
      <c r="J269" s="104"/>
      <c r="K269" s="104"/>
      <c r="L269" s="104"/>
      <c r="M269" s="108" t="s">
        <v>405</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0.8</v>
      </c>
      <c r="AL269" s="106"/>
      <c r="AM269" s="106"/>
      <c r="AN269" s="106"/>
      <c r="AO269" s="106"/>
      <c r="AP269" s="107"/>
      <c r="AQ269" s="108" t="s">
        <v>406</v>
      </c>
      <c r="AR269" s="104"/>
      <c r="AS269" s="104"/>
      <c r="AT269" s="104"/>
      <c r="AU269" s="105"/>
      <c r="AV269" s="106"/>
      <c r="AW269" s="106"/>
      <c r="AX269" s="107"/>
    </row>
    <row r="270" spans="1:50" ht="24" hidden="1" customHeight="1">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row r="300" spans="1:50" hidden="1">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03"/>
      <c r="B301" s="103"/>
      <c r="C301" s="109" t="s">
        <v>366</v>
      </c>
      <c r="D301" s="109"/>
      <c r="E301" s="109"/>
      <c r="F301" s="109"/>
      <c r="G301" s="109"/>
      <c r="H301" s="109"/>
      <c r="I301" s="109"/>
      <c r="J301" s="109"/>
      <c r="K301" s="109"/>
      <c r="L301" s="109"/>
      <c r="M301" s="109" t="s">
        <v>367</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368</v>
      </c>
      <c r="AL301" s="109"/>
      <c r="AM301" s="109"/>
      <c r="AN301" s="109"/>
      <c r="AO301" s="109"/>
      <c r="AP301" s="109"/>
      <c r="AQ301" s="109" t="s">
        <v>23</v>
      </c>
      <c r="AR301" s="109"/>
      <c r="AS301" s="109"/>
      <c r="AT301" s="109"/>
      <c r="AU301" s="111" t="s">
        <v>24</v>
      </c>
      <c r="AV301" s="112"/>
      <c r="AW301" s="112"/>
      <c r="AX301" s="113"/>
    </row>
    <row r="302" spans="1:50" ht="24" hidden="1" customHeight="1">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row r="333" spans="1:50" hidden="1">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3"/>
      <c r="B334" s="103"/>
      <c r="C334" s="109" t="s">
        <v>366</v>
      </c>
      <c r="D334" s="109"/>
      <c r="E334" s="109"/>
      <c r="F334" s="109"/>
      <c r="G334" s="109"/>
      <c r="H334" s="109"/>
      <c r="I334" s="109"/>
      <c r="J334" s="109"/>
      <c r="K334" s="109"/>
      <c r="L334" s="109"/>
      <c r="M334" s="109" t="s">
        <v>367</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368</v>
      </c>
      <c r="AL334" s="109"/>
      <c r="AM334" s="109"/>
      <c r="AN334" s="109"/>
      <c r="AO334" s="109"/>
      <c r="AP334" s="109"/>
      <c r="AQ334" s="109" t="s">
        <v>23</v>
      </c>
      <c r="AR334" s="109"/>
      <c r="AS334" s="109"/>
      <c r="AT334" s="109"/>
      <c r="AU334" s="111" t="s">
        <v>24</v>
      </c>
      <c r="AV334" s="112"/>
      <c r="AW334" s="112"/>
      <c r="AX334" s="113"/>
    </row>
    <row r="335" spans="1:50" ht="24" hidden="1" customHeight="1">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row r="366" spans="1:50" hidden="1">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3"/>
      <c r="B367" s="103"/>
      <c r="C367" s="109" t="s">
        <v>366</v>
      </c>
      <c r="D367" s="109"/>
      <c r="E367" s="109"/>
      <c r="F367" s="109"/>
      <c r="G367" s="109"/>
      <c r="H367" s="109"/>
      <c r="I367" s="109"/>
      <c r="J367" s="109"/>
      <c r="K367" s="109"/>
      <c r="L367" s="109"/>
      <c r="M367" s="109" t="s">
        <v>367</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368</v>
      </c>
      <c r="AL367" s="109"/>
      <c r="AM367" s="109"/>
      <c r="AN367" s="109"/>
      <c r="AO367" s="109"/>
      <c r="AP367" s="109"/>
      <c r="AQ367" s="109" t="s">
        <v>23</v>
      </c>
      <c r="AR367" s="109"/>
      <c r="AS367" s="109"/>
      <c r="AT367" s="109"/>
      <c r="AU367" s="111" t="s">
        <v>24</v>
      </c>
      <c r="AV367" s="112"/>
      <c r="AW367" s="112"/>
      <c r="AX367" s="113"/>
    </row>
    <row r="368" spans="1:50" ht="24" hidden="1" customHeight="1">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row r="399" spans="1:50" hidden="1">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3"/>
      <c r="B400" s="103"/>
      <c r="C400" s="109" t="s">
        <v>366</v>
      </c>
      <c r="D400" s="109"/>
      <c r="E400" s="109"/>
      <c r="F400" s="109"/>
      <c r="G400" s="109"/>
      <c r="H400" s="109"/>
      <c r="I400" s="109"/>
      <c r="J400" s="109"/>
      <c r="K400" s="109"/>
      <c r="L400" s="109"/>
      <c r="M400" s="109" t="s">
        <v>367</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368</v>
      </c>
      <c r="AL400" s="109"/>
      <c r="AM400" s="109"/>
      <c r="AN400" s="109"/>
      <c r="AO400" s="109"/>
      <c r="AP400" s="109"/>
      <c r="AQ400" s="109" t="s">
        <v>23</v>
      </c>
      <c r="AR400" s="109"/>
      <c r="AS400" s="109"/>
      <c r="AT400" s="109"/>
      <c r="AU400" s="111" t="s">
        <v>24</v>
      </c>
      <c r="AV400" s="112"/>
      <c r="AW400" s="112"/>
      <c r="AX400" s="113"/>
    </row>
    <row r="401" spans="1:50" ht="24" hidden="1" customHeight="1">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row r="432" spans="1:50" hidden="1">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3"/>
      <c r="B433" s="103"/>
      <c r="C433" s="109" t="s">
        <v>366</v>
      </c>
      <c r="D433" s="109"/>
      <c r="E433" s="109"/>
      <c r="F433" s="109"/>
      <c r="G433" s="109"/>
      <c r="H433" s="109"/>
      <c r="I433" s="109"/>
      <c r="J433" s="109"/>
      <c r="K433" s="109"/>
      <c r="L433" s="109"/>
      <c r="M433" s="109" t="s">
        <v>367</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368</v>
      </c>
      <c r="AL433" s="109"/>
      <c r="AM433" s="109"/>
      <c r="AN433" s="109"/>
      <c r="AO433" s="109"/>
      <c r="AP433" s="109"/>
      <c r="AQ433" s="109" t="s">
        <v>23</v>
      </c>
      <c r="AR433" s="109"/>
      <c r="AS433" s="109"/>
      <c r="AT433" s="109"/>
      <c r="AU433" s="111" t="s">
        <v>24</v>
      </c>
      <c r="AV433" s="112"/>
      <c r="AW433" s="112"/>
      <c r="AX433" s="113"/>
    </row>
    <row r="434" spans="1:50" ht="24" hidden="1" customHeight="1">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row r="465" spans="1:50" hidden="1">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3"/>
      <c r="B466" s="103"/>
      <c r="C466" s="109" t="s">
        <v>366</v>
      </c>
      <c r="D466" s="109"/>
      <c r="E466" s="109"/>
      <c r="F466" s="109"/>
      <c r="G466" s="109"/>
      <c r="H466" s="109"/>
      <c r="I466" s="109"/>
      <c r="J466" s="109"/>
      <c r="K466" s="109"/>
      <c r="L466" s="109"/>
      <c r="M466" s="109" t="s">
        <v>367</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368</v>
      </c>
      <c r="AL466" s="109"/>
      <c r="AM466" s="109"/>
      <c r="AN466" s="109"/>
      <c r="AO466" s="109"/>
      <c r="AP466" s="109"/>
      <c r="AQ466" s="109" t="s">
        <v>23</v>
      </c>
      <c r="AR466" s="109"/>
      <c r="AS466" s="109"/>
      <c r="AT466" s="109"/>
      <c r="AU466" s="111" t="s">
        <v>24</v>
      </c>
      <c r="AV466" s="112"/>
      <c r="AW466" s="112"/>
      <c r="AX466" s="113"/>
    </row>
    <row r="467" spans="1:50" ht="24" hidden="1" customHeight="1">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c r="A497" s="679" t="s">
        <v>323</v>
      </c>
      <c r="B497" s="680"/>
      <c r="C497" s="680"/>
      <c r="D497" s="680"/>
      <c r="E497" s="680"/>
      <c r="F497" s="680"/>
      <c r="G497" s="680"/>
      <c r="H497" s="680"/>
      <c r="I497" s="680"/>
      <c r="J497" s="680"/>
      <c r="K497" s="680"/>
      <c r="L497" s="680"/>
      <c r="M497" s="680"/>
      <c r="N497" s="680"/>
      <c r="O497" s="680"/>
      <c r="P497" s="680"/>
      <c r="Q497" s="680"/>
      <c r="R497" s="680"/>
      <c r="S497" s="680"/>
      <c r="T497" s="680"/>
      <c r="U497" s="680"/>
      <c r="V497" s="680"/>
      <c r="W497" s="680"/>
      <c r="X497" s="680"/>
      <c r="Y497" s="680"/>
      <c r="Z497" s="680"/>
      <c r="AA497" s="680"/>
      <c r="AB497" s="680"/>
      <c r="AC497" s="680"/>
      <c r="AD497" s="680"/>
      <c r="AE497" s="680"/>
      <c r="AF497" s="680"/>
      <c r="AG497" s="680"/>
      <c r="AH497" s="680"/>
      <c r="AI497" s="680"/>
      <c r="AJ497" s="680"/>
      <c r="AK497" s="681"/>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5" priority="545">
      <formula>IF(RIGHT(TEXT(P14,"0.#"),1)=".",FALSE,TRUE)</formula>
    </cfRule>
    <cfRule type="expression" dxfId="204" priority="546">
      <formula>IF(RIGHT(TEXT(P14,"0.#"),1)=".",TRUE,FALSE)</formula>
    </cfRule>
  </conditionalFormatting>
  <conditionalFormatting sqref="AE23:AI23">
    <cfRule type="expression" dxfId="203" priority="535">
      <formula>IF(RIGHT(TEXT(AE23,"0.#"),1)=".",FALSE,TRUE)</formula>
    </cfRule>
    <cfRule type="expression" dxfId="202" priority="536">
      <formula>IF(RIGHT(TEXT(AE23,"0.#"),1)=".",TRUE,FALSE)</formula>
    </cfRule>
  </conditionalFormatting>
  <conditionalFormatting sqref="AE69:AX69">
    <cfRule type="expression" dxfId="201" priority="467">
      <formula>IF(RIGHT(TEXT(AE69,"0.#"),1)=".",FALSE,TRUE)</formula>
    </cfRule>
    <cfRule type="expression" dxfId="200" priority="468">
      <formula>IF(RIGHT(TEXT(AE69,"0.#"),1)=".",TRUE,FALSE)</formula>
    </cfRule>
  </conditionalFormatting>
  <conditionalFormatting sqref="AE83:AI83">
    <cfRule type="expression" dxfId="199" priority="449">
      <formula>IF(RIGHT(TEXT(AE83,"0.#"),1)=".",FALSE,TRUE)</formula>
    </cfRule>
    <cfRule type="expression" dxfId="198" priority="450">
      <formula>IF(RIGHT(TEXT(AE83,"0.#"),1)=".",TRUE,FALSE)</formula>
    </cfRule>
  </conditionalFormatting>
  <conditionalFormatting sqref="AJ83:AS83">
    <cfRule type="expression" dxfId="197" priority="447">
      <formula>IF(RIGHT(TEXT(AJ83,"0.#"),1)=".",FALSE,TRUE)</formula>
    </cfRule>
    <cfRule type="expression" dxfId="196" priority="448">
      <formula>IF(RIGHT(TEXT(AJ83,"0.#"),1)=".",TRUE,FALSE)</formula>
    </cfRule>
  </conditionalFormatting>
  <conditionalFormatting sqref="L99">
    <cfRule type="expression" dxfId="195" priority="427">
      <formula>IF(RIGHT(TEXT(L99,"0.#"),1)=".",FALSE,TRUE)</formula>
    </cfRule>
    <cfRule type="expression" dxfId="194" priority="428">
      <formula>IF(RIGHT(TEXT(L99,"0.#"),1)=".",TRUE,FALSE)</formula>
    </cfRule>
  </conditionalFormatting>
  <conditionalFormatting sqref="L104">
    <cfRule type="expression" dxfId="193" priority="425">
      <formula>IF(RIGHT(TEXT(L104,"0.#"),1)=".",FALSE,TRUE)</formula>
    </cfRule>
    <cfRule type="expression" dxfId="192" priority="426">
      <formula>IF(RIGHT(TEXT(L104,"0.#"),1)=".",TRUE,FALSE)</formula>
    </cfRule>
  </conditionalFormatting>
  <conditionalFormatting sqref="R104">
    <cfRule type="expression" dxfId="191" priority="423">
      <formula>IF(RIGHT(TEXT(R104,"0.#"),1)=".",FALSE,TRUE)</formula>
    </cfRule>
    <cfRule type="expression" dxfId="190" priority="424">
      <formula>IF(RIGHT(TEXT(R104,"0.#"),1)=".",TRUE,FALSE)</formula>
    </cfRule>
  </conditionalFormatting>
  <conditionalFormatting sqref="P18:AX18">
    <cfRule type="expression" dxfId="189" priority="421">
      <formula>IF(RIGHT(TEXT(P18,"0.#"),1)=".",FALSE,TRUE)</formula>
    </cfRule>
    <cfRule type="expression" dxfId="188" priority="422">
      <formula>IF(RIGHT(TEXT(P18,"0.#"),1)=".",TRUE,FALSE)</formula>
    </cfRule>
  </conditionalFormatting>
  <conditionalFormatting sqref="Y181">
    <cfRule type="expression" dxfId="187" priority="417">
      <formula>IF(RIGHT(TEXT(Y181,"0.#"),1)=".",FALSE,TRUE)</formula>
    </cfRule>
    <cfRule type="expression" dxfId="186" priority="418">
      <formula>IF(RIGHT(TEXT(Y181,"0.#"),1)=".",TRUE,FALSE)</formula>
    </cfRule>
  </conditionalFormatting>
  <conditionalFormatting sqref="Y190">
    <cfRule type="expression" dxfId="185" priority="413">
      <formula>IF(RIGHT(TEXT(Y190,"0.#"),1)=".",FALSE,TRUE)</formula>
    </cfRule>
    <cfRule type="expression" dxfId="184" priority="414">
      <formula>IF(RIGHT(TEXT(Y190,"0.#"),1)=".",TRUE,FALSE)</formula>
    </cfRule>
  </conditionalFormatting>
  <conditionalFormatting sqref="AK236">
    <cfRule type="expression" dxfId="183" priority="335">
      <formula>IF(RIGHT(TEXT(AK236,"0.#"),1)=".",FALSE,TRUE)</formula>
    </cfRule>
    <cfRule type="expression" dxfId="182" priority="336">
      <formula>IF(RIGHT(TEXT(AK236,"0.#"),1)=".",TRUE,FALSE)</formula>
    </cfRule>
  </conditionalFormatting>
  <conditionalFormatting sqref="AE54:AI54">
    <cfRule type="expression" dxfId="181" priority="285">
      <formula>IF(RIGHT(TEXT(AE54,"0.#"),1)=".",FALSE,TRUE)</formula>
    </cfRule>
    <cfRule type="expression" dxfId="180" priority="286">
      <formula>IF(RIGHT(TEXT(AE54,"0.#"),1)=".",TRUE,FALSE)</formula>
    </cfRule>
  </conditionalFormatting>
  <conditionalFormatting sqref="P16:AQ17 P15:AX15 P13:AX13">
    <cfRule type="expression" dxfId="179" priority="243">
      <formula>IF(RIGHT(TEXT(P13,"0.#"),1)=".",FALSE,TRUE)</formula>
    </cfRule>
    <cfRule type="expression" dxfId="178" priority="244">
      <formula>IF(RIGHT(TEXT(P13,"0.#"),1)=".",TRUE,FALSE)</formula>
    </cfRule>
  </conditionalFormatting>
  <conditionalFormatting sqref="P19:AJ19">
    <cfRule type="expression" dxfId="177" priority="241">
      <formula>IF(RIGHT(TEXT(P19,"0.#"),1)=".",FALSE,TRUE)</formula>
    </cfRule>
    <cfRule type="expression" dxfId="176" priority="242">
      <formula>IF(RIGHT(TEXT(P19,"0.#"),1)=".",TRUE,FALSE)</formula>
    </cfRule>
  </conditionalFormatting>
  <conditionalFormatting sqref="AE55:AX55 AJ54:AS54">
    <cfRule type="expression" dxfId="175" priority="237">
      <formula>IF(RIGHT(TEXT(AE54,"0.#"),1)=".",FALSE,TRUE)</formula>
    </cfRule>
    <cfRule type="expression" dxfId="174" priority="238">
      <formula>IF(RIGHT(TEXT(AE54,"0.#"),1)=".",TRUE,FALSE)</formula>
    </cfRule>
  </conditionalFormatting>
  <conditionalFormatting sqref="AE68:AS68">
    <cfRule type="expression" dxfId="173" priority="233">
      <formula>IF(RIGHT(TEXT(AE68,"0.#"),1)=".",FALSE,TRUE)</formula>
    </cfRule>
    <cfRule type="expression" dxfId="172" priority="234">
      <formula>IF(RIGHT(TEXT(AE68,"0.#"),1)=".",TRUE,FALSE)</formula>
    </cfRule>
  </conditionalFormatting>
  <conditionalFormatting sqref="AE95:AI95 AE92:AI92 AE89:AI89 AE86:AI86">
    <cfRule type="expression" dxfId="171" priority="231">
      <formula>IF(RIGHT(TEXT(AE86,"0.#"),1)=".",FALSE,TRUE)</formula>
    </cfRule>
    <cfRule type="expression" dxfId="170" priority="232">
      <formula>IF(RIGHT(TEXT(AE86,"0.#"),1)=".",TRUE,FALSE)</formula>
    </cfRule>
  </conditionalFormatting>
  <conditionalFormatting sqref="AJ95:AX95 AJ92:AX92 AJ89:AX89 AJ86:AX86">
    <cfRule type="expression" dxfId="169" priority="229">
      <formula>IF(RIGHT(TEXT(AJ86,"0.#"),1)=".",FALSE,TRUE)</formula>
    </cfRule>
    <cfRule type="expression" dxfId="168" priority="230">
      <formula>IF(RIGHT(TEXT(AJ86,"0.#"),1)=".",TRUE,FALSE)</formula>
    </cfRule>
  </conditionalFormatting>
  <conditionalFormatting sqref="L100:L103 L98">
    <cfRule type="expression" dxfId="167" priority="227">
      <formula>IF(RIGHT(TEXT(L98,"0.#"),1)=".",FALSE,TRUE)</formula>
    </cfRule>
    <cfRule type="expression" dxfId="166" priority="228">
      <formula>IF(RIGHT(TEXT(L98,"0.#"),1)=".",TRUE,FALSE)</formula>
    </cfRule>
  </conditionalFormatting>
  <conditionalFormatting sqref="R98">
    <cfRule type="expression" dxfId="165" priority="223">
      <formula>IF(RIGHT(TEXT(R98,"0.#"),1)=".",FALSE,TRUE)</formula>
    </cfRule>
    <cfRule type="expression" dxfId="164" priority="224">
      <formula>IF(RIGHT(TEXT(R98,"0.#"),1)=".",TRUE,FALSE)</formula>
    </cfRule>
  </conditionalFormatting>
  <conditionalFormatting sqref="R99:R103">
    <cfRule type="expression" dxfId="163" priority="221">
      <formula>IF(RIGHT(TEXT(R99,"0.#"),1)=".",FALSE,TRUE)</formula>
    </cfRule>
    <cfRule type="expression" dxfId="162" priority="222">
      <formula>IF(RIGHT(TEXT(R99,"0.#"),1)=".",TRUE,FALSE)</formula>
    </cfRule>
  </conditionalFormatting>
  <conditionalFormatting sqref="Y182:Y189 Y180">
    <cfRule type="expression" dxfId="161" priority="219">
      <formula>IF(RIGHT(TEXT(Y180,"0.#"),1)=".",FALSE,TRUE)</formula>
    </cfRule>
    <cfRule type="expression" dxfId="160" priority="220">
      <formula>IF(RIGHT(TEXT(Y180,"0.#"),1)=".",TRUE,FALSE)</formula>
    </cfRule>
  </conditionalFormatting>
  <conditionalFormatting sqref="AU181">
    <cfRule type="expression" dxfId="159" priority="217">
      <formula>IF(RIGHT(TEXT(AU181,"0.#"),1)=".",FALSE,TRUE)</formula>
    </cfRule>
    <cfRule type="expression" dxfId="158" priority="218">
      <formula>IF(RIGHT(TEXT(AU181,"0.#"),1)=".",TRUE,FALSE)</formula>
    </cfRule>
  </conditionalFormatting>
  <conditionalFormatting sqref="AU190">
    <cfRule type="expression" dxfId="157" priority="215">
      <formula>IF(RIGHT(TEXT(AU190,"0.#"),1)=".",FALSE,TRUE)</formula>
    </cfRule>
    <cfRule type="expression" dxfId="156" priority="216">
      <formula>IF(RIGHT(TEXT(AU190,"0.#"),1)=".",TRUE,FALSE)</formula>
    </cfRule>
  </conditionalFormatting>
  <conditionalFormatting sqref="AU182:AU189 AU180">
    <cfRule type="expression" dxfId="155" priority="213">
      <formula>IF(RIGHT(TEXT(AU180,"0.#"),1)=".",FALSE,TRUE)</formula>
    </cfRule>
    <cfRule type="expression" dxfId="154" priority="214">
      <formula>IF(RIGHT(TEXT(AU180,"0.#"),1)=".",TRUE,FALSE)</formula>
    </cfRule>
  </conditionalFormatting>
  <conditionalFormatting sqref="Y220 Y207 Y194">
    <cfRule type="expression" dxfId="153" priority="199">
      <formula>IF(RIGHT(TEXT(Y194,"0.#"),1)=".",FALSE,TRUE)</formula>
    </cfRule>
    <cfRule type="expression" dxfId="152" priority="200">
      <formula>IF(RIGHT(TEXT(Y194,"0.#"),1)=".",TRUE,FALSE)</formula>
    </cfRule>
  </conditionalFormatting>
  <conditionalFormatting sqref="Y229 Y216 Y203">
    <cfRule type="expression" dxfId="151" priority="197">
      <formula>IF(RIGHT(TEXT(Y203,"0.#"),1)=".",FALSE,TRUE)</formula>
    </cfRule>
    <cfRule type="expression" dxfId="150" priority="198">
      <formula>IF(RIGHT(TEXT(Y203,"0.#"),1)=".",TRUE,FALSE)</formula>
    </cfRule>
  </conditionalFormatting>
  <conditionalFormatting sqref="Y221:Y228 Y219 Y208:Y215 Y206 Y195:Y202 Y193">
    <cfRule type="expression" dxfId="149" priority="195">
      <formula>IF(RIGHT(TEXT(Y193,"0.#"),1)=".",FALSE,TRUE)</formula>
    </cfRule>
    <cfRule type="expression" dxfId="148" priority="196">
      <formula>IF(RIGHT(TEXT(Y193,"0.#"),1)=".",TRUE,FALSE)</formula>
    </cfRule>
  </conditionalFormatting>
  <conditionalFormatting sqref="AU220 AU207 AU194">
    <cfRule type="expression" dxfId="147" priority="193">
      <formula>IF(RIGHT(TEXT(AU194,"0.#"),1)=".",FALSE,TRUE)</formula>
    </cfRule>
    <cfRule type="expression" dxfId="146" priority="194">
      <formula>IF(RIGHT(TEXT(AU194,"0.#"),1)=".",TRUE,FALSE)</formula>
    </cfRule>
  </conditionalFormatting>
  <conditionalFormatting sqref="AU229 AU216 AU203">
    <cfRule type="expression" dxfId="145" priority="191">
      <formula>IF(RIGHT(TEXT(AU203,"0.#"),1)=".",FALSE,TRUE)</formula>
    </cfRule>
    <cfRule type="expression" dxfId="144" priority="192">
      <formula>IF(RIGHT(TEXT(AU203,"0.#"),1)=".",TRUE,FALSE)</formula>
    </cfRule>
  </conditionalFormatting>
  <conditionalFormatting sqref="AU221:AU228 AU219 AU208:AU215 AU206 AU195:AU202 AU193">
    <cfRule type="expression" dxfId="143" priority="189">
      <formula>IF(RIGHT(TEXT(AU193,"0.#"),1)=".",FALSE,TRUE)</formula>
    </cfRule>
    <cfRule type="expression" dxfId="142" priority="190">
      <formula>IF(RIGHT(TEXT(AU193,"0.#"),1)=".",TRUE,FALSE)</formula>
    </cfRule>
  </conditionalFormatting>
  <conditionalFormatting sqref="AE56:AI56">
    <cfRule type="expression" dxfId="141" priority="163">
      <formula>IF(AND(AE56&gt;=0, RIGHT(TEXT(AE56,"0.#"),1)&lt;&gt;"."),TRUE,FALSE)</formula>
    </cfRule>
    <cfRule type="expression" dxfId="140" priority="164">
      <formula>IF(AND(AE56&gt;=0, RIGHT(TEXT(AE56,"0.#"),1)="."),TRUE,FALSE)</formula>
    </cfRule>
    <cfRule type="expression" dxfId="139" priority="165">
      <formula>IF(AND(AE56&lt;0, RIGHT(TEXT(AE56,"0.#"),1)&lt;&gt;"."),TRUE,FALSE)</formula>
    </cfRule>
    <cfRule type="expression" dxfId="138" priority="166">
      <formula>IF(AND(AE56&lt;0, RIGHT(TEXT(AE56,"0.#"),1)="."),TRUE,FALSE)</formula>
    </cfRule>
  </conditionalFormatting>
  <conditionalFormatting sqref="AJ56:AS56">
    <cfRule type="expression" dxfId="137" priority="159">
      <formula>IF(AND(AJ56&gt;=0, RIGHT(TEXT(AJ56,"0.#"),1)&lt;&gt;"."),TRUE,FALSE)</formula>
    </cfRule>
    <cfRule type="expression" dxfId="136" priority="160">
      <formula>IF(AND(AJ56&gt;=0, RIGHT(TEXT(AJ56,"0.#"),1)="."),TRUE,FALSE)</formula>
    </cfRule>
    <cfRule type="expression" dxfId="135" priority="161">
      <formula>IF(AND(AJ56&lt;0, RIGHT(TEXT(AJ56,"0.#"),1)&lt;&gt;"."),TRUE,FALSE)</formula>
    </cfRule>
    <cfRule type="expression" dxfId="134" priority="162">
      <formula>IF(AND(AJ56&lt;0, RIGHT(TEXT(AJ56,"0.#"),1)="."),TRUE,FALSE)</formula>
    </cfRule>
  </conditionalFormatting>
  <conditionalFormatting sqref="AK237:AK265">
    <cfRule type="expression" dxfId="133" priority="147">
      <formula>IF(RIGHT(TEXT(AK237,"0.#"),1)=".",FALSE,TRUE)</formula>
    </cfRule>
    <cfRule type="expression" dxfId="132" priority="148">
      <formula>IF(RIGHT(TEXT(AK237,"0.#"),1)=".",TRUE,FALSE)</formula>
    </cfRule>
  </conditionalFormatting>
  <conditionalFormatting sqref="AU237:AX265">
    <cfRule type="expression" dxfId="131" priority="143">
      <formula>IF(AND(AU237&gt;=0, RIGHT(TEXT(AU237,"0.#"),1)&lt;&gt;"."),TRUE,FALSE)</formula>
    </cfRule>
    <cfRule type="expression" dxfId="130" priority="144">
      <formula>IF(AND(AU237&gt;=0, RIGHT(TEXT(AU237,"0.#"),1)="."),TRUE,FALSE)</formula>
    </cfRule>
    <cfRule type="expression" dxfId="129" priority="145">
      <formula>IF(AND(AU237&lt;0, RIGHT(TEXT(AU237,"0.#"),1)&lt;&gt;"."),TRUE,FALSE)</formula>
    </cfRule>
    <cfRule type="expression" dxfId="128" priority="146">
      <formula>IF(AND(AU237&lt;0, RIGHT(TEXT(AU237,"0.#"),1)="."),TRUE,FALSE)</formula>
    </cfRule>
  </conditionalFormatting>
  <conditionalFormatting sqref="AK269">
    <cfRule type="expression" dxfId="127" priority="141">
      <formula>IF(RIGHT(TEXT(AK269,"0.#"),1)=".",FALSE,TRUE)</formula>
    </cfRule>
    <cfRule type="expression" dxfId="126" priority="142">
      <formula>IF(RIGHT(TEXT(AK269,"0.#"),1)=".",TRUE,FALSE)</formula>
    </cfRule>
  </conditionalFormatting>
  <conditionalFormatting sqref="AU269:AX269">
    <cfRule type="expression" dxfId="125" priority="137">
      <formula>IF(AND(AU269&gt;=0, RIGHT(TEXT(AU269,"0.#"),1)&lt;&gt;"."),TRUE,FALSE)</formula>
    </cfRule>
    <cfRule type="expression" dxfId="124" priority="138">
      <formula>IF(AND(AU269&gt;=0, RIGHT(TEXT(AU269,"0.#"),1)="."),TRUE,FALSE)</formula>
    </cfRule>
    <cfRule type="expression" dxfId="123" priority="139">
      <formula>IF(AND(AU269&lt;0, RIGHT(TEXT(AU269,"0.#"),1)&lt;&gt;"."),TRUE,FALSE)</formula>
    </cfRule>
    <cfRule type="expression" dxfId="122" priority="140">
      <formula>IF(AND(AU269&lt;0, RIGHT(TEXT(AU269,"0.#"),1)="."),TRUE,FALSE)</formula>
    </cfRule>
  </conditionalFormatting>
  <conditionalFormatting sqref="AK270:AK298">
    <cfRule type="expression" dxfId="121" priority="135">
      <formula>IF(RIGHT(TEXT(AK270,"0.#"),1)=".",FALSE,TRUE)</formula>
    </cfRule>
    <cfRule type="expression" dxfId="120" priority="136">
      <formula>IF(RIGHT(TEXT(AK270,"0.#"),1)=".",TRUE,FALSE)</formula>
    </cfRule>
  </conditionalFormatting>
  <conditionalFormatting sqref="AU270:AX298">
    <cfRule type="expression" dxfId="119" priority="131">
      <formula>IF(AND(AU270&gt;=0, RIGHT(TEXT(AU270,"0.#"),1)&lt;&gt;"."),TRUE,FALSE)</formula>
    </cfRule>
    <cfRule type="expression" dxfId="118" priority="132">
      <formula>IF(AND(AU270&gt;=0, RIGHT(TEXT(AU270,"0.#"),1)="."),TRUE,FALSE)</formula>
    </cfRule>
    <cfRule type="expression" dxfId="117" priority="133">
      <formula>IF(AND(AU270&lt;0, RIGHT(TEXT(AU270,"0.#"),1)&lt;&gt;"."),TRUE,FALSE)</formula>
    </cfRule>
    <cfRule type="expression" dxfId="116" priority="134">
      <formula>IF(AND(AU270&lt;0, RIGHT(TEXT(AU270,"0.#"),1)="."),TRUE,FALSE)</formula>
    </cfRule>
  </conditionalFormatting>
  <conditionalFormatting sqref="AK302">
    <cfRule type="expression" dxfId="115" priority="129">
      <formula>IF(RIGHT(TEXT(AK302,"0.#"),1)=".",FALSE,TRUE)</formula>
    </cfRule>
    <cfRule type="expression" dxfId="114" priority="130">
      <formula>IF(RIGHT(TEXT(AK302,"0.#"),1)=".",TRUE,FALSE)</formula>
    </cfRule>
  </conditionalFormatting>
  <conditionalFormatting sqref="AU302:AX302">
    <cfRule type="expression" dxfId="113" priority="125">
      <formula>IF(AND(AU302&gt;=0, RIGHT(TEXT(AU302,"0.#"),1)&lt;&gt;"."),TRUE,FALSE)</formula>
    </cfRule>
    <cfRule type="expression" dxfId="112" priority="126">
      <formula>IF(AND(AU302&gt;=0, RIGHT(TEXT(AU302,"0.#"),1)="."),TRUE,FALSE)</formula>
    </cfRule>
    <cfRule type="expression" dxfId="111" priority="127">
      <formula>IF(AND(AU302&lt;0, RIGHT(TEXT(AU302,"0.#"),1)&lt;&gt;"."),TRUE,FALSE)</formula>
    </cfRule>
    <cfRule type="expression" dxfId="110" priority="128">
      <formula>IF(AND(AU302&lt;0, RIGHT(TEXT(AU302,"0.#"),1)="."),TRUE,FALSE)</formula>
    </cfRule>
  </conditionalFormatting>
  <conditionalFormatting sqref="AK303:AK331">
    <cfRule type="expression" dxfId="109" priority="123">
      <formula>IF(RIGHT(TEXT(AK303,"0.#"),1)=".",FALSE,TRUE)</formula>
    </cfRule>
    <cfRule type="expression" dxfId="108" priority="124">
      <formula>IF(RIGHT(TEXT(AK303,"0.#"),1)=".",TRUE,FALSE)</formula>
    </cfRule>
  </conditionalFormatting>
  <conditionalFormatting sqref="AU303:AX331">
    <cfRule type="expression" dxfId="107" priority="119">
      <formula>IF(AND(AU303&gt;=0, RIGHT(TEXT(AU303,"0.#"),1)&lt;&gt;"."),TRUE,FALSE)</formula>
    </cfRule>
    <cfRule type="expression" dxfId="106" priority="120">
      <formula>IF(AND(AU303&gt;=0, RIGHT(TEXT(AU303,"0.#"),1)="."),TRUE,FALSE)</formula>
    </cfRule>
    <cfRule type="expression" dxfId="105" priority="121">
      <formula>IF(AND(AU303&lt;0, RIGHT(TEXT(AU303,"0.#"),1)&lt;&gt;"."),TRUE,FALSE)</formula>
    </cfRule>
    <cfRule type="expression" dxfId="104" priority="122">
      <formula>IF(AND(AU303&lt;0, RIGHT(TEXT(AU303,"0.#"),1)="."),TRUE,FALSE)</formula>
    </cfRule>
  </conditionalFormatting>
  <conditionalFormatting sqref="AK335">
    <cfRule type="expression" dxfId="103" priority="117">
      <formula>IF(RIGHT(TEXT(AK335,"0.#"),1)=".",FALSE,TRUE)</formula>
    </cfRule>
    <cfRule type="expression" dxfId="102" priority="118">
      <formula>IF(RIGHT(TEXT(AK335,"0.#"),1)=".",TRUE,FALSE)</formula>
    </cfRule>
  </conditionalFormatting>
  <conditionalFormatting sqref="AU335:AX335">
    <cfRule type="expression" dxfId="101" priority="113">
      <formula>IF(AND(AU335&gt;=0, RIGHT(TEXT(AU335,"0.#"),1)&lt;&gt;"."),TRUE,FALSE)</formula>
    </cfRule>
    <cfRule type="expression" dxfId="100" priority="114">
      <formula>IF(AND(AU335&gt;=0, RIGHT(TEXT(AU335,"0.#"),1)="."),TRUE,FALSE)</formula>
    </cfRule>
    <cfRule type="expression" dxfId="99" priority="115">
      <formula>IF(AND(AU335&lt;0, RIGHT(TEXT(AU335,"0.#"),1)&lt;&gt;"."),TRUE,FALSE)</formula>
    </cfRule>
    <cfRule type="expression" dxfId="98" priority="116">
      <formula>IF(AND(AU335&lt;0, RIGHT(TEXT(AU335,"0.#"),1)="."),TRUE,FALSE)</formula>
    </cfRule>
  </conditionalFormatting>
  <conditionalFormatting sqref="AK336:AK364">
    <cfRule type="expression" dxfId="97" priority="111">
      <formula>IF(RIGHT(TEXT(AK336,"0.#"),1)=".",FALSE,TRUE)</formula>
    </cfRule>
    <cfRule type="expression" dxfId="96" priority="112">
      <formula>IF(RIGHT(TEXT(AK336,"0.#"),1)=".",TRUE,FALSE)</formula>
    </cfRule>
  </conditionalFormatting>
  <conditionalFormatting sqref="AU336:AX364">
    <cfRule type="expression" dxfId="95" priority="107">
      <formula>IF(AND(AU336&gt;=0, RIGHT(TEXT(AU336,"0.#"),1)&lt;&gt;"."),TRUE,FALSE)</formula>
    </cfRule>
    <cfRule type="expression" dxfId="94" priority="108">
      <formula>IF(AND(AU336&gt;=0, RIGHT(TEXT(AU336,"0.#"),1)="."),TRUE,FALSE)</formula>
    </cfRule>
    <cfRule type="expression" dxfId="93" priority="109">
      <formula>IF(AND(AU336&lt;0, RIGHT(TEXT(AU336,"0.#"),1)&lt;&gt;"."),TRUE,FALSE)</formula>
    </cfRule>
    <cfRule type="expression" dxfId="92" priority="110">
      <formula>IF(AND(AU336&lt;0, RIGHT(TEXT(AU336,"0.#"),1)="."),TRUE,FALSE)</formula>
    </cfRule>
  </conditionalFormatting>
  <conditionalFormatting sqref="AK368">
    <cfRule type="expression" dxfId="91" priority="105">
      <formula>IF(RIGHT(TEXT(AK368,"0.#"),1)=".",FALSE,TRUE)</formula>
    </cfRule>
    <cfRule type="expression" dxfId="90" priority="106">
      <formula>IF(RIGHT(TEXT(AK368,"0.#"),1)=".",TRUE,FALSE)</formula>
    </cfRule>
  </conditionalFormatting>
  <conditionalFormatting sqref="AU368:AX368">
    <cfRule type="expression" dxfId="89" priority="101">
      <formula>IF(AND(AU368&gt;=0, RIGHT(TEXT(AU368,"0.#"),1)&lt;&gt;"."),TRUE,FALSE)</formula>
    </cfRule>
    <cfRule type="expression" dxfId="88" priority="102">
      <formula>IF(AND(AU368&gt;=0, RIGHT(TEXT(AU368,"0.#"),1)="."),TRUE,FALSE)</formula>
    </cfRule>
    <cfRule type="expression" dxfId="87" priority="103">
      <formula>IF(AND(AU368&lt;0, RIGHT(TEXT(AU368,"0.#"),1)&lt;&gt;"."),TRUE,FALSE)</formula>
    </cfRule>
    <cfRule type="expression" dxfId="86" priority="104">
      <formula>IF(AND(AU368&lt;0, RIGHT(TEXT(AU368,"0.#"),1)="."),TRUE,FALSE)</formula>
    </cfRule>
  </conditionalFormatting>
  <conditionalFormatting sqref="AK369:AK397">
    <cfRule type="expression" dxfId="85" priority="99">
      <formula>IF(RIGHT(TEXT(AK369,"0.#"),1)=".",FALSE,TRUE)</formula>
    </cfRule>
    <cfRule type="expression" dxfId="84" priority="100">
      <formula>IF(RIGHT(TEXT(AK369,"0.#"),1)=".",TRUE,FALSE)</formula>
    </cfRule>
  </conditionalFormatting>
  <conditionalFormatting sqref="AU369:AX397">
    <cfRule type="expression" dxfId="83" priority="95">
      <formula>IF(AND(AU369&gt;=0, RIGHT(TEXT(AU369,"0.#"),1)&lt;&gt;"."),TRUE,FALSE)</formula>
    </cfRule>
    <cfRule type="expression" dxfId="82" priority="96">
      <formula>IF(AND(AU369&gt;=0, RIGHT(TEXT(AU369,"0.#"),1)="."),TRUE,FALSE)</formula>
    </cfRule>
    <cfRule type="expression" dxfId="81" priority="97">
      <formula>IF(AND(AU369&lt;0, RIGHT(TEXT(AU369,"0.#"),1)&lt;&gt;"."),TRUE,FALSE)</formula>
    </cfRule>
    <cfRule type="expression" dxfId="80" priority="98">
      <formula>IF(AND(AU369&lt;0, RIGHT(TEXT(AU369,"0.#"),1)="."),TRUE,FALSE)</formula>
    </cfRule>
  </conditionalFormatting>
  <conditionalFormatting sqref="AK401">
    <cfRule type="expression" dxfId="79" priority="93">
      <formula>IF(RIGHT(TEXT(AK401,"0.#"),1)=".",FALSE,TRUE)</formula>
    </cfRule>
    <cfRule type="expression" dxfId="78" priority="94">
      <formula>IF(RIGHT(TEXT(AK401,"0.#"),1)=".",TRUE,FALSE)</formula>
    </cfRule>
  </conditionalFormatting>
  <conditionalFormatting sqref="AU401:AX401">
    <cfRule type="expression" dxfId="77" priority="89">
      <formula>IF(AND(AU401&gt;=0, RIGHT(TEXT(AU401,"0.#"),1)&lt;&gt;"."),TRUE,FALSE)</formula>
    </cfRule>
    <cfRule type="expression" dxfId="76" priority="90">
      <formula>IF(AND(AU401&gt;=0, RIGHT(TEXT(AU401,"0.#"),1)="."),TRUE,FALSE)</formula>
    </cfRule>
    <cfRule type="expression" dxfId="75" priority="91">
      <formula>IF(AND(AU401&lt;0, RIGHT(TEXT(AU401,"0.#"),1)&lt;&gt;"."),TRUE,FALSE)</formula>
    </cfRule>
    <cfRule type="expression" dxfId="74" priority="92">
      <formula>IF(AND(AU401&lt;0, RIGHT(TEXT(AU401,"0.#"),1)="."),TRUE,FALSE)</formula>
    </cfRule>
  </conditionalFormatting>
  <conditionalFormatting sqref="AK402:AK430">
    <cfRule type="expression" dxfId="73" priority="87">
      <formula>IF(RIGHT(TEXT(AK402,"0.#"),1)=".",FALSE,TRUE)</formula>
    </cfRule>
    <cfRule type="expression" dxfId="72" priority="88">
      <formula>IF(RIGHT(TEXT(AK402,"0.#"),1)=".",TRUE,FALSE)</formula>
    </cfRule>
  </conditionalFormatting>
  <conditionalFormatting sqref="AU402:AX430">
    <cfRule type="expression" dxfId="71" priority="83">
      <formula>IF(AND(AU402&gt;=0, RIGHT(TEXT(AU402,"0.#"),1)&lt;&gt;"."),TRUE,FALSE)</formula>
    </cfRule>
    <cfRule type="expression" dxfId="70" priority="84">
      <formula>IF(AND(AU402&gt;=0, RIGHT(TEXT(AU402,"0.#"),1)="."),TRUE,FALSE)</formula>
    </cfRule>
    <cfRule type="expression" dxfId="69" priority="85">
      <formula>IF(AND(AU402&lt;0, RIGHT(TEXT(AU402,"0.#"),1)&lt;&gt;"."),TRUE,FALSE)</formula>
    </cfRule>
    <cfRule type="expression" dxfId="68" priority="86">
      <formula>IF(AND(AU402&lt;0, RIGHT(TEXT(AU402,"0.#"),1)="."),TRUE,FALSE)</formula>
    </cfRule>
  </conditionalFormatting>
  <conditionalFormatting sqref="AK434">
    <cfRule type="expression" dxfId="67" priority="81">
      <formula>IF(RIGHT(TEXT(AK434,"0.#"),1)=".",FALSE,TRUE)</formula>
    </cfRule>
    <cfRule type="expression" dxfId="66" priority="82">
      <formula>IF(RIGHT(TEXT(AK434,"0.#"),1)=".",TRUE,FALSE)</formula>
    </cfRule>
  </conditionalFormatting>
  <conditionalFormatting sqref="AU434:AX434">
    <cfRule type="expression" dxfId="65" priority="77">
      <formula>IF(AND(AU434&gt;=0, RIGHT(TEXT(AU434,"0.#"),1)&lt;&gt;"."),TRUE,FALSE)</formula>
    </cfRule>
    <cfRule type="expression" dxfId="64" priority="78">
      <formula>IF(AND(AU434&gt;=0, RIGHT(TEXT(AU434,"0.#"),1)="."),TRUE,FALSE)</formula>
    </cfRule>
    <cfRule type="expression" dxfId="63" priority="79">
      <formula>IF(AND(AU434&lt;0, RIGHT(TEXT(AU434,"0.#"),1)&lt;&gt;"."),TRUE,FALSE)</formula>
    </cfRule>
    <cfRule type="expression" dxfId="62" priority="80">
      <formula>IF(AND(AU434&lt;0, RIGHT(TEXT(AU434,"0.#"),1)="."),TRUE,FALSE)</formula>
    </cfRule>
  </conditionalFormatting>
  <conditionalFormatting sqref="AK435:AK463">
    <cfRule type="expression" dxfId="61" priority="75">
      <formula>IF(RIGHT(TEXT(AK435,"0.#"),1)=".",FALSE,TRUE)</formula>
    </cfRule>
    <cfRule type="expression" dxfId="60" priority="76">
      <formula>IF(RIGHT(TEXT(AK435,"0.#"),1)=".",TRUE,FALSE)</formula>
    </cfRule>
  </conditionalFormatting>
  <conditionalFormatting sqref="AU435:AX463">
    <cfRule type="expression" dxfId="59" priority="71">
      <formula>IF(AND(AU435&gt;=0, RIGHT(TEXT(AU435,"0.#"),1)&lt;&gt;"."),TRUE,FALSE)</formula>
    </cfRule>
    <cfRule type="expression" dxfId="58" priority="72">
      <formula>IF(AND(AU435&gt;=0, RIGHT(TEXT(AU435,"0.#"),1)="."),TRUE,FALSE)</formula>
    </cfRule>
    <cfRule type="expression" dxfId="57" priority="73">
      <formula>IF(AND(AU435&lt;0, RIGHT(TEXT(AU435,"0.#"),1)&lt;&gt;"."),TRUE,FALSE)</formula>
    </cfRule>
    <cfRule type="expression" dxfId="56" priority="74">
      <formula>IF(AND(AU435&lt;0, RIGHT(TEXT(AU435,"0.#"),1)="."),TRUE,FALSE)</formula>
    </cfRule>
  </conditionalFormatting>
  <conditionalFormatting sqref="AK467">
    <cfRule type="expression" dxfId="55" priority="69">
      <formula>IF(RIGHT(TEXT(AK467,"0.#"),1)=".",FALSE,TRUE)</formula>
    </cfRule>
    <cfRule type="expression" dxfId="54" priority="70">
      <formula>IF(RIGHT(TEXT(AK467,"0.#"),1)=".",TRUE,FALSE)</formula>
    </cfRule>
  </conditionalFormatting>
  <conditionalFormatting sqref="AU467:AX467">
    <cfRule type="expression" dxfId="53" priority="65">
      <formula>IF(AND(AU467&gt;=0, RIGHT(TEXT(AU467,"0.#"),1)&lt;&gt;"."),TRUE,FALSE)</formula>
    </cfRule>
    <cfRule type="expression" dxfId="52" priority="66">
      <formula>IF(AND(AU467&gt;=0, RIGHT(TEXT(AU467,"0.#"),1)="."),TRUE,FALSE)</formula>
    </cfRule>
    <cfRule type="expression" dxfId="51" priority="67">
      <formula>IF(AND(AU467&lt;0, RIGHT(TEXT(AU467,"0.#"),1)&lt;&gt;"."),TRUE,FALSE)</formula>
    </cfRule>
    <cfRule type="expression" dxfId="50" priority="68">
      <formula>IF(AND(AU467&lt;0, RIGHT(TEXT(AU467,"0.#"),1)="."),TRUE,FALSE)</formula>
    </cfRule>
  </conditionalFormatting>
  <conditionalFormatting sqref="AK468:AK496">
    <cfRule type="expression" dxfId="49" priority="63">
      <formula>IF(RIGHT(TEXT(AK468,"0.#"),1)=".",FALSE,TRUE)</formula>
    </cfRule>
    <cfRule type="expression" dxfId="48" priority="64">
      <formula>IF(RIGHT(TEXT(AK468,"0.#"),1)=".",TRUE,FALSE)</formula>
    </cfRule>
  </conditionalFormatting>
  <conditionalFormatting sqref="AU468:AX496">
    <cfRule type="expression" dxfId="47" priority="59">
      <formula>IF(AND(AU468&gt;=0, RIGHT(TEXT(AU468,"0.#"),1)&lt;&gt;"."),TRUE,FALSE)</formula>
    </cfRule>
    <cfRule type="expression" dxfId="46" priority="60">
      <formula>IF(AND(AU468&gt;=0, RIGHT(TEXT(AU468,"0.#"),1)="."),TRUE,FALSE)</formula>
    </cfRule>
    <cfRule type="expression" dxfId="45" priority="61">
      <formula>IF(AND(AU468&lt;0, RIGHT(TEXT(AU468,"0.#"),1)&lt;&gt;"."),TRUE,FALSE)</formula>
    </cfRule>
    <cfRule type="expression" dxfId="44" priority="62">
      <formula>IF(AND(AU468&lt;0, RIGHT(TEXT(AU468,"0.#"),1)="."),TRUE,FALSE)</formula>
    </cfRule>
  </conditionalFormatting>
  <conditionalFormatting sqref="AE24:AX24 AJ23:AS23">
    <cfRule type="expression" dxfId="43" priority="57">
      <formula>IF(RIGHT(TEXT(AE23,"0.#"),1)=".",FALSE,TRUE)</formula>
    </cfRule>
    <cfRule type="expression" dxfId="42" priority="58">
      <formula>IF(RIGHT(TEXT(AE23,"0.#"),1)=".",TRUE,FALSE)</formula>
    </cfRule>
  </conditionalFormatting>
  <conditionalFormatting sqref="AE25:AI25">
    <cfRule type="expression" dxfId="41" priority="49">
      <formula>IF(AND(AE25&gt;=0, RIGHT(TEXT(AE25,"0.#"),1)&lt;&gt;"."),TRUE,FALSE)</formula>
    </cfRule>
    <cfRule type="expression" dxfId="40" priority="50">
      <formula>IF(AND(AE25&gt;=0, RIGHT(TEXT(AE25,"0.#"),1)="."),TRUE,FALSE)</formula>
    </cfRule>
    <cfRule type="expression" dxfId="39" priority="51">
      <formula>IF(AND(AE25&lt;0, RIGHT(TEXT(AE25,"0.#"),1)&lt;&gt;"."),TRUE,FALSE)</formula>
    </cfRule>
    <cfRule type="expression" dxfId="38" priority="52">
      <formula>IF(AND(AE25&lt;0, RIGHT(TEXT(AE25,"0.#"),1)="."),TRUE,FALSE)</formula>
    </cfRule>
  </conditionalFormatting>
  <conditionalFormatting sqref="AJ25:AS25">
    <cfRule type="expression" dxfId="37" priority="45">
      <formula>IF(AND(AJ25&gt;=0, RIGHT(TEXT(AJ25,"0.#"),1)&lt;&gt;"."),TRUE,FALSE)</formula>
    </cfRule>
    <cfRule type="expression" dxfId="36" priority="46">
      <formula>IF(AND(AJ25&gt;=0, RIGHT(TEXT(AJ25,"0.#"),1)="."),TRUE,FALSE)</formula>
    </cfRule>
    <cfRule type="expression" dxfId="35" priority="47">
      <formula>IF(AND(AJ25&lt;0, RIGHT(TEXT(AJ25,"0.#"),1)&lt;&gt;"."),TRUE,FALSE)</formula>
    </cfRule>
    <cfRule type="expression" dxfId="34" priority="48">
      <formula>IF(AND(AJ25&lt;0, RIGHT(TEXT(AJ25,"0.#"),1)="."),TRUE,FALSE)</formula>
    </cfRule>
  </conditionalFormatting>
  <conditionalFormatting sqref="AU236:AX236">
    <cfRule type="expression" dxfId="33" priority="33">
      <formula>IF(AND(AU236&gt;=0, RIGHT(TEXT(AU236,"0.#"),1)&lt;&gt;"."),TRUE,FALSE)</formula>
    </cfRule>
    <cfRule type="expression" dxfId="32" priority="34">
      <formula>IF(AND(AU236&gt;=0, RIGHT(TEXT(AU236,"0.#"),1)="."),TRUE,FALSE)</formula>
    </cfRule>
    <cfRule type="expression" dxfId="31" priority="35">
      <formula>IF(AND(AU236&lt;0, RIGHT(TEXT(AU236,"0.#"),1)&lt;&gt;"."),TRUE,FALSE)</formula>
    </cfRule>
    <cfRule type="expression" dxfId="30" priority="36">
      <formula>IF(AND(AU236&lt;0, RIGHT(TEXT(AU236,"0.#"),1)="."),TRUE,FALSE)</formula>
    </cfRule>
  </conditionalFormatting>
  <conditionalFormatting sqref="AE43:AI43 AE38:AI38 AE33:AI33 AE28:AI28">
    <cfRule type="expression" dxfId="29" priority="31">
      <formula>IF(RIGHT(TEXT(AE28,"0.#"),1)=".",FALSE,TRUE)</formula>
    </cfRule>
    <cfRule type="expression" dxfId="28" priority="32">
      <formula>IF(RIGHT(TEXT(AE28,"0.#"),1)=".",TRUE,FALSE)</formula>
    </cfRule>
  </conditionalFormatting>
  <conditionalFormatting sqref="AE44:AX44 AJ43:AS43 AE39:AX39 AJ38:AS38 AE34:AX34 AJ33:AS33 AE29:AX29 AJ28:AS28">
    <cfRule type="expression" dxfId="27" priority="29">
      <formula>IF(RIGHT(TEXT(AE28,"0.#"),1)=".",FALSE,TRUE)</formula>
    </cfRule>
    <cfRule type="expression" dxfId="26" priority="30">
      <formula>IF(RIGHT(TEXT(AE28,"0.#"),1)=".",TRUE,FALSE)</formula>
    </cfRule>
  </conditionalFormatting>
  <conditionalFormatting sqref="AE45:AI45 AE40:AI40 AE35:AI35 AE30:AI30">
    <cfRule type="expression" dxfId="25" priority="25">
      <formula>IF(AND(AE30&gt;=0, RIGHT(TEXT(AE30,"0.#"),1)&lt;&gt;"."),TRUE,FALSE)</formula>
    </cfRule>
    <cfRule type="expression" dxfId="24" priority="26">
      <formula>IF(AND(AE30&gt;=0, RIGHT(TEXT(AE30,"0.#"),1)="."),TRUE,FALSE)</formula>
    </cfRule>
    <cfRule type="expression" dxfId="23" priority="27">
      <formula>IF(AND(AE30&lt;0, RIGHT(TEXT(AE30,"0.#"),1)&lt;&gt;"."),TRUE,FALSE)</formula>
    </cfRule>
    <cfRule type="expression" dxfId="22" priority="28">
      <formula>IF(AND(AE30&lt;0, RIGHT(TEXT(AE30,"0.#"),1)="."),TRUE,FALSE)</formula>
    </cfRule>
  </conditionalFormatting>
  <conditionalFormatting sqref="AJ45:AS45 AJ40:AS40 AJ35:AS35 AJ30:AS30">
    <cfRule type="expression" dxfId="21" priority="21">
      <formula>IF(AND(AJ30&gt;=0, RIGHT(TEXT(AJ30,"0.#"),1)&lt;&gt;"."),TRUE,FALSE)</formula>
    </cfRule>
    <cfRule type="expression" dxfId="20" priority="22">
      <formula>IF(AND(AJ30&gt;=0, RIGHT(TEXT(AJ30,"0.#"),1)="."),TRUE,FALSE)</formula>
    </cfRule>
    <cfRule type="expression" dxfId="19" priority="23">
      <formula>IF(AND(AJ30&lt;0, RIGHT(TEXT(AJ30,"0.#"),1)&lt;&gt;"."),TRUE,FALSE)</formula>
    </cfRule>
    <cfRule type="expression" dxfId="18" priority="24">
      <formula>IF(AND(AJ30&lt;0, RIGHT(TEXT(AJ30,"0.#"),1)="."),TRUE,FALSE)</formula>
    </cfRule>
  </conditionalFormatting>
  <conditionalFormatting sqref="AE64:AI64 AE59:AI59">
    <cfRule type="expression" dxfId="17" priority="19">
      <formula>IF(RIGHT(TEXT(AE59,"0.#"),1)=".",FALSE,TRUE)</formula>
    </cfRule>
    <cfRule type="expression" dxfId="16" priority="20">
      <formula>IF(RIGHT(TEXT(AE59,"0.#"),1)=".",TRUE,FALSE)</formula>
    </cfRule>
  </conditionalFormatting>
  <conditionalFormatting sqref="AE65:AX65 AJ64:AS64 AE60:AX60 AJ59:AS59">
    <cfRule type="expression" dxfId="15" priority="17">
      <formula>IF(RIGHT(TEXT(AE59,"0.#"),1)=".",FALSE,TRUE)</formula>
    </cfRule>
    <cfRule type="expression" dxfId="14" priority="18">
      <formula>IF(RIGHT(TEXT(AE59,"0.#"),1)=".",TRUE,FALSE)</formula>
    </cfRule>
  </conditionalFormatting>
  <conditionalFormatting sqref="AE66:AI66 AE61:AI61">
    <cfRule type="expression" dxfId="13" priority="13">
      <formula>IF(AND(AE61&gt;=0, RIGHT(TEXT(AE61,"0.#"),1)&lt;&gt;"."),TRUE,FALSE)</formula>
    </cfRule>
    <cfRule type="expression" dxfId="12" priority="14">
      <formula>IF(AND(AE61&gt;=0, RIGHT(TEXT(AE61,"0.#"),1)="."),TRUE,FALSE)</formula>
    </cfRule>
    <cfRule type="expression" dxfId="11" priority="15">
      <formula>IF(AND(AE61&lt;0, RIGHT(TEXT(AE61,"0.#"),1)&lt;&gt;"."),TRUE,FALSE)</formula>
    </cfRule>
    <cfRule type="expression" dxfId="10" priority="16">
      <formula>IF(AND(AE61&lt;0, RIGHT(TEXT(AE61,"0.#"),1)="."),TRUE,FALSE)</formula>
    </cfRule>
  </conditionalFormatting>
  <conditionalFormatting sqref="AJ66:AS66 AJ61:AS61">
    <cfRule type="expression" dxfId="9" priority="9">
      <formula>IF(AND(AJ61&gt;=0, RIGHT(TEXT(AJ61,"0.#"),1)&lt;&gt;"."),TRUE,FALSE)</formula>
    </cfRule>
    <cfRule type="expression" dxfId="8" priority="10">
      <formula>IF(AND(AJ61&gt;=0, RIGHT(TEXT(AJ61,"0.#"),1)="."),TRUE,FALSE)</formula>
    </cfRule>
    <cfRule type="expression" dxfId="7" priority="11">
      <formula>IF(AND(AJ61&lt;0, RIGHT(TEXT(AJ61,"0.#"),1)&lt;&gt;"."),TRUE,FALSE)</formula>
    </cfRule>
    <cfRule type="expression" dxfId="6" priority="12">
      <formula>IF(AND(AJ61&lt;0, RIGHT(TEXT(AJ61,"0.#"),1)="."),TRUE,FALSE)</formula>
    </cfRule>
  </conditionalFormatting>
  <conditionalFormatting sqref="AE81:AX81 AE78:AX78 AE75:AX75 AE72:AX72">
    <cfRule type="expression" dxfId="5" priority="7">
      <formula>IF(RIGHT(TEXT(AE72,"0.#"),1)=".",FALSE,TRUE)</formula>
    </cfRule>
    <cfRule type="expression" dxfId="4" priority="8">
      <formula>IF(RIGHT(TEXT(AE72,"0.#"),1)=".",TRUE,FALSE)</formula>
    </cfRule>
  </conditionalFormatting>
  <conditionalFormatting sqref="AE80:AS80 AE77:AS77 AE74:AS74 AE71:AS71">
    <cfRule type="expression" dxfId="3" priority="5">
      <formula>IF(RIGHT(TEXT(AE71,"0.#"),1)=".",FALSE,TRUE)</formula>
    </cfRule>
    <cfRule type="expression" dxfId="2" priority="6">
      <formula>IF(RIGHT(TEXT(AE71,"0.#"),1)=".",TRUE,FALSE)</formula>
    </cfRule>
  </conditionalFormatting>
  <conditionalFormatting sqref="AT83:AX83">
    <cfRule type="expression" dxfId="1" priority="1">
      <formula>IF(RIGHT(TEXT(AT83,"0.#"),1)=".",FALSE,TRUE)</formula>
    </cfRule>
    <cfRule type="expression" dxfId="0" priority="2">
      <formula>IF(RIGHT(TEXT(AT83,"0.#"),1)=".",TRUE,FALSE)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13" orientation="portrait" r:id="rId1"/>
  <headerFooter differentFirst="1" alignWithMargins="0"/>
  <rowBreaks count="4" manualBreakCount="4">
    <brk id="104" max="16383" man="1"/>
    <brk id="133"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6" sqref="K16"/>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375</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2015-08-11T09:21:53Z</cp:lastPrinted>
  <dcterms:created xsi:type="dcterms:W3CDTF">2012-03-13T00:50:25Z</dcterms:created>
  <dcterms:modified xsi:type="dcterms:W3CDTF">2015-09-06T14:31:03Z</dcterms:modified>
</cp:coreProperties>
</file>