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<sst xmlns="http://schemas.openxmlformats.org/spreadsheetml/2006/main" count="797" uniqueCount="457">
  <si>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</si>
  <si>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</si>
  <si>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</si>
  <si>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</si>
  <si>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</si>
  <si>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</si>
  <si>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</si>
  <si>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</si>
  <si>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</si>
  <si>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</si>
  <si>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</si>
  <si>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</si>
  <si>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</si>
  <si>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</si>
  <si>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</si>
  <si>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</si>
  <si>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</si>
  <si>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</si>
  <si>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</si>
  <si>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</si>
  <si>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</si>
  <si>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</si>
  <si>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</si>
  <si>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</si>
  <si>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</si>
  <si>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</si>
  <si>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</si>
  <si>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</si>
  <si>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</si>
  <si>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</si>
  <si>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</si>
  <si>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</si>
  <si>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</si>
  <si>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</si>
  <si>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</si>
  <si>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</si>
  <si>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</si>
  <si>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</si>
  <si>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</si>
  <si>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</si>
  <si>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</si>
  <si>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</si>
  <si>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</si>
  <si>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</si>
  <si>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</si>
  <si>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</si>
  <si>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</si>
  <si>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</si>
  <si>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</si>
  <si>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</si>
  <si>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</si>
  <si>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</si>
  <si>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</si>
  <si>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</si>
  <si>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</si>
  <si>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</si>
  <si>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</si>
  <si>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</si>
  <si>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</si>
  <si>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</si>
  <si>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</si>
  <si>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</si>
  <si>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</si>
  <si>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</si>
  <si>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</si>
  <si>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</si>
  <si>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</si>
  <si>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</si>
  <si>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</si>
  <si>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</si>
  <si>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</si>
  <si>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</si>
  <si>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</si>
  <si>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</si>
  <si>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</si>
  <si>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</si>
  <si>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</si>
  <si>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</si>
  <si>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</si>
  <si>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</si>
  <si>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</si>
  <si>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</si>
  <si>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</si>
  <si>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</si>
  <si>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</si>
  <si>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</si>
  <si>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</si>
  <si>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</si>
  <si>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</si>
  <si>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</si>
  <si>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</si>
  <si>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</si>
  <si>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</si>
  <si>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</si>
  <si>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</si>
  <si>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</si>
  <si>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</si>
  <si>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</si>
  <si>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</si>
  <si>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</si>
  <si>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</si>
  <si>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</si>
  <si>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</si>
  <si>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</si>
  <si>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</si>
  <si>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</si>
  <si>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</si>
  <si>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</si>
  <si>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</si>
  <si>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</si>
  <si>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</si>
  <si>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</si>
  <si>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</si>
  <si>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</si>
  <si>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</si>
  <si>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</si>
  <si>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</si>
  <si>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</si>
  <si>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</si>
  <si>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</si>
  <si>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</si>
  <si>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</si>
  <si>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</si>
  <si>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</si>
  <si>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</si>
  <si>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</si>
  <si>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</si>
  <si>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</si>
  <si>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</si>
  <si>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</si>
  <si>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</si>
  <si>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</si>
  <si>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</si>
  <si>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</si>
  <si>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</si>
  <si>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</si>
  <si>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</si>
  <si>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</si>
  <si>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</si>
  <si>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</si>
  <si>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</si>
  <si>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</si>
  <si>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</si>
  <si>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</si>
  <si>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</si>
  <si>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</si>
  <si>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</si>
  <si>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</si>
  <si>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</si>
  <si>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</si>
  <si>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</si>
  <si>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</si>
  <si>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</si>
  <si>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</si>
  <si>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</si>
  <si>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</si>
  <si>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</si>
  <si>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</si>
  <si>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</si>
  <si>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</si>
  <si>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</si>
  <si>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</si>
  <si>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</si>
  <si>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</si>
  <si>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</si>
  <si>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</si>
  <si>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</si>
  <si>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</si>
  <si>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</si>
  <si>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</si>
  <si>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</si>
  <si>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</si>
  <si>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</si>
  <si>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</si>
  <si>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</si>
  <si>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</si>
  <si>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</si>
  <si>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</si>
  <si>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</si>
  <si>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</si>
  <si>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</si>
  <si>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</si>
  <si>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</si>
  <si>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</si>
  <si>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</si>
  <si>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</si>
  <si>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</si>
  <si>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</si>
  <si>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</si>
  <si>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</si>
  <si>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</si>
  <si>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</si>
  <si>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</si>
  <si>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</si>
  <si>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</si>
  <si>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</si>
  <si>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</si>
  <si>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</si>
  <si>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</si>
  <si>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</si>
  <si>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</si>
  <si>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</si>
  <si>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</si>
  <si>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</si>
  <si>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</si>
  <si>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</si>
  <si>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</si>
  <si>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</si>
  <si>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</si>
  <si>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</si>
  <si>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</si>
  <si>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</si>
  <si>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</si>
  <si>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</si>
  <si>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</si>
  <si>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</si>
  <si>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</si>
  <si>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</si>
  <si>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</si>
  <si>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</si>
  <si>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</si>
  <si>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</si>
  <si>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</si>
  <si>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</si>
  <si>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</si>
  <si>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</si>
  <si>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</si>
  <si>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</si>
  <si>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</si>
  <si>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</si>
  <si>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</si>
  <si>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</si>
  <si>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</si>
  <si>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</si>
  <si>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</si>
  <si>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</si>
  <si>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</si>
  <si>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</si>
  <si>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</si>
  <si>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</si>
  <si>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</si>
  <si>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</si>
  <si>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</si>
  <si>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</si>
  <si>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</si>
  <si>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</si>
  <si>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</si>
  <si>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</si>
  <si>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</si>
  <si>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</si>
  <si>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</si>
  <si>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</si>
  <si>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</si>
  <si>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</si>
  <si>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</si>
  <si>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</si>
  <si>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</si>
  <si>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</si>
  <si>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</si>
  <si>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</si>
  <si>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</si>
  <si>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</si>
  <si>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</si>
  <si>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</si>
  <si>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</si>
  <si>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</si>
  <si>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</si>
  <si>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</si>
  <si>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</si>
  <si>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</si>
  <si>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</si>
  <si>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</si>
  <si>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</si>
  <si>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</si>
  <si>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</si>
  <si>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</si>
  <si>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</si>
  <si>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</si>
  <si>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</si>
  <si>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</si>
  <si>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</si>
  <si>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</si>
  <si>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</si>
  <si>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</si>
  <si>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</si>
  <si>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</si>
  <si>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</si>
  <si>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</si>
  <si>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</si>
  <si>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</si>
  <si>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</si>
  <si>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</si>
  <si>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</si>
  <si>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</si>
  <si>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</si>
  <si>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</si>
  <si>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</si>
  <si>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</si>
  <si>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</si>
  <si>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</si>
  <si>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</si>
  <si>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</si>
  <si>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</si>
  <si>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</si>
  <si>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</si>
  <si>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</si>
  <si>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</si>
  <si>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</si>
  <si>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</si>
  <si>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</si>
  <si>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</si>
  <si>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</si>
  <si>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</si>
  <si>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</si>
  <si>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</si>
  <si>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</si>
  <si>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</si>
  <si>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</si>
  <si>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</si>
  <si>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</si>
  <si>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</si>
  <si>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</si>
  <si>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</si>
  <si>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</si>
  <si>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</si>
  <si>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</si>
  <si>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</si>
  <si>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</si>
  <si>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</si>
  <si>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</si>
  <si>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</si>
  <si>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</si>
  <si>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</si>
  <si>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</si>
  <si>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</si>
  <si>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</si>
  <si>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</si>
  <si>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</si>
  <si>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</si>
  <si>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</si>
  <si>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</si>
  <si>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</si>
  <si>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</si>
  <si>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</si>
  <si>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</si>
  <si>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</si>
  <si>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</si>
  <si>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</si>
  <si>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</si>
  <si>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</si>
  <si>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</si>
  <si>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</si>
  <si>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</si>
  <si>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</si>
  <si>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</si>
  <si>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</si>
  <si>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</si>
  <si>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</si>
  <si>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</si>
  <si>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</si>
  <si>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</si>
  <si>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</si>
  <si>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</si>
  <si>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</si>
  <si>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</si>
  <si>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</si>
  <si>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</si>
  <si>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</si>
  <si>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</si>
  <si>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</si>
  <si>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</si>
  <si>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</si>
  <si>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</si>
  <si>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水管理・国土保全局</t>
    <rPh sb="0" eb="1">
      <t>ミズ</t>
    </rPh>
    <rPh sb="1" eb="3">
      <t>カンリ</t>
    </rPh>
    <rPh sb="4" eb="6">
      <t>コクド</t>
    </rPh>
    <rPh sb="6" eb="8">
      <t>ホゼン</t>
    </rPh>
    <rPh sb="8" eb="9">
      <t>キョク</t>
    </rPh>
    <phoneticPr fontId="5"/>
  </si>
  <si>
    <t>治水課</t>
    <rPh sb="0" eb="3">
      <t>チスイカ</t>
    </rPh>
    <phoneticPr fontId="5"/>
  </si>
  <si>
    <t>大西　亘</t>
    <rPh sb="0" eb="2">
      <t>オオニシ</t>
    </rPh>
    <rPh sb="3" eb="4">
      <t>ワタル</t>
    </rPh>
    <phoneticPr fontId="5"/>
  </si>
  <si>
    <t>○</t>
  </si>
  <si>
    <t>Ⅳ　水害等災害による被害の軽減
　12  水害・土砂災害の防止・減災を推進する</t>
    <phoneticPr fontId="5"/>
  </si>
  <si>
    <t>戸</t>
    <rPh sb="0" eb="1">
      <t>コ</t>
    </rPh>
    <phoneticPr fontId="5"/>
  </si>
  <si>
    <t>福岡県</t>
    <rPh sb="0" eb="3">
      <t>フクオカケン</t>
    </rPh>
    <phoneticPr fontId="5"/>
  </si>
  <si>
    <t>兵庫県</t>
    <rPh sb="0" eb="3">
      <t>ヒョウゴケン</t>
    </rPh>
    <phoneticPr fontId="5"/>
  </si>
  <si>
    <t>和歌山県</t>
    <rPh sb="0" eb="4">
      <t>ワカヤマケン</t>
    </rPh>
    <phoneticPr fontId="5"/>
  </si>
  <si>
    <t>東京都</t>
    <rPh sb="0" eb="3">
      <t>トウキョウト</t>
    </rPh>
    <phoneticPr fontId="5"/>
  </si>
  <si>
    <t>愛知県</t>
    <rPh sb="0" eb="3">
      <t>アイチケン</t>
    </rPh>
    <phoneticPr fontId="5"/>
  </si>
  <si>
    <t>青森県</t>
    <rPh sb="0" eb="3">
      <t>アオモリケン</t>
    </rPh>
    <phoneticPr fontId="5"/>
  </si>
  <si>
    <t>新潟県</t>
    <rPh sb="0" eb="3">
      <t>ニイガタケン</t>
    </rPh>
    <phoneticPr fontId="5"/>
  </si>
  <si>
    <t>大分県</t>
    <rPh sb="0" eb="3">
      <t>オオイタケン</t>
    </rPh>
    <phoneticPr fontId="5"/>
  </si>
  <si>
    <t>京都府</t>
    <rPh sb="0" eb="3">
      <t>キョウトフ</t>
    </rPh>
    <phoneticPr fontId="5"/>
  </si>
  <si>
    <t>A.福岡県</t>
    <rPh sb="2" eb="5">
      <t>フクオカケン</t>
    </rPh>
    <phoneticPr fontId="5"/>
  </si>
  <si>
    <t>工事費</t>
    <rPh sb="0" eb="3">
      <t>コウジヒ</t>
    </rPh>
    <phoneticPr fontId="5"/>
  </si>
  <si>
    <t>本工事費</t>
    <rPh sb="0" eb="3">
      <t>ホンコウジ</t>
    </rPh>
    <rPh sb="3" eb="4">
      <t>ヒ</t>
    </rPh>
    <phoneticPr fontId="5"/>
  </si>
  <si>
    <t>附帯工事費</t>
    <rPh sb="0" eb="2">
      <t>フタイ</t>
    </rPh>
    <rPh sb="2" eb="5">
      <t>コウジヒ</t>
    </rPh>
    <phoneticPr fontId="5"/>
  </si>
  <si>
    <t>用地費及び補償費</t>
    <rPh sb="0" eb="3">
      <t>ヨウチヒ</t>
    </rPh>
    <rPh sb="3" eb="4">
      <t>オヨ</t>
    </rPh>
    <rPh sb="5" eb="8">
      <t>ホショウヒ</t>
    </rPh>
    <phoneticPr fontId="5"/>
  </si>
  <si>
    <t>○</t>
    <phoneticPr fontId="5"/>
  </si>
  <si>
    <t>-</t>
    <phoneticPr fontId="5"/>
  </si>
  <si>
    <t>‐</t>
  </si>
  <si>
    <t>河川改修事業（補助・床上浸水対策特別緊急事業）</t>
    <rPh sb="0" eb="2">
      <t>カセン</t>
    </rPh>
    <rPh sb="2" eb="4">
      <t>カイシュウ</t>
    </rPh>
    <rPh sb="4" eb="6">
      <t>ジギョウ</t>
    </rPh>
    <rPh sb="7" eb="9">
      <t>ホジョ</t>
    </rPh>
    <rPh sb="10" eb="12">
      <t>ユカウエ</t>
    </rPh>
    <rPh sb="12" eb="14">
      <t>シンスイ</t>
    </rPh>
    <rPh sb="14" eb="16">
      <t>タイサク</t>
    </rPh>
    <rPh sb="16" eb="18">
      <t>トクベツ</t>
    </rPh>
    <rPh sb="18" eb="20">
      <t>キンキュウ</t>
    </rPh>
    <rPh sb="20" eb="22">
      <t>ジギョウ</t>
    </rPh>
    <phoneticPr fontId="5"/>
  </si>
  <si>
    <t>ｍ</t>
    <phoneticPr fontId="5"/>
  </si>
  <si>
    <t>百万円</t>
    <rPh sb="0" eb="2">
      <t>ヒャクマン</t>
    </rPh>
    <rPh sb="2" eb="3">
      <t>エン</t>
    </rPh>
    <phoneticPr fontId="5"/>
  </si>
  <si>
    <t>-</t>
    <phoneticPr fontId="5"/>
  </si>
  <si>
    <t>河川法第9条第2項、第10条、第60条第2項、第62条
地方財政法</t>
    <rPh sb="0" eb="3">
      <t>カセンホウ</t>
    </rPh>
    <rPh sb="3" eb="4">
      <t>ダイ</t>
    </rPh>
    <rPh sb="5" eb="6">
      <t>ジョウ</t>
    </rPh>
    <rPh sb="6" eb="7">
      <t>ダイ</t>
    </rPh>
    <rPh sb="8" eb="9">
      <t>コウ</t>
    </rPh>
    <rPh sb="10" eb="11">
      <t>ダイ</t>
    </rPh>
    <rPh sb="13" eb="14">
      <t>ジョウ</t>
    </rPh>
    <rPh sb="15" eb="16">
      <t>ダイ</t>
    </rPh>
    <rPh sb="18" eb="19">
      <t>ジョウ</t>
    </rPh>
    <rPh sb="19" eb="20">
      <t>ダイ</t>
    </rPh>
    <rPh sb="21" eb="22">
      <t>コウ</t>
    </rPh>
    <rPh sb="23" eb="24">
      <t>ダイ</t>
    </rPh>
    <rPh sb="26" eb="27">
      <t>ジョウ</t>
    </rPh>
    <rPh sb="28" eb="30">
      <t>チホウ</t>
    </rPh>
    <rPh sb="30" eb="33">
      <t>ザイセイホウ</t>
    </rPh>
    <phoneticPr fontId="5"/>
  </si>
  <si>
    <t>戸</t>
    <rPh sb="0" eb="1">
      <t>コ</t>
    </rPh>
    <phoneticPr fontId="5"/>
  </si>
  <si>
    <t>-</t>
    <phoneticPr fontId="5"/>
  </si>
  <si>
    <t>床上浸水の再度災害防止を目的としており、国民や社会のニーズを反映している。</t>
    <rPh sb="0" eb="2">
      <t>ユカウエ</t>
    </rPh>
    <rPh sb="2" eb="4">
      <t>シンスイ</t>
    </rPh>
    <rPh sb="5" eb="7">
      <t>サイド</t>
    </rPh>
    <rPh sb="7" eb="9">
      <t>サイガイ</t>
    </rPh>
    <rPh sb="9" eb="11">
      <t>ボウシ</t>
    </rPh>
    <rPh sb="12" eb="14">
      <t>モクテキ</t>
    </rPh>
    <rPh sb="20" eb="22">
      <t>コクミン</t>
    </rPh>
    <rPh sb="23" eb="25">
      <t>シャカイ</t>
    </rPh>
    <rPh sb="30" eb="32">
      <t>ハンエイ</t>
    </rPh>
    <phoneticPr fontId="5"/>
  </si>
  <si>
    <t>国費投入の必要性、事業の効率性及び事業の有効性のいずれの観点からも、適切に実施されている。</t>
    <rPh sb="0" eb="2">
      <t>コクヒ</t>
    </rPh>
    <rPh sb="2" eb="4">
      <t>トウニュウ</t>
    </rPh>
    <rPh sb="5" eb="8">
      <t>ヒツヨウセイ</t>
    </rPh>
    <rPh sb="9" eb="11">
      <t>ジギョウ</t>
    </rPh>
    <rPh sb="12" eb="15">
      <t>コウリツセイ</t>
    </rPh>
    <rPh sb="15" eb="16">
      <t>オヨ</t>
    </rPh>
    <rPh sb="17" eb="19">
      <t>ジギョウ</t>
    </rPh>
    <rPh sb="20" eb="23">
      <t>ユウコウセイ</t>
    </rPh>
    <rPh sb="28" eb="30">
      <t>カンテン</t>
    </rPh>
    <rPh sb="34" eb="36">
      <t>テキセツ</t>
    </rPh>
    <rPh sb="37" eb="39">
      <t>ジッシ</t>
    </rPh>
    <phoneticPr fontId="5"/>
  </si>
  <si>
    <t>指定区間内の一級河川又は二級河川において施行される改良工事のうち、
　・概ね5年間で事業完了させるもの
　・過去概ね10年間の河川の氾濫による被害が以下に該当するもの
　　　延べ床上浸水家屋数が50戸以上であるもの
　　　延べ浸水家屋数が200戸以上であるもの
　　　床上浸水回数が2回以上であるもの
補助率　1/2　等</t>
    <rPh sb="0" eb="2">
      <t>シテイ</t>
    </rPh>
    <rPh sb="2" eb="4">
      <t>クカン</t>
    </rPh>
    <rPh sb="4" eb="5">
      <t>ナイ</t>
    </rPh>
    <rPh sb="6" eb="8">
      <t>イッキュウ</t>
    </rPh>
    <rPh sb="8" eb="10">
      <t>カセン</t>
    </rPh>
    <rPh sb="10" eb="11">
      <t>マタ</t>
    </rPh>
    <rPh sb="12" eb="13">
      <t>ニ</t>
    </rPh>
    <rPh sb="13" eb="14">
      <t>キュウ</t>
    </rPh>
    <rPh sb="14" eb="16">
      <t>カセン</t>
    </rPh>
    <rPh sb="20" eb="22">
      <t>セコウ</t>
    </rPh>
    <rPh sb="25" eb="27">
      <t>カイリョウ</t>
    </rPh>
    <rPh sb="27" eb="29">
      <t>コウジ</t>
    </rPh>
    <rPh sb="36" eb="37">
      <t>オオム</t>
    </rPh>
    <rPh sb="39" eb="41">
      <t>ネンカン</t>
    </rPh>
    <rPh sb="42" eb="44">
      <t>ジギョウ</t>
    </rPh>
    <rPh sb="44" eb="46">
      <t>カンリョウ</t>
    </rPh>
    <rPh sb="54" eb="56">
      <t>カコ</t>
    </rPh>
    <rPh sb="56" eb="57">
      <t>オオム</t>
    </rPh>
    <rPh sb="60" eb="62">
      <t>ネンカン</t>
    </rPh>
    <rPh sb="63" eb="65">
      <t>カセン</t>
    </rPh>
    <rPh sb="66" eb="68">
      <t>ハンラン</t>
    </rPh>
    <rPh sb="71" eb="73">
      <t>ヒガイ</t>
    </rPh>
    <rPh sb="74" eb="76">
      <t>イカ</t>
    </rPh>
    <rPh sb="77" eb="79">
      <t>ガイトウ</t>
    </rPh>
    <rPh sb="87" eb="88">
      <t>ノ</t>
    </rPh>
    <rPh sb="89" eb="91">
      <t>ユカウエ</t>
    </rPh>
    <rPh sb="91" eb="93">
      <t>シンスイ</t>
    </rPh>
    <rPh sb="93" eb="95">
      <t>カオク</t>
    </rPh>
    <rPh sb="95" eb="96">
      <t>スウ</t>
    </rPh>
    <rPh sb="99" eb="100">
      <t>コ</t>
    </rPh>
    <rPh sb="100" eb="102">
      <t>イジョウ</t>
    </rPh>
    <rPh sb="111" eb="112">
      <t>ノ</t>
    </rPh>
    <rPh sb="113" eb="115">
      <t>シンスイ</t>
    </rPh>
    <rPh sb="115" eb="117">
      <t>カオク</t>
    </rPh>
    <rPh sb="117" eb="118">
      <t>スウ</t>
    </rPh>
    <rPh sb="122" eb="123">
      <t>コ</t>
    </rPh>
    <rPh sb="123" eb="125">
      <t>イジョウ</t>
    </rPh>
    <rPh sb="134" eb="136">
      <t>ユカウエ</t>
    </rPh>
    <rPh sb="136" eb="138">
      <t>シンスイ</t>
    </rPh>
    <rPh sb="138" eb="140">
      <t>カイスウ</t>
    </rPh>
    <rPh sb="142" eb="143">
      <t>カイ</t>
    </rPh>
    <rPh sb="143" eb="145">
      <t>イジョウ</t>
    </rPh>
    <rPh sb="151" eb="154">
      <t>ホジョリツ</t>
    </rPh>
    <rPh sb="159" eb="160">
      <t>トウ</t>
    </rPh>
    <phoneticPr fontId="5"/>
  </si>
  <si>
    <t>-</t>
    <phoneticPr fontId="5"/>
  </si>
  <si>
    <t>岩手県</t>
    <rPh sb="0" eb="2">
      <t>イワテ</t>
    </rPh>
    <rPh sb="2" eb="3">
      <t>ケン</t>
    </rPh>
    <phoneticPr fontId="5"/>
  </si>
  <si>
    <t>被災後、通常生活への復旧に多大な労力を要し、大きな経済的・身体的負担となる床上浸水が頻発している地域に関係する河川のうち、特に対策を促進する必要がある箇所の河川を対象として、集中実施により、慢性的な床上浸水を早期に解消するための事業。</t>
    <phoneticPr fontId="5"/>
  </si>
  <si>
    <t>床上浸水被害が発生した箇所での再度災害防止対策を実施しており、優先度の高い事業である。</t>
    <rPh sb="0" eb="2">
      <t>ユカウエ</t>
    </rPh>
    <rPh sb="2" eb="4">
      <t>シンスイ</t>
    </rPh>
    <rPh sb="4" eb="6">
      <t>ヒガイ</t>
    </rPh>
    <rPh sb="7" eb="9">
      <t>ハッセイ</t>
    </rPh>
    <rPh sb="11" eb="13">
      <t>カショ</t>
    </rPh>
    <rPh sb="15" eb="17">
      <t>サイド</t>
    </rPh>
    <rPh sb="17" eb="19">
      <t>サイガイ</t>
    </rPh>
    <rPh sb="19" eb="21">
      <t>ボウシ</t>
    </rPh>
    <rPh sb="21" eb="23">
      <t>タイサク</t>
    </rPh>
    <rPh sb="24" eb="26">
      <t>ジッシ</t>
    </rPh>
    <rPh sb="31" eb="34">
      <t>ユウセンド</t>
    </rPh>
    <rPh sb="35" eb="36">
      <t>タカ</t>
    </rPh>
    <rPh sb="37" eb="39">
      <t>ジギョウ</t>
    </rPh>
    <phoneticPr fontId="5"/>
  </si>
  <si>
    <t>施工にあたって、様々な工夫に努めている。</t>
    <rPh sb="0" eb="2">
      <t>セコウ</t>
    </rPh>
    <rPh sb="8" eb="10">
      <t>サマザマ</t>
    </rPh>
    <rPh sb="11" eb="13">
      <t>クフウ</t>
    </rPh>
    <rPh sb="14" eb="15">
      <t>ツト</t>
    </rPh>
    <phoneticPr fontId="5"/>
  </si>
  <si>
    <t>河川整備計画
社会資本整備重点計画</t>
    <rPh sb="0" eb="2">
      <t>カセン</t>
    </rPh>
    <rPh sb="2" eb="4">
      <t>セイビ</t>
    </rPh>
    <rPh sb="4" eb="6">
      <t>ケイカク</t>
    </rPh>
    <rPh sb="7" eb="9">
      <t>シャカイ</t>
    </rPh>
    <rPh sb="9" eb="11">
      <t>シホン</t>
    </rPh>
    <rPh sb="11" eb="13">
      <t>セイビ</t>
    </rPh>
    <rPh sb="13" eb="15">
      <t>ジュウテン</t>
    </rPh>
    <rPh sb="15" eb="17">
      <t>ケイカク</t>
    </rPh>
    <phoneticPr fontId="5"/>
  </si>
  <si>
    <t>河川整備事業費</t>
    <rPh sb="0" eb="2">
      <t>カセン</t>
    </rPh>
    <rPh sb="2" eb="4">
      <t>セイビ</t>
    </rPh>
    <rPh sb="4" eb="7">
      <t>ジギョウヒ</t>
    </rPh>
    <phoneticPr fontId="5"/>
  </si>
  <si>
    <t>工事間接費</t>
    <rPh sb="0" eb="2">
      <t>コウジ</t>
    </rPh>
    <rPh sb="2" eb="5">
      <t>カンセツヒ</t>
    </rPh>
    <phoneticPr fontId="5"/>
  </si>
  <si>
    <t>河川法に基づく河川管理行為であり、国は法に定められた費用を負担している。</t>
    <rPh sb="0" eb="3">
      <t>カセンホウ</t>
    </rPh>
    <rPh sb="4" eb="5">
      <t>モト</t>
    </rPh>
    <rPh sb="7" eb="9">
      <t>カセン</t>
    </rPh>
    <rPh sb="9" eb="11">
      <t>カンリ</t>
    </rPh>
    <rPh sb="11" eb="13">
      <t>コウイ</t>
    </rPh>
    <rPh sb="17" eb="18">
      <t>クニ</t>
    </rPh>
    <rPh sb="19" eb="20">
      <t>ホウ</t>
    </rPh>
    <rPh sb="21" eb="22">
      <t>サダ</t>
    </rPh>
    <rPh sb="26" eb="28">
      <t>ヒヨウ</t>
    </rPh>
    <rPh sb="29" eb="31">
      <t>フタン</t>
    </rPh>
    <phoneticPr fontId="5"/>
  </si>
  <si>
    <t>一定以上の床上浸水被害の発生を確認し、支出している。</t>
    <rPh sb="0" eb="2">
      <t>イッテイ</t>
    </rPh>
    <rPh sb="2" eb="4">
      <t>イジョウ</t>
    </rPh>
    <rPh sb="5" eb="7">
      <t>ユカウエ</t>
    </rPh>
    <rPh sb="7" eb="9">
      <t>シンスイ</t>
    </rPh>
    <rPh sb="9" eb="11">
      <t>ヒガイ</t>
    </rPh>
    <rPh sb="12" eb="14">
      <t>ハッセイ</t>
    </rPh>
    <rPh sb="15" eb="17">
      <t>カクニン</t>
    </rPh>
    <rPh sb="19" eb="21">
      <t>シシュツ</t>
    </rPh>
    <phoneticPr fontId="5"/>
  </si>
  <si>
    <t>河川管理者と国で河川法に基づき費用を分担している。</t>
    <rPh sb="0" eb="2">
      <t>カセン</t>
    </rPh>
    <rPh sb="2" eb="5">
      <t>カンリシャ</t>
    </rPh>
    <rPh sb="6" eb="7">
      <t>クニ</t>
    </rPh>
    <rPh sb="8" eb="11">
      <t>カセンホウ</t>
    </rPh>
    <rPh sb="12" eb="13">
      <t>モト</t>
    </rPh>
    <rPh sb="15" eb="17">
      <t>ヒヨウ</t>
    </rPh>
    <rPh sb="18" eb="20">
      <t>ブンタン</t>
    </rPh>
    <phoneticPr fontId="5"/>
  </si>
  <si>
    <t>事業実施主体である都道府県等が工法等について検討した上で国に提出した補助金交付にかかる資料に基づき、適切な計画となっていることを確認している。</t>
    <rPh sb="0" eb="2">
      <t>ジギョウ</t>
    </rPh>
    <rPh sb="2" eb="4">
      <t>ジッシ</t>
    </rPh>
    <rPh sb="4" eb="6">
      <t>シュタイ</t>
    </rPh>
    <rPh sb="9" eb="13">
      <t>トドウフケン</t>
    </rPh>
    <rPh sb="13" eb="14">
      <t>トウ</t>
    </rPh>
    <rPh sb="15" eb="17">
      <t>コウホウ</t>
    </rPh>
    <rPh sb="17" eb="18">
      <t>トウ</t>
    </rPh>
    <rPh sb="22" eb="24">
      <t>ケントウ</t>
    </rPh>
    <rPh sb="26" eb="27">
      <t>ウエ</t>
    </rPh>
    <rPh sb="28" eb="29">
      <t>クニ</t>
    </rPh>
    <rPh sb="30" eb="32">
      <t>テイシュツ</t>
    </rPh>
    <rPh sb="34" eb="37">
      <t>ホジョキン</t>
    </rPh>
    <rPh sb="37" eb="39">
      <t>コウフ</t>
    </rPh>
    <rPh sb="43" eb="45">
      <t>シリョウ</t>
    </rPh>
    <rPh sb="46" eb="47">
      <t>モト</t>
    </rPh>
    <rPh sb="50" eb="52">
      <t>テキセツ</t>
    </rPh>
    <rPh sb="53" eb="55">
      <t>ケイカク</t>
    </rPh>
    <rPh sb="64" eb="66">
      <t>カクニン</t>
    </rPh>
    <phoneticPr fontId="5"/>
  </si>
  <si>
    <t>概ね見込みに見合った活動実績となっている。</t>
    <rPh sb="0" eb="1">
      <t>オオム</t>
    </rPh>
    <rPh sb="2" eb="4">
      <t>ミコ</t>
    </rPh>
    <rPh sb="6" eb="8">
      <t>ミア</t>
    </rPh>
    <rPh sb="10" eb="12">
      <t>カツドウ</t>
    </rPh>
    <rPh sb="12" eb="14">
      <t>ジッセキ</t>
    </rPh>
    <phoneticPr fontId="5"/>
  </si>
  <si>
    <t>引き続き、コスト縮減を要請しながら、床上浸水対策特別緊急事業の推進を図る。</t>
    <rPh sb="0" eb="1">
      <t>ヒ</t>
    </rPh>
    <rPh sb="2" eb="3">
      <t>ツヅ</t>
    </rPh>
    <rPh sb="8" eb="10">
      <t>シュクゲン</t>
    </rPh>
    <rPh sb="11" eb="13">
      <t>ヨウセイ</t>
    </rPh>
    <rPh sb="18" eb="20">
      <t>ユカウエ</t>
    </rPh>
    <rPh sb="20" eb="22">
      <t>シンスイ</t>
    </rPh>
    <rPh sb="22" eb="24">
      <t>タイサク</t>
    </rPh>
    <rPh sb="24" eb="26">
      <t>トクベツ</t>
    </rPh>
    <rPh sb="26" eb="28">
      <t>キンキュウ</t>
    </rPh>
    <rPh sb="28" eb="30">
      <t>ジギョウ</t>
    </rPh>
    <rPh sb="31" eb="33">
      <t>スイシン</t>
    </rPh>
    <rPh sb="34" eb="35">
      <t>ハカ</t>
    </rPh>
    <phoneticPr fontId="5"/>
  </si>
  <si>
    <t>工事の実施及び工事に係る用地取得等</t>
    <rPh sb="0" eb="2">
      <t>コウジ</t>
    </rPh>
    <rPh sb="3" eb="5">
      <t>ジッシ</t>
    </rPh>
    <rPh sb="5" eb="6">
      <t>オヨ</t>
    </rPh>
    <rPh sb="7" eb="9">
      <t>コウジ</t>
    </rPh>
    <rPh sb="10" eb="11">
      <t>カカ</t>
    </rPh>
    <rPh sb="12" eb="14">
      <t>ヨウチ</t>
    </rPh>
    <rPh sb="14" eb="16">
      <t>シュトク</t>
    </rPh>
    <rPh sb="16" eb="17">
      <t>トウ</t>
    </rPh>
    <phoneticPr fontId="5"/>
  </si>
  <si>
    <t>事業実施の契機となった出水に対する再度災害防止
（対象：事業着手時に平成22年度完了予定の事業）</t>
    <rPh sb="0" eb="2">
      <t>ジギョウ</t>
    </rPh>
    <rPh sb="2" eb="4">
      <t>ジッシ</t>
    </rPh>
    <rPh sb="5" eb="7">
      <t>ケイキ</t>
    </rPh>
    <rPh sb="11" eb="13">
      <t>シュッスイ</t>
    </rPh>
    <rPh sb="14" eb="15">
      <t>タイ</t>
    </rPh>
    <rPh sb="17" eb="19">
      <t>サイド</t>
    </rPh>
    <rPh sb="19" eb="21">
      <t>サイガイ</t>
    </rPh>
    <rPh sb="21" eb="23">
      <t>ボウシ</t>
    </rPh>
    <rPh sb="25" eb="27">
      <t>タイショウ</t>
    </rPh>
    <rPh sb="28" eb="30">
      <t>ジギョウ</t>
    </rPh>
    <rPh sb="30" eb="32">
      <t>チャクシュ</t>
    </rPh>
    <rPh sb="32" eb="33">
      <t>ジ</t>
    </rPh>
    <rPh sb="34" eb="36">
      <t>ヘイセイ</t>
    </rPh>
    <rPh sb="38" eb="40">
      <t>ネンド</t>
    </rPh>
    <rPh sb="40" eb="42">
      <t>カンリョウ</t>
    </rPh>
    <rPh sb="42" eb="44">
      <t>ヨテイ</t>
    </rPh>
    <rPh sb="45" eb="47">
      <t>ジギョウ</t>
    </rPh>
    <phoneticPr fontId="5"/>
  </si>
  <si>
    <t>事業実施の契機となった出水に対する再度災害防止
（対象：事業着手時に平成23年度完了予定の事業）</t>
    <rPh sb="0" eb="2">
      <t>ジギョウ</t>
    </rPh>
    <rPh sb="2" eb="4">
      <t>ジッシ</t>
    </rPh>
    <rPh sb="5" eb="7">
      <t>ケイキ</t>
    </rPh>
    <rPh sb="11" eb="13">
      <t>シュッスイ</t>
    </rPh>
    <rPh sb="14" eb="15">
      <t>タイ</t>
    </rPh>
    <rPh sb="17" eb="19">
      <t>サイド</t>
    </rPh>
    <rPh sb="19" eb="21">
      <t>サイガイ</t>
    </rPh>
    <rPh sb="21" eb="23">
      <t>ボウシ</t>
    </rPh>
    <rPh sb="25" eb="27">
      <t>タイショウ</t>
    </rPh>
    <rPh sb="28" eb="30">
      <t>ジギョウ</t>
    </rPh>
    <rPh sb="30" eb="32">
      <t>チャクシュ</t>
    </rPh>
    <rPh sb="32" eb="33">
      <t>ジ</t>
    </rPh>
    <rPh sb="34" eb="36">
      <t>ヘイセイ</t>
    </rPh>
    <rPh sb="38" eb="40">
      <t>ネンド</t>
    </rPh>
    <rPh sb="40" eb="42">
      <t>カンリョウ</t>
    </rPh>
    <rPh sb="42" eb="44">
      <t>ヨテイ</t>
    </rPh>
    <rPh sb="45" eb="47">
      <t>ジギョウ</t>
    </rPh>
    <phoneticPr fontId="5"/>
  </si>
  <si>
    <t>事業実施の契機となった出水に対する再度災害防止
（対象：事業着手時に平成25年度完了予定の事業）</t>
    <rPh sb="0" eb="2">
      <t>ジギョウ</t>
    </rPh>
    <rPh sb="2" eb="4">
      <t>ジッシ</t>
    </rPh>
    <rPh sb="5" eb="7">
      <t>ケイキ</t>
    </rPh>
    <rPh sb="11" eb="13">
      <t>シュッスイ</t>
    </rPh>
    <rPh sb="14" eb="15">
      <t>タイ</t>
    </rPh>
    <rPh sb="17" eb="19">
      <t>サイド</t>
    </rPh>
    <rPh sb="19" eb="21">
      <t>サイガイ</t>
    </rPh>
    <rPh sb="21" eb="23">
      <t>ボウシ</t>
    </rPh>
    <rPh sb="25" eb="27">
      <t>タイショウ</t>
    </rPh>
    <rPh sb="28" eb="30">
      <t>ジギョウ</t>
    </rPh>
    <rPh sb="30" eb="32">
      <t>チャクシュ</t>
    </rPh>
    <rPh sb="32" eb="33">
      <t>ジ</t>
    </rPh>
    <rPh sb="34" eb="36">
      <t>ヘイセイ</t>
    </rPh>
    <rPh sb="38" eb="40">
      <t>ネンド</t>
    </rPh>
    <rPh sb="40" eb="42">
      <t>カンリョウ</t>
    </rPh>
    <rPh sb="42" eb="44">
      <t>ヨテイ</t>
    </rPh>
    <rPh sb="45" eb="47">
      <t>ジギョウ</t>
    </rPh>
    <phoneticPr fontId="5"/>
  </si>
  <si>
    <t>事業実施の契機となった出水に対する再度災害防止
（対象：事業着手時に平成27年度以降完了予定の事業）</t>
    <rPh sb="0" eb="2">
      <t>ジギョウ</t>
    </rPh>
    <rPh sb="2" eb="4">
      <t>ジッシ</t>
    </rPh>
    <rPh sb="5" eb="7">
      <t>ケイキ</t>
    </rPh>
    <rPh sb="11" eb="13">
      <t>シュッスイ</t>
    </rPh>
    <rPh sb="14" eb="15">
      <t>タイ</t>
    </rPh>
    <rPh sb="17" eb="19">
      <t>サイド</t>
    </rPh>
    <rPh sb="19" eb="21">
      <t>サイガイ</t>
    </rPh>
    <rPh sb="21" eb="23">
      <t>ボウシ</t>
    </rPh>
    <rPh sb="25" eb="27">
      <t>タイショウ</t>
    </rPh>
    <rPh sb="28" eb="30">
      <t>ジギョウ</t>
    </rPh>
    <rPh sb="30" eb="32">
      <t>チャクシュ</t>
    </rPh>
    <rPh sb="32" eb="33">
      <t>ジ</t>
    </rPh>
    <rPh sb="34" eb="36">
      <t>ヘイセイ</t>
    </rPh>
    <rPh sb="38" eb="40">
      <t>ネンド</t>
    </rPh>
    <rPh sb="40" eb="42">
      <t>イコウ</t>
    </rPh>
    <rPh sb="42" eb="44">
      <t>カンリョウ</t>
    </rPh>
    <rPh sb="44" eb="46">
      <t>ヨテイ</t>
    </rPh>
    <rPh sb="47" eb="49">
      <t>ジギョウ</t>
    </rPh>
    <phoneticPr fontId="5"/>
  </si>
  <si>
    <t>事業着手時に平成27年度以降完了予定の事業の
整備延長
（予算執行ベースで事業計画延長を換算したもの）</t>
    <rPh sb="23" eb="25">
      <t>セイビ</t>
    </rPh>
    <rPh sb="25" eb="27">
      <t>エンチョウ</t>
    </rPh>
    <phoneticPr fontId="5"/>
  </si>
  <si>
    <t>事業着手時に平成25年度完了予定の事業の
整備延長
（予算執行ベースで事業計画延長を換算したもの）</t>
    <rPh sb="21" eb="23">
      <t>セイビ</t>
    </rPh>
    <rPh sb="23" eb="25">
      <t>エンチョウ</t>
    </rPh>
    <phoneticPr fontId="5"/>
  </si>
  <si>
    <t>事業着手時に平成23年度完了予定の事業の
整備延長
（予算執行ベースで事業計画延長を換算したもの）</t>
    <rPh sb="21" eb="23">
      <t>セイビ</t>
    </rPh>
    <rPh sb="23" eb="25">
      <t>エンチョウ</t>
    </rPh>
    <phoneticPr fontId="5"/>
  </si>
  <si>
    <t>事業着手時に平成22年度完了予定の事業の
整備延長
（予算執行ベースで事業計画延長を換算したもの）</t>
    <rPh sb="21" eb="23">
      <t>セイビ</t>
    </rPh>
    <rPh sb="23" eb="25">
      <t>エンチョウ</t>
    </rPh>
    <rPh sb="27" eb="29">
      <t>ヨサン</t>
    </rPh>
    <rPh sb="29" eb="31">
      <t>シッコウ</t>
    </rPh>
    <rPh sb="35" eb="37">
      <t>ジギョウ</t>
    </rPh>
    <rPh sb="37" eb="39">
      <t>ケイカク</t>
    </rPh>
    <rPh sb="39" eb="41">
      <t>エンチョウ</t>
    </rPh>
    <rPh sb="42" eb="44">
      <t>カンザン</t>
    </rPh>
    <phoneticPr fontId="5"/>
  </si>
  <si>
    <t>再度、同規模の出水が発生した地区においては、事業の効果を確認している。また、事業完了後に同規模の出水が発生していない地区においては、整備した施設により床上浸水の解消が期待できる。</t>
    <rPh sb="0" eb="2">
      <t>サイド</t>
    </rPh>
    <rPh sb="3" eb="6">
      <t>ドウキボ</t>
    </rPh>
    <rPh sb="7" eb="9">
      <t>シュッスイ</t>
    </rPh>
    <rPh sb="10" eb="12">
      <t>ハッセイ</t>
    </rPh>
    <rPh sb="14" eb="16">
      <t>チク</t>
    </rPh>
    <rPh sb="22" eb="24">
      <t>ジギョウ</t>
    </rPh>
    <rPh sb="25" eb="27">
      <t>コウカ</t>
    </rPh>
    <rPh sb="28" eb="30">
      <t>カクニン</t>
    </rPh>
    <rPh sb="38" eb="40">
      <t>ジギョウ</t>
    </rPh>
    <rPh sb="40" eb="42">
      <t>カンリョウ</t>
    </rPh>
    <rPh sb="42" eb="43">
      <t>ゴ</t>
    </rPh>
    <rPh sb="44" eb="47">
      <t>ドウキボ</t>
    </rPh>
    <rPh sb="48" eb="50">
      <t>シュッスイ</t>
    </rPh>
    <rPh sb="51" eb="53">
      <t>ハッセイ</t>
    </rPh>
    <rPh sb="58" eb="60">
      <t>チク</t>
    </rPh>
    <rPh sb="66" eb="68">
      <t>セイビ</t>
    </rPh>
    <rPh sb="70" eb="72">
      <t>シセツ</t>
    </rPh>
    <rPh sb="75" eb="77">
      <t>ユカウエ</t>
    </rPh>
    <rPh sb="77" eb="79">
      <t>シンスイ</t>
    </rPh>
    <rPh sb="80" eb="82">
      <t>カイショウ</t>
    </rPh>
    <rPh sb="83" eb="85">
      <t>キタイ</t>
    </rPh>
    <phoneticPr fontId="5"/>
  </si>
  <si>
    <t>再度、同規模の出水が発生した地区においては、事業の効果を確認している。また、事業完了後に同規模の出水が発生していない地区においては、整備した施設により床上浸水の解消が期待できる。</t>
    <phoneticPr fontId="5"/>
  </si>
  <si>
    <t>再度同規模の出水があった場合の床上浸水解消戸数</t>
    <phoneticPr fontId="5"/>
  </si>
  <si>
    <t>総予算額／整備延長（m）
※各年度に完了した事業の全体予算額／整備延長　　　　　　　</t>
    <rPh sb="0" eb="1">
      <t>ソウ</t>
    </rPh>
    <rPh sb="1" eb="4">
      <t>ヨサンガク</t>
    </rPh>
    <rPh sb="5" eb="7">
      <t>セイビ</t>
    </rPh>
    <rPh sb="7" eb="9">
      <t>エンチョウ</t>
    </rPh>
    <rPh sb="14" eb="17">
      <t>カクネンド</t>
    </rPh>
    <rPh sb="18" eb="20">
      <t>カンリョウ</t>
    </rPh>
    <rPh sb="22" eb="24">
      <t>ジギョウ</t>
    </rPh>
    <rPh sb="25" eb="27">
      <t>ゼンタイ</t>
    </rPh>
    <rPh sb="27" eb="30">
      <t>ヨサンガク</t>
    </rPh>
    <rPh sb="31" eb="33">
      <t>セイビ</t>
    </rPh>
    <rPh sb="33" eb="35">
      <t>エンチョウ</t>
    </rPh>
    <phoneticPr fontId="5"/>
  </si>
  <si>
    <t>9,593/665</t>
    <phoneticPr fontId="5"/>
  </si>
  <si>
    <t>2,628/143</t>
    <phoneticPr fontId="5"/>
  </si>
  <si>
    <t>2,279/393</t>
    <phoneticPr fontId="5"/>
  </si>
  <si>
    <t>28,096/1,211</t>
    <phoneticPr fontId="5"/>
  </si>
  <si>
    <t>9,593/6,310</t>
    <phoneticPr fontId="5"/>
  </si>
  <si>
    <t>2,628/4,530</t>
    <phoneticPr fontId="5"/>
  </si>
  <si>
    <t>2,279/2,400</t>
    <phoneticPr fontId="5"/>
  </si>
  <si>
    <t>28,096,/50,700</t>
    <phoneticPr fontId="5"/>
  </si>
  <si>
    <t>一定以上の床上浸水被害が発生した河川に限定している。</t>
    <rPh sb="0" eb="2">
      <t>イッテイ</t>
    </rPh>
    <rPh sb="2" eb="4">
      <t>イジョウ</t>
    </rPh>
    <rPh sb="5" eb="7">
      <t>ユカウエ</t>
    </rPh>
    <rPh sb="7" eb="9">
      <t>シンスイ</t>
    </rPh>
    <rPh sb="9" eb="11">
      <t>ヒガイ</t>
    </rPh>
    <rPh sb="12" eb="14">
      <t>ハッセイ</t>
    </rPh>
    <rPh sb="16" eb="18">
      <t>カセン</t>
    </rPh>
    <rPh sb="19" eb="21">
      <t>ゲンテイ</t>
    </rPh>
    <phoneticPr fontId="5"/>
  </si>
  <si>
    <t>事業着手時に平成26年度完了予定の事業の
整備延長
（予算執行ベースで事業計画延長を換算したもの）</t>
    <rPh sb="21" eb="23">
      <t>セイビ</t>
    </rPh>
    <rPh sb="23" eb="25">
      <t>エンチョウ</t>
    </rPh>
    <phoneticPr fontId="5"/>
  </si>
  <si>
    <t>事業実施の契機となった出水に対する再度災害防止
（対象：事業着手時に平成26年度完了予定の事業）</t>
    <rPh sb="0" eb="2">
      <t>ジギョウ</t>
    </rPh>
    <rPh sb="2" eb="4">
      <t>ジッシ</t>
    </rPh>
    <rPh sb="5" eb="7">
      <t>ケイキ</t>
    </rPh>
    <rPh sb="11" eb="13">
      <t>シュッスイ</t>
    </rPh>
    <rPh sb="14" eb="15">
      <t>タイ</t>
    </rPh>
    <rPh sb="17" eb="19">
      <t>サイド</t>
    </rPh>
    <rPh sb="19" eb="21">
      <t>サイガイ</t>
    </rPh>
    <rPh sb="21" eb="23">
      <t>ボウシ</t>
    </rPh>
    <rPh sb="25" eb="27">
      <t>タイショウ</t>
    </rPh>
    <rPh sb="28" eb="30">
      <t>ジギョウ</t>
    </rPh>
    <rPh sb="30" eb="32">
      <t>チャクシュ</t>
    </rPh>
    <rPh sb="32" eb="33">
      <t>ジ</t>
    </rPh>
    <rPh sb="34" eb="36">
      <t>ヘイセイ</t>
    </rPh>
    <rPh sb="38" eb="40">
      <t>ネンド</t>
    </rPh>
    <rPh sb="40" eb="42">
      <t>カンリョウ</t>
    </rPh>
    <rPh sb="42" eb="44">
      <t>ヨテイ</t>
    </rPh>
    <rPh sb="45" eb="47">
      <t>ジギョウ</t>
    </rPh>
    <phoneticPr fontId="5"/>
  </si>
  <si>
    <t>円</t>
    <rPh sb="0" eb="1">
      <t>エン</t>
    </rPh>
    <phoneticPr fontId="5"/>
  </si>
  <si>
    <t>9,593,000,000/3,675,000</t>
    <phoneticPr fontId="5"/>
  </si>
  <si>
    <t>2,628,000,000/400,000</t>
    <phoneticPr fontId="5"/>
  </si>
  <si>
    <t>2,279,000,000/409,000</t>
    <phoneticPr fontId="5"/>
  </si>
  <si>
    <t>28,096,000,000/6,901,000</t>
    <phoneticPr fontId="5"/>
  </si>
  <si>
    <t>総予算額／床上浸水解消戸数　　　　　　　　　　　　　　
※各年度に完了した事業の全体予算額／床上浸水
解消戸数</t>
    <rPh sb="0" eb="1">
      <t>ソウ</t>
    </rPh>
    <rPh sb="1" eb="4">
      <t>ヨサンガク</t>
    </rPh>
    <rPh sb="5" eb="7">
      <t>ユカウエ</t>
    </rPh>
    <rPh sb="7" eb="9">
      <t>シンスイ</t>
    </rPh>
    <rPh sb="9" eb="11">
      <t>カイショウ</t>
    </rPh>
    <rPh sb="11" eb="13">
      <t>コスウ</t>
    </rPh>
    <rPh sb="29" eb="32">
      <t>カクネンド</t>
    </rPh>
    <rPh sb="33" eb="35">
      <t>カンリョウ</t>
    </rPh>
    <rPh sb="37" eb="39">
      <t>ジギョウ</t>
    </rPh>
    <rPh sb="40" eb="42">
      <t>ゼンタイ</t>
    </rPh>
    <rPh sb="42" eb="45">
      <t>ヨサンガク</t>
    </rPh>
    <rPh sb="46" eb="48">
      <t>ユカウエ</t>
    </rPh>
    <rPh sb="48" eb="50">
      <t>シンスイ</t>
    </rPh>
    <rPh sb="51" eb="53">
      <t>カイショウ</t>
    </rPh>
    <rPh sb="53" eb="55">
      <t>コスウ</t>
    </rPh>
    <phoneticPr fontId="5"/>
  </si>
  <si>
    <t>現地の施工条件に合わせ経済的な施工を行っている。</t>
    <phoneticPr fontId="5"/>
  </si>
  <si>
    <t>総予算額／浸水被害が解消又は軽減される面積（m2）　　　　　　　　　　　　　　
※各年度に完了した事業の全体予算額／浸水被害が解消又は軽減される面積</t>
    <rPh sb="0" eb="1">
      <t>ソウ</t>
    </rPh>
    <rPh sb="1" eb="4">
      <t>ヨサンガク</t>
    </rPh>
    <rPh sb="41" eb="44">
      <t>カクネンド</t>
    </rPh>
    <rPh sb="45" eb="47">
      <t>カンリョウ</t>
    </rPh>
    <rPh sb="49" eb="51">
      <t>ジギョウ</t>
    </rPh>
    <rPh sb="52" eb="54">
      <t>ゼンタイ</t>
    </rPh>
    <rPh sb="54" eb="57">
      <t>ヨサンガク</t>
    </rPh>
    <rPh sb="58" eb="60">
      <t>シンスイ</t>
    </rPh>
    <rPh sb="60" eb="62">
      <t>ヒガイ</t>
    </rPh>
    <rPh sb="63" eb="65">
      <t>カイショウ</t>
    </rPh>
    <rPh sb="65" eb="66">
      <t>マタ</t>
    </rPh>
    <rPh sb="67" eb="69">
      <t>ケイゲン</t>
    </rPh>
    <phoneticPr fontId="5"/>
  </si>
  <si>
    <t>・河川改修以外の選択肢も考慮した代替案との比較、地域の将来的な土地利用との整合性、各河川の実情に即して適切な工期設定等について地方公共団体に周知徹底を図るとともに、単位あたりのコストに関する指標等について見直しを検討する。</t>
    <rPh sb="1" eb="3">
      <t>カセン</t>
    </rPh>
    <rPh sb="3" eb="5">
      <t>カイシュウ</t>
    </rPh>
    <rPh sb="5" eb="7">
      <t>イガイ</t>
    </rPh>
    <rPh sb="8" eb="11">
      <t>センタクシ</t>
    </rPh>
    <rPh sb="12" eb="14">
      <t>コウリョ</t>
    </rPh>
    <rPh sb="16" eb="19">
      <t>ダイタイアン</t>
    </rPh>
    <rPh sb="21" eb="23">
      <t>ヒカク</t>
    </rPh>
    <rPh sb="24" eb="26">
      <t>チイキ</t>
    </rPh>
    <rPh sb="27" eb="29">
      <t>ショウライ</t>
    </rPh>
    <rPh sb="29" eb="30">
      <t>テキ</t>
    </rPh>
    <rPh sb="31" eb="35">
      <t>トチリヨウ</t>
    </rPh>
    <rPh sb="37" eb="40">
      <t>セイゴウセイ</t>
    </rPh>
    <rPh sb="41" eb="44">
      <t>カクカセン</t>
    </rPh>
    <rPh sb="45" eb="47">
      <t>ジツジョウ</t>
    </rPh>
    <rPh sb="48" eb="49">
      <t>ソク</t>
    </rPh>
    <rPh sb="51" eb="53">
      <t>テキセツ</t>
    </rPh>
    <rPh sb="54" eb="56">
      <t>コウキ</t>
    </rPh>
    <rPh sb="56" eb="58">
      <t>セッテイ</t>
    </rPh>
    <rPh sb="58" eb="59">
      <t>トウ</t>
    </rPh>
    <rPh sb="63" eb="65">
      <t>チホウ</t>
    </rPh>
    <rPh sb="65" eb="67">
      <t>コウキョウ</t>
    </rPh>
    <rPh sb="67" eb="69">
      <t>ダンタイ</t>
    </rPh>
    <rPh sb="70" eb="72">
      <t>シュウチ</t>
    </rPh>
    <rPh sb="72" eb="74">
      <t>テッテイ</t>
    </rPh>
    <rPh sb="75" eb="76">
      <t>ハカ</t>
    </rPh>
    <rPh sb="82" eb="84">
      <t>タンイ</t>
    </rPh>
    <rPh sb="92" eb="93">
      <t>カン</t>
    </rPh>
    <rPh sb="95" eb="97">
      <t>シヒョウ</t>
    </rPh>
    <rPh sb="97" eb="98">
      <t>トウ</t>
    </rPh>
    <rPh sb="102" eb="104">
      <t>ミナオ</t>
    </rPh>
    <rPh sb="106" eb="108">
      <t>ケントウ</t>
    </rPh>
    <phoneticPr fontId="5"/>
  </si>
  <si>
    <t>・地域の土地利用状況等によっては、河川改修以外の選択肢も考慮した代替案について、実現性を踏まえ検討した上で、事業計画を作成し、事業採択の申請をするよう地方公共団体に通知した。
・行政事業レビューシートの「単位当たりのコスト」に関する指標について、コストと得られる効果の関係をより分かりやすくするため、「各年度に完了した事業の全体予算額に対する浸水被害が解消又は軽減される面積」を新たに追加するなど、見直しを行った。
・将来的な土地利用を関係部局等に確認した上で、事業計画を作成し、事業採択の申請をするよう地方公共団体に通知した。
・事業の実施にあたって河川の実情に即して適切に工期を設定するとともに、計画的に事業を執行するよう地方公共団体に通知した。</t>
    <phoneticPr fontId="5"/>
  </si>
  <si>
    <t>執行等改善</t>
  </si>
  <si>
    <t>要求額のうち「新しい日本のための優先課題推進枠」7,785百万円</t>
    <rPh sb="0" eb="3">
      <t>ヨウキュウガク</t>
    </rPh>
    <rPh sb="7" eb="8">
      <t>アタラ</t>
    </rPh>
    <rPh sb="10" eb="12">
      <t>ニホン</t>
    </rPh>
    <rPh sb="16" eb="18">
      <t>ユウセン</t>
    </rPh>
    <rPh sb="18" eb="20">
      <t>カダイ</t>
    </rPh>
    <rPh sb="20" eb="22">
      <t>スイシン</t>
    </rPh>
    <rPh sb="22" eb="23">
      <t>ワク</t>
    </rPh>
    <rPh sb="29" eb="30">
      <t>ヒャク</t>
    </rPh>
    <rPh sb="30" eb="32">
      <t>マンエン</t>
    </rPh>
    <phoneticPr fontId="5"/>
  </si>
  <si>
    <t>「事業内容の一部改善」
・特別緊急事業のあり方として、河川改修以外の選択肢も考慮した費用便益分析を検討して事業を選択すべき。
・単位あたりのコストの示し方、単位あたりの効果（アウトカム）の示し方を工夫する必要がある。
・コンパクトシティの必要性など人口減少時代の国家戦略を踏まえて、事業対象の基準を定めるべき。
・各河川の実情に即して工事期間の設定を見直すべき。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</si>
</sst>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0" borderId="98" xfId="0" applyNumberFormat="1" applyFont="1" applyFill="1" applyBorder="1" applyAlignment="1" applyProtection="1">
      <alignment horizontal="center" vertical="center"/>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0</xdr:colOff>
      <xdr:row>140</xdr:row>
      <xdr:rowOff>0</xdr:rowOff>
    </xdr:from>
    <xdr:to>
      <xdr:col>32</xdr:col>
      <xdr:colOff>0</xdr:colOff>
      <xdr:row>142</xdr:row>
      <xdr:rowOff>0</xdr:rowOff>
    </xdr:to>
    <xdr:sp macro="" textlink="">
      <xdr:nvSpPr>
        <xdr:cNvPr id="2" name="正方形/長方形 1"/>
        <xdr:cNvSpPr/>
      </xdr:nvSpPr>
      <xdr:spPr>
        <a:xfrm>
          <a:off x="2830286" y="50632179"/>
          <a:ext cx="2830285" cy="7075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6,550</a:t>
          </a:r>
          <a:r>
            <a:rPr kumimoji="1" lang="ja-JP" altLang="en-US" sz="1100">
              <a:solidFill>
                <a:sysClr val="windowText" lastClr="000000"/>
              </a:solidFill>
              <a:latin typeface="+mn-ea"/>
              <a:ea typeface="+mn-ea"/>
            </a:rPr>
            <a:t>百万円</a:t>
          </a:r>
        </a:p>
      </xdr:txBody>
    </xdr:sp>
    <xdr:clientData/>
  </xdr:twoCellAnchor>
  <xdr:twoCellAnchor>
    <xdr:from>
      <xdr:col>24</xdr:col>
      <xdr:colOff>0</xdr:colOff>
      <xdr:row>142</xdr:row>
      <xdr:rowOff>228600</xdr:rowOff>
    </xdr:from>
    <xdr:to>
      <xdr:col>24</xdr:col>
      <xdr:colOff>0</xdr:colOff>
      <xdr:row>144</xdr:row>
      <xdr:rowOff>228600</xdr:rowOff>
    </xdr:to>
    <xdr:cxnSp macro="">
      <xdr:nvCxnSpPr>
        <xdr:cNvPr id="10" name="直線コネクタ 9"/>
        <xdr:cNvCxnSpPr/>
      </xdr:nvCxnSpPr>
      <xdr:spPr>
        <a:xfrm>
          <a:off x="4800600" y="58759725"/>
          <a:ext cx="0" cy="704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146</xdr:row>
      <xdr:rowOff>9525</xdr:rowOff>
    </xdr:from>
    <xdr:to>
      <xdr:col>32</xdr:col>
      <xdr:colOff>0</xdr:colOff>
      <xdr:row>148</xdr:row>
      <xdr:rowOff>9525</xdr:rowOff>
    </xdr:to>
    <xdr:sp macro="" textlink="">
      <xdr:nvSpPr>
        <xdr:cNvPr id="16" name="正方形/長方形 15"/>
        <xdr:cNvSpPr/>
      </xdr:nvSpPr>
      <xdr:spPr>
        <a:xfrm>
          <a:off x="3200400" y="59950350"/>
          <a:ext cx="3200400" cy="70485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mn-ea"/>
              <a:ea typeface="+mn-ea"/>
            </a:rPr>
            <a:t>Ａ．</a:t>
          </a:r>
          <a:r>
            <a:rPr kumimoji="1" lang="en-US" altLang="ja-JP" sz="1100">
              <a:solidFill>
                <a:sysClr val="windowText" lastClr="000000"/>
              </a:solidFill>
              <a:latin typeface="+mn-ea"/>
              <a:ea typeface="+mn-ea"/>
            </a:rPr>
            <a:t>10</a:t>
          </a:r>
          <a:r>
            <a:rPr kumimoji="1" lang="ja-JP" altLang="en-US" sz="1100">
              <a:solidFill>
                <a:sysClr val="windowText" lastClr="000000"/>
              </a:solidFill>
              <a:latin typeface="+mn-ea"/>
              <a:ea typeface="+mn-ea"/>
            </a:rPr>
            <a:t>都府県</a:t>
          </a:r>
          <a:endParaRPr kumimoji="1" lang="en-US" altLang="ja-JP" sz="1100">
            <a:solidFill>
              <a:sysClr val="windowText" lastClr="000000"/>
            </a:solidFill>
            <a:latin typeface="+mn-ea"/>
            <a:ea typeface="+mn-ea"/>
          </a:endParaRPr>
        </a:p>
        <a:p>
          <a:pPr algn="ctr"/>
          <a:r>
            <a:rPr kumimoji="1" lang="en-US" altLang="ja-JP" sz="1100">
              <a:solidFill>
                <a:sysClr val="windowText" lastClr="000000"/>
              </a:solidFill>
              <a:latin typeface="+mn-ea"/>
              <a:ea typeface="+mn-ea"/>
            </a:rPr>
            <a:t>6,550</a:t>
          </a:r>
          <a:r>
            <a:rPr kumimoji="1" lang="ja-JP" altLang="en-US" sz="1100">
              <a:solidFill>
                <a:sysClr val="windowText" lastClr="000000"/>
              </a:solidFill>
              <a:latin typeface="+mn-ea"/>
              <a:ea typeface="+mn-ea"/>
            </a:rPr>
            <a:t>百万円</a:t>
          </a:r>
        </a:p>
      </xdr:txBody>
    </xdr:sp>
    <xdr:clientData/>
  </xdr:twoCellAnchor>
  <xdr:twoCellAnchor>
    <xdr:from>
      <xdr:col>16</xdr:col>
      <xdr:colOff>0</xdr:colOff>
      <xdr:row>145</xdr:row>
      <xdr:rowOff>9525</xdr:rowOff>
    </xdr:from>
    <xdr:to>
      <xdr:col>32</xdr:col>
      <xdr:colOff>0</xdr:colOff>
      <xdr:row>146</xdr:row>
      <xdr:rowOff>9525</xdr:rowOff>
    </xdr:to>
    <xdr:sp macro="" textlink="">
      <xdr:nvSpPr>
        <xdr:cNvPr id="17" name="正方形/長方形 16"/>
        <xdr:cNvSpPr/>
      </xdr:nvSpPr>
      <xdr:spPr>
        <a:xfrm>
          <a:off x="3200400" y="59597925"/>
          <a:ext cx="3200400" cy="35242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17</xdr:col>
      <xdr:colOff>0</xdr:colOff>
      <xdr:row>148</xdr:row>
      <xdr:rowOff>104775</xdr:rowOff>
    </xdr:from>
    <xdr:to>
      <xdr:col>31</xdr:col>
      <xdr:colOff>0</xdr:colOff>
      <xdr:row>150</xdr:row>
      <xdr:rowOff>104775</xdr:rowOff>
    </xdr:to>
    <xdr:grpSp>
      <xdr:nvGrpSpPr>
        <xdr:cNvPr id="18" name="グループ化 17"/>
        <xdr:cNvGrpSpPr/>
      </xdr:nvGrpSpPr>
      <xdr:grpSpPr>
        <a:xfrm>
          <a:off x="3429000" y="53175834"/>
          <a:ext cx="2823882" cy="694765"/>
          <a:chOff x="3007179" y="51693536"/>
          <a:chExt cx="2476500" cy="1415143"/>
        </a:xfrm>
      </xdr:grpSpPr>
      <xdr:sp macro="" textlink="">
        <xdr:nvSpPr>
          <xdr:cNvPr id="19" name="正方形/長方形 18"/>
          <xdr:cNvSpPr/>
        </xdr:nvSpPr>
        <xdr:spPr>
          <a:xfrm>
            <a:off x="3007179" y="51693536"/>
            <a:ext cx="2476500" cy="14151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工事の実施及び工事に係る用地取得等を行う</a:t>
            </a:r>
          </a:p>
        </xdr:txBody>
      </xdr:sp>
      <xdr:sp macro="" textlink="">
        <xdr:nvSpPr>
          <xdr:cNvPr id="20" name="左大かっこ 19"/>
          <xdr:cNvSpPr/>
        </xdr:nvSpPr>
        <xdr:spPr>
          <a:xfrm>
            <a:off x="3007179" y="51693536"/>
            <a:ext cx="176892" cy="141514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21" name="右大かっこ 20"/>
          <xdr:cNvSpPr/>
        </xdr:nvSpPr>
        <xdr:spPr>
          <a:xfrm>
            <a:off x="5306786" y="51693536"/>
            <a:ext cx="176892" cy="1415143"/>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24</xdr:col>
      <xdr:colOff>0</xdr:colOff>
      <xdr:row>150</xdr:row>
      <xdr:rowOff>224120</xdr:rowOff>
    </xdr:from>
    <xdr:to>
      <xdr:col>24</xdr:col>
      <xdr:colOff>0</xdr:colOff>
      <xdr:row>152</xdr:row>
      <xdr:rowOff>224120</xdr:rowOff>
    </xdr:to>
    <xdr:cxnSp macro="">
      <xdr:nvCxnSpPr>
        <xdr:cNvPr id="27" name="直線コネクタ 26"/>
        <xdr:cNvCxnSpPr/>
      </xdr:nvCxnSpPr>
      <xdr:spPr>
        <a:xfrm>
          <a:off x="4840941" y="61677179"/>
          <a:ext cx="0" cy="694765"/>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153</xdr:row>
      <xdr:rowOff>0</xdr:rowOff>
    </xdr:from>
    <xdr:to>
      <xdr:col>32</xdr:col>
      <xdr:colOff>0</xdr:colOff>
      <xdr:row>154</xdr:row>
      <xdr:rowOff>0</xdr:rowOff>
    </xdr:to>
    <xdr:sp macro="" textlink="">
      <xdr:nvSpPr>
        <xdr:cNvPr id="28" name="正方形/長方形 27"/>
        <xdr:cNvSpPr/>
      </xdr:nvSpPr>
      <xdr:spPr>
        <a:xfrm>
          <a:off x="3227294" y="62495206"/>
          <a:ext cx="3227294" cy="34738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＜福岡県の例＞</a:t>
          </a:r>
        </a:p>
      </xdr:txBody>
    </xdr:sp>
    <xdr:clientData/>
  </xdr:twoCellAnchor>
  <xdr:twoCellAnchor>
    <xdr:from>
      <xdr:col>16</xdr:col>
      <xdr:colOff>0</xdr:colOff>
      <xdr:row>154</xdr:row>
      <xdr:rowOff>1</xdr:rowOff>
    </xdr:from>
    <xdr:to>
      <xdr:col>32</xdr:col>
      <xdr:colOff>0</xdr:colOff>
      <xdr:row>159</xdr:row>
      <xdr:rowOff>0</xdr:rowOff>
    </xdr:to>
    <xdr:sp macro="" textlink="">
      <xdr:nvSpPr>
        <xdr:cNvPr id="29" name="正方形/長方形 28"/>
        <xdr:cNvSpPr/>
      </xdr:nvSpPr>
      <xdr:spPr>
        <a:xfrm>
          <a:off x="3227294" y="62842589"/>
          <a:ext cx="3227294" cy="1736911"/>
        </a:xfrm>
        <a:prstGeom prst="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latin typeface="+mn-ea"/>
            <a:ea typeface="+mn-ea"/>
          </a:endParaRPr>
        </a:p>
        <a:p>
          <a:pPr algn="l"/>
          <a:r>
            <a:rPr kumimoji="1" lang="ja-JP" altLang="en-US" sz="1100">
              <a:solidFill>
                <a:sysClr val="windowText" lastClr="000000"/>
              </a:solidFill>
              <a:latin typeface="+mn-ea"/>
              <a:ea typeface="+mn-ea"/>
            </a:rPr>
            <a:t>　　本工事費　　　　　　　　　　 </a:t>
          </a:r>
          <a:r>
            <a:rPr kumimoji="1" lang="en-US" altLang="ja-JP" sz="1100">
              <a:solidFill>
                <a:sysClr val="windowText" lastClr="000000"/>
              </a:solidFill>
              <a:latin typeface="+mn-ea"/>
              <a:ea typeface="+mn-ea"/>
            </a:rPr>
            <a:t>492</a:t>
          </a:r>
          <a:r>
            <a:rPr kumimoji="1" lang="ja-JP" altLang="en-US" sz="1100">
              <a:solidFill>
                <a:sysClr val="windowText" lastClr="000000"/>
              </a:solidFill>
              <a:latin typeface="+mn-ea"/>
              <a:ea typeface="+mn-ea"/>
            </a:rPr>
            <a:t>百万円</a:t>
          </a:r>
          <a:endParaRPr kumimoji="1" lang="en-US" altLang="ja-JP" sz="1100">
            <a:solidFill>
              <a:sysClr val="windowText" lastClr="000000"/>
            </a:solidFill>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附帯工事費 </a:t>
          </a:r>
          <a:r>
            <a:rPr kumimoji="1" lang="ja-JP" altLang="ja-JP" sz="1100">
              <a:solidFill>
                <a:sysClr val="windowText" lastClr="000000"/>
              </a:solidFill>
              <a:effectLst/>
              <a:latin typeface="+mn-ea"/>
              <a:ea typeface="+mn-ea"/>
              <a:cs typeface="+mn-cs"/>
            </a:rPr>
            <a:t>　　　　　　　</a:t>
          </a:r>
          <a:r>
            <a:rPr kumimoji="1" lang="en-US" altLang="ja-JP" sz="1100">
              <a:solidFill>
                <a:sysClr val="windowText" lastClr="000000"/>
              </a:solidFill>
              <a:effectLst/>
              <a:latin typeface="+mn-ea"/>
              <a:ea typeface="+mn-ea"/>
              <a:cs typeface="+mn-cs"/>
            </a:rPr>
            <a:t>   678</a:t>
          </a:r>
          <a:r>
            <a:rPr kumimoji="1" lang="ja-JP" altLang="ja-JP" sz="1100">
              <a:solidFill>
                <a:sysClr val="windowText" lastClr="000000"/>
              </a:solidFill>
              <a:effectLst/>
              <a:latin typeface="+mn-ea"/>
              <a:ea typeface="+mn-ea"/>
              <a:cs typeface="+mn-cs"/>
            </a:rPr>
            <a:t>百万円</a:t>
          </a:r>
          <a:endParaRPr lang="ja-JP" altLang="ja-JP">
            <a:solidFill>
              <a:sysClr val="windowText" lastClr="000000"/>
            </a:solidFill>
            <a:effectLst/>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用地費及び補償費  </a:t>
          </a:r>
          <a:r>
            <a:rPr kumimoji="1" lang="ja-JP" altLang="ja-JP" sz="1100">
              <a:solidFill>
                <a:sysClr val="windowText" lastClr="000000"/>
              </a:solidFill>
              <a:effectLst/>
              <a:latin typeface="+mn-ea"/>
              <a:ea typeface="+mn-ea"/>
              <a:cs typeface="+mn-cs"/>
            </a:rPr>
            <a:t>　　</a:t>
          </a:r>
          <a:r>
            <a:rPr kumimoji="1" lang="en-US" altLang="ja-JP" sz="1100" baseline="0">
              <a:solidFill>
                <a:sysClr val="windowText" lastClr="000000"/>
              </a:solidFill>
              <a:effectLst/>
              <a:latin typeface="+mn-ea"/>
              <a:ea typeface="+mn-ea"/>
              <a:cs typeface="+mn-cs"/>
            </a:rPr>
            <a:t>   181</a:t>
          </a:r>
          <a:r>
            <a:rPr kumimoji="1" lang="ja-JP" altLang="ja-JP" sz="1100">
              <a:solidFill>
                <a:sysClr val="windowText" lastClr="000000"/>
              </a:solidFill>
              <a:effectLst/>
              <a:latin typeface="+mn-ea"/>
              <a:ea typeface="+mn-ea"/>
              <a:cs typeface="+mn-cs"/>
            </a:rPr>
            <a:t>百万円</a:t>
          </a:r>
          <a:endParaRPr lang="ja-JP" altLang="ja-JP">
            <a:solidFill>
              <a:sysClr val="windowText" lastClr="000000"/>
            </a:solidFill>
            <a:effectLst/>
            <a:latin typeface="+mn-ea"/>
            <a:ea typeface="+mn-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工事間接費                     </a:t>
          </a:r>
          <a:r>
            <a:rPr kumimoji="1" lang="en-US" altLang="ja-JP" sz="1100">
              <a:solidFill>
                <a:sysClr val="windowText" lastClr="000000"/>
              </a:solidFill>
              <a:effectLst/>
              <a:latin typeface="+mn-ea"/>
              <a:ea typeface="+mn-ea"/>
              <a:cs typeface="+mn-cs"/>
            </a:rPr>
            <a:t>63</a:t>
          </a:r>
          <a:r>
            <a:rPr kumimoji="1" lang="ja-JP" altLang="ja-JP" sz="1100">
              <a:solidFill>
                <a:sysClr val="windowText" lastClr="000000"/>
              </a:solidFill>
              <a:effectLst/>
              <a:latin typeface="+mn-lt"/>
              <a:ea typeface="+mn-ea"/>
              <a:cs typeface="+mn-cs"/>
            </a:rPr>
            <a:t>百万円</a:t>
          </a:r>
          <a:endParaRPr kumimoji="1" lang="en-US" altLang="ja-JP" sz="11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合計　　　</a:t>
          </a:r>
          <a:r>
            <a:rPr kumimoji="1" lang="ja-JP" altLang="ja-JP" sz="1100">
              <a:solidFill>
                <a:sysClr val="windowText" lastClr="000000"/>
              </a:solidFill>
              <a:effectLst/>
              <a:latin typeface="+mn-ea"/>
              <a:ea typeface="+mn-ea"/>
              <a:cs typeface="+mn-cs"/>
            </a:rPr>
            <a:t>　　　　　　　　　</a:t>
          </a:r>
          <a:r>
            <a:rPr kumimoji="1" lang="en-US" altLang="ja-JP" sz="1100">
              <a:solidFill>
                <a:sysClr val="windowText" lastClr="000000"/>
              </a:solidFill>
              <a:effectLst/>
              <a:latin typeface="+mn-ea"/>
              <a:ea typeface="+mn-ea"/>
              <a:cs typeface="+mn-cs"/>
            </a:rPr>
            <a:t> 1,414</a:t>
          </a:r>
          <a:r>
            <a:rPr kumimoji="1" lang="ja-JP" altLang="ja-JP" sz="1100">
              <a:solidFill>
                <a:sysClr val="windowText" lastClr="000000"/>
              </a:solidFill>
              <a:effectLst/>
              <a:latin typeface="+mn-ea"/>
              <a:ea typeface="+mn-ea"/>
              <a:cs typeface="+mn-cs"/>
            </a:rPr>
            <a:t>百万円</a:t>
          </a:r>
          <a:endParaRPr kumimoji="1" lang="en-US" altLang="ja-JP" sz="11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ea"/>
              <a:ea typeface="+mn-ea"/>
              <a:cs typeface="+mn-cs"/>
            </a:rPr>
            <a:t>　　　　　　　　　　　　　　＜交付決定ベース＞</a:t>
          </a:r>
          <a:endParaRPr lang="ja-JP" altLang="ja-JP">
            <a:solidFill>
              <a:sysClr val="windowText" lastClr="000000"/>
            </a:solidFill>
            <a:effectLst/>
            <a:latin typeface="+mn-ea"/>
            <a:ea typeface="+mn-ea"/>
          </a:endParaRPr>
        </a:p>
      </xdr:txBody>
    </xdr:sp>
    <xdr:clientData/>
  </xdr:twoCellAnchor>
  <xdr:oneCellAnchor>
    <xdr:from>
      <xdr:col>30</xdr:col>
      <xdr:colOff>0</xdr:colOff>
      <xdr:row>85</xdr:row>
      <xdr:rowOff>0</xdr:rowOff>
    </xdr:from>
    <xdr:ext cx="470647" cy="242374"/>
    <xdr:sp macro="" textlink="">
      <xdr:nvSpPr>
        <xdr:cNvPr id="36" name="正方形/長方形 35"/>
        <xdr:cNvSpPr/>
      </xdr:nvSpPr>
      <xdr:spPr>
        <a:xfrm>
          <a:off x="6000750" y="29089350"/>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30</xdr:col>
      <xdr:colOff>0</xdr:colOff>
      <xdr:row>82</xdr:row>
      <xdr:rowOff>0</xdr:rowOff>
    </xdr:from>
    <xdr:ext cx="470647" cy="242374"/>
    <xdr:sp macro="" textlink="">
      <xdr:nvSpPr>
        <xdr:cNvPr id="37" name="正方形/長方形 36"/>
        <xdr:cNvSpPr/>
      </xdr:nvSpPr>
      <xdr:spPr>
        <a:xfrm>
          <a:off x="6051176" y="33214235"/>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35</xdr:col>
      <xdr:colOff>0</xdr:colOff>
      <xdr:row>82</xdr:row>
      <xdr:rowOff>0</xdr:rowOff>
    </xdr:from>
    <xdr:ext cx="470647" cy="242374"/>
    <xdr:sp macro="" textlink="">
      <xdr:nvSpPr>
        <xdr:cNvPr id="39" name="正方形/長方形 38"/>
        <xdr:cNvSpPr/>
      </xdr:nvSpPr>
      <xdr:spPr>
        <a:xfrm>
          <a:off x="7059706" y="33214235"/>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40</xdr:col>
      <xdr:colOff>0</xdr:colOff>
      <xdr:row>82</xdr:row>
      <xdr:rowOff>0</xdr:rowOff>
    </xdr:from>
    <xdr:ext cx="470647" cy="242374"/>
    <xdr:sp macro="" textlink="">
      <xdr:nvSpPr>
        <xdr:cNvPr id="42" name="正方形/長方形 41"/>
        <xdr:cNvSpPr/>
      </xdr:nvSpPr>
      <xdr:spPr>
        <a:xfrm>
          <a:off x="8068235" y="33214235"/>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45</xdr:col>
      <xdr:colOff>0</xdr:colOff>
      <xdr:row>82</xdr:row>
      <xdr:rowOff>0</xdr:rowOff>
    </xdr:from>
    <xdr:ext cx="470647" cy="242374"/>
    <xdr:sp macro="" textlink="">
      <xdr:nvSpPr>
        <xdr:cNvPr id="44" name="正方形/長方形 43"/>
        <xdr:cNvSpPr/>
      </xdr:nvSpPr>
      <xdr:spPr>
        <a:xfrm>
          <a:off x="9076765" y="33214235"/>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35</xdr:col>
      <xdr:colOff>0</xdr:colOff>
      <xdr:row>85</xdr:row>
      <xdr:rowOff>0</xdr:rowOff>
    </xdr:from>
    <xdr:ext cx="470647" cy="242374"/>
    <xdr:sp macro="" textlink="">
      <xdr:nvSpPr>
        <xdr:cNvPr id="43" name="正方形/長方形 42"/>
        <xdr:cNvSpPr/>
      </xdr:nvSpPr>
      <xdr:spPr>
        <a:xfrm>
          <a:off x="6897414" y="34460793"/>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40</xdr:col>
      <xdr:colOff>0</xdr:colOff>
      <xdr:row>85</xdr:row>
      <xdr:rowOff>0</xdr:rowOff>
    </xdr:from>
    <xdr:ext cx="470647" cy="242374"/>
    <xdr:sp macro="" textlink="">
      <xdr:nvSpPr>
        <xdr:cNvPr id="46" name="正方形/長方形 45"/>
        <xdr:cNvSpPr/>
      </xdr:nvSpPr>
      <xdr:spPr>
        <a:xfrm>
          <a:off x="7882759" y="34460793"/>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44</xdr:col>
      <xdr:colOff>197069</xdr:colOff>
      <xdr:row>85</xdr:row>
      <xdr:rowOff>0</xdr:rowOff>
    </xdr:from>
    <xdr:ext cx="470647" cy="242374"/>
    <xdr:sp macro="" textlink="">
      <xdr:nvSpPr>
        <xdr:cNvPr id="47" name="正方形/長方形 46"/>
        <xdr:cNvSpPr/>
      </xdr:nvSpPr>
      <xdr:spPr>
        <a:xfrm>
          <a:off x="8868103" y="34460793"/>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47</xdr:col>
      <xdr:colOff>1</xdr:colOff>
      <xdr:row>40</xdr:row>
      <xdr:rowOff>228600</xdr:rowOff>
    </xdr:from>
    <xdr:ext cx="381000" cy="275717"/>
    <xdr:sp macro="" textlink="">
      <xdr:nvSpPr>
        <xdr:cNvPr id="3" name="正方形/長方形 2"/>
        <xdr:cNvSpPr/>
      </xdr:nvSpPr>
      <xdr:spPr>
        <a:xfrm>
          <a:off x="9401176" y="17545050"/>
          <a:ext cx="381000" cy="2757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ysClr val="windowText" lastClr="000000"/>
              </a:solidFill>
            </a:rPr>
            <a:t>～</a:t>
          </a:r>
        </a:p>
      </xdr:txBody>
    </xdr:sp>
    <xdr:clientData/>
  </xdr:oneCellAnchor>
  <xdr:twoCellAnchor>
    <xdr:from>
      <xdr:col>6</xdr:col>
      <xdr:colOff>104775</xdr:colOff>
      <xdr:row>174</xdr:row>
      <xdr:rowOff>171450</xdr:rowOff>
    </xdr:from>
    <xdr:to>
      <xdr:col>36</xdr:col>
      <xdr:colOff>66675</xdr:colOff>
      <xdr:row>174</xdr:row>
      <xdr:rowOff>523875</xdr:rowOff>
    </xdr:to>
    <xdr:sp macro="" textlink="">
      <xdr:nvSpPr>
        <xdr:cNvPr id="30" name="正方形/長方形 29"/>
        <xdr:cNvSpPr/>
      </xdr:nvSpPr>
      <xdr:spPr>
        <a:xfrm>
          <a:off x="1304925" y="61664850"/>
          <a:ext cx="5962650" cy="35242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配分国費を記載（都府県の代表事例については、交付決定ベースで記載）</a:t>
          </a:r>
        </a:p>
      </xdr:txBody>
    </xdr:sp>
    <xdr:clientData/>
  </xdr:twoCellAnchor>
  <xdr:oneCellAnchor>
    <xdr:from>
      <xdr:col>30</xdr:col>
      <xdr:colOff>0</xdr:colOff>
      <xdr:row>88</xdr:row>
      <xdr:rowOff>0</xdr:rowOff>
    </xdr:from>
    <xdr:ext cx="470647" cy="242374"/>
    <xdr:sp macro="" textlink="">
      <xdr:nvSpPr>
        <xdr:cNvPr id="33" name="正方形/長方形 32"/>
        <xdr:cNvSpPr/>
      </xdr:nvSpPr>
      <xdr:spPr>
        <a:xfrm>
          <a:off x="6123214" y="29146500"/>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35</xdr:col>
      <xdr:colOff>0</xdr:colOff>
      <xdr:row>88</xdr:row>
      <xdr:rowOff>0</xdr:rowOff>
    </xdr:from>
    <xdr:ext cx="470647" cy="242374"/>
    <xdr:sp macro="" textlink="">
      <xdr:nvSpPr>
        <xdr:cNvPr id="34" name="正方形/長方形 33"/>
        <xdr:cNvSpPr/>
      </xdr:nvSpPr>
      <xdr:spPr>
        <a:xfrm>
          <a:off x="7143750" y="29146500"/>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40</xdr:col>
      <xdr:colOff>0</xdr:colOff>
      <xdr:row>88</xdr:row>
      <xdr:rowOff>0</xdr:rowOff>
    </xdr:from>
    <xdr:ext cx="470647" cy="242374"/>
    <xdr:sp macro="" textlink="">
      <xdr:nvSpPr>
        <xdr:cNvPr id="35" name="正方形/長方形 34"/>
        <xdr:cNvSpPr/>
      </xdr:nvSpPr>
      <xdr:spPr>
        <a:xfrm>
          <a:off x="8164286" y="29146500"/>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oneCellAnchor>
    <xdr:from>
      <xdr:col>44</xdr:col>
      <xdr:colOff>197069</xdr:colOff>
      <xdr:row>88</xdr:row>
      <xdr:rowOff>0</xdr:rowOff>
    </xdr:from>
    <xdr:ext cx="470647" cy="242374"/>
    <xdr:sp macro="" textlink="">
      <xdr:nvSpPr>
        <xdr:cNvPr id="38" name="正方形/長方形 37"/>
        <xdr:cNvSpPr/>
      </xdr:nvSpPr>
      <xdr:spPr>
        <a:xfrm>
          <a:off x="9177783" y="29146500"/>
          <a:ext cx="4706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en-US" altLang="ja-JP" sz="900">
              <a:solidFill>
                <a:sysClr val="windowText" lastClr="000000"/>
              </a:solidFill>
              <a:latin typeface="+mj-ea"/>
              <a:ea typeface="+mj-ea"/>
            </a:rPr>
            <a:t>※</a:t>
          </a:r>
          <a:endParaRPr kumimoji="1" lang="ja-JP" altLang="en-US" sz="900">
            <a:solidFill>
              <a:sysClr val="windowText" lastClr="000000"/>
            </a:solidFill>
            <a:latin typeface="+mj-ea"/>
            <a:ea typeface="+mj-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85" zoomScaleSheetLayoutView="85" workbookViewId="0"/>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9" t="s">
        <v>0</v>
      </c>
      <c r="AK2" s="479"/>
      <c r="AL2" s="479"/>
      <c r="AM2" s="479"/>
      <c r="AN2" s="479"/>
      <c r="AO2" s="479"/>
      <c r="AP2" s="479"/>
      <c r="AQ2" s="98" t="s">
        <v>370</v>
      </c>
      <c r="AR2" s="98"/>
      <c r="AS2" s="59" t="str">
        <f>IF(OR(AQ2="　", AQ2=""), "", "-")</f>
        <v/>
      </c>
      <c r="AT2" s="99">
        <v>119</v>
      </c>
      <c r="AU2" s="99"/>
      <c r="AV2" s="60" t="str">
        <f>IF(AW2="", "", "-")</f>
        <v/>
      </c>
      <c r="AW2" s="103"/>
      <c r="AX2" s="103"/>
    </row>
    <row r="3" spans="1:50" ht="21" customHeight="1" thickBot="1" x14ac:dyDescent="0.2">
      <c r="A3" s="292" t="s">
        <v>215</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89</v>
      </c>
      <c r="AJ3" s="294" t="s">
        <v>372</v>
      </c>
      <c r="AK3" s="294"/>
      <c r="AL3" s="294"/>
      <c r="AM3" s="294"/>
      <c r="AN3" s="294"/>
      <c r="AO3" s="294"/>
      <c r="AP3" s="294"/>
      <c r="AQ3" s="294"/>
      <c r="AR3" s="294"/>
      <c r="AS3" s="294"/>
      <c r="AT3" s="294"/>
      <c r="AU3" s="294"/>
      <c r="AV3" s="294"/>
      <c r="AW3" s="294"/>
      <c r="AX3" s="36" t="s">
        <v>90</v>
      </c>
    </row>
    <row r="4" spans="1:50" ht="30" customHeight="1" x14ac:dyDescent="0.15">
      <c r="A4" s="507" t="s">
        <v>30</v>
      </c>
      <c r="B4" s="508"/>
      <c r="C4" s="508"/>
      <c r="D4" s="508"/>
      <c r="E4" s="508"/>
      <c r="F4" s="508"/>
      <c r="G4" s="481" t="s">
        <v>396</v>
      </c>
      <c r="H4" s="482"/>
      <c r="I4" s="482"/>
      <c r="J4" s="482"/>
      <c r="K4" s="482"/>
      <c r="L4" s="482"/>
      <c r="M4" s="482"/>
      <c r="N4" s="482"/>
      <c r="O4" s="482"/>
      <c r="P4" s="482"/>
      <c r="Q4" s="482"/>
      <c r="R4" s="482"/>
      <c r="S4" s="482"/>
      <c r="T4" s="482"/>
      <c r="U4" s="482"/>
      <c r="V4" s="482"/>
      <c r="W4" s="482"/>
      <c r="X4" s="482"/>
      <c r="Y4" s="483" t="s">
        <v>1</v>
      </c>
      <c r="Z4" s="484"/>
      <c r="AA4" s="484"/>
      <c r="AB4" s="484"/>
      <c r="AC4" s="484"/>
      <c r="AD4" s="485"/>
      <c r="AE4" s="486" t="s">
        <v>373</v>
      </c>
      <c r="AF4" s="487"/>
      <c r="AG4" s="487"/>
      <c r="AH4" s="487"/>
      <c r="AI4" s="487"/>
      <c r="AJ4" s="487"/>
      <c r="AK4" s="487"/>
      <c r="AL4" s="487"/>
      <c r="AM4" s="487"/>
      <c r="AN4" s="487"/>
      <c r="AO4" s="487"/>
      <c r="AP4" s="488"/>
      <c r="AQ4" s="489" t="s">
        <v>2</v>
      </c>
      <c r="AR4" s="484"/>
      <c r="AS4" s="484"/>
      <c r="AT4" s="484"/>
      <c r="AU4" s="484"/>
      <c r="AV4" s="484"/>
      <c r="AW4" s="484"/>
      <c r="AX4" s="490"/>
    </row>
    <row r="5" spans="1:50" ht="30" customHeight="1" x14ac:dyDescent="0.15">
      <c r="A5" s="491" t="s">
        <v>92</v>
      </c>
      <c r="B5" s="492"/>
      <c r="C5" s="492"/>
      <c r="D5" s="492"/>
      <c r="E5" s="492"/>
      <c r="F5" s="493"/>
      <c r="G5" s="316" t="s">
        <v>195</v>
      </c>
      <c r="H5" s="317"/>
      <c r="I5" s="317"/>
      <c r="J5" s="317"/>
      <c r="K5" s="317"/>
      <c r="L5" s="317"/>
      <c r="M5" s="318" t="s">
        <v>91</v>
      </c>
      <c r="N5" s="319"/>
      <c r="O5" s="319"/>
      <c r="P5" s="319"/>
      <c r="Q5" s="319"/>
      <c r="R5" s="320"/>
      <c r="S5" s="321" t="s">
        <v>156</v>
      </c>
      <c r="T5" s="317"/>
      <c r="U5" s="317"/>
      <c r="V5" s="317"/>
      <c r="W5" s="317"/>
      <c r="X5" s="322"/>
      <c r="Y5" s="498" t="s">
        <v>3</v>
      </c>
      <c r="Z5" s="499"/>
      <c r="AA5" s="499"/>
      <c r="AB5" s="499"/>
      <c r="AC5" s="499"/>
      <c r="AD5" s="500"/>
      <c r="AE5" s="501" t="s">
        <v>374</v>
      </c>
      <c r="AF5" s="502"/>
      <c r="AG5" s="502"/>
      <c r="AH5" s="502"/>
      <c r="AI5" s="502"/>
      <c r="AJ5" s="502"/>
      <c r="AK5" s="502"/>
      <c r="AL5" s="502"/>
      <c r="AM5" s="502"/>
      <c r="AN5" s="502"/>
      <c r="AO5" s="502"/>
      <c r="AP5" s="503"/>
      <c r="AQ5" s="504" t="s">
        <v>375</v>
      </c>
      <c r="AR5" s="505"/>
      <c r="AS5" s="505"/>
      <c r="AT5" s="505"/>
      <c r="AU5" s="505"/>
      <c r="AV5" s="505"/>
      <c r="AW5" s="505"/>
      <c r="AX5" s="506"/>
    </row>
    <row r="6" spans="1:50" ht="53.25" customHeight="1" x14ac:dyDescent="0.15">
      <c r="A6" s="509" t="s">
        <v>4</v>
      </c>
      <c r="B6" s="510"/>
      <c r="C6" s="510"/>
      <c r="D6" s="510"/>
      <c r="E6" s="510"/>
      <c r="F6" s="510"/>
      <c r="G6" s="511" t="str">
        <f>入力規則等!F39</f>
        <v>一般会計</v>
      </c>
      <c r="H6" s="512"/>
      <c r="I6" s="512"/>
      <c r="J6" s="512"/>
      <c r="K6" s="512"/>
      <c r="L6" s="512"/>
      <c r="M6" s="512"/>
      <c r="N6" s="512"/>
      <c r="O6" s="512"/>
      <c r="P6" s="512"/>
      <c r="Q6" s="512"/>
      <c r="R6" s="512"/>
      <c r="S6" s="512"/>
      <c r="T6" s="512"/>
      <c r="U6" s="512"/>
      <c r="V6" s="512"/>
      <c r="W6" s="512"/>
      <c r="X6" s="512"/>
      <c r="Y6" s="513" t="s">
        <v>56</v>
      </c>
      <c r="Z6" s="514"/>
      <c r="AA6" s="514"/>
      <c r="AB6" s="514"/>
      <c r="AC6" s="514"/>
      <c r="AD6" s="515"/>
      <c r="AE6" s="516" t="s">
        <v>377</v>
      </c>
      <c r="AF6" s="516"/>
      <c r="AG6" s="516"/>
      <c r="AH6" s="516"/>
      <c r="AI6" s="516"/>
      <c r="AJ6" s="516"/>
      <c r="AK6" s="516"/>
      <c r="AL6" s="516"/>
      <c r="AM6" s="516"/>
      <c r="AN6" s="516"/>
      <c r="AO6" s="516"/>
      <c r="AP6" s="516"/>
      <c r="AQ6" s="517"/>
      <c r="AR6" s="517"/>
      <c r="AS6" s="517"/>
      <c r="AT6" s="517"/>
      <c r="AU6" s="517"/>
      <c r="AV6" s="517"/>
      <c r="AW6" s="517"/>
      <c r="AX6" s="518"/>
    </row>
    <row r="7" spans="1:50" ht="53.25" customHeight="1" x14ac:dyDescent="0.15">
      <c r="A7" s="437" t="s">
        <v>25</v>
      </c>
      <c r="B7" s="438"/>
      <c r="C7" s="438"/>
      <c r="D7" s="438"/>
      <c r="E7" s="438"/>
      <c r="F7" s="438"/>
      <c r="G7" s="439" t="s">
        <v>400</v>
      </c>
      <c r="H7" s="440"/>
      <c r="I7" s="440"/>
      <c r="J7" s="440"/>
      <c r="K7" s="440"/>
      <c r="L7" s="440"/>
      <c r="M7" s="440"/>
      <c r="N7" s="440"/>
      <c r="O7" s="440"/>
      <c r="P7" s="440"/>
      <c r="Q7" s="440"/>
      <c r="R7" s="440"/>
      <c r="S7" s="440"/>
      <c r="T7" s="440"/>
      <c r="U7" s="440"/>
      <c r="V7" s="441"/>
      <c r="W7" s="441"/>
      <c r="X7" s="441"/>
      <c r="Y7" s="442" t="s">
        <v>5</v>
      </c>
      <c r="Z7" s="382"/>
      <c r="AA7" s="382"/>
      <c r="AB7" s="382"/>
      <c r="AC7" s="382"/>
      <c r="AD7" s="384"/>
      <c r="AE7" s="443" t="s">
        <v>411</v>
      </c>
      <c r="AF7" s="444"/>
      <c r="AG7" s="444"/>
      <c r="AH7" s="444"/>
      <c r="AI7" s="444"/>
      <c r="AJ7" s="444"/>
      <c r="AK7" s="444"/>
      <c r="AL7" s="444"/>
      <c r="AM7" s="444"/>
      <c r="AN7" s="444"/>
      <c r="AO7" s="444"/>
      <c r="AP7" s="444"/>
      <c r="AQ7" s="444"/>
      <c r="AR7" s="444"/>
      <c r="AS7" s="444"/>
      <c r="AT7" s="444"/>
      <c r="AU7" s="444"/>
      <c r="AV7" s="444"/>
      <c r="AW7" s="444"/>
      <c r="AX7" s="445"/>
    </row>
    <row r="8" spans="1:50" ht="53.25" customHeight="1" x14ac:dyDescent="0.15">
      <c r="A8" s="344" t="s">
        <v>307</v>
      </c>
      <c r="B8" s="345"/>
      <c r="C8" s="345"/>
      <c r="D8" s="345"/>
      <c r="E8" s="345"/>
      <c r="F8" s="346"/>
      <c r="G8" s="341" t="str">
        <f>入力規則等!A26</f>
        <v>国土強靭化</v>
      </c>
      <c r="H8" s="342"/>
      <c r="I8" s="342"/>
      <c r="J8" s="342"/>
      <c r="K8" s="342"/>
      <c r="L8" s="342"/>
      <c r="M8" s="342"/>
      <c r="N8" s="342"/>
      <c r="O8" s="342"/>
      <c r="P8" s="342"/>
      <c r="Q8" s="342"/>
      <c r="R8" s="342"/>
      <c r="S8" s="342"/>
      <c r="T8" s="342"/>
      <c r="U8" s="342"/>
      <c r="V8" s="342"/>
      <c r="W8" s="342"/>
      <c r="X8" s="343"/>
      <c r="Y8" s="519" t="s">
        <v>78</v>
      </c>
      <c r="Z8" s="519"/>
      <c r="AA8" s="519"/>
      <c r="AB8" s="519"/>
      <c r="AC8" s="519"/>
      <c r="AD8" s="519"/>
      <c r="AE8" s="472" t="str">
        <f>入力規則等!K13</f>
        <v>公共事業</v>
      </c>
      <c r="AF8" s="473"/>
      <c r="AG8" s="473"/>
      <c r="AH8" s="473"/>
      <c r="AI8" s="473"/>
      <c r="AJ8" s="473"/>
      <c r="AK8" s="473"/>
      <c r="AL8" s="473"/>
      <c r="AM8" s="473"/>
      <c r="AN8" s="473"/>
      <c r="AO8" s="473"/>
      <c r="AP8" s="473"/>
      <c r="AQ8" s="473"/>
      <c r="AR8" s="473"/>
      <c r="AS8" s="473"/>
      <c r="AT8" s="473"/>
      <c r="AU8" s="473"/>
      <c r="AV8" s="473"/>
      <c r="AW8" s="473"/>
      <c r="AX8" s="474"/>
    </row>
    <row r="9" spans="1:50" ht="69" customHeight="1" x14ac:dyDescent="0.15">
      <c r="A9" s="446" t="s">
        <v>26</v>
      </c>
      <c r="B9" s="447"/>
      <c r="C9" s="447"/>
      <c r="D9" s="447"/>
      <c r="E9" s="447"/>
      <c r="F9" s="447"/>
      <c r="G9" s="475" t="s">
        <v>408</v>
      </c>
      <c r="H9" s="476"/>
      <c r="I9" s="476"/>
      <c r="J9" s="476"/>
      <c r="K9" s="476"/>
      <c r="L9" s="476"/>
      <c r="M9" s="476"/>
      <c r="N9" s="476"/>
      <c r="O9" s="476"/>
      <c r="P9" s="476"/>
      <c r="Q9" s="476"/>
      <c r="R9" s="476"/>
      <c r="S9" s="476"/>
      <c r="T9" s="476"/>
      <c r="U9" s="476"/>
      <c r="V9" s="476"/>
      <c r="W9" s="476"/>
      <c r="X9" s="476"/>
      <c r="Y9" s="477"/>
      <c r="Z9" s="477"/>
      <c r="AA9" s="477"/>
      <c r="AB9" s="477"/>
      <c r="AC9" s="477"/>
      <c r="AD9" s="477"/>
      <c r="AE9" s="476"/>
      <c r="AF9" s="476"/>
      <c r="AG9" s="476"/>
      <c r="AH9" s="476"/>
      <c r="AI9" s="476"/>
      <c r="AJ9" s="476"/>
      <c r="AK9" s="476"/>
      <c r="AL9" s="476"/>
      <c r="AM9" s="476"/>
      <c r="AN9" s="476"/>
      <c r="AO9" s="476"/>
      <c r="AP9" s="476"/>
      <c r="AQ9" s="476"/>
      <c r="AR9" s="476"/>
      <c r="AS9" s="476"/>
      <c r="AT9" s="476"/>
      <c r="AU9" s="476"/>
      <c r="AV9" s="476"/>
      <c r="AW9" s="476"/>
      <c r="AX9" s="478"/>
    </row>
    <row r="10" spans="1:50" ht="96" customHeight="1" x14ac:dyDescent="0.15">
      <c r="A10" s="446" t="s">
        <v>36</v>
      </c>
      <c r="B10" s="447"/>
      <c r="C10" s="447"/>
      <c r="D10" s="447"/>
      <c r="E10" s="447"/>
      <c r="F10" s="447"/>
      <c r="G10" s="475" t="s">
        <v>405</v>
      </c>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8"/>
    </row>
    <row r="11" spans="1:50" ht="56.25" customHeight="1" x14ac:dyDescent="0.15">
      <c r="A11" s="446" t="s">
        <v>6</v>
      </c>
      <c r="B11" s="447"/>
      <c r="C11" s="447"/>
      <c r="D11" s="447"/>
      <c r="E11" s="447"/>
      <c r="F11" s="448"/>
      <c r="G11" s="495" t="str">
        <f>入力規則等!P10</f>
        <v>補助</v>
      </c>
      <c r="H11" s="496"/>
      <c r="I11" s="496"/>
      <c r="J11" s="496"/>
      <c r="K11" s="496"/>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6"/>
      <c r="AX11" s="497"/>
    </row>
    <row r="12" spans="1:50" ht="21" customHeight="1" x14ac:dyDescent="0.15">
      <c r="A12" s="449" t="s">
        <v>27</v>
      </c>
      <c r="B12" s="450"/>
      <c r="C12" s="450"/>
      <c r="D12" s="450"/>
      <c r="E12" s="450"/>
      <c r="F12" s="451"/>
      <c r="G12" s="458"/>
      <c r="H12" s="459"/>
      <c r="I12" s="459"/>
      <c r="J12" s="459"/>
      <c r="K12" s="459"/>
      <c r="L12" s="459"/>
      <c r="M12" s="459"/>
      <c r="N12" s="459"/>
      <c r="O12" s="459"/>
      <c r="P12" s="165" t="s">
        <v>69</v>
      </c>
      <c r="Q12" s="113"/>
      <c r="R12" s="113"/>
      <c r="S12" s="113"/>
      <c r="T12" s="113"/>
      <c r="U12" s="113"/>
      <c r="V12" s="161"/>
      <c r="W12" s="165" t="s">
        <v>70</v>
      </c>
      <c r="X12" s="113"/>
      <c r="Y12" s="113"/>
      <c r="Z12" s="113"/>
      <c r="AA12" s="113"/>
      <c r="AB12" s="113"/>
      <c r="AC12" s="161"/>
      <c r="AD12" s="165" t="s">
        <v>71</v>
      </c>
      <c r="AE12" s="113"/>
      <c r="AF12" s="113"/>
      <c r="AG12" s="113"/>
      <c r="AH12" s="113"/>
      <c r="AI12" s="113"/>
      <c r="AJ12" s="161"/>
      <c r="AK12" s="165" t="s">
        <v>72</v>
      </c>
      <c r="AL12" s="113"/>
      <c r="AM12" s="113"/>
      <c r="AN12" s="113"/>
      <c r="AO12" s="113"/>
      <c r="AP12" s="113"/>
      <c r="AQ12" s="161"/>
      <c r="AR12" s="165" t="s">
        <v>73</v>
      </c>
      <c r="AS12" s="113"/>
      <c r="AT12" s="113"/>
      <c r="AU12" s="113"/>
      <c r="AV12" s="113"/>
      <c r="AW12" s="113"/>
      <c r="AX12" s="462"/>
    </row>
    <row r="13" spans="1:50" ht="21" customHeight="1" x14ac:dyDescent="0.15">
      <c r="A13" s="452"/>
      <c r="B13" s="453"/>
      <c r="C13" s="453"/>
      <c r="D13" s="453"/>
      <c r="E13" s="453"/>
      <c r="F13" s="454"/>
      <c r="G13" s="463" t="s">
        <v>7</v>
      </c>
      <c r="H13" s="464"/>
      <c r="I13" s="469" t="s">
        <v>8</v>
      </c>
      <c r="J13" s="470"/>
      <c r="K13" s="470"/>
      <c r="L13" s="470"/>
      <c r="M13" s="470"/>
      <c r="N13" s="470"/>
      <c r="O13" s="471"/>
      <c r="P13" s="63">
        <v>7698</v>
      </c>
      <c r="Q13" s="64"/>
      <c r="R13" s="64"/>
      <c r="S13" s="64"/>
      <c r="T13" s="64"/>
      <c r="U13" s="64"/>
      <c r="V13" s="65"/>
      <c r="W13" s="63">
        <v>5776</v>
      </c>
      <c r="X13" s="64"/>
      <c r="Y13" s="64"/>
      <c r="Z13" s="64"/>
      <c r="AA13" s="64"/>
      <c r="AB13" s="64"/>
      <c r="AC13" s="65"/>
      <c r="AD13" s="63">
        <v>6550</v>
      </c>
      <c r="AE13" s="64"/>
      <c r="AF13" s="64"/>
      <c r="AG13" s="64"/>
      <c r="AH13" s="64"/>
      <c r="AI13" s="64"/>
      <c r="AJ13" s="65"/>
      <c r="AK13" s="63">
        <v>7825</v>
      </c>
      <c r="AL13" s="64"/>
      <c r="AM13" s="64"/>
      <c r="AN13" s="64"/>
      <c r="AO13" s="64"/>
      <c r="AP13" s="64"/>
      <c r="AQ13" s="65"/>
      <c r="AR13" s="657">
        <v>7785</v>
      </c>
      <c r="AS13" s="658"/>
      <c r="AT13" s="658"/>
      <c r="AU13" s="658"/>
      <c r="AV13" s="658"/>
      <c r="AW13" s="658"/>
      <c r="AX13" s="659"/>
    </row>
    <row r="14" spans="1:50" ht="21" customHeight="1" x14ac:dyDescent="0.15">
      <c r="A14" s="452"/>
      <c r="B14" s="453"/>
      <c r="C14" s="453"/>
      <c r="D14" s="453"/>
      <c r="E14" s="453"/>
      <c r="F14" s="454"/>
      <c r="G14" s="465"/>
      <c r="H14" s="466"/>
      <c r="I14" s="332" t="s">
        <v>9</v>
      </c>
      <c r="J14" s="460"/>
      <c r="K14" s="460"/>
      <c r="L14" s="460"/>
      <c r="M14" s="460"/>
      <c r="N14" s="460"/>
      <c r="O14" s="461"/>
      <c r="P14" s="63">
        <v>1134</v>
      </c>
      <c r="Q14" s="64"/>
      <c r="R14" s="64"/>
      <c r="S14" s="64"/>
      <c r="T14" s="64"/>
      <c r="U14" s="64"/>
      <c r="V14" s="65"/>
      <c r="W14" s="63">
        <v>2195</v>
      </c>
      <c r="X14" s="64"/>
      <c r="Y14" s="64"/>
      <c r="Z14" s="64"/>
      <c r="AA14" s="64"/>
      <c r="AB14" s="64"/>
      <c r="AC14" s="65"/>
      <c r="AD14" s="63">
        <v>865</v>
      </c>
      <c r="AE14" s="64"/>
      <c r="AF14" s="64"/>
      <c r="AG14" s="64"/>
      <c r="AH14" s="64"/>
      <c r="AI14" s="64"/>
      <c r="AJ14" s="65"/>
      <c r="AK14" s="63" t="s">
        <v>399</v>
      </c>
      <c r="AL14" s="64"/>
      <c r="AM14" s="64"/>
      <c r="AN14" s="64"/>
      <c r="AO14" s="64"/>
      <c r="AP14" s="64"/>
      <c r="AQ14" s="65"/>
      <c r="AR14" s="655"/>
      <c r="AS14" s="655"/>
      <c r="AT14" s="655"/>
      <c r="AU14" s="655"/>
      <c r="AV14" s="655"/>
      <c r="AW14" s="655"/>
      <c r="AX14" s="656"/>
    </row>
    <row r="15" spans="1:50" ht="21" customHeight="1" x14ac:dyDescent="0.15">
      <c r="A15" s="452"/>
      <c r="B15" s="453"/>
      <c r="C15" s="453"/>
      <c r="D15" s="453"/>
      <c r="E15" s="453"/>
      <c r="F15" s="454"/>
      <c r="G15" s="465"/>
      <c r="H15" s="466"/>
      <c r="I15" s="332" t="s">
        <v>62</v>
      </c>
      <c r="J15" s="333"/>
      <c r="K15" s="333"/>
      <c r="L15" s="333"/>
      <c r="M15" s="333"/>
      <c r="N15" s="333"/>
      <c r="O15" s="334"/>
      <c r="P15" s="63">
        <v>3038</v>
      </c>
      <c r="Q15" s="64"/>
      <c r="R15" s="64"/>
      <c r="S15" s="64"/>
      <c r="T15" s="64"/>
      <c r="U15" s="64"/>
      <c r="V15" s="65"/>
      <c r="W15" s="63">
        <v>5830</v>
      </c>
      <c r="X15" s="64"/>
      <c r="Y15" s="64"/>
      <c r="Z15" s="64"/>
      <c r="AA15" s="64"/>
      <c r="AB15" s="64"/>
      <c r="AC15" s="65"/>
      <c r="AD15" s="63">
        <v>6740</v>
      </c>
      <c r="AE15" s="64"/>
      <c r="AF15" s="64"/>
      <c r="AG15" s="64"/>
      <c r="AH15" s="64"/>
      <c r="AI15" s="64"/>
      <c r="AJ15" s="65"/>
      <c r="AK15" s="63">
        <v>5181.0349310000001</v>
      </c>
      <c r="AL15" s="64"/>
      <c r="AM15" s="64"/>
      <c r="AN15" s="64"/>
      <c r="AO15" s="64"/>
      <c r="AP15" s="64"/>
      <c r="AQ15" s="65"/>
      <c r="AR15" s="63"/>
      <c r="AS15" s="64"/>
      <c r="AT15" s="64"/>
      <c r="AU15" s="64"/>
      <c r="AV15" s="64"/>
      <c r="AW15" s="64"/>
      <c r="AX15" s="654"/>
    </row>
    <row r="16" spans="1:50" ht="21" customHeight="1" x14ac:dyDescent="0.15">
      <c r="A16" s="452"/>
      <c r="B16" s="453"/>
      <c r="C16" s="453"/>
      <c r="D16" s="453"/>
      <c r="E16" s="453"/>
      <c r="F16" s="454"/>
      <c r="G16" s="465"/>
      <c r="H16" s="466"/>
      <c r="I16" s="332" t="s">
        <v>63</v>
      </c>
      <c r="J16" s="333"/>
      <c r="K16" s="333"/>
      <c r="L16" s="333"/>
      <c r="M16" s="333"/>
      <c r="N16" s="333"/>
      <c r="O16" s="334"/>
      <c r="P16" s="63">
        <v>-5830</v>
      </c>
      <c r="Q16" s="64"/>
      <c r="R16" s="64"/>
      <c r="S16" s="64"/>
      <c r="T16" s="64"/>
      <c r="U16" s="64"/>
      <c r="V16" s="65"/>
      <c r="W16" s="63">
        <v>-6740</v>
      </c>
      <c r="X16" s="64"/>
      <c r="Y16" s="64"/>
      <c r="Z16" s="64"/>
      <c r="AA16" s="64"/>
      <c r="AB16" s="64"/>
      <c r="AC16" s="65"/>
      <c r="AD16" s="63">
        <v>-5181</v>
      </c>
      <c r="AE16" s="64"/>
      <c r="AF16" s="64"/>
      <c r="AG16" s="64"/>
      <c r="AH16" s="64"/>
      <c r="AI16" s="64"/>
      <c r="AJ16" s="65"/>
      <c r="AK16" s="63" t="s">
        <v>399</v>
      </c>
      <c r="AL16" s="64"/>
      <c r="AM16" s="64"/>
      <c r="AN16" s="64"/>
      <c r="AO16" s="64"/>
      <c r="AP16" s="64"/>
      <c r="AQ16" s="65"/>
      <c r="AR16" s="432"/>
      <c r="AS16" s="433"/>
      <c r="AT16" s="433"/>
      <c r="AU16" s="433"/>
      <c r="AV16" s="433"/>
      <c r="AW16" s="433"/>
      <c r="AX16" s="434"/>
    </row>
    <row r="17" spans="1:50" ht="24.75" customHeight="1" x14ac:dyDescent="0.15">
      <c r="A17" s="452"/>
      <c r="B17" s="453"/>
      <c r="C17" s="453"/>
      <c r="D17" s="453"/>
      <c r="E17" s="453"/>
      <c r="F17" s="454"/>
      <c r="G17" s="465"/>
      <c r="H17" s="466"/>
      <c r="I17" s="332" t="s">
        <v>61</v>
      </c>
      <c r="J17" s="460"/>
      <c r="K17" s="460"/>
      <c r="L17" s="460"/>
      <c r="M17" s="460"/>
      <c r="N17" s="460"/>
      <c r="O17" s="461"/>
      <c r="P17" s="63">
        <v>400</v>
      </c>
      <c r="Q17" s="64"/>
      <c r="R17" s="64"/>
      <c r="S17" s="64"/>
      <c r="T17" s="64"/>
      <c r="U17" s="64"/>
      <c r="V17" s="65"/>
      <c r="W17" s="63">
        <v>0</v>
      </c>
      <c r="X17" s="64"/>
      <c r="Y17" s="64"/>
      <c r="Z17" s="64"/>
      <c r="AA17" s="64"/>
      <c r="AB17" s="64"/>
      <c r="AC17" s="65"/>
      <c r="AD17" s="63">
        <v>0</v>
      </c>
      <c r="AE17" s="64"/>
      <c r="AF17" s="64"/>
      <c r="AG17" s="64"/>
      <c r="AH17" s="64"/>
      <c r="AI17" s="64"/>
      <c r="AJ17" s="65"/>
      <c r="AK17" s="63" t="s">
        <v>399</v>
      </c>
      <c r="AL17" s="64"/>
      <c r="AM17" s="64"/>
      <c r="AN17" s="64"/>
      <c r="AO17" s="64"/>
      <c r="AP17" s="64"/>
      <c r="AQ17" s="65"/>
      <c r="AR17" s="435"/>
      <c r="AS17" s="435"/>
      <c r="AT17" s="435"/>
      <c r="AU17" s="435"/>
      <c r="AV17" s="435"/>
      <c r="AW17" s="435"/>
      <c r="AX17" s="436"/>
    </row>
    <row r="18" spans="1:50" ht="24.75" customHeight="1" x14ac:dyDescent="0.15">
      <c r="A18" s="452"/>
      <c r="B18" s="453"/>
      <c r="C18" s="453"/>
      <c r="D18" s="453"/>
      <c r="E18" s="453"/>
      <c r="F18" s="454"/>
      <c r="G18" s="467"/>
      <c r="H18" s="468"/>
      <c r="I18" s="335" t="s">
        <v>22</v>
      </c>
      <c r="J18" s="336"/>
      <c r="K18" s="336"/>
      <c r="L18" s="336"/>
      <c r="M18" s="336"/>
      <c r="N18" s="336"/>
      <c r="O18" s="337"/>
      <c r="P18" s="310">
        <f>SUM(P13:V17)</f>
        <v>6440</v>
      </c>
      <c r="Q18" s="311"/>
      <c r="R18" s="311"/>
      <c r="S18" s="311"/>
      <c r="T18" s="311"/>
      <c r="U18" s="311"/>
      <c r="V18" s="312"/>
      <c r="W18" s="310">
        <f>SUM(W13:AC17)</f>
        <v>7061</v>
      </c>
      <c r="X18" s="311"/>
      <c r="Y18" s="311"/>
      <c r="Z18" s="311"/>
      <c r="AA18" s="311"/>
      <c r="AB18" s="311"/>
      <c r="AC18" s="312"/>
      <c r="AD18" s="310">
        <f t="shared" ref="AD18" si="0">SUM(AD13:AJ17)</f>
        <v>8974</v>
      </c>
      <c r="AE18" s="311"/>
      <c r="AF18" s="311"/>
      <c r="AG18" s="311"/>
      <c r="AH18" s="311"/>
      <c r="AI18" s="311"/>
      <c r="AJ18" s="312"/>
      <c r="AK18" s="310">
        <f t="shared" ref="AK18" si="1">SUM(AK13:AQ17)</f>
        <v>13006.034931</v>
      </c>
      <c r="AL18" s="311"/>
      <c r="AM18" s="311"/>
      <c r="AN18" s="311"/>
      <c r="AO18" s="311"/>
      <c r="AP18" s="311"/>
      <c r="AQ18" s="312"/>
      <c r="AR18" s="310">
        <f t="shared" ref="AR18" si="2">SUM(AR13:AX17)</f>
        <v>7785</v>
      </c>
      <c r="AS18" s="311"/>
      <c r="AT18" s="311"/>
      <c r="AU18" s="311"/>
      <c r="AV18" s="311"/>
      <c r="AW18" s="311"/>
      <c r="AX18" s="313"/>
    </row>
    <row r="19" spans="1:50" ht="24.75" customHeight="1" x14ac:dyDescent="0.15">
      <c r="A19" s="452"/>
      <c r="B19" s="453"/>
      <c r="C19" s="453"/>
      <c r="D19" s="453"/>
      <c r="E19" s="453"/>
      <c r="F19" s="454"/>
      <c r="G19" s="307" t="s">
        <v>10</v>
      </c>
      <c r="H19" s="308"/>
      <c r="I19" s="308"/>
      <c r="J19" s="308"/>
      <c r="K19" s="308"/>
      <c r="L19" s="308"/>
      <c r="M19" s="308"/>
      <c r="N19" s="308"/>
      <c r="O19" s="308"/>
      <c r="P19" s="63">
        <v>6431</v>
      </c>
      <c r="Q19" s="64"/>
      <c r="R19" s="64"/>
      <c r="S19" s="64"/>
      <c r="T19" s="64"/>
      <c r="U19" s="64"/>
      <c r="V19" s="65"/>
      <c r="W19" s="63">
        <v>7059</v>
      </c>
      <c r="X19" s="64"/>
      <c r="Y19" s="64"/>
      <c r="Z19" s="64"/>
      <c r="AA19" s="64"/>
      <c r="AB19" s="64"/>
      <c r="AC19" s="65"/>
      <c r="AD19" s="63">
        <v>8970</v>
      </c>
      <c r="AE19" s="64"/>
      <c r="AF19" s="64"/>
      <c r="AG19" s="64"/>
      <c r="AH19" s="64"/>
      <c r="AI19" s="64"/>
      <c r="AJ19" s="65"/>
      <c r="AK19" s="309"/>
      <c r="AL19" s="309"/>
      <c r="AM19" s="309"/>
      <c r="AN19" s="309"/>
      <c r="AO19" s="309"/>
      <c r="AP19" s="309"/>
      <c r="AQ19" s="309"/>
      <c r="AR19" s="309"/>
      <c r="AS19" s="309"/>
      <c r="AT19" s="309"/>
      <c r="AU19" s="309"/>
      <c r="AV19" s="309"/>
      <c r="AW19" s="309"/>
      <c r="AX19" s="314"/>
    </row>
    <row r="20" spans="1:50" ht="24.75" customHeight="1" x14ac:dyDescent="0.15">
      <c r="A20" s="455"/>
      <c r="B20" s="456"/>
      <c r="C20" s="456"/>
      <c r="D20" s="456"/>
      <c r="E20" s="456"/>
      <c r="F20" s="457"/>
      <c r="G20" s="307" t="s">
        <v>11</v>
      </c>
      <c r="H20" s="308"/>
      <c r="I20" s="308"/>
      <c r="J20" s="308"/>
      <c r="K20" s="308"/>
      <c r="L20" s="308"/>
      <c r="M20" s="308"/>
      <c r="N20" s="308"/>
      <c r="O20" s="308"/>
      <c r="P20" s="315">
        <f>IF(P18=0, "-", P19/P18)</f>
        <v>0.99860248447204969</v>
      </c>
      <c r="Q20" s="315"/>
      <c r="R20" s="315"/>
      <c r="S20" s="315"/>
      <c r="T20" s="315"/>
      <c r="U20" s="315"/>
      <c r="V20" s="315"/>
      <c r="W20" s="315">
        <f>IF(W18=0, "-", W19/W18)</f>
        <v>0.99971675400084969</v>
      </c>
      <c r="X20" s="315"/>
      <c r="Y20" s="315"/>
      <c r="Z20" s="315"/>
      <c r="AA20" s="315"/>
      <c r="AB20" s="315"/>
      <c r="AC20" s="315"/>
      <c r="AD20" s="315">
        <f>IF(AD18=0, "-", AD19/AD18)</f>
        <v>0.99955426788500112</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4" t="s">
        <v>13</v>
      </c>
      <c r="B21" s="205"/>
      <c r="C21" s="205"/>
      <c r="D21" s="205"/>
      <c r="E21" s="205"/>
      <c r="F21" s="206"/>
      <c r="G21" s="211" t="s">
        <v>318</v>
      </c>
      <c r="H21" s="212"/>
      <c r="I21" s="212"/>
      <c r="J21" s="212"/>
      <c r="K21" s="212"/>
      <c r="L21" s="212"/>
      <c r="M21" s="212"/>
      <c r="N21" s="212"/>
      <c r="O21" s="213"/>
      <c r="P21" s="231" t="s">
        <v>82</v>
      </c>
      <c r="Q21" s="212"/>
      <c r="R21" s="212"/>
      <c r="S21" s="212"/>
      <c r="T21" s="212"/>
      <c r="U21" s="212"/>
      <c r="V21" s="212"/>
      <c r="W21" s="212"/>
      <c r="X21" s="213"/>
      <c r="Y21" s="183"/>
      <c r="Z21" s="78"/>
      <c r="AA21" s="79"/>
      <c r="AB21" s="255" t="s">
        <v>12</v>
      </c>
      <c r="AC21" s="256"/>
      <c r="AD21" s="257"/>
      <c r="AE21" s="272" t="s">
        <v>69</v>
      </c>
      <c r="AF21" s="273"/>
      <c r="AG21" s="273"/>
      <c r="AH21" s="273"/>
      <c r="AI21" s="274"/>
      <c r="AJ21" s="272" t="s">
        <v>70</v>
      </c>
      <c r="AK21" s="273"/>
      <c r="AL21" s="273"/>
      <c r="AM21" s="273"/>
      <c r="AN21" s="274"/>
      <c r="AO21" s="272" t="s">
        <v>71</v>
      </c>
      <c r="AP21" s="273"/>
      <c r="AQ21" s="273"/>
      <c r="AR21" s="273"/>
      <c r="AS21" s="274"/>
      <c r="AT21" s="261" t="s">
        <v>302</v>
      </c>
      <c r="AU21" s="262"/>
      <c r="AV21" s="262"/>
      <c r="AW21" s="262"/>
      <c r="AX21" s="263"/>
    </row>
    <row r="22" spans="1:50" ht="18.75" customHeight="1" x14ac:dyDescent="0.15">
      <c r="A22" s="204"/>
      <c r="B22" s="205"/>
      <c r="C22" s="205"/>
      <c r="D22" s="205"/>
      <c r="E22" s="205"/>
      <c r="F22" s="206"/>
      <c r="G22" s="214"/>
      <c r="H22" s="100"/>
      <c r="I22" s="100"/>
      <c r="J22" s="100"/>
      <c r="K22" s="100"/>
      <c r="L22" s="100"/>
      <c r="M22" s="100"/>
      <c r="N22" s="100"/>
      <c r="O22" s="215"/>
      <c r="P22" s="232"/>
      <c r="Q22" s="100"/>
      <c r="R22" s="100"/>
      <c r="S22" s="100"/>
      <c r="T22" s="100"/>
      <c r="U22" s="100"/>
      <c r="V22" s="100"/>
      <c r="W22" s="100"/>
      <c r="X22" s="215"/>
      <c r="Y22" s="269"/>
      <c r="Z22" s="270"/>
      <c r="AA22" s="271"/>
      <c r="AB22" s="128"/>
      <c r="AC22" s="123"/>
      <c r="AD22" s="124"/>
      <c r="AE22" s="129"/>
      <c r="AF22" s="122"/>
      <c r="AG22" s="122"/>
      <c r="AH22" s="122"/>
      <c r="AI22" s="275"/>
      <c r="AJ22" s="129"/>
      <c r="AK22" s="122"/>
      <c r="AL22" s="122"/>
      <c r="AM22" s="122"/>
      <c r="AN22" s="275"/>
      <c r="AO22" s="129"/>
      <c r="AP22" s="122"/>
      <c r="AQ22" s="122"/>
      <c r="AR22" s="122"/>
      <c r="AS22" s="275"/>
      <c r="AT22" s="58"/>
      <c r="AU22" s="102">
        <v>22</v>
      </c>
      <c r="AV22" s="102"/>
      <c r="AW22" s="100" t="s">
        <v>354</v>
      </c>
      <c r="AX22" s="101"/>
    </row>
    <row r="23" spans="1:50" ht="42" customHeight="1" x14ac:dyDescent="0.15">
      <c r="A23" s="207"/>
      <c r="B23" s="205"/>
      <c r="C23" s="205"/>
      <c r="D23" s="205"/>
      <c r="E23" s="205"/>
      <c r="F23" s="206"/>
      <c r="G23" s="278" t="s">
        <v>421</v>
      </c>
      <c r="H23" s="279"/>
      <c r="I23" s="279"/>
      <c r="J23" s="279"/>
      <c r="K23" s="279"/>
      <c r="L23" s="279"/>
      <c r="M23" s="279"/>
      <c r="N23" s="279"/>
      <c r="O23" s="280"/>
      <c r="P23" s="185" t="s">
        <v>431</v>
      </c>
      <c r="Q23" s="186"/>
      <c r="R23" s="186"/>
      <c r="S23" s="186"/>
      <c r="T23" s="186"/>
      <c r="U23" s="186"/>
      <c r="V23" s="186"/>
      <c r="W23" s="186"/>
      <c r="X23" s="187"/>
      <c r="Y23" s="287" t="s">
        <v>14</v>
      </c>
      <c r="Z23" s="288"/>
      <c r="AA23" s="289"/>
      <c r="AB23" s="290" t="s">
        <v>378</v>
      </c>
      <c r="AC23" s="291"/>
      <c r="AD23" s="291"/>
      <c r="AE23" s="85">
        <v>609</v>
      </c>
      <c r="AF23" s="86"/>
      <c r="AG23" s="86"/>
      <c r="AH23" s="86"/>
      <c r="AI23" s="87"/>
      <c r="AJ23" s="85">
        <v>752</v>
      </c>
      <c r="AK23" s="86"/>
      <c r="AL23" s="86"/>
      <c r="AM23" s="86"/>
      <c r="AN23" s="87"/>
      <c r="AO23" s="85" t="s">
        <v>402</v>
      </c>
      <c r="AP23" s="86"/>
      <c r="AQ23" s="86"/>
      <c r="AR23" s="86"/>
      <c r="AS23" s="87"/>
      <c r="AT23" s="217"/>
      <c r="AU23" s="217"/>
      <c r="AV23" s="217"/>
      <c r="AW23" s="217"/>
      <c r="AX23" s="218"/>
    </row>
    <row r="24" spans="1:50" ht="42" customHeight="1" x14ac:dyDescent="0.15">
      <c r="A24" s="208"/>
      <c r="B24" s="209"/>
      <c r="C24" s="209"/>
      <c r="D24" s="209"/>
      <c r="E24" s="209"/>
      <c r="F24" s="210"/>
      <c r="G24" s="281"/>
      <c r="H24" s="282"/>
      <c r="I24" s="282"/>
      <c r="J24" s="282"/>
      <c r="K24" s="282"/>
      <c r="L24" s="282"/>
      <c r="M24" s="282"/>
      <c r="N24" s="282"/>
      <c r="O24" s="283"/>
      <c r="P24" s="266"/>
      <c r="Q24" s="266"/>
      <c r="R24" s="266"/>
      <c r="S24" s="266"/>
      <c r="T24" s="266"/>
      <c r="U24" s="266"/>
      <c r="V24" s="266"/>
      <c r="W24" s="266"/>
      <c r="X24" s="267"/>
      <c r="Y24" s="165" t="s">
        <v>65</v>
      </c>
      <c r="Z24" s="113"/>
      <c r="AA24" s="161"/>
      <c r="AB24" s="276" t="s">
        <v>378</v>
      </c>
      <c r="AC24" s="277"/>
      <c r="AD24" s="277"/>
      <c r="AE24" s="85">
        <v>752</v>
      </c>
      <c r="AF24" s="86"/>
      <c r="AG24" s="86"/>
      <c r="AH24" s="86"/>
      <c r="AI24" s="87"/>
      <c r="AJ24" s="85">
        <v>752</v>
      </c>
      <c r="AK24" s="86"/>
      <c r="AL24" s="86"/>
      <c r="AM24" s="86"/>
      <c r="AN24" s="87"/>
      <c r="AO24" s="85" t="s">
        <v>402</v>
      </c>
      <c r="AP24" s="86"/>
      <c r="AQ24" s="86"/>
      <c r="AR24" s="86"/>
      <c r="AS24" s="87"/>
      <c r="AT24" s="85">
        <v>752</v>
      </c>
      <c r="AU24" s="86"/>
      <c r="AV24" s="86"/>
      <c r="AW24" s="86"/>
      <c r="AX24" s="88"/>
    </row>
    <row r="25" spans="1:50" ht="42" customHeight="1" x14ac:dyDescent="0.15">
      <c r="A25" s="660"/>
      <c r="B25" s="661"/>
      <c r="C25" s="661"/>
      <c r="D25" s="661"/>
      <c r="E25" s="661"/>
      <c r="F25" s="662"/>
      <c r="G25" s="284"/>
      <c r="H25" s="285"/>
      <c r="I25" s="285"/>
      <c r="J25" s="285"/>
      <c r="K25" s="285"/>
      <c r="L25" s="285"/>
      <c r="M25" s="285"/>
      <c r="N25" s="285"/>
      <c r="O25" s="286"/>
      <c r="P25" s="188"/>
      <c r="Q25" s="188"/>
      <c r="R25" s="188"/>
      <c r="S25" s="188"/>
      <c r="T25" s="188"/>
      <c r="U25" s="188"/>
      <c r="V25" s="188"/>
      <c r="W25" s="188"/>
      <c r="X25" s="189"/>
      <c r="Y25" s="112" t="s">
        <v>15</v>
      </c>
      <c r="Z25" s="113"/>
      <c r="AA25" s="161"/>
      <c r="AB25" s="672" t="s">
        <v>357</v>
      </c>
      <c r="AC25" s="254"/>
      <c r="AD25" s="254"/>
      <c r="AE25" s="85">
        <v>81</v>
      </c>
      <c r="AF25" s="86"/>
      <c r="AG25" s="86"/>
      <c r="AH25" s="86"/>
      <c r="AI25" s="87"/>
      <c r="AJ25" s="85">
        <v>100</v>
      </c>
      <c r="AK25" s="86"/>
      <c r="AL25" s="86"/>
      <c r="AM25" s="86"/>
      <c r="AN25" s="87"/>
      <c r="AO25" s="85" t="s">
        <v>402</v>
      </c>
      <c r="AP25" s="86"/>
      <c r="AQ25" s="86"/>
      <c r="AR25" s="86"/>
      <c r="AS25" s="87"/>
      <c r="AT25" s="258"/>
      <c r="AU25" s="259"/>
      <c r="AV25" s="259"/>
      <c r="AW25" s="259"/>
      <c r="AX25" s="260"/>
    </row>
    <row r="26" spans="1:50" ht="18.75" customHeight="1" x14ac:dyDescent="0.15">
      <c r="A26" s="204" t="s">
        <v>13</v>
      </c>
      <c r="B26" s="205"/>
      <c r="C26" s="205"/>
      <c r="D26" s="205"/>
      <c r="E26" s="205"/>
      <c r="F26" s="206"/>
      <c r="G26" s="211" t="s">
        <v>318</v>
      </c>
      <c r="H26" s="212"/>
      <c r="I26" s="212"/>
      <c r="J26" s="212"/>
      <c r="K26" s="212"/>
      <c r="L26" s="212"/>
      <c r="M26" s="212"/>
      <c r="N26" s="212"/>
      <c r="O26" s="213"/>
      <c r="P26" s="231" t="s">
        <v>82</v>
      </c>
      <c r="Q26" s="212"/>
      <c r="R26" s="212"/>
      <c r="S26" s="212"/>
      <c r="T26" s="212"/>
      <c r="U26" s="212"/>
      <c r="V26" s="212"/>
      <c r="W26" s="212"/>
      <c r="X26" s="213"/>
      <c r="Y26" s="183"/>
      <c r="Z26" s="78"/>
      <c r="AA26" s="79"/>
      <c r="AB26" s="255" t="s">
        <v>12</v>
      </c>
      <c r="AC26" s="256"/>
      <c r="AD26" s="257"/>
      <c r="AE26" s="272" t="s">
        <v>69</v>
      </c>
      <c r="AF26" s="273"/>
      <c r="AG26" s="273"/>
      <c r="AH26" s="273"/>
      <c r="AI26" s="274"/>
      <c r="AJ26" s="272" t="s">
        <v>70</v>
      </c>
      <c r="AK26" s="273"/>
      <c r="AL26" s="273"/>
      <c r="AM26" s="273"/>
      <c r="AN26" s="274"/>
      <c r="AO26" s="272" t="s">
        <v>71</v>
      </c>
      <c r="AP26" s="273"/>
      <c r="AQ26" s="273"/>
      <c r="AR26" s="273"/>
      <c r="AS26" s="274"/>
      <c r="AT26" s="651" t="s">
        <v>302</v>
      </c>
      <c r="AU26" s="652"/>
      <c r="AV26" s="652"/>
      <c r="AW26" s="652"/>
      <c r="AX26" s="653"/>
    </row>
    <row r="27" spans="1:50" ht="18.75" customHeight="1" x14ac:dyDescent="0.15">
      <c r="A27" s="204"/>
      <c r="B27" s="205"/>
      <c r="C27" s="205"/>
      <c r="D27" s="205"/>
      <c r="E27" s="205"/>
      <c r="F27" s="206"/>
      <c r="G27" s="214"/>
      <c r="H27" s="100"/>
      <c r="I27" s="100"/>
      <c r="J27" s="100"/>
      <c r="K27" s="100"/>
      <c r="L27" s="100"/>
      <c r="M27" s="100"/>
      <c r="N27" s="100"/>
      <c r="O27" s="215"/>
      <c r="P27" s="232"/>
      <c r="Q27" s="100"/>
      <c r="R27" s="100"/>
      <c r="S27" s="100"/>
      <c r="T27" s="100"/>
      <c r="U27" s="100"/>
      <c r="V27" s="100"/>
      <c r="W27" s="100"/>
      <c r="X27" s="215"/>
      <c r="Y27" s="269"/>
      <c r="Z27" s="270"/>
      <c r="AA27" s="271"/>
      <c r="AB27" s="128"/>
      <c r="AC27" s="123"/>
      <c r="AD27" s="124"/>
      <c r="AE27" s="129"/>
      <c r="AF27" s="122"/>
      <c r="AG27" s="122"/>
      <c r="AH27" s="122"/>
      <c r="AI27" s="275"/>
      <c r="AJ27" s="129"/>
      <c r="AK27" s="122"/>
      <c r="AL27" s="122"/>
      <c r="AM27" s="122"/>
      <c r="AN27" s="275"/>
      <c r="AO27" s="129"/>
      <c r="AP27" s="122"/>
      <c r="AQ27" s="122"/>
      <c r="AR27" s="122"/>
      <c r="AS27" s="275"/>
      <c r="AT27" s="58"/>
      <c r="AU27" s="102">
        <v>23</v>
      </c>
      <c r="AV27" s="102"/>
      <c r="AW27" s="100" t="s">
        <v>354</v>
      </c>
      <c r="AX27" s="101"/>
    </row>
    <row r="28" spans="1:50" ht="42" customHeight="1" x14ac:dyDescent="0.15">
      <c r="A28" s="207"/>
      <c r="B28" s="205"/>
      <c r="C28" s="205"/>
      <c r="D28" s="205"/>
      <c r="E28" s="205"/>
      <c r="F28" s="206"/>
      <c r="G28" s="278" t="s">
        <v>422</v>
      </c>
      <c r="H28" s="279"/>
      <c r="I28" s="279"/>
      <c r="J28" s="279"/>
      <c r="K28" s="279"/>
      <c r="L28" s="279"/>
      <c r="M28" s="279"/>
      <c r="N28" s="279"/>
      <c r="O28" s="280"/>
      <c r="P28" s="185" t="s">
        <v>431</v>
      </c>
      <c r="Q28" s="186"/>
      <c r="R28" s="186"/>
      <c r="S28" s="186"/>
      <c r="T28" s="186"/>
      <c r="U28" s="186"/>
      <c r="V28" s="186"/>
      <c r="W28" s="186"/>
      <c r="X28" s="187"/>
      <c r="Y28" s="287" t="s">
        <v>14</v>
      </c>
      <c r="Z28" s="288"/>
      <c r="AA28" s="289"/>
      <c r="AB28" s="290" t="s">
        <v>401</v>
      </c>
      <c r="AC28" s="291"/>
      <c r="AD28" s="291"/>
      <c r="AE28" s="85">
        <v>505</v>
      </c>
      <c r="AF28" s="86"/>
      <c r="AG28" s="86"/>
      <c r="AH28" s="86"/>
      <c r="AI28" s="87"/>
      <c r="AJ28" s="85" t="s">
        <v>402</v>
      </c>
      <c r="AK28" s="86"/>
      <c r="AL28" s="86"/>
      <c r="AM28" s="86"/>
      <c r="AN28" s="87"/>
      <c r="AO28" s="85" t="s">
        <v>402</v>
      </c>
      <c r="AP28" s="86"/>
      <c r="AQ28" s="86"/>
      <c r="AR28" s="86"/>
      <c r="AS28" s="87"/>
      <c r="AT28" s="217"/>
      <c r="AU28" s="217"/>
      <c r="AV28" s="217"/>
      <c r="AW28" s="217"/>
      <c r="AX28" s="218"/>
    </row>
    <row r="29" spans="1:50" ht="42.75" customHeight="1" x14ac:dyDescent="0.15">
      <c r="A29" s="208"/>
      <c r="B29" s="209"/>
      <c r="C29" s="209"/>
      <c r="D29" s="209"/>
      <c r="E29" s="209"/>
      <c r="F29" s="210"/>
      <c r="G29" s="281"/>
      <c r="H29" s="282"/>
      <c r="I29" s="282"/>
      <c r="J29" s="282"/>
      <c r="K29" s="282"/>
      <c r="L29" s="282"/>
      <c r="M29" s="282"/>
      <c r="N29" s="282"/>
      <c r="O29" s="283"/>
      <c r="P29" s="266"/>
      <c r="Q29" s="266"/>
      <c r="R29" s="266"/>
      <c r="S29" s="266"/>
      <c r="T29" s="266"/>
      <c r="U29" s="266"/>
      <c r="V29" s="266"/>
      <c r="W29" s="266"/>
      <c r="X29" s="267"/>
      <c r="Y29" s="165" t="s">
        <v>65</v>
      </c>
      <c r="Z29" s="113"/>
      <c r="AA29" s="161"/>
      <c r="AB29" s="276" t="s">
        <v>378</v>
      </c>
      <c r="AC29" s="277"/>
      <c r="AD29" s="277"/>
      <c r="AE29" s="85">
        <v>505</v>
      </c>
      <c r="AF29" s="86"/>
      <c r="AG29" s="86"/>
      <c r="AH29" s="86"/>
      <c r="AI29" s="87"/>
      <c r="AJ29" s="85" t="s">
        <v>402</v>
      </c>
      <c r="AK29" s="86"/>
      <c r="AL29" s="86"/>
      <c r="AM29" s="86"/>
      <c r="AN29" s="87"/>
      <c r="AO29" s="85" t="s">
        <v>402</v>
      </c>
      <c r="AP29" s="86"/>
      <c r="AQ29" s="86"/>
      <c r="AR29" s="86"/>
      <c r="AS29" s="87"/>
      <c r="AT29" s="85">
        <v>505</v>
      </c>
      <c r="AU29" s="86"/>
      <c r="AV29" s="86"/>
      <c r="AW29" s="86"/>
      <c r="AX29" s="88"/>
    </row>
    <row r="30" spans="1:50" ht="42" customHeight="1" x14ac:dyDescent="0.15">
      <c r="A30" s="660"/>
      <c r="B30" s="661"/>
      <c r="C30" s="661"/>
      <c r="D30" s="661"/>
      <c r="E30" s="661"/>
      <c r="F30" s="662"/>
      <c r="G30" s="284"/>
      <c r="H30" s="285"/>
      <c r="I30" s="285"/>
      <c r="J30" s="285"/>
      <c r="K30" s="285"/>
      <c r="L30" s="285"/>
      <c r="M30" s="285"/>
      <c r="N30" s="285"/>
      <c r="O30" s="286"/>
      <c r="P30" s="188"/>
      <c r="Q30" s="188"/>
      <c r="R30" s="188"/>
      <c r="S30" s="188"/>
      <c r="T30" s="188"/>
      <c r="U30" s="188"/>
      <c r="V30" s="188"/>
      <c r="W30" s="188"/>
      <c r="X30" s="189"/>
      <c r="Y30" s="112" t="s">
        <v>15</v>
      </c>
      <c r="Z30" s="113"/>
      <c r="AA30" s="161"/>
      <c r="AB30" s="254" t="s">
        <v>16</v>
      </c>
      <c r="AC30" s="254"/>
      <c r="AD30" s="254"/>
      <c r="AE30" s="85">
        <v>100</v>
      </c>
      <c r="AF30" s="86"/>
      <c r="AG30" s="86"/>
      <c r="AH30" s="86"/>
      <c r="AI30" s="87"/>
      <c r="AJ30" s="85" t="s">
        <v>402</v>
      </c>
      <c r="AK30" s="86"/>
      <c r="AL30" s="86"/>
      <c r="AM30" s="86"/>
      <c r="AN30" s="87"/>
      <c r="AO30" s="85" t="s">
        <v>402</v>
      </c>
      <c r="AP30" s="86"/>
      <c r="AQ30" s="86"/>
      <c r="AR30" s="86"/>
      <c r="AS30" s="87"/>
      <c r="AT30" s="258"/>
      <c r="AU30" s="259"/>
      <c r="AV30" s="259"/>
      <c r="AW30" s="259"/>
      <c r="AX30" s="260"/>
    </row>
    <row r="31" spans="1:50" ht="18.75" customHeight="1" x14ac:dyDescent="0.15">
      <c r="A31" s="204" t="s">
        <v>13</v>
      </c>
      <c r="B31" s="205"/>
      <c r="C31" s="205"/>
      <c r="D31" s="205"/>
      <c r="E31" s="205"/>
      <c r="F31" s="206"/>
      <c r="G31" s="211" t="s">
        <v>318</v>
      </c>
      <c r="H31" s="212"/>
      <c r="I31" s="212"/>
      <c r="J31" s="212"/>
      <c r="K31" s="212"/>
      <c r="L31" s="212"/>
      <c r="M31" s="212"/>
      <c r="N31" s="212"/>
      <c r="O31" s="213"/>
      <c r="P31" s="231" t="s">
        <v>82</v>
      </c>
      <c r="Q31" s="212"/>
      <c r="R31" s="212"/>
      <c r="S31" s="212"/>
      <c r="T31" s="212"/>
      <c r="U31" s="212"/>
      <c r="V31" s="212"/>
      <c r="W31" s="212"/>
      <c r="X31" s="213"/>
      <c r="Y31" s="183"/>
      <c r="Z31" s="78"/>
      <c r="AA31" s="79"/>
      <c r="AB31" s="255" t="s">
        <v>12</v>
      </c>
      <c r="AC31" s="256"/>
      <c r="AD31" s="257"/>
      <c r="AE31" s="272" t="s">
        <v>69</v>
      </c>
      <c r="AF31" s="273"/>
      <c r="AG31" s="273"/>
      <c r="AH31" s="273"/>
      <c r="AI31" s="274"/>
      <c r="AJ31" s="272" t="s">
        <v>70</v>
      </c>
      <c r="AK31" s="273"/>
      <c r="AL31" s="273"/>
      <c r="AM31" s="273"/>
      <c r="AN31" s="274"/>
      <c r="AO31" s="272" t="s">
        <v>71</v>
      </c>
      <c r="AP31" s="273"/>
      <c r="AQ31" s="273"/>
      <c r="AR31" s="273"/>
      <c r="AS31" s="274"/>
      <c r="AT31" s="261" t="s">
        <v>302</v>
      </c>
      <c r="AU31" s="262"/>
      <c r="AV31" s="262"/>
      <c r="AW31" s="262"/>
      <c r="AX31" s="263"/>
    </row>
    <row r="32" spans="1:50" ht="18.75" customHeight="1" x14ac:dyDescent="0.15">
      <c r="A32" s="204"/>
      <c r="B32" s="205"/>
      <c r="C32" s="205"/>
      <c r="D32" s="205"/>
      <c r="E32" s="205"/>
      <c r="F32" s="206"/>
      <c r="G32" s="214"/>
      <c r="H32" s="100"/>
      <c r="I32" s="100"/>
      <c r="J32" s="100"/>
      <c r="K32" s="100"/>
      <c r="L32" s="100"/>
      <c r="M32" s="100"/>
      <c r="N32" s="100"/>
      <c r="O32" s="215"/>
      <c r="P32" s="232"/>
      <c r="Q32" s="100"/>
      <c r="R32" s="100"/>
      <c r="S32" s="100"/>
      <c r="T32" s="100"/>
      <c r="U32" s="100"/>
      <c r="V32" s="100"/>
      <c r="W32" s="100"/>
      <c r="X32" s="215"/>
      <c r="Y32" s="269"/>
      <c r="Z32" s="270"/>
      <c r="AA32" s="271"/>
      <c r="AB32" s="128"/>
      <c r="AC32" s="123"/>
      <c r="AD32" s="124"/>
      <c r="AE32" s="129"/>
      <c r="AF32" s="122"/>
      <c r="AG32" s="122"/>
      <c r="AH32" s="122"/>
      <c r="AI32" s="275"/>
      <c r="AJ32" s="129"/>
      <c r="AK32" s="122"/>
      <c r="AL32" s="122"/>
      <c r="AM32" s="122"/>
      <c r="AN32" s="275"/>
      <c r="AO32" s="129"/>
      <c r="AP32" s="122"/>
      <c r="AQ32" s="122"/>
      <c r="AR32" s="122"/>
      <c r="AS32" s="275"/>
      <c r="AT32" s="58"/>
      <c r="AU32" s="102">
        <v>25</v>
      </c>
      <c r="AV32" s="102"/>
      <c r="AW32" s="100" t="s">
        <v>354</v>
      </c>
      <c r="AX32" s="101"/>
    </row>
    <row r="33" spans="1:50" ht="42.75" customHeight="1" x14ac:dyDescent="0.15">
      <c r="A33" s="207"/>
      <c r="B33" s="205"/>
      <c r="C33" s="205"/>
      <c r="D33" s="205"/>
      <c r="E33" s="205"/>
      <c r="F33" s="206"/>
      <c r="G33" s="278" t="s">
        <v>423</v>
      </c>
      <c r="H33" s="279"/>
      <c r="I33" s="279"/>
      <c r="J33" s="279"/>
      <c r="K33" s="279"/>
      <c r="L33" s="279"/>
      <c r="M33" s="279"/>
      <c r="N33" s="279"/>
      <c r="O33" s="280"/>
      <c r="P33" s="185" t="s">
        <v>431</v>
      </c>
      <c r="Q33" s="186"/>
      <c r="R33" s="186"/>
      <c r="S33" s="186"/>
      <c r="T33" s="186"/>
      <c r="U33" s="186"/>
      <c r="V33" s="186"/>
      <c r="W33" s="186"/>
      <c r="X33" s="187"/>
      <c r="Y33" s="287" t="s">
        <v>14</v>
      </c>
      <c r="Z33" s="288"/>
      <c r="AA33" s="289"/>
      <c r="AB33" s="290" t="s">
        <v>378</v>
      </c>
      <c r="AC33" s="291"/>
      <c r="AD33" s="291"/>
      <c r="AE33" s="85">
        <v>0</v>
      </c>
      <c r="AF33" s="86"/>
      <c r="AG33" s="86"/>
      <c r="AH33" s="86"/>
      <c r="AI33" s="87"/>
      <c r="AJ33" s="85">
        <v>0</v>
      </c>
      <c r="AK33" s="86"/>
      <c r="AL33" s="86"/>
      <c r="AM33" s="86"/>
      <c r="AN33" s="87"/>
      <c r="AO33" s="85">
        <v>393</v>
      </c>
      <c r="AP33" s="86"/>
      <c r="AQ33" s="86"/>
      <c r="AR33" s="86"/>
      <c r="AS33" s="87"/>
      <c r="AT33" s="217"/>
      <c r="AU33" s="217"/>
      <c r="AV33" s="217"/>
      <c r="AW33" s="217"/>
      <c r="AX33" s="218"/>
    </row>
    <row r="34" spans="1:50" ht="41.25" customHeight="1" x14ac:dyDescent="0.15">
      <c r="A34" s="208"/>
      <c r="B34" s="209"/>
      <c r="C34" s="209"/>
      <c r="D34" s="209"/>
      <c r="E34" s="209"/>
      <c r="F34" s="210"/>
      <c r="G34" s="281"/>
      <c r="H34" s="282"/>
      <c r="I34" s="282"/>
      <c r="J34" s="282"/>
      <c r="K34" s="282"/>
      <c r="L34" s="282"/>
      <c r="M34" s="282"/>
      <c r="N34" s="282"/>
      <c r="O34" s="283"/>
      <c r="P34" s="266"/>
      <c r="Q34" s="266"/>
      <c r="R34" s="266"/>
      <c r="S34" s="266"/>
      <c r="T34" s="266"/>
      <c r="U34" s="266"/>
      <c r="V34" s="266"/>
      <c r="W34" s="266"/>
      <c r="X34" s="267"/>
      <c r="Y34" s="165" t="s">
        <v>65</v>
      </c>
      <c r="Z34" s="113"/>
      <c r="AA34" s="161"/>
      <c r="AB34" s="276" t="s">
        <v>378</v>
      </c>
      <c r="AC34" s="277"/>
      <c r="AD34" s="277"/>
      <c r="AE34" s="85">
        <v>815</v>
      </c>
      <c r="AF34" s="86"/>
      <c r="AG34" s="86"/>
      <c r="AH34" s="86"/>
      <c r="AI34" s="87"/>
      <c r="AJ34" s="85">
        <v>815</v>
      </c>
      <c r="AK34" s="86"/>
      <c r="AL34" s="86"/>
      <c r="AM34" s="86"/>
      <c r="AN34" s="87"/>
      <c r="AO34" s="85">
        <v>815</v>
      </c>
      <c r="AP34" s="86"/>
      <c r="AQ34" s="86"/>
      <c r="AR34" s="86"/>
      <c r="AS34" s="87"/>
      <c r="AT34" s="85">
        <v>815</v>
      </c>
      <c r="AU34" s="86"/>
      <c r="AV34" s="86"/>
      <c r="AW34" s="86"/>
      <c r="AX34" s="88"/>
    </row>
    <row r="35" spans="1:50" ht="42" customHeight="1" x14ac:dyDescent="0.15">
      <c r="A35" s="660"/>
      <c r="B35" s="661"/>
      <c r="C35" s="661"/>
      <c r="D35" s="661"/>
      <c r="E35" s="661"/>
      <c r="F35" s="662"/>
      <c r="G35" s="284"/>
      <c r="H35" s="285"/>
      <c r="I35" s="285"/>
      <c r="J35" s="285"/>
      <c r="K35" s="285"/>
      <c r="L35" s="285"/>
      <c r="M35" s="285"/>
      <c r="N35" s="285"/>
      <c r="O35" s="286"/>
      <c r="P35" s="188"/>
      <c r="Q35" s="188"/>
      <c r="R35" s="188"/>
      <c r="S35" s="188"/>
      <c r="T35" s="188"/>
      <c r="U35" s="188"/>
      <c r="V35" s="188"/>
      <c r="W35" s="188"/>
      <c r="X35" s="189"/>
      <c r="Y35" s="112" t="s">
        <v>15</v>
      </c>
      <c r="Z35" s="113"/>
      <c r="AA35" s="161"/>
      <c r="AB35" s="254" t="s">
        <v>16</v>
      </c>
      <c r="AC35" s="254"/>
      <c r="AD35" s="254"/>
      <c r="AE35" s="85">
        <v>0</v>
      </c>
      <c r="AF35" s="86"/>
      <c r="AG35" s="86"/>
      <c r="AH35" s="86"/>
      <c r="AI35" s="87"/>
      <c r="AJ35" s="85">
        <v>0</v>
      </c>
      <c r="AK35" s="86"/>
      <c r="AL35" s="86"/>
      <c r="AM35" s="86"/>
      <c r="AN35" s="87"/>
      <c r="AO35" s="85">
        <v>48</v>
      </c>
      <c r="AP35" s="86"/>
      <c r="AQ35" s="86"/>
      <c r="AR35" s="86"/>
      <c r="AS35" s="87"/>
      <c r="AT35" s="258"/>
      <c r="AU35" s="259"/>
      <c r="AV35" s="259"/>
      <c r="AW35" s="259"/>
      <c r="AX35" s="260"/>
    </row>
    <row r="36" spans="1:50" ht="18.75" customHeight="1" x14ac:dyDescent="0.15">
      <c r="A36" s="204" t="s">
        <v>13</v>
      </c>
      <c r="B36" s="205"/>
      <c r="C36" s="205"/>
      <c r="D36" s="205"/>
      <c r="E36" s="205"/>
      <c r="F36" s="206"/>
      <c r="G36" s="211" t="s">
        <v>318</v>
      </c>
      <c r="H36" s="212"/>
      <c r="I36" s="212"/>
      <c r="J36" s="212"/>
      <c r="K36" s="212"/>
      <c r="L36" s="212"/>
      <c r="M36" s="212"/>
      <c r="N36" s="212"/>
      <c r="O36" s="213"/>
      <c r="P36" s="231" t="s">
        <v>82</v>
      </c>
      <c r="Q36" s="212"/>
      <c r="R36" s="212"/>
      <c r="S36" s="212"/>
      <c r="T36" s="212"/>
      <c r="U36" s="212"/>
      <c r="V36" s="212"/>
      <c r="W36" s="212"/>
      <c r="X36" s="213"/>
      <c r="Y36" s="183"/>
      <c r="Z36" s="78"/>
      <c r="AA36" s="79"/>
      <c r="AB36" s="255" t="s">
        <v>12</v>
      </c>
      <c r="AC36" s="256"/>
      <c r="AD36" s="257"/>
      <c r="AE36" s="272" t="s">
        <v>69</v>
      </c>
      <c r="AF36" s="273"/>
      <c r="AG36" s="273"/>
      <c r="AH36" s="273"/>
      <c r="AI36" s="274"/>
      <c r="AJ36" s="272" t="s">
        <v>70</v>
      </c>
      <c r="AK36" s="273"/>
      <c r="AL36" s="273"/>
      <c r="AM36" s="273"/>
      <c r="AN36" s="274"/>
      <c r="AO36" s="272" t="s">
        <v>71</v>
      </c>
      <c r="AP36" s="273"/>
      <c r="AQ36" s="273"/>
      <c r="AR36" s="273"/>
      <c r="AS36" s="274"/>
      <c r="AT36" s="261" t="s">
        <v>302</v>
      </c>
      <c r="AU36" s="262"/>
      <c r="AV36" s="262"/>
      <c r="AW36" s="262"/>
      <c r="AX36" s="263"/>
    </row>
    <row r="37" spans="1:50" ht="18.75" customHeight="1" x14ac:dyDescent="0.15">
      <c r="A37" s="204"/>
      <c r="B37" s="205"/>
      <c r="C37" s="205"/>
      <c r="D37" s="205"/>
      <c r="E37" s="205"/>
      <c r="F37" s="206"/>
      <c r="G37" s="214"/>
      <c r="H37" s="100"/>
      <c r="I37" s="100"/>
      <c r="J37" s="100"/>
      <c r="K37" s="100"/>
      <c r="L37" s="100"/>
      <c r="M37" s="100"/>
      <c r="N37" s="100"/>
      <c r="O37" s="215"/>
      <c r="P37" s="232"/>
      <c r="Q37" s="100"/>
      <c r="R37" s="100"/>
      <c r="S37" s="100"/>
      <c r="T37" s="100"/>
      <c r="U37" s="100"/>
      <c r="V37" s="100"/>
      <c r="W37" s="100"/>
      <c r="X37" s="215"/>
      <c r="Y37" s="269"/>
      <c r="Z37" s="270"/>
      <c r="AA37" s="271"/>
      <c r="AB37" s="128"/>
      <c r="AC37" s="123"/>
      <c r="AD37" s="124"/>
      <c r="AE37" s="129"/>
      <c r="AF37" s="122"/>
      <c r="AG37" s="122"/>
      <c r="AH37" s="122"/>
      <c r="AI37" s="275"/>
      <c r="AJ37" s="129"/>
      <c r="AK37" s="122"/>
      <c r="AL37" s="122"/>
      <c r="AM37" s="122"/>
      <c r="AN37" s="275"/>
      <c r="AO37" s="129"/>
      <c r="AP37" s="122"/>
      <c r="AQ37" s="122"/>
      <c r="AR37" s="122"/>
      <c r="AS37" s="275"/>
      <c r="AT37" s="58"/>
      <c r="AU37" s="102">
        <v>26</v>
      </c>
      <c r="AV37" s="102"/>
      <c r="AW37" s="100" t="s">
        <v>354</v>
      </c>
      <c r="AX37" s="101"/>
    </row>
    <row r="38" spans="1:50" ht="42" customHeight="1" x14ac:dyDescent="0.15">
      <c r="A38" s="207"/>
      <c r="B38" s="205"/>
      <c r="C38" s="205"/>
      <c r="D38" s="205"/>
      <c r="E38" s="205"/>
      <c r="F38" s="206"/>
      <c r="G38" s="278" t="s">
        <v>443</v>
      </c>
      <c r="H38" s="279"/>
      <c r="I38" s="279"/>
      <c r="J38" s="279"/>
      <c r="K38" s="279"/>
      <c r="L38" s="279"/>
      <c r="M38" s="279"/>
      <c r="N38" s="279"/>
      <c r="O38" s="280"/>
      <c r="P38" s="185" t="s">
        <v>431</v>
      </c>
      <c r="Q38" s="186"/>
      <c r="R38" s="186"/>
      <c r="S38" s="186"/>
      <c r="T38" s="186"/>
      <c r="U38" s="186"/>
      <c r="V38" s="186"/>
      <c r="W38" s="186"/>
      <c r="X38" s="187"/>
      <c r="Y38" s="287" t="s">
        <v>14</v>
      </c>
      <c r="Z38" s="288"/>
      <c r="AA38" s="289"/>
      <c r="AB38" s="290" t="s">
        <v>378</v>
      </c>
      <c r="AC38" s="291"/>
      <c r="AD38" s="291"/>
      <c r="AE38" s="85">
        <v>0</v>
      </c>
      <c r="AF38" s="86"/>
      <c r="AG38" s="86"/>
      <c r="AH38" s="86"/>
      <c r="AI38" s="87"/>
      <c r="AJ38" s="85">
        <v>0</v>
      </c>
      <c r="AK38" s="86"/>
      <c r="AL38" s="86"/>
      <c r="AM38" s="86"/>
      <c r="AN38" s="87"/>
      <c r="AO38" s="85">
        <v>0</v>
      </c>
      <c r="AP38" s="86"/>
      <c r="AQ38" s="86"/>
      <c r="AR38" s="86"/>
      <c r="AS38" s="87"/>
      <c r="AT38" s="217"/>
      <c r="AU38" s="217"/>
      <c r="AV38" s="217"/>
      <c r="AW38" s="217"/>
      <c r="AX38" s="218"/>
    </row>
    <row r="39" spans="1:50" ht="42" customHeight="1" x14ac:dyDescent="0.15">
      <c r="A39" s="208"/>
      <c r="B39" s="209"/>
      <c r="C39" s="209"/>
      <c r="D39" s="209"/>
      <c r="E39" s="209"/>
      <c r="F39" s="210"/>
      <c r="G39" s="281"/>
      <c r="H39" s="282"/>
      <c r="I39" s="282"/>
      <c r="J39" s="282"/>
      <c r="K39" s="282"/>
      <c r="L39" s="282"/>
      <c r="M39" s="282"/>
      <c r="N39" s="282"/>
      <c r="O39" s="283"/>
      <c r="P39" s="266"/>
      <c r="Q39" s="266"/>
      <c r="R39" s="266"/>
      <c r="S39" s="266"/>
      <c r="T39" s="266"/>
      <c r="U39" s="266"/>
      <c r="V39" s="266"/>
      <c r="W39" s="266"/>
      <c r="X39" s="267"/>
      <c r="Y39" s="165" t="s">
        <v>65</v>
      </c>
      <c r="Z39" s="113"/>
      <c r="AA39" s="161"/>
      <c r="AB39" s="276" t="s">
        <v>378</v>
      </c>
      <c r="AC39" s="277"/>
      <c r="AD39" s="277"/>
      <c r="AE39" s="85">
        <v>331</v>
      </c>
      <c r="AF39" s="86"/>
      <c r="AG39" s="86"/>
      <c r="AH39" s="86"/>
      <c r="AI39" s="87"/>
      <c r="AJ39" s="85">
        <v>331</v>
      </c>
      <c r="AK39" s="86"/>
      <c r="AL39" s="86"/>
      <c r="AM39" s="86"/>
      <c r="AN39" s="87"/>
      <c r="AO39" s="85">
        <v>331</v>
      </c>
      <c r="AP39" s="86"/>
      <c r="AQ39" s="86"/>
      <c r="AR39" s="86"/>
      <c r="AS39" s="87"/>
      <c r="AT39" s="85">
        <v>331</v>
      </c>
      <c r="AU39" s="86"/>
      <c r="AV39" s="86"/>
      <c r="AW39" s="86"/>
      <c r="AX39" s="88"/>
    </row>
    <row r="40" spans="1:50" ht="39.75" customHeight="1" x14ac:dyDescent="0.15">
      <c r="A40" s="660"/>
      <c r="B40" s="661"/>
      <c r="C40" s="661"/>
      <c r="D40" s="661"/>
      <c r="E40" s="661"/>
      <c r="F40" s="662"/>
      <c r="G40" s="284"/>
      <c r="H40" s="285"/>
      <c r="I40" s="285"/>
      <c r="J40" s="285"/>
      <c r="K40" s="285"/>
      <c r="L40" s="285"/>
      <c r="M40" s="285"/>
      <c r="N40" s="285"/>
      <c r="O40" s="286"/>
      <c r="P40" s="188"/>
      <c r="Q40" s="188"/>
      <c r="R40" s="188"/>
      <c r="S40" s="188"/>
      <c r="T40" s="188"/>
      <c r="U40" s="188"/>
      <c r="V40" s="188"/>
      <c r="W40" s="188"/>
      <c r="X40" s="189"/>
      <c r="Y40" s="112" t="s">
        <v>15</v>
      </c>
      <c r="Z40" s="113"/>
      <c r="AA40" s="161"/>
      <c r="AB40" s="254" t="s">
        <v>16</v>
      </c>
      <c r="AC40" s="254"/>
      <c r="AD40" s="254"/>
      <c r="AE40" s="85">
        <v>0</v>
      </c>
      <c r="AF40" s="86"/>
      <c r="AG40" s="86"/>
      <c r="AH40" s="86"/>
      <c r="AI40" s="87"/>
      <c r="AJ40" s="85">
        <v>0</v>
      </c>
      <c r="AK40" s="86"/>
      <c r="AL40" s="86"/>
      <c r="AM40" s="86"/>
      <c r="AN40" s="87"/>
      <c r="AO40" s="85">
        <v>0</v>
      </c>
      <c r="AP40" s="86"/>
      <c r="AQ40" s="86"/>
      <c r="AR40" s="86"/>
      <c r="AS40" s="87"/>
      <c r="AT40" s="258"/>
      <c r="AU40" s="259"/>
      <c r="AV40" s="259"/>
      <c r="AW40" s="259"/>
      <c r="AX40" s="260"/>
    </row>
    <row r="41" spans="1:50" ht="18.75" customHeight="1" x14ac:dyDescent="0.15">
      <c r="A41" s="204" t="s">
        <v>13</v>
      </c>
      <c r="B41" s="205"/>
      <c r="C41" s="205"/>
      <c r="D41" s="205"/>
      <c r="E41" s="205"/>
      <c r="F41" s="206"/>
      <c r="G41" s="211" t="s">
        <v>318</v>
      </c>
      <c r="H41" s="212"/>
      <c r="I41" s="212"/>
      <c r="J41" s="212"/>
      <c r="K41" s="212"/>
      <c r="L41" s="212"/>
      <c r="M41" s="212"/>
      <c r="N41" s="212"/>
      <c r="O41" s="213"/>
      <c r="P41" s="231" t="s">
        <v>82</v>
      </c>
      <c r="Q41" s="212"/>
      <c r="R41" s="212"/>
      <c r="S41" s="212"/>
      <c r="T41" s="212"/>
      <c r="U41" s="212"/>
      <c r="V41" s="212"/>
      <c r="W41" s="212"/>
      <c r="X41" s="213"/>
      <c r="Y41" s="183"/>
      <c r="Z41" s="78"/>
      <c r="AA41" s="79"/>
      <c r="AB41" s="255" t="s">
        <v>12</v>
      </c>
      <c r="AC41" s="256"/>
      <c r="AD41" s="257"/>
      <c r="AE41" s="272" t="s">
        <v>69</v>
      </c>
      <c r="AF41" s="273"/>
      <c r="AG41" s="273"/>
      <c r="AH41" s="273"/>
      <c r="AI41" s="274"/>
      <c r="AJ41" s="272" t="s">
        <v>70</v>
      </c>
      <c r="AK41" s="273"/>
      <c r="AL41" s="273"/>
      <c r="AM41" s="273"/>
      <c r="AN41" s="274"/>
      <c r="AO41" s="272" t="s">
        <v>71</v>
      </c>
      <c r="AP41" s="273"/>
      <c r="AQ41" s="273"/>
      <c r="AR41" s="273"/>
      <c r="AS41" s="274"/>
      <c r="AT41" s="261" t="s">
        <v>302</v>
      </c>
      <c r="AU41" s="262"/>
      <c r="AV41" s="262"/>
      <c r="AW41" s="262"/>
      <c r="AX41" s="263"/>
    </row>
    <row r="42" spans="1:50" ht="18.75" customHeight="1" x14ac:dyDescent="0.15">
      <c r="A42" s="204"/>
      <c r="B42" s="205"/>
      <c r="C42" s="205"/>
      <c r="D42" s="205"/>
      <c r="E42" s="205"/>
      <c r="F42" s="206"/>
      <c r="G42" s="214"/>
      <c r="H42" s="100"/>
      <c r="I42" s="100"/>
      <c r="J42" s="100"/>
      <c r="K42" s="100"/>
      <c r="L42" s="100"/>
      <c r="M42" s="100"/>
      <c r="N42" s="100"/>
      <c r="O42" s="215"/>
      <c r="P42" s="232"/>
      <c r="Q42" s="100"/>
      <c r="R42" s="100"/>
      <c r="S42" s="100"/>
      <c r="T42" s="100"/>
      <c r="U42" s="100"/>
      <c r="V42" s="100"/>
      <c r="W42" s="100"/>
      <c r="X42" s="215"/>
      <c r="Y42" s="269"/>
      <c r="Z42" s="270"/>
      <c r="AA42" s="271"/>
      <c r="AB42" s="128"/>
      <c r="AC42" s="123"/>
      <c r="AD42" s="124"/>
      <c r="AE42" s="129"/>
      <c r="AF42" s="122"/>
      <c r="AG42" s="122"/>
      <c r="AH42" s="122"/>
      <c r="AI42" s="275"/>
      <c r="AJ42" s="129"/>
      <c r="AK42" s="122"/>
      <c r="AL42" s="122"/>
      <c r="AM42" s="122"/>
      <c r="AN42" s="275"/>
      <c r="AO42" s="129"/>
      <c r="AP42" s="122"/>
      <c r="AQ42" s="122"/>
      <c r="AR42" s="122"/>
      <c r="AS42" s="275"/>
      <c r="AT42" s="58"/>
      <c r="AU42" s="102">
        <v>27</v>
      </c>
      <c r="AV42" s="102"/>
      <c r="AW42" s="100" t="s">
        <v>354</v>
      </c>
      <c r="AX42" s="101"/>
    </row>
    <row r="43" spans="1:50" ht="42" customHeight="1" x14ac:dyDescent="0.15">
      <c r="A43" s="207"/>
      <c r="B43" s="205"/>
      <c r="C43" s="205"/>
      <c r="D43" s="205"/>
      <c r="E43" s="205"/>
      <c r="F43" s="206"/>
      <c r="G43" s="278" t="s">
        <v>424</v>
      </c>
      <c r="H43" s="279"/>
      <c r="I43" s="279"/>
      <c r="J43" s="279"/>
      <c r="K43" s="279"/>
      <c r="L43" s="279"/>
      <c r="M43" s="279"/>
      <c r="N43" s="279"/>
      <c r="O43" s="280"/>
      <c r="P43" s="185" t="s">
        <v>431</v>
      </c>
      <c r="Q43" s="186"/>
      <c r="R43" s="186"/>
      <c r="S43" s="186"/>
      <c r="T43" s="186"/>
      <c r="U43" s="186"/>
      <c r="V43" s="186"/>
      <c r="W43" s="186"/>
      <c r="X43" s="187"/>
      <c r="Y43" s="287" t="s">
        <v>14</v>
      </c>
      <c r="Z43" s="288"/>
      <c r="AA43" s="289"/>
      <c r="AB43" s="290" t="s">
        <v>378</v>
      </c>
      <c r="AC43" s="291"/>
      <c r="AD43" s="291"/>
      <c r="AE43" s="85">
        <v>0</v>
      </c>
      <c r="AF43" s="86"/>
      <c r="AG43" s="86"/>
      <c r="AH43" s="86"/>
      <c r="AI43" s="87"/>
      <c r="AJ43" s="85">
        <v>0</v>
      </c>
      <c r="AK43" s="86"/>
      <c r="AL43" s="86"/>
      <c r="AM43" s="86"/>
      <c r="AN43" s="87"/>
      <c r="AO43" s="85">
        <v>0</v>
      </c>
      <c r="AP43" s="86"/>
      <c r="AQ43" s="86"/>
      <c r="AR43" s="86"/>
      <c r="AS43" s="87"/>
      <c r="AT43" s="217"/>
      <c r="AU43" s="217"/>
      <c r="AV43" s="217"/>
      <c r="AW43" s="217"/>
      <c r="AX43" s="218"/>
    </row>
    <row r="44" spans="1:50" ht="42" customHeight="1" x14ac:dyDescent="0.15">
      <c r="A44" s="208"/>
      <c r="B44" s="209"/>
      <c r="C44" s="209"/>
      <c r="D44" s="209"/>
      <c r="E44" s="209"/>
      <c r="F44" s="210"/>
      <c r="G44" s="281"/>
      <c r="H44" s="282"/>
      <c r="I44" s="282"/>
      <c r="J44" s="282"/>
      <c r="K44" s="282"/>
      <c r="L44" s="282"/>
      <c r="M44" s="282"/>
      <c r="N44" s="282"/>
      <c r="O44" s="283"/>
      <c r="P44" s="266"/>
      <c r="Q44" s="266"/>
      <c r="R44" s="266"/>
      <c r="S44" s="266"/>
      <c r="T44" s="266"/>
      <c r="U44" s="266"/>
      <c r="V44" s="266"/>
      <c r="W44" s="266"/>
      <c r="X44" s="267"/>
      <c r="Y44" s="165" t="s">
        <v>65</v>
      </c>
      <c r="Z44" s="113"/>
      <c r="AA44" s="161"/>
      <c r="AB44" s="276" t="s">
        <v>378</v>
      </c>
      <c r="AC44" s="277"/>
      <c r="AD44" s="277"/>
      <c r="AE44" s="85">
        <v>3799</v>
      </c>
      <c r="AF44" s="86"/>
      <c r="AG44" s="86"/>
      <c r="AH44" s="86"/>
      <c r="AI44" s="87"/>
      <c r="AJ44" s="85">
        <v>3799</v>
      </c>
      <c r="AK44" s="86"/>
      <c r="AL44" s="86"/>
      <c r="AM44" s="86"/>
      <c r="AN44" s="87"/>
      <c r="AO44" s="85">
        <v>3799</v>
      </c>
      <c r="AP44" s="86"/>
      <c r="AQ44" s="86"/>
      <c r="AR44" s="86"/>
      <c r="AS44" s="87"/>
      <c r="AT44" s="85">
        <v>3799</v>
      </c>
      <c r="AU44" s="86"/>
      <c r="AV44" s="86"/>
      <c r="AW44" s="86"/>
      <c r="AX44" s="88"/>
    </row>
    <row r="45" spans="1:50" ht="42" customHeight="1" x14ac:dyDescent="0.15">
      <c r="A45" s="208"/>
      <c r="B45" s="209"/>
      <c r="C45" s="209"/>
      <c r="D45" s="209"/>
      <c r="E45" s="209"/>
      <c r="F45" s="210"/>
      <c r="G45" s="284"/>
      <c r="H45" s="285"/>
      <c r="I45" s="285"/>
      <c r="J45" s="285"/>
      <c r="K45" s="285"/>
      <c r="L45" s="285"/>
      <c r="M45" s="285"/>
      <c r="N45" s="285"/>
      <c r="O45" s="286"/>
      <c r="P45" s="188"/>
      <c r="Q45" s="188"/>
      <c r="R45" s="188"/>
      <c r="S45" s="188"/>
      <c r="T45" s="188"/>
      <c r="U45" s="188"/>
      <c r="V45" s="188"/>
      <c r="W45" s="188"/>
      <c r="X45" s="189"/>
      <c r="Y45" s="255" t="s">
        <v>15</v>
      </c>
      <c r="Z45" s="256"/>
      <c r="AA45" s="257"/>
      <c r="AB45" s="254" t="s">
        <v>16</v>
      </c>
      <c r="AC45" s="254"/>
      <c r="AD45" s="254"/>
      <c r="AE45" s="85">
        <v>0</v>
      </c>
      <c r="AF45" s="86"/>
      <c r="AG45" s="86"/>
      <c r="AH45" s="86"/>
      <c r="AI45" s="87"/>
      <c r="AJ45" s="85">
        <v>0</v>
      </c>
      <c r="AK45" s="86"/>
      <c r="AL45" s="86"/>
      <c r="AM45" s="86"/>
      <c r="AN45" s="87"/>
      <c r="AO45" s="85">
        <v>0</v>
      </c>
      <c r="AP45" s="86"/>
      <c r="AQ45" s="86"/>
      <c r="AR45" s="86"/>
      <c r="AS45" s="87"/>
      <c r="AT45" s="258"/>
      <c r="AU45" s="259"/>
      <c r="AV45" s="259"/>
      <c r="AW45" s="259"/>
      <c r="AX45" s="260"/>
    </row>
    <row r="46" spans="1:50" ht="22.5" customHeight="1" x14ac:dyDescent="0.15">
      <c r="A46" s="673" t="s">
        <v>321</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319</v>
      </c>
      <c r="B47" s="675" t="s">
        <v>316</v>
      </c>
      <c r="C47" s="227"/>
      <c r="D47" s="227"/>
      <c r="E47" s="227"/>
      <c r="F47" s="228"/>
      <c r="G47" s="613" t="s">
        <v>310</v>
      </c>
      <c r="H47" s="613"/>
      <c r="I47" s="613"/>
      <c r="J47" s="613"/>
      <c r="K47" s="613"/>
      <c r="L47" s="613"/>
      <c r="M47" s="613"/>
      <c r="N47" s="613"/>
      <c r="O47" s="613"/>
      <c r="P47" s="613"/>
      <c r="Q47" s="613"/>
      <c r="R47" s="613"/>
      <c r="S47" s="613"/>
      <c r="T47" s="613"/>
      <c r="U47" s="613"/>
      <c r="V47" s="613"/>
      <c r="W47" s="613"/>
      <c r="X47" s="613"/>
      <c r="Y47" s="613"/>
      <c r="Z47" s="613"/>
      <c r="AA47" s="680"/>
      <c r="AB47" s="612" t="s">
        <v>309</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5"/>
      <c r="C48" s="227"/>
      <c r="D48" s="227"/>
      <c r="E48" s="227"/>
      <c r="F48" s="228"/>
      <c r="G48" s="100"/>
      <c r="H48" s="100"/>
      <c r="I48" s="100"/>
      <c r="J48" s="100"/>
      <c r="K48" s="100"/>
      <c r="L48" s="100"/>
      <c r="M48" s="100"/>
      <c r="N48" s="100"/>
      <c r="O48" s="100"/>
      <c r="P48" s="100"/>
      <c r="Q48" s="100"/>
      <c r="R48" s="100"/>
      <c r="S48" s="100"/>
      <c r="T48" s="100"/>
      <c r="U48" s="100"/>
      <c r="V48" s="100"/>
      <c r="W48" s="100"/>
      <c r="X48" s="100"/>
      <c r="Y48" s="100"/>
      <c r="Z48" s="100"/>
      <c r="AA48" s="215"/>
      <c r="AB48" s="232"/>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5"/>
      <c r="B49" s="675"/>
      <c r="C49" s="227"/>
      <c r="D49" s="227"/>
      <c r="E49" s="227"/>
      <c r="F49" s="228"/>
      <c r="G49" s="326"/>
      <c r="H49" s="326"/>
      <c r="I49" s="326"/>
      <c r="J49" s="326"/>
      <c r="K49" s="326"/>
      <c r="L49" s="326"/>
      <c r="M49" s="326"/>
      <c r="N49" s="326"/>
      <c r="O49" s="326"/>
      <c r="P49" s="326"/>
      <c r="Q49" s="326"/>
      <c r="R49" s="326"/>
      <c r="S49" s="326"/>
      <c r="T49" s="326"/>
      <c r="U49" s="326"/>
      <c r="V49" s="326"/>
      <c r="W49" s="326"/>
      <c r="X49" s="326"/>
      <c r="Y49" s="326"/>
      <c r="Z49" s="326"/>
      <c r="AA49" s="327"/>
      <c r="AB49" s="606"/>
      <c r="AC49" s="326"/>
      <c r="AD49" s="326"/>
      <c r="AE49" s="326"/>
      <c r="AF49" s="326"/>
      <c r="AG49" s="326"/>
      <c r="AH49" s="326"/>
      <c r="AI49" s="326"/>
      <c r="AJ49" s="326"/>
      <c r="AK49" s="326"/>
      <c r="AL49" s="326"/>
      <c r="AM49" s="326"/>
      <c r="AN49" s="326"/>
      <c r="AO49" s="326"/>
      <c r="AP49" s="326"/>
      <c r="AQ49" s="326"/>
      <c r="AR49" s="326"/>
      <c r="AS49" s="326"/>
      <c r="AT49" s="326"/>
      <c r="AU49" s="326"/>
      <c r="AV49" s="326"/>
      <c r="AW49" s="326"/>
      <c r="AX49" s="607"/>
    </row>
    <row r="50" spans="1:50" ht="22.5" hidden="1" customHeight="1" x14ac:dyDescent="0.15">
      <c r="A50" s="225"/>
      <c r="B50" s="675"/>
      <c r="C50" s="227"/>
      <c r="D50" s="227"/>
      <c r="E50" s="227"/>
      <c r="F50" s="228"/>
      <c r="G50" s="328"/>
      <c r="H50" s="328"/>
      <c r="I50" s="328"/>
      <c r="J50" s="328"/>
      <c r="K50" s="328"/>
      <c r="L50" s="328"/>
      <c r="M50" s="328"/>
      <c r="N50" s="328"/>
      <c r="O50" s="328"/>
      <c r="P50" s="328"/>
      <c r="Q50" s="328"/>
      <c r="R50" s="328"/>
      <c r="S50" s="328"/>
      <c r="T50" s="328"/>
      <c r="U50" s="328"/>
      <c r="V50" s="328"/>
      <c r="W50" s="328"/>
      <c r="X50" s="328"/>
      <c r="Y50" s="328"/>
      <c r="Z50" s="328"/>
      <c r="AA50" s="329"/>
      <c r="AB50" s="60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609"/>
    </row>
    <row r="51" spans="1:50" ht="22.5" hidden="1" customHeight="1" x14ac:dyDescent="0.15">
      <c r="A51" s="225"/>
      <c r="B51" s="676"/>
      <c r="C51" s="229"/>
      <c r="D51" s="229"/>
      <c r="E51" s="229"/>
      <c r="F51" s="230"/>
      <c r="G51" s="330"/>
      <c r="H51" s="330"/>
      <c r="I51" s="330"/>
      <c r="J51" s="330"/>
      <c r="K51" s="330"/>
      <c r="L51" s="330"/>
      <c r="M51" s="330"/>
      <c r="N51" s="330"/>
      <c r="O51" s="330"/>
      <c r="P51" s="330"/>
      <c r="Q51" s="330"/>
      <c r="R51" s="330"/>
      <c r="S51" s="330"/>
      <c r="T51" s="330"/>
      <c r="U51" s="330"/>
      <c r="V51" s="330"/>
      <c r="W51" s="330"/>
      <c r="X51" s="330"/>
      <c r="Y51" s="330"/>
      <c r="Z51" s="330"/>
      <c r="AA51" s="331"/>
      <c r="AB51" s="61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611"/>
    </row>
    <row r="52" spans="1:50" ht="18.75" hidden="1" customHeight="1" x14ac:dyDescent="0.15">
      <c r="A52" s="225"/>
      <c r="B52" s="227" t="s">
        <v>317</v>
      </c>
      <c r="C52" s="227"/>
      <c r="D52" s="227"/>
      <c r="E52" s="227"/>
      <c r="F52" s="228"/>
      <c r="G52" s="211" t="s">
        <v>84</v>
      </c>
      <c r="H52" s="212"/>
      <c r="I52" s="212"/>
      <c r="J52" s="212"/>
      <c r="K52" s="212"/>
      <c r="L52" s="212"/>
      <c r="M52" s="212"/>
      <c r="N52" s="212"/>
      <c r="O52" s="213"/>
      <c r="P52" s="231" t="s">
        <v>88</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1" t="s">
        <v>302</v>
      </c>
      <c r="AU52" s="262"/>
      <c r="AV52" s="262"/>
      <c r="AW52" s="262"/>
      <c r="AX52" s="263"/>
    </row>
    <row r="53" spans="1:50" ht="18.75" hidden="1" customHeight="1" x14ac:dyDescent="0.15">
      <c r="A53" s="225"/>
      <c r="B53" s="227"/>
      <c r="C53" s="227"/>
      <c r="D53" s="227"/>
      <c r="E53" s="227"/>
      <c r="F53" s="228"/>
      <c r="G53" s="214"/>
      <c r="H53" s="100"/>
      <c r="I53" s="100"/>
      <c r="J53" s="100"/>
      <c r="K53" s="100"/>
      <c r="L53" s="100"/>
      <c r="M53" s="100"/>
      <c r="N53" s="100"/>
      <c r="O53" s="215"/>
      <c r="P53" s="232"/>
      <c r="Q53" s="100"/>
      <c r="R53" s="100"/>
      <c r="S53" s="100"/>
      <c r="T53" s="100"/>
      <c r="U53" s="100"/>
      <c r="V53" s="100"/>
      <c r="W53" s="100"/>
      <c r="X53" s="215"/>
      <c r="Y53" s="236"/>
      <c r="Z53" s="237"/>
      <c r="AA53" s="238"/>
      <c r="AB53" s="242"/>
      <c r="AC53" s="243"/>
      <c r="AD53" s="244"/>
      <c r="AE53" s="232"/>
      <c r="AF53" s="100"/>
      <c r="AG53" s="100"/>
      <c r="AH53" s="100"/>
      <c r="AI53" s="215"/>
      <c r="AJ53" s="232"/>
      <c r="AK53" s="100"/>
      <c r="AL53" s="100"/>
      <c r="AM53" s="100"/>
      <c r="AN53" s="215"/>
      <c r="AO53" s="232"/>
      <c r="AP53" s="100"/>
      <c r="AQ53" s="100"/>
      <c r="AR53" s="100"/>
      <c r="AS53" s="215"/>
      <c r="AT53" s="58"/>
      <c r="AU53" s="102"/>
      <c r="AV53" s="102"/>
      <c r="AW53" s="100" t="s">
        <v>354</v>
      </c>
      <c r="AX53" s="101"/>
    </row>
    <row r="54" spans="1:50" ht="22.5" hidden="1" customHeight="1" x14ac:dyDescent="0.15">
      <c r="A54" s="225"/>
      <c r="B54" s="227"/>
      <c r="C54" s="227"/>
      <c r="D54" s="227"/>
      <c r="E54" s="227"/>
      <c r="F54" s="228"/>
      <c r="G54" s="264"/>
      <c r="H54" s="186"/>
      <c r="I54" s="186"/>
      <c r="J54" s="186"/>
      <c r="K54" s="186"/>
      <c r="L54" s="186"/>
      <c r="M54" s="186"/>
      <c r="N54" s="186"/>
      <c r="O54" s="187"/>
      <c r="P54" s="185"/>
      <c r="Q54" s="245"/>
      <c r="R54" s="245"/>
      <c r="S54" s="245"/>
      <c r="T54" s="245"/>
      <c r="U54" s="245"/>
      <c r="V54" s="245"/>
      <c r="W54" s="245"/>
      <c r="X54" s="246"/>
      <c r="Y54" s="251" t="s">
        <v>85</v>
      </c>
      <c r="Z54" s="252"/>
      <c r="AA54" s="253"/>
      <c r="AB54" s="358"/>
      <c r="AC54" s="216"/>
      <c r="AD54" s="216"/>
      <c r="AE54" s="85"/>
      <c r="AF54" s="86"/>
      <c r="AG54" s="86"/>
      <c r="AH54" s="86"/>
      <c r="AI54" s="87"/>
      <c r="AJ54" s="85"/>
      <c r="AK54" s="86"/>
      <c r="AL54" s="86"/>
      <c r="AM54" s="86"/>
      <c r="AN54" s="87"/>
      <c r="AO54" s="85"/>
      <c r="AP54" s="86"/>
      <c r="AQ54" s="86"/>
      <c r="AR54" s="86"/>
      <c r="AS54" s="87"/>
      <c r="AT54" s="217"/>
      <c r="AU54" s="217"/>
      <c r="AV54" s="217"/>
      <c r="AW54" s="217"/>
      <c r="AX54" s="218"/>
    </row>
    <row r="55" spans="1:50" ht="22.5" hidden="1" customHeight="1" x14ac:dyDescent="0.15">
      <c r="A55" s="225"/>
      <c r="B55" s="227"/>
      <c r="C55" s="227"/>
      <c r="D55" s="227"/>
      <c r="E55" s="227"/>
      <c r="F55" s="228"/>
      <c r="G55" s="265"/>
      <c r="H55" s="266"/>
      <c r="I55" s="266"/>
      <c r="J55" s="266"/>
      <c r="K55" s="266"/>
      <c r="L55" s="266"/>
      <c r="M55" s="266"/>
      <c r="N55" s="266"/>
      <c r="O55" s="267"/>
      <c r="P55" s="247"/>
      <c r="Q55" s="247"/>
      <c r="R55" s="247"/>
      <c r="S55" s="247"/>
      <c r="T55" s="247"/>
      <c r="U55" s="247"/>
      <c r="V55" s="247"/>
      <c r="W55" s="247"/>
      <c r="X55" s="248"/>
      <c r="Y55" s="219" t="s">
        <v>65</v>
      </c>
      <c r="Z55" s="220"/>
      <c r="AA55" s="221"/>
      <c r="AB55" s="649"/>
      <c r="AC55" s="222"/>
      <c r="AD55" s="222"/>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5"/>
      <c r="B56" s="229"/>
      <c r="C56" s="229"/>
      <c r="D56" s="229"/>
      <c r="E56" s="229"/>
      <c r="F56" s="230"/>
      <c r="G56" s="268"/>
      <c r="H56" s="188"/>
      <c r="I56" s="188"/>
      <c r="J56" s="188"/>
      <c r="K56" s="188"/>
      <c r="L56" s="188"/>
      <c r="M56" s="188"/>
      <c r="N56" s="188"/>
      <c r="O56" s="189"/>
      <c r="P56" s="249"/>
      <c r="Q56" s="249"/>
      <c r="R56" s="249"/>
      <c r="S56" s="249"/>
      <c r="T56" s="249"/>
      <c r="U56" s="249"/>
      <c r="V56" s="249"/>
      <c r="W56" s="249"/>
      <c r="X56" s="250"/>
      <c r="Y56" s="223" t="s">
        <v>15</v>
      </c>
      <c r="Z56" s="220"/>
      <c r="AA56" s="221"/>
      <c r="AB56" s="224" t="s">
        <v>16</v>
      </c>
      <c r="AC56" s="224"/>
      <c r="AD56" s="224"/>
      <c r="AE56" s="85"/>
      <c r="AF56" s="86"/>
      <c r="AG56" s="86"/>
      <c r="AH56" s="86"/>
      <c r="AI56" s="87"/>
      <c r="AJ56" s="85"/>
      <c r="AK56" s="86"/>
      <c r="AL56" s="86"/>
      <c r="AM56" s="86"/>
      <c r="AN56" s="87"/>
      <c r="AO56" s="85"/>
      <c r="AP56" s="86"/>
      <c r="AQ56" s="86"/>
      <c r="AR56" s="86"/>
      <c r="AS56" s="87"/>
      <c r="AT56" s="258"/>
      <c r="AU56" s="259"/>
      <c r="AV56" s="259"/>
      <c r="AW56" s="259"/>
      <c r="AX56" s="260"/>
    </row>
    <row r="57" spans="1:50" ht="18.75" hidden="1" customHeight="1" x14ac:dyDescent="0.15">
      <c r="A57" s="225"/>
      <c r="B57" s="227" t="s">
        <v>317</v>
      </c>
      <c r="C57" s="227"/>
      <c r="D57" s="227"/>
      <c r="E57" s="227"/>
      <c r="F57" s="228"/>
      <c r="G57" s="211" t="s">
        <v>84</v>
      </c>
      <c r="H57" s="212"/>
      <c r="I57" s="212"/>
      <c r="J57" s="212"/>
      <c r="K57" s="212"/>
      <c r="L57" s="212"/>
      <c r="M57" s="212"/>
      <c r="N57" s="212"/>
      <c r="O57" s="213"/>
      <c r="P57" s="231" t="s">
        <v>88</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1" t="s">
        <v>302</v>
      </c>
      <c r="AU57" s="262"/>
      <c r="AV57" s="262"/>
      <c r="AW57" s="262"/>
      <c r="AX57" s="263"/>
    </row>
    <row r="58" spans="1:50" ht="18.75" hidden="1" customHeight="1" x14ac:dyDescent="0.15">
      <c r="A58" s="225"/>
      <c r="B58" s="227"/>
      <c r="C58" s="227"/>
      <c r="D58" s="227"/>
      <c r="E58" s="227"/>
      <c r="F58" s="228"/>
      <c r="G58" s="214"/>
      <c r="H58" s="100"/>
      <c r="I58" s="100"/>
      <c r="J58" s="100"/>
      <c r="K58" s="100"/>
      <c r="L58" s="100"/>
      <c r="M58" s="100"/>
      <c r="N58" s="100"/>
      <c r="O58" s="215"/>
      <c r="P58" s="232"/>
      <c r="Q58" s="100"/>
      <c r="R58" s="100"/>
      <c r="S58" s="100"/>
      <c r="T58" s="100"/>
      <c r="U58" s="100"/>
      <c r="V58" s="100"/>
      <c r="W58" s="100"/>
      <c r="X58" s="215"/>
      <c r="Y58" s="236"/>
      <c r="Z58" s="237"/>
      <c r="AA58" s="238"/>
      <c r="AB58" s="242"/>
      <c r="AC58" s="243"/>
      <c r="AD58" s="244"/>
      <c r="AE58" s="232"/>
      <c r="AF58" s="100"/>
      <c r="AG58" s="100"/>
      <c r="AH58" s="100"/>
      <c r="AI58" s="215"/>
      <c r="AJ58" s="232"/>
      <c r="AK58" s="100"/>
      <c r="AL58" s="100"/>
      <c r="AM58" s="100"/>
      <c r="AN58" s="215"/>
      <c r="AO58" s="232"/>
      <c r="AP58" s="100"/>
      <c r="AQ58" s="100"/>
      <c r="AR58" s="100"/>
      <c r="AS58" s="215"/>
      <c r="AT58" s="58"/>
      <c r="AU58" s="102"/>
      <c r="AV58" s="102"/>
      <c r="AW58" s="100" t="s">
        <v>354</v>
      </c>
      <c r="AX58" s="101"/>
    </row>
    <row r="59" spans="1:50" ht="22.5" hidden="1" customHeight="1" x14ac:dyDescent="0.15">
      <c r="A59" s="225"/>
      <c r="B59" s="227"/>
      <c r="C59" s="227"/>
      <c r="D59" s="227"/>
      <c r="E59" s="227"/>
      <c r="F59" s="228"/>
      <c r="G59" s="264"/>
      <c r="H59" s="186"/>
      <c r="I59" s="186"/>
      <c r="J59" s="186"/>
      <c r="K59" s="186"/>
      <c r="L59" s="186"/>
      <c r="M59" s="186"/>
      <c r="N59" s="186"/>
      <c r="O59" s="187"/>
      <c r="P59" s="185"/>
      <c r="Q59" s="245"/>
      <c r="R59" s="245"/>
      <c r="S59" s="245"/>
      <c r="T59" s="245"/>
      <c r="U59" s="245"/>
      <c r="V59" s="245"/>
      <c r="W59" s="245"/>
      <c r="X59" s="246"/>
      <c r="Y59" s="251" t="s">
        <v>85</v>
      </c>
      <c r="Z59" s="252"/>
      <c r="AA59" s="253"/>
      <c r="AB59" s="216"/>
      <c r="AC59" s="216"/>
      <c r="AD59" s="216"/>
      <c r="AE59" s="85"/>
      <c r="AF59" s="86"/>
      <c r="AG59" s="86"/>
      <c r="AH59" s="86"/>
      <c r="AI59" s="87"/>
      <c r="AJ59" s="85"/>
      <c r="AK59" s="86"/>
      <c r="AL59" s="86"/>
      <c r="AM59" s="86"/>
      <c r="AN59" s="87"/>
      <c r="AO59" s="85"/>
      <c r="AP59" s="86"/>
      <c r="AQ59" s="86"/>
      <c r="AR59" s="86"/>
      <c r="AS59" s="87"/>
      <c r="AT59" s="217"/>
      <c r="AU59" s="217"/>
      <c r="AV59" s="217"/>
      <c r="AW59" s="217"/>
      <c r="AX59" s="218"/>
    </row>
    <row r="60" spans="1:50" ht="22.5" hidden="1" customHeight="1" x14ac:dyDescent="0.15">
      <c r="A60" s="225"/>
      <c r="B60" s="227"/>
      <c r="C60" s="227"/>
      <c r="D60" s="227"/>
      <c r="E60" s="227"/>
      <c r="F60" s="228"/>
      <c r="G60" s="265"/>
      <c r="H60" s="266"/>
      <c r="I60" s="266"/>
      <c r="J60" s="266"/>
      <c r="K60" s="266"/>
      <c r="L60" s="266"/>
      <c r="M60" s="266"/>
      <c r="N60" s="266"/>
      <c r="O60" s="267"/>
      <c r="P60" s="247"/>
      <c r="Q60" s="247"/>
      <c r="R60" s="247"/>
      <c r="S60" s="247"/>
      <c r="T60" s="247"/>
      <c r="U60" s="247"/>
      <c r="V60" s="247"/>
      <c r="W60" s="247"/>
      <c r="X60" s="248"/>
      <c r="Y60" s="219" t="s">
        <v>65</v>
      </c>
      <c r="Z60" s="220"/>
      <c r="AA60" s="221"/>
      <c r="AB60" s="222"/>
      <c r="AC60" s="222"/>
      <c r="AD60" s="222"/>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5"/>
      <c r="B61" s="229"/>
      <c r="C61" s="229"/>
      <c r="D61" s="229"/>
      <c r="E61" s="229"/>
      <c r="F61" s="230"/>
      <c r="G61" s="268"/>
      <c r="H61" s="188"/>
      <c r="I61" s="188"/>
      <c r="J61" s="188"/>
      <c r="K61" s="188"/>
      <c r="L61" s="188"/>
      <c r="M61" s="188"/>
      <c r="N61" s="188"/>
      <c r="O61" s="189"/>
      <c r="P61" s="249"/>
      <c r="Q61" s="249"/>
      <c r="R61" s="249"/>
      <c r="S61" s="249"/>
      <c r="T61" s="249"/>
      <c r="U61" s="249"/>
      <c r="V61" s="249"/>
      <c r="W61" s="249"/>
      <c r="X61" s="250"/>
      <c r="Y61" s="223" t="s">
        <v>15</v>
      </c>
      <c r="Z61" s="220"/>
      <c r="AA61" s="221"/>
      <c r="AB61" s="224" t="s">
        <v>16</v>
      </c>
      <c r="AC61" s="224"/>
      <c r="AD61" s="224"/>
      <c r="AE61" s="85"/>
      <c r="AF61" s="86"/>
      <c r="AG61" s="86"/>
      <c r="AH61" s="86"/>
      <c r="AI61" s="87"/>
      <c r="AJ61" s="85"/>
      <c r="AK61" s="86"/>
      <c r="AL61" s="86"/>
      <c r="AM61" s="86"/>
      <c r="AN61" s="87"/>
      <c r="AO61" s="85"/>
      <c r="AP61" s="86"/>
      <c r="AQ61" s="86"/>
      <c r="AR61" s="86"/>
      <c r="AS61" s="87"/>
      <c r="AT61" s="258"/>
      <c r="AU61" s="259"/>
      <c r="AV61" s="259"/>
      <c r="AW61" s="259"/>
      <c r="AX61" s="260"/>
    </row>
    <row r="62" spans="1:50" ht="18.75" hidden="1" customHeight="1" x14ac:dyDescent="0.15">
      <c r="A62" s="225"/>
      <c r="B62" s="227" t="s">
        <v>317</v>
      </c>
      <c r="C62" s="227"/>
      <c r="D62" s="227"/>
      <c r="E62" s="227"/>
      <c r="F62" s="228"/>
      <c r="G62" s="211" t="s">
        <v>84</v>
      </c>
      <c r="H62" s="212"/>
      <c r="I62" s="212"/>
      <c r="J62" s="212"/>
      <c r="K62" s="212"/>
      <c r="L62" s="212"/>
      <c r="M62" s="212"/>
      <c r="N62" s="212"/>
      <c r="O62" s="213"/>
      <c r="P62" s="231" t="s">
        <v>88</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1" t="s">
        <v>302</v>
      </c>
      <c r="AU62" s="262"/>
      <c r="AV62" s="262"/>
      <c r="AW62" s="262"/>
      <c r="AX62" s="263"/>
    </row>
    <row r="63" spans="1:50" ht="18.75" hidden="1" customHeight="1" x14ac:dyDescent="0.15">
      <c r="A63" s="225"/>
      <c r="B63" s="227"/>
      <c r="C63" s="227"/>
      <c r="D63" s="227"/>
      <c r="E63" s="227"/>
      <c r="F63" s="228"/>
      <c r="G63" s="214"/>
      <c r="H63" s="100"/>
      <c r="I63" s="100"/>
      <c r="J63" s="100"/>
      <c r="K63" s="100"/>
      <c r="L63" s="100"/>
      <c r="M63" s="100"/>
      <c r="N63" s="100"/>
      <c r="O63" s="215"/>
      <c r="P63" s="232"/>
      <c r="Q63" s="100"/>
      <c r="R63" s="100"/>
      <c r="S63" s="100"/>
      <c r="T63" s="100"/>
      <c r="U63" s="100"/>
      <c r="V63" s="100"/>
      <c r="W63" s="100"/>
      <c r="X63" s="215"/>
      <c r="Y63" s="236"/>
      <c r="Z63" s="237"/>
      <c r="AA63" s="238"/>
      <c r="AB63" s="242"/>
      <c r="AC63" s="243"/>
      <c r="AD63" s="244"/>
      <c r="AE63" s="232"/>
      <c r="AF63" s="100"/>
      <c r="AG63" s="100"/>
      <c r="AH63" s="100"/>
      <c r="AI63" s="215"/>
      <c r="AJ63" s="232"/>
      <c r="AK63" s="100"/>
      <c r="AL63" s="100"/>
      <c r="AM63" s="100"/>
      <c r="AN63" s="215"/>
      <c r="AO63" s="232"/>
      <c r="AP63" s="100"/>
      <c r="AQ63" s="100"/>
      <c r="AR63" s="100"/>
      <c r="AS63" s="215"/>
      <c r="AT63" s="58"/>
      <c r="AU63" s="102"/>
      <c r="AV63" s="102"/>
      <c r="AW63" s="100" t="s">
        <v>354</v>
      </c>
      <c r="AX63" s="101"/>
    </row>
    <row r="64" spans="1:50" ht="22.5" hidden="1" customHeight="1" x14ac:dyDescent="0.15">
      <c r="A64" s="225"/>
      <c r="B64" s="227"/>
      <c r="C64" s="227"/>
      <c r="D64" s="227"/>
      <c r="E64" s="227"/>
      <c r="F64" s="228"/>
      <c r="G64" s="264"/>
      <c r="H64" s="186"/>
      <c r="I64" s="186"/>
      <c r="J64" s="186"/>
      <c r="K64" s="186"/>
      <c r="L64" s="186"/>
      <c r="M64" s="186"/>
      <c r="N64" s="186"/>
      <c r="O64" s="187"/>
      <c r="P64" s="185"/>
      <c r="Q64" s="245"/>
      <c r="R64" s="245"/>
      <c r="S64" s="245"/>
      <c r="T64" s="245"/>
      <c r="U64" s="245"/>
      <c r="V64" s="245"/>
      <c r="W64" s="245"/>
      <c r="X64" s="246"/>
      <c r="Y64" s="251" t="s">
        <v>85</v>
      </c>
      <c r="Z64" s="252"/>
      <c r="AA64" s="253"/>
      <c r="AB64" s="216"/>
      <c r="AC64" s="216"/>
      <c r="AD64" s="216"/>
      <c r="AE64" s="85"/>
      <c r="AF64" s="86"/>
      <c r="AG64" s="86"/>
      <c r="AH64" s="86"/>
      <c r="AI64" s="87"/>
      <c r="AJ64" s="85"/>
      <c r="AK64" s="86"/>
      <c r="AL64" s="86"/>
      <c r="AM64" s="86"/>
      <c r="AN64" s="87"/>
      <c r="AO64" s="85"/>
      <c r="AP64" s="86"/>
      <c r="AQ64" s="86"/>
      <c r="AR64" s="86"/>
      <c r="AS64" s="87"/>
      <c r="AT64" s="217"/>
      <c r="AU64" s="217"/>
      <c r="AV64" s="217"/>
      <c r="AW64" s="217"/>
      <c r="AX64" s="218"/>
    </row>
    <row r="65" spans="1:60" ht="22.5" hidden="1" customHeight="1" x14ac:dyDescent="0.15">
      <c r="A65" s="225"/>
      <c r="B65" s="227"/>
      <c r="C65" s="227"/>
      <c r="D65" s="227"/>
      <c r="E65" s="227"/>
      <c r="F65" s="228"/>
      <c r="G65" s="265"/>
      <c r="H65" s="266"/>
      <c r="I65" s="266"/>
      <c r="J65" s="266"/>
      <c r="K65" s="266"/>
      <c r="L65" s="266"/>
      <c r="M65" s="266"/>
      <c r="N65" s="266"/>
      <c r="O65" s="267"/>
      <c r="P65" s="247"/>
      <c r="Q65" s="247"/>
      <c r="R65" s="247"/>
      <c r="S65" s="247"/>
      <c r="T65" s="247"/>
      <c r="U65" s="247"/>
      <c r="V65" s="247"/>
      <c r="W65" s="247"/>
      <c r="X65" s="248"/>
      <c r="Y65" s="219" t="s">
        <v>65</v>
      </c>
      <c r="Z65" s="220"/>
      <c r="AA65" s="221"/>
      <c r="AB65" s="222"/>
      <c r="AC65" s="222"/>
      <c r="AD65" s="222"/>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6"/>
      <c r="B66" s="229"/>
      <c r="C66" s="229"/>
      <c r="D66" s="229"/>
      <c r="E66" s="229"/>
      <c r="F66" s="230"/>
      <c r="G66" s="268"/>
      <c r="H66" s="188"/>
      <c r="I66" s="188"/>
      <c r="J66" s="188"/>
      <c r="K66" s="188"/>
      <c r="L66" s="188"/>
      <c r="M66" s="188"/>
      <c r="N66" s="188"/>
      <c r="O66" s="189"/>
      <c r="P66" s="249"/>
      <c r="Q66" s="249"/>
      <c r="R66" s="249"/>
      <c r="S66" s="249"/>
      <c r="T66" s="249"/>
      <c r="U66" s="249"/>
      <c r="V66" s="249"/>
      <c r="W66" s="249"/>
      <c r="X66" s="250"/>
      <c r="Y66" s="223" t="s">
        <v>15</v>
      </c>
      <c r="Z66" s="220"/>
      <c r="AA66" s="221"/>
      <c r="AB66" s="224" t="s">
        <v>16</v>
      </c>
      <c r="AC66" s="224"/>
      <c r="AD66" s="224"/>
      <c r="AE66" s="85"/>
      <c r="AF66" s="86"/>
      <c r="AG66" s="86"/>
      <c r="AH66" s="86"/>
      <c r="AI66" s="87"/>
      <c r="AJ66" s="85"/>
      <c r="AK66" s="86"/>
      <c r="AL66" s="86"/>
      <c r="AM66" s="86"/>
      <c r="AN66" s="87"/>
      <c r="AO66" s="85"/>
      <c r="AP66" s="86"/>
      <c r="AQ66" s="86"/>
      <c r="AR66" s="86"/>
      <c r="AS66" s="87"/>
      <c r="AT66" s="258"/>
      <c r="AU66" s="259"/>
      <c r="AV66" s="259"/>
      <c r="AW66" s="259"/>
      <c r="AX66" s="260"/>
    </row>
    <row r="67" spans="1:60" ht="31.7" customHeight="1" x14ac:dyDescent="0.15">
      <c r="A67" s="172" t="s">
        <v>87</v>
      </c>
      <c r="B67" s="173"/>
      <c r="C67" s="173"/>
      <c r="D67" s="173"/>
      <c r="E67" s="173"/>
      <c r="F67" s="174"/>
      <c r="G67" s="181" t="s">
        <v>83</v>
      </c>
      <c r="H67" s="181"/>
      <c r="I67" s="181"/>
      <c r="J67" s="181"/>
      <c r="K67" s="181"/>
      <c r="L67" s="181"/>
      <c r="M67" s="181"/>
      <c r="N67" s="181"/>
      <c r="O67" s="181"/>
      <c r="P67" s="181"/>
      <c r="Q67" s="181"/>
      <c r="R67" s="181"/>
      <c r="S67" s="181"/>
      <c r="T67" s="181"/>
      <c r="U67" s="181"/>
      <c r="V67" s="181"/>
      <c r="W67" s="181"/>
      <c r="X67" s="182"/>
      <c r="Y67" s="183"/>
      <c r="Z67" s="78"/>
      <c r="AA67" s="79"/>
      <c r="AB67" s="112" t="s">
        <v>12</v>
      </c>
      <c r="AC67" s="113"/>
      <c r="AD67" s="161"/>
      <c r="AE67" s="650" t="s">
        <v>69</v>
      </c>
      <c r="AF67" s="110"/>
      <c r="AG67" s="110"/>
      <c r="AH67" s="110"/>
      <c r="AI67" s="110"/>
      <c r="AJ67" s="650" t="s">
        <v>70</v>
      </c>
      <c r="AK67" s="110"/>
      <c r="AL67" s="110"/>
      <c r="AM67" s="110"/>
      <c r="AN67" s="110"/>
      <c r="AO67" s="650" t="s">
        <v>71</v>
      </c>
      <c r="AP67" s="110"/>
      <c r="AQ67" s="110"/>
      <c r="AR67" s="110"/>
      <c r="AS67" s="110"/>
      <c r="AT67" s="166" t="s">
        <v>74</v>
      </c>
      <c r="AU67" s="167"/>
      <c r="AV67" s="167"/>
      <c r="AW67" s="167"/>
      <c r="AX67" s="168"/>
    </row>
    <row r="68" spans="1:60" ht="45" customHeight="1" x14ac:dyDescent="0.15">
      <c r="A68" s="175"/>
      <c r="B68" s="176"/>
      <c r="C68" s="176"/>
      <c r="D68" s="176"/>
      <c r="E68" s="176"/>
      <c r="F68" s="177"/>
      <c r="G68" s="185" t="s">
        <v>428</v>
      </c>
      <c r="H68" s="186"/>
      <c r="I68" s="186"/>
      <c r="J68" s="186"/>
      <c r="K68" s="186"/>
      <c r="L68" s="186"/>
      <c r="M68" s="186"/>
      <c r="N68" s="186"/>
      <c r="O68" s="186"/>
      <c r="P68" s="186"/>
      <c r="Q68" s="186"/>
      <c r="R68" s="186"/>
      <c r="S68" s="186"/>
      <c r="T68" s="186"/>
      <c r="U68" s="186"/>
      <c r="V68" s="186"/>
      <c r="W68" s="186"/>
      <c r="X68" s="187"/>
      <c r="Y68" s="323" t="s">
        <v>66</v>
      </c>
      <c r="Z68" s="324"/>
      <c r="AA68" s="325"/>
      <c r="AB68" s="193" t="s">
        <v>397</v>
      </c>
      <c r="AC68" s="194"/>
      <c r="AD68" s="195"/>
      <c r="AE68" s="85">
        <v>462</v>
      </c>
      <c r="AF68" s="86"/>
      <c r="AG68" s="86"/>
      <c r="AH68" s="86"/>
      <c r="AI68" s="87"/>
      <c r="AJ68" s="85">
        <v>296</v>
      </c>
      <c r="AK68" s="86"/>
      <c r="AL68" s="86"/>
      <c r="AM68" s="86"/>
      <c r="AN68" s="87"/>
      <c r="AO68" s="85" t="s">
        <v>402</v>
      </c>
      <c r="AP68" s="86"/>
      <c r="AQ68" s="86"/>
      <c r="AR68" s="86"/>
      <c r="AS68" s="87"/>
      <c r="AT68" s="196"/>
      <c r="AU68" s="196"/>
      <c r="AV68" s="196"/>
      <c r="AW68" s="196"/>
      <c r="AX68" s="197"/>
      <c r="AY68" s="10"/>
      <c r="AZ68" s="10"/>
      <c r="BA68" s="10"/>
      <c r="BB68" s="10"/>
      <c r="BC68" s="10"/>
    </row>
    <row r="69" spans="1:60" ht="45" customHeight="1" x14ac:dyDescent="0.15">
      <c r="A69" s="178"/>
      <c r="B69" s="179"/>
      <c r="C69" s="179"/>
      <c r="D69" s="179"/>
      <c r="E69" s="179"/>
      <c r="F69" s="180"/>
      <c r="G69" s="188"/>
      <c r="H69" s="188"/>
      <c r="I69" s="188"/>
      <c r="J69" s="188"/>
      <c r="K69" s="188"/>
      <c r="L69" s="188"/>
      <c r="M69" s="188"/>
      <c r="N69" s="188"/>
      <c r="O69" s="188"/>
      <c r="P69" s="188"/>
      <c r="Q69" s="188"/>
      <c r="R69" s="188"/>
      <c r="S69" s="188"/>
      <c r="T69" s="188"/>
      <c r="U69" s="188"/>
      <c r="V69" s="188"/>
      <c r="W69" s="188"/>
      <c r="X69" s="189"/>
      <c r="Y69" s="198" t="s">
        <v>67</v>
      </c>
      <c r="Z69" s="144"/>
      <c r="AA69" s="145"/>
      <c r="AB69" s="201" t="s">
        <v>397</v>
      </c>
      <c r="AC69" s="202"/>
      <c r="AD69" s="203"/>
      <c r="AE69" s="85">
        <v>422</v>
      </c>
      <c r="AF69" s="86"/>
      <c r="AG69" s="86"/>
      <c r="AH69" s="86"/>
      <c r="AI69" s="87"/>
      <c r="AJ69" s="85" t="s">
        <v>394</v>
      </c>
      <c r="AK69" s="86"/>
      <c r="AL69" s="86"/>
      <c r="AM69" s="86"/>
      <c r="AN69" s="87"/>
      <c r="AO69" s="85" t="s">
        <v>402</v>
      </c>
      <c r="AP69" s="86"/>
      <c r="AQ69" s="86"/>
      <c r="AR69" s="86"/>
      <c r="AS69" s="87"/>
      <c r="AT69" s="85" t="s">
        <v>402</v>
      </c>
      <c r="AU69" s="86"/>
      <c r="AV69" s="86"/>
      <c r="AW69" s="86"/>
      <c r="AX69" s="88"/>
      <c r="AY69" s="10"/>
      <c r="AZ69" s="10"/>
      <c r="BA69" s="10"/>
      <c r="BB69" s="10"/>
      <c r="BC69" s="10"/>
      <c r="BD69" s="10"/>
      <c r="BE69" s="10"/>
      <c r="BF69" s="10"/>
      <c r="BG69" s="10"/>
      <c r="BH69" s="10"/>
    </row>
    <row r="70" spans="1:60" ht="33" customHeight="1" x14ac:dyDescent="0.15">
      <c r="A70" s="172" t="s">
        <v>87</v>
      </c>
      <c r="B70" s="173"/>
      <c r="C70" s="173"/>
      <c r="D70" s="173"/>
      <c r="E70" s="173"/>
      <c r="F70" s="174"/>
      <c r="G70" s="181" t="s">
        <v>83</v>
      </c>
      <c r="H70" s="181"/>
      <c r="I70" s="181"/>
      <c r="J70" s="181"/>
      <c r="K70" s="181"/>
      <c r="L70" s="181"/>
      <c r="M70" s="181"/>
      <c r="N70" s="181"/>
      <c r="O70" s="181"/>
      <c r="P70" s="181"/>
      <c r="Q70" s="181"/>
      <c r="R70" s="181"/>
      <c r="S70" s="181"/>
      <c r="T70" s="181"/>
      <c r="U70" s="181"/>
      <c r="V70" s="181"/>
      <c r="W70" s="181"/>
      <c r="X70" s="182"/>
      <c r="Y70" s="183"/>
      <c r="Z70" s="78"/>
      <c r="AA70" s="79"/>
      <c r="AB70" s="112" t="s">
        <v>12</v>
      </c>
      <c r="AC70" s="113"/>
      <c r="AD70" s="161"/>
      <c r="AE70" s="165" t="s">
        <v>69</v>
      </c>
      <c r="AF70" s="160"/>
      <c r="AG70" s="160"/>
      <c r="AH70" s="160"/>
      <c r="AI70" s="184"/>
      <c r="AJ70" s="165" t="s">
        <v>70</v>
      </c>
      <c r="AK70" s="160"/>
      <c r="AL70" s="160"/>
      <c r="AM70" s="160"/>
      <c r="AN70" s="184"/>
      <c r="AO70" s="165" t="s">
        <v>71</v>
      </c>
      <c r="AP70" s="160"/>
      <c r="AQ70" s="160"/>
      <c r="AR70" s="160"/>
      <c r="AS70" s="184"/>
      <c r="AT70" s="166" t="s">
        <v>74</v>
      </c>
      <c r="AU70" s="167"/>
      <c r="AV70" s="167"/>
      <c r="AW70" s="167"/>
      <c r="AX70" s="168"/>
    </row>
    <row r="71" spans="1:60" ht="45" customHeight="1" x14ac:dyDescent="0.15">
      <c r="A71" s="175"/>
      <c r="B71" s="176"/>
      <c r="C71" s="176"/>
      <c r="D71" s="176"/>
      <c r="E71" s="176"/>
      <c r="F71" s="177"/>
      <c r="G71" s="185" t="s">
        <v>427</v>
      </c>
      <c r="H71" s="186"/>
      <c r="I71" s="186"/>
      <c r="J71" s="186"/>
      <c r="K71" s="186"/>
      <c r="L71" s="186"/>
      <c r="M71" s="186"/>
      <c r="N71" s="186"/>
      <c r="O71" s="186"/>
      <c r="P71" s="186"/>
      <c r="Q71" s="186"/>
      <c r="R71" s="186"/>
      <c r="S71" s="186"/>
      <c r="T71" s="186"/>
      <c r="U71" s="186"/>
      <c r="V71" s="186"/>
      <c r="W71" s="186"/>
      <c r="X71" s="187"/>
      <c r="Y71" s="190" t="s">
        <v>66</v>
      </c>
      <c r="Z71" s="191"/>
      <c r="AA71" s="192"/>
      <c r="AB71" s="193" t="s">
        <v>397</v>
      </c>
      <c r="AC71" s="194"/>
      <c r="AD71" s="195"/>
      <c r="AE71" s="85">
        <v>447</v>
      </c>
      <c r="AF71" s="86"/>
      <c r="AG71" s="86"/>
      <c r="AH71" s="86"/>
      <c r="AI71" s="87"/>
      <c r="AJ71" s="85" t="s">
        <v>402</v>
      </c>
      <c r="AK71" s="86"/>
      <c r="AL71" s="86"/>
      <c r="AM71" s="86"/>
      <c r="AN71" s="87"/>
      <c r="AO71" s="85" t="s">
        <v>402</v>
      </c>
      <c r="AP71" s="86"/>
      <c r="AQ71" s="86"/>
      <c r="AR71" s="86"/>
      <c r="AS71" s="87"/>
      <c r="AT71" s="196"/>
      <c r="AU71" s="196"/>
      <c r="AV71" s="196"/>
      <c r="AW71" s="196"/>
      <c r="AX71" s="197"/>
      <c r="AY71" s="10"/>
      <c r="AZ71" s="10"/>
      <c r="BA71" s="10"/>
      <c r="BB71" s="10"/>
      <c r="BC71" s="10"/>
    </row>
    <row r="72" spans="1:60" ht="45" customHeight="1" x14ac:dyDescent="0.15">
      <c r="A72" s="178"/>
      <c r="B72" s="179"/>
      <c r="C72" s="179"/>
      <c r="D72" s="179"/>
      <c r="E72" s="179"/>
      <c r="F72" s="180"/>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397</v>
      </c>
      <c r="AC72" s="202"/>
      <c r="AD72" s="203"/>
      <c r="AE72" s="85" t="s">
        <v>394</v>
      </c>
      <c r="AF72" s="86"/>
      <c r="AG72" s="86"/>
      <c r="AH72" s="86"/>
      <c r="AI72" s="87"/>
      <c r="AJ72" s="85" t="s">
        <v>402</v>
      </c>
      <c r="AK72" s="86"/>
      <c r="AL72" s="86"/>
      <c r="AM72" s="86"/>
      <c r="AN72" s="87"/>
      <c r="AO72" s="85" t="s">
        <v>402</v>
      </c>
      <c r="AP72" s="86"/>
      <c r="AQ72" s="86"/>
      <c r="AR72" s="86"/>
      <c r="AS72" s="87"/>
      <c r="AT72" s="85" t="s">
        <v>402</v>
      </c>
      <c r="AU72" s="86"/>
      <c r="AV72" s="86"/>
      <c r="AW72" s="86"/>
      <c r="AX72" s="88"/>
      <c r="AY72" s="10"/>
      <c r="AZ72" s="10"/>
      <c r="BA72" s="10"/>
      <c r="BB72" s="10"/>
      <c r="BC72" s="10"/>
      <c r="BD72" s="10"/>
      <c r="BE72" s="10"/>
      <c r="BF72" s="10"/>
      <c r="BG72" s="10"/>
      <c r="BH72" s="10"/>
    </row>
    <row r="73" spans="1:60" ht="31.7" customHeight="1" x14ac:dyDescent="0.15">
      <c r="A73" s="172" t="s">
        <v>87</v>
      </c>
      <c r="B73" s="173"/>
      <c r="C73" s="173"/>
      <c r="D73" s="173"/>
      <c r="E73" s="173"/>
      <c r="F73" s="174"/>
      <c r="G73" s="181" t="s">
        <v>83</v>
      </c>
      <c r="H73" s="181"/>
      <c r="I73" s="181"/>
      <c r="J73" s="181"/>
      <c r="K73" s="181"/>
      <c r="L73" s="181"/>
      <c r="M73" s="181"/>
      <c r="N73" s="181"/>
      <c r="O73" s="181"/>
      <c r="P73" s="181"/>
      <c r="Q73" s="181"/>
      <c r="R73" s="181"/>
      <c r="S73" s="181"/>
      <c r="T73" s="181"/>
      <c r="U73" s="181"/>
      <c r="V73" s="181"/>
      <c r="W73" s="181"/>
      <c r="X73" s="182"/>
      <c r="Y73" s="183"/>
      <c r="Z73" s="78"/>
      <c r="AA73" s="79"/>
      <c r="AB73" s="112" t="s">
        <v>12</v>
      </c>
      <c r="AC73" s="113"/>
      <c r="AD73" s="161"/>
      <c r="AE73" s="165" t="s">
        <v>69</v>
      </c>
      <c r="AF73" s="160"/>
      <c r="AG73" s="160"/>
      <c r="AH73" s="160"/>
      <c r="AI73" s="184"/>
      <c r="AJ73" s="165" t="s">
        <v>70</v>
      </c>
      <c r="AK73" s="160"/>
      <c r="AL73" s="160"/>
      <c r="AM73" s="160"/>
      <c r="AN73" s="184"/>
      <c r="AO73" s="165" t="s">
        <v>71</v>
      </c>
      <c r="AP73" s="160"/>
      <c r="AQ73" s="160"/>
      <c r="AR73" s="160"/>
      <c r="AS73" s="184"/>
      <c r="AT73" s="166" t="s">
        <v>74</v>
      </c>
      <c r="AU73" s="167"/>
      <c r="AV73" s="167"/>
      <c r="AW73" s="167"/>
      <c r="AX73" s="168"/>
    </row>
    <row r="74" spans="1:60" ht="45" customHeight="1" x14ac:dyDescent="0.15">
      <c r="A74" s="175"/>
      <c r="B74" s="176"/>
      <c r="C74" s="176"/>
      <c r="D74" s="176"/>
      <c r="E74" s="176"/>
      <c r="F74" s="177"/>
      <c r="G74" s="185" t="s">
        <v>426</v>
      </c>
      <c r="H74" s="186"/>
      <c r="I74" s="186"/>
      <c r="J74" s="186"/>
      <c r="K74" s="186"/>
      <c r="L74" s="186"/>
      <c r="M74" s="186"/>
      <c r="N74" s="186"/>
      <c r="O74" s="186"/>
      <c r="P74" s="186"/>
      <c r="Q74" s="186"/>
      <c r="R74" s="186"/>
      <c r="S74" s="186"/>
      <c r="T74" s="186"/>
      <c r="U74" s="186"/>
      <c r="V74" s="186"/>
      <c r="W74" s="186"/>
      <c r="X74" s="187"/>
      <c r="Y74" s="190" t="s">
        <v>66</v>
      </c>
      <c r="Z74" s="191"/>
      <c r="AA74" s="192"/>
      <c r="AB74" s="193" t="s">
        <v>397</v>
      </c>
      <c r="AC74" s="194"/>
      <c r="AD74" s="195"/>
      <c r="AE74" s="85">
        <v>2857</v>
      </c>
      <c r="AF74" s="86"/>
      <c r="AG74" s="86"/>
      <c r="AH74" s="86"/>
      <c r="AI74" s="87"/>
      <c r="AJ74" s="85">
        <v>2279</v>
      </c>
      <c r="AK74" s="86"/>
      <c r="AL74" s="86"/>
      <c r="AM74" s="86"/>
      <c r="AN74" s="87"/>
      <c r="AO74" s="85">
        <v>1267</v>
      </c>
      <c r="AP74" s="86"/>
      <c r="AQ74" s="86"/>
      <c r="AR74" s="86"/>
      <c r="AS74" s="87"/>
      <c r="AT74" s="196"/>
      <c r="AU74" s="196"/>
      <c r="AV74" s="196"/>
      <c r="AW74" s="196"/>
      <c r="AX74" s="197"/>
      <c r="AY74" s="10"/>
      <c r="AZ74" s="10"/>
      <c r="BA74" s="10"/>
      <c r="BB74" s="10"/>
      <c r="BC74" s="10"/>
    </row>
    <row r="75" spans="1:60" ht="45" customHeight="1" x14ac:dyDescent="0.15">
      <c r="A75" s="178"/>
      <c r="B75" s="179"/>
      <c r="C75" s="179"/>
      <c r="D75" s="179"/>
      <c r="E75" s="179"/>
      <c r="F75" s="180"/>
      <c r="G75" s="188"/>
      <c r="H75" s="188"/>
      <c r="I75" s="188"/>
      <c r="J75" s="188"/>
      <c r="K75" s="188"/>
      <c r="L75" s="188"/>
      <c r="M75" s="188"/>
      <c r="N75" s="188"/>
      <c r="O75" s="188"/>
      <c r="P75" s="188"/>
      <c r="Q75" s="188"/>
      <c r="R75" s="188"/>
      <c r="S75" s="188"/>
      <c r="T75" s="188"/>
      <c r="U75" s="188"/>
      <c r="V75" s="188"/>
      <c r="W75" s="188"/>
      <c r="X75" s="189"/>
      <c r="Y75" s="198" t="s">
        <v>67</v>
      </c>
      <c r="Z75" s="199"/>
      <c r="AA75" s="200"/>
      <c r="AB75" s="201" t="s">
        <v>397</v>
      </c>
      <c r="AC75" s="202"/>
      <c r="AD75" s="203"/>
      <c r="AE75" s="85">
        <v>2787</v>
      </c>
      <c r="AF75" s="86"/>
      <c r="AG75" s="86"/>
      <c r="AH75" s="86"/>
      <c r="AI75" s="87"/>
      <c r="AJ75" s="85">
        <v>1845</v>
      </c>
      <c r="AK75" s="86"/>
      <c r="AL75" s="86"/>
      <c r="AM75" s="86"/>
      <c r="AN75" s="87"/>
      <c r="AO75" s="85">
        <v>551</v>
      </c>
      <c r="AP75" s="86"/>
      <c r="AQ75" s="86"/>
      <c r="AR75" s="86"/>
      <c r="AS75" s="87"/>
      <c r="AT75" s="85" t="s">
        <v>402</v>
      </c>
      <c r="AU75" s="86"/>
      <c r="AV75" s="86"/>
      <c r="AW75" s="86"/>
      <c r="AX75" s="88"/>
      <c r="AY75" s="10"/>
      <c r="AZ75" s="10"/>
      <c r="BA75" s="10"/>
      <c r="BB75" s="10"/>
      <c r="BC75" s="10"/>
      <c r="BD75" s="10"/>
      <c r="BE75" s="10"/>
      <c r="BF75" s="10"/>
      <c r="BG75" s="10"/>
      <c r="BH75" s="10"/>
    </row>
    <row r="76" spans="1:60" ht="31.7" customHeight="1" x14ac:dyDescent="0.15">
      <c r="A76" s="172" t="s">
        <v>87</v>
      </c>
      <c r="B76" s="173"/>
      <c r="C76" s="173"/>
      <c r="D76" s="173"/>
      <c r="E76" s="173"/>
      <c r="F76" s="174"/>
      <c r="G76" s="181" t="s">
        <v>83</v>
      </c>
      <c r="H76" s="181"/>
      <c r="I76" s="181"/>
      <c r="J76" s="181"/>
      <c r="K76" s="181"/>
      <c r="L76" s="181"/>
      <c r="M76" s="181"/>
      <c r="N76" s="181"/>
      <c r="O76" s="181"/>
      <c r="P76" s="181"/>
      <c r="Q76" s="181"/>
      <c r="R76" s="181"/>
      <c r="S76" s="181"/>
      <c r="T76" s="181"/>
      <c r="U76" s="181"/>
      <c r="V76" s="181"/>
      <c r="W76" s="181"/>
      <c r="X76" s="182"/>
      <c r="Y76" s="183"/>
      <c r="Z76" s="78"/>
      <c r="AA76" s="79"/>
      <c r="AB76" s="112" t="s">
        <v>12</v>
      </c>
      <c r="AC76" s="113"/>
      <c r="AD76" s="161"/>
      <c r="AE76" s="165" t="s">
        <v>69</v>
      </c>
      <c r="AF76" s="160"/>
      <c r="AG76" s="160"/>
      <c r="AH76" s="160"/>
      <c r="AI76" s="184"/>
      <c r="AJ76" s="165" t="s">
        <v>70</v>
      </c>
      <c r="AK76" s="160"/>
      <c r="AL76" s="160"/>
      <c r="AM76" s="160"/>
      <c r="AN76" s="184"/>
      <c r="AO76" s="165" t="s">
        <v>71</v>
      </c>
      <c r="AP76" s="160"/>
      <c r="AQ76" s="160"/>
      <c r="AR76" s="160"/>
      <c r="AS76" s="184"/>
      <c r="AT76" s="166" t="s">
        <v>74</v>
      </c>
      <c r="AU76" s="167"/>
      <c r="AV76" s="167"/>
      <c r="AW76" s="167"/>
      <c r="AX76" s="168"/>
    </row>
    <row r="77" spans="1:60" ht="44.25" customHeight="1" x14ac:dyDescent="0.15">
      <c r="A77" s="175"/>
      <c r="B77" s="176"/>
      <c r="C77" s="176"/>
      <c r="D77" s="176"/>
      <c r="E77" s="176"/>
      <c r="F77" s="177"/>
      <c r="G77" s="185" t="s">
        <v>442</v>
      </c>
      <c r="H77" s="186"/>
      <c r="I77" s="186"/>
      <c r="J77" s="186"/>
      <c r="K77" s="186"/>
      <c r="L77" s="186"/>
      <c r="M77" s="186"/>
      <c r="N77" s="186"/>
      <c r="O77" s="186"/>
      <c r="P77" s="186"/>
      <c r="Q77" s="186"/>
      <c r="R77" s="186"/>
      <c r="S77" s="186"/>
      <c r="T77" s="186"/>
      <c r="U77" s="186"/>
      <c r="V77" s="186"/>
      <c r="W77" s="186"/>
      <c r="X77" s="187"/>
      <c r="Y77" s="190" t="s">
        <v>66</v>
      </c>
      <c r="Z77" s="191"/>
      <c r="AA77" s="192"/>
      <c r="AB77" s="193" t="s">
        <v>397</v>
      </c>
      <c r="AC77" s="194"/>
      <c r="AD77" s="195"/>
      <c r="AE77" s="85">
        <v>4833</v>
      </c>
      <c r="AF77" s="86"/>
      <c r="AG77" s="86"/>
      <c r="AH77" s="86"/>
      <c r="AI77" s="87"/>
      <c r="AJ77" s="85">
        <v>4484</v>
      </c>
      <c r="AK77" s="86"/>
      <c r="AL77" s="86"/>
      <c r="AM77" s="86"/>
      <c r="AN77" s="87"/>
      <c r="AO77" s="85">
        <v>5162</v>
      </c>
      <c r="AP77" s="86"/>
      <c r="AQ77" s="86"/>
      <c r="AR77" s="86"/>
      <c r="AS77" s="87"/>
      <c r="AT77" s="196"/>
      <c r="AU77" s="196"/>
      <c r="AV77" s="196"/>
      <c r="AW77" s="196"/>
      <c r="AX77" s="197"/>
      <c r="AY77" s="10"/>
      <c r="AZ77" s="10"/>
      <c r="BA77" s="10"/>
      <c r="BB77" s="10"/>
      <c r="BC77" s="10"/>
    </row>
    <row r="78" spans="1:60" ht="44.25" customHeight="1" x14ac:dyDescent="0.15">
      <c r="A78" s="178"/>
      <c r="B78" s="179"/>
      <c r="C78" s="179"/>
      <c r="D78" s="179"/>
      <c r="E78" s="179"/>
      <c r="F78" s="180"/>
      <c r="G78" s="188"/>
      <c r="H78" s="188"/>
      <c r="I78" s="188"/>
      <c r="J78" s="188"/>
      <c r="K78" s="188"/>
      <c r="L78" s="188"/>
      <c r="M78" s="188"/>
      <c r="N78" s="188"/>
      <c r="O78" s="188"/>
      <c r="P78" s="188"/>
      <c r="Q78" s="188"/>
      <c r="R78" s="188"/>
      <c r="S78" s="188"/>
      <c r="T78" s="188"/>
      <c r="U78" s="188"/>
      <c r="V78" s="188"/>
      <c r="W78" s="188"/>
      <c r="X78" s="189"/>
      <c r="Y78" s="198" t="s">
        <v>67</v>
      </c>
      <c r="Z78" s="199"/>
      <c r="AA78" s="200"/>
      <c r="AB78" s="201" t="s">
        <v>397</v>
      </c>
      <c r="AC78" s="202"/>
      <c r="AD78" s="203"/>
      <c r="AE78" s="85">
        <v>6609</v>
      </c>
      <c r="AF78" s="86"/>
      <c r="AG78" s="86"/>
      <c r="AH78" s="86"/>
      <c r="AI78" s="87"/>
      <c r="AJ78" s="85">
        <v>2715</v>
      </c>
      <c r="AK78" s="86"/>
      <c r="AL78" s="86"/>
      <c r="AM78" s="86"/>
      <c r="AN78" s="87"/>
      <c r="AO78" s="85">
        <v>2715</v>
      </c>
      <c r="AP78" s="86"/>
      <c r="AQ78" s="86"/>
      <c r="AR78" s="86"/>
      <c r="AS78" s="87"/>
      <c r="AT78" s="85" t="s">
        <v>394</v>
      </c>
      <c r="AU78" s="86"/>
      <c r="AV78" s="86"/>
      <c r="AW78" s="86"/>
      <c r="AX78" s="88"/>
      <c r="AY78" s="10"/>
      <c r="AZ78" s="10"/>
      <c r="BA78" s="10"/>
      <c r="BB78" s="10"/>
      <c r="BC78" s="10"/>
      <c r="BD78" s="10"/>
      <c r="BE78" s="10"/>
      <c r="BF78" s="10"/>
      <c r="BG78" s="10"/>
      <c r="BH78" s="10"/>
    </row>
    <row r="79" spans="1:60" ht="31.7" customHeight="1" x14ac:dyDescent="0.15">
      <c r="A79" s="172" t="s">
        <v>87</v>
      </c>
      <c r="B79" s="173"/>
      <c r="C79" s="173"/>
      <c r="D79" s="173"/>
      <c r="E79" s="173"/>
      <c r="F79" s="174"/>
      <c r="G79" s="181" t="s">
        <v>83</v>
      </c>
      <c r="H79" s="181"/>
      <c r="I79" s="181"/>
      <c r="J79" s="181"/>
      <c r="K79" s="181"/>
      <c r="L79" s="181"/>
      <c r="M79" s="181"/>
      <c r="N79" s="181"/>
      <c r="O79" s="181"/>
      <c r="P79" s="181"/>
      <c r="Q79" s="181"/>
      <c r="R79" s="181"/>
      <c r="S79" s="181"/>
      <c r="T79" s="181"/>
      <c r="U79" s="181"/>
      <c r="V79" s="181"/>
      <c r="W79" s="181"/>
      <c r="X79" s="182"/>
      <c r="Y79" s="183"/>
      <c r="Z79" s="78"/>
      <c r="AA79" s="79"/>
      <c r="AB79" s="112" t="s">
        <v>12</v>
      </c>
      <c r="AC79" s="113"/>
      <c r="AD79" s="161"/>
      <c r="AE79" s="165" t="s">
        <v>69</v>
      </c>
      <c r="AF79" s="160"/>
      <c r="AG79" s="160"/>
      <c r="AH79" s="160"/>
      <c r="AI79" s="184"/>
      <c r="AJ79" s="165" t="s">
        <v>70</v>
      </c>
      <c r="AK79" s="160"/>
      <c r="AL79" s="160"/>
      <c r="AM79" s="160"/>
      <c r="AN79" s="184"/>
      <c r="AO79" s="165" t="s">
        <v>71</v>
      </c>
      <c r="AP79" s="160"/>
      <c r="AQ79" s="160"/>
      <c r="AR79" s="160"/>
      <c r="AS79" s="184"/>
      <c r="AT79" s="166" t="s">
        <v>74</v>
      </c>
      <c r="AU79" s="167"/>
      <c r="AV79" s="167"/>
      <c r="AW79" s="167"/>
      <c r="AX79" s="168"/>
    </row>
    <row r="80" spans="1:60" ht="45" customHeight="1" x14ac:dyDescent="0.15">
      <c r="A80" s="175"/>
      <c r="B80" s="176"/>
      <c r="C80" s="176"/>
      <c r="D80" s="176"/>
      <c r="E80" s="176"/>
      <c r="F80" s="177"/>
      <c r="G80" s="185" t="s">
        <v>425</v>
      </c>
      <c r="H80" s="186"/>
      <c r="I80" s="186"/>
      <c r="J80" s="186"/>
      <c r="K80" s="186"/>
      <c r="L80" s="186"/>
      <c r="M80" s="186"/>
      <c r="N80" s="186"/>
      <c r="O80" s="186"/>
      <c r="P80" s="186"/>
      <c r="Q80" s="186"/>
      <c r="R80" s="186"/>
      <c r="S80" s="186"/>
      <c r="T80" s="186"/>
      <c r="U80" s="186"/>
      <c r="V80" s="186"/>
      <c r="W80" s="186"/>
      <c r="X80" s="187"/>
      <c r="Y80" s="190" t="s">
        <v>66</v>
      </c>
      <c r="Z80" s="191"/>
      <c r="AA80" s="192"/>
      <c r="AB80" s="193" t="s">
        <v>397</v>
      </c>
      <c r="AC80" s="194"/>
      <c r="AD80" s="195"/>
      <c r="AE80" s="85">
        <v>1921</v>
      </c>
      <c r="AF80" s="86"/>
      <c r="AG80" s="86"/>
      <c r="AH80" s="86"/>
      <c r="AI80" s="87"/>
      <c r="AJ80" s="85">
        <v>5124</v>
      </c>
      <c r="AK80" s="86"/>
      <c r="AL80" s="86"/>
      <c r="AM80" s="86"/>
      <c r="AN80" s="87"/>
      <c r="AO80" s="85">
        <v>10098</v>
      </c>
      <c r="AP80" s="86"/>
      <c r="AQ80" s="86"/>
      <c r="AR80" s="86"/>
      <c r="AS80" s="87"/>
      <c r="AT80" s="196"/>
      <c r="AU80" s="196"/>
      <c r="AV80" s="196"/>
      <c r="AW80" s="196"/>
      <c r="AX80" s="197"/>
      <c r="AY80" s="10"/>
      <c r="AZ80" s="10"/>
      <c r="BA80" s="10"/>
      <c r="BB80" s="10"/>
      <c r="BC80" s="10"/>
    </row>
    <row r="81" spans="1:60" ht="45" customHeight="1" x14ac:dyDescent="0.15">
      <c r="A81" s="178"/>
      <c r="B81" s="179"/>
      <c r="C81" s="179"/>
      <c r="D81" s="179"/>
      <c r="E81" s="179"/>
      <c r="F81" s="180"/>
      <c r="G81" s="188"/>
      <c r="H81" s="188"/>
      <c r="I81" s="188"/>
      <c r="J81" s="188"/>
      <c r="K81" s="188"/>
      <c r="L81" s="188"/>
      <c r="M81" s="188"/>
      <c r="N81" s="188"/>
      <c r="O81" s="188"/>
      <c r="P81" s="188"/>
      <c r="Q81" s="188"/>
      <c r="R81" s="188"/>
      <c r="S81" s="188"/>
      <c r="T81" s="188"/>
      <c r="U81" s="188"/>
      <c r="V81" s="188"/>
      <c r="W81" s="188"/>
      <c r="X81" s="189"/>
      <c r="Y81" s="198" t="s">
        <v>67</v>
      </c>
      <c r="Z81" s="199"/>
      <c r="AA81" s="200"/>
      <c r="AB81" s="201" t="s">
        <v>397</v>
      </c>
      <c r="AC81" s="202"/>
      <c r="AD81" s="203"/>
      <c r="AE81" s="85">
        <v>3547</v>
      </c>
      <c r="AF81" s="86"/>
      <c r="AG81" s="86"/>
      <c r="AH81" s="86"/>
      <c r="AI81" s="87"/>
      <c r="AJ81" s="85">
        <v>5660</v>
      </c>
      <c r="AK81" s="86"/>
      <c r="AL81" s="86"/>
      <c r="AM81" s="86"/>
      <c r="AN81" s="87"/>
      <c r="AO81" s="85">
        <v>10921</v>
      </c>
      <c r="AP81" s="86"/>
      <c r="AQ81" s="86"/>
      <c r="AR81" s="86"/>
      <c r="AS81" s="87"/>
      <c r="AT81" s="85">
        <v>14200</v>
      </c>
      <c r="AU81" s="86"/>
      <c r="AV81" s="86"/>
      <c r="AW81" s="86"/>
      <c r="AX81" s="88"/>
      <c r="AY81" s="10"/>
      <c r="AZ81" s="10"/>
      <c r="BA81" s="10"/>
      <c r="BB81" s="10"/>
      <c r="BC81" s="10"/>
      <c r="BD81" s="10"/>
      <c r="BE81" s="10"/>
      <c r="BF81" s="10"/>
      <c r="BG81" s="10"/>
      <c r="BH81" s="10"/>
    </row>
    <row r="82" spans="1:60" ht="32.25" customHeight="1" x14ac:dyDescent="0.15">
      <c r="A82" s="157" t="s">
        <v>17</v>
      </c>
      <c r="B82" s="158"/>
      <c r="C82" s="158"/>
      <c r="D82" s="158"/>
      <c r="E82" s="158"/>
      <c r="F82" s="159"/>
      <c r="G82" s="160" t="s">
        <v>18</v>
      </c>
      <c r="H82" s="113"/>
      <c r="I82" s="113"/>
      <c r="J82" s="113"/>
      <c r="K82" s="113"/>
      <c r="L82" s="113"/>
      <c r="M82" s="113"/>
      <c r="N82" s="113"/>
      <c r="O82" s="113"/>
      <c r="P82" s="113"/>
      <c r="Q82" s="113"/>
      <c r="R82" s="113"/>
      <c r="S82" s="113"/>
      <c r="T82" s="113"/>
      <c r="U82" s="113"/>
      <c r="V82" s="113"/>
      <c r="W82" s="113"/>
      <c r="X82" s="161"/>
      <c r="Y82" s="162"/>
      <c r="Z82" s="163"/>
      <c r="AA82" s="164"/>
      <c r="AB82" s="112" t="s">
        <v>12</v>
      </c>
      <c r="AC82" s="113"/>
      <c r="AD82" s="161"/>
      <c r="AE82" s="165" t="s">
        <v>69</v>
      </c>
      <c r="AF82" s="113"/>
      <c r="AG82" s="113"/>
      <c r="AH82" s="113"/>
      <c r="AI82" s="161"/>
      <c r="AJ82" s="165" t="s">
        <v>70</v>
      </c>
      <c r="AK82" s="113"/>
      <c r="AL82" s="113"/>
      <c r="AM82" s="113"/>
      <c r="AN82" s="161"/>
      <c r="AO82" s="165" t="s">
        <v>71</v>
      </c>
      <c r="AP82" s="113"/>
      <c r="AQ82" s="113"/>
      <c r="AR82" s="113"/>
      <c r="AS82" s="161"/>
      <c r="AT82" s="166" t="s">
        <v>75</v>
      </c>
      <c r="AU82" s="167"/>
      <c r="AV82" s="167"/>
      <c r="AW82" s="167"/>
      <c r="AX82" s="168"/>
    </row>
    <row r="83" spans="1:60" ht="22.5" customHeight="1" x14ac:dyDescent="0.15">
      <c r="A83" s="118"/>
      <c r="B83" s="116"/>
      <c r="C83" s="116"/>
      <c r="D83" s="116"/>
      <c r="E83" s="116"/>
      <c r="F83" s="117"/>
      <c r="G83" s="133" t="s">
        <v>449</v>
      </c>
      <c r="H83" s="133"/>
      <c r="I83" s="133"/>
      <c r="J83" s="133"/>
      <c r="K83" s="133"/>
      <c r="L83" s="133"/>
      <c r="M83" s="133"/>
      <c r="N83" s="133"/>
      <c r="O83" s="133"/>
      <c r="P83" s="133"/>
      <c r="Q83" s="133"/>
      <c r="R83" s="133"/>
      <c r="S83" s="133"/>
      <c r="T83" s="133"/>
      <c r="U83" s="133"/>
      <c r="V83" s="133"/>
      <c r="W83" s="133"/>
      <c r="X83" s="133"/>
      <c r="Y83" s="135" t="s">
        <v>17</v>
      </c>
      <c r="Z83" s="136"/>
      <c r="AA83" s="137"/>
      <c r="AB83" s="171" t="s">
        <v>398</v>
      </c>
      <c r="AC83" s="139"/>
      <c r="AD83" s="140"/>
      <c r="AE83" s="141">
        <v>14</v>
      </c>
      <c r="AF83" s="142"/>
      <c r="AG83" s="142"/>
      <c r="AH83" s="142"/>
      <c r="AI83" s="142"/>
      <c r="AJ83" s="141">
        <v>18</v>
      </c>
      <c r="AK83" s="142"/>
      <c r="AL83" s="142"/>
      <c r="AM83" s="142"/>
      <c r="AN83" s="142"/>
      <c r="AO83" s="141">
        <v>6</v>
      </c>
      <c r="AP83" s="142"/>
      <c r="AQ83" s="142"/>
      <c r="AR83" s="142"/>
      <c r="AS83" s="142"/>
      <c r="AT83" s="85">
        <v>23</v>
      </c>
      <c r="AU83" s="86"/>
      <c r="AV83" s="86"/>
      <c r="AW83" s="86"/>
      <c r="AX83" s="88"/>
    </row>
    <row r="84" spans="1:60" ht="47.1" customHeight="1" x14ac:dyDescent="0.15">
      <c r="A84" s="119"/>
      <c r="B84" s="120"/>
      <c r="C84" s="120"/>
      <c r="D84" s="120"/>
      <c r="E84" s="120"/>
      <c r="F84" s="121"/>
      <c r="G84" s="134"/>
      <c r="H84" s="134"/>
      <c r="I84" s="134"/>
      <c r="J84" s="134"/>
      <c r="K84" s="134"/>
      <c r="L84" s="134"/>
      <c r="M84" s="134"/>
      <c r="N84" s="134"/>
      <c r="O84" s="134"/>
      <c r="P84" s="134"/>
      <c r="Q84" s="134"/>
      <c r="R84" s="134"/>
      <c r="S84" s="134"/>
      <c r="T84" s="134"/>
      <c r="U84" s="134"/>
      <c r="V84" s="134"/>
      <c r="W84" s="134"/>
      <c r="X84" s="134"/>
      <c r="Y84" s="143" t="s">
        <v>59</v>
      </c>
      <c r="Z84" s="144"/>
      <c r="AA84" s="145"/>
      <c r="AB84" s="146" t="s">
        <v>371</v>
      </c>
      <c r="AC84" s="147"/>
      <c r="AD84" s="148"/>
      <c r="AE84" s="146" t="s">
        <v>433</v>
      </c>
      <c r="AF84" s="147"/>
      <c r="AG84" s="147"/>
      <c r="AH84" s="147"/>
      <c r="AI84" s="148"/>
      <c r="AJ84" s="146" t="s">
        <v>434</v>
      </c>
      <c r="AK84" s="147"/>
      <c r="AL84" s="147"/>
      <c r="AM84" s="147"/>
      <c r="AN84" s="148"/>
      <c r="AO84" s="146" t="s">
        <v>435</v>
      </c>
      <c r="AP84" s="147"/>
      <c r="AQ84" s="147"/>
      <c r="AR84" s="147"/>
      <c r="AS84" s="148"/>
      <c r="AT84" s="146" t="s">
        <v>436</v>
      </c>
      <c r="AU84" s="147"/>
      <c r="AV84" s="147"/>
      <c r="AW84" s="147"/>
      <c r="AX84" s="149"/>
    </row>
    <row r="85" spans="1:60" ht="32.25" customHeight="1" x14ac:dyDescent="0.15">
      <c r="A85" s="157" t="s">
        <v>17</v>
      </c>
      <c r="B85" s="158"/>
      <c r="C85" s="158"/>
      <c r="D85" s="158"/>
      <c r="E85" s="158"/>
      <c r="F85" s="159"/>
      <c r="G85" s="160" t="s">
        <v>18</v>
      </c>
      <c r="H85" s="113"/>
      <c r="I85" s="113"/>
      <c r="J85" s="113"/>
      <c r="K85" s="113"/>
      <c r="L85" s="113"/>
      <c r="M85" s="113"/>
      <c r="N85" s="113"/>
      <c r="O85" s="113"/>
      <c r="P85" s="113"/>
      <c r="Q85" s="113"/>
      <c r="R85" s="113"/>
      <c r="S85" s="113"/>
      <c r="T85" s="113"/>
      <c r="U85" s="113"/>
      <c r="V85" s="113"/>
      <c r="W85" s="113"/>
      <c r="X85" s="161"/>
      <c r="Y85" s="162"/>
      <c r="Z85" s="163"/>
      <c r="AA85" s="164"/>
      <c r="AB85" s="112" t="s">
        <v>12</v>
      </c>
      <c r="AC85" s="113"/>
      <c r="AD85" s="161"/>
      <c r="AE85" s="165" t="s">
        <v>69</v>
      </c>
      <c r="AF85" s="113"/>
      <c r="AG85" s="113"/>
      <c r="AH85" s="113"/>
      <c r="AI85" s="161"/>
      <c r="AJ85" s="165" t="s">
        <v>70</v>
      </c>
      <c r="AK85" s="113"/>
      <c r="AL85" s="113"/>
      <c r="AM85" s="113"/>
      <c r="AN85" s="161"/>
      <c r="AO85" s="165" t="s">
        <v>71</v>
      </c>
      <c r="AP85" s="113"/>
      <c r="AQ85" s="113"/>
      <c r="AR85" s="113"/>
      <c r="AS85" s="161"/>
      <c r="AT85" s="166" t="s">
        <v>75</v>
      </c>
      <c r="AU85" s="167"/>
      <c r="AV85" s="167"/>
      <c r="AW85" s="167"/>
      <c r="AX85" s="168"/>
    </row>
    <row r="86" spans="1:60" ht="22.5" customHeight="1" x14ac:dyDescent="0.15">
      <c r="A86" s="118"/>
      <c r="B86" s="116"/>
      <c r="C86" s="116"/>
      <c r="D86" s="116"/>
      <c r="E86" s="116"/>
      <c r="F86" s="117"/>
      <c r="G86" s="133" t="s">
        <v>451</v>
      </c>
      <c r="H86" s="133"/>
      <c r="I86" s="133"/>
      <c r="J86" s="133"/>
      <c r="K86" s="133"/>
      <c r="L86" s="133"/>
      <c r="M86" s="133"/>
      <c r="N86" s="133"/>
      <c r="O86" s="133"/>
      <c r="P86" s="133"/>
      <c r="Q86" s="133"/>
      <c r="R86" s="133"/>
      <c r="S86" s="133"/>
      <c r="T86" s="133"/>
      <c r="U86" s="133"/>
      <c r="V86" s="133"/>
      <c r="W86" s="133"/>
      <c r="X86" s="133"/>
      <c r="Y86" s="135" t="s">
        <v>17</v>
      </c>
      <c r="Z86" s="136"/>
      <c r="AA86" s="137"/>
      <c r="AB86" s="171" t="s">
        <v>444</v>
      </c>
      <c r="AC86" s="139"/>
      <c r="AD86" s="140"/>
      <c r="AE86" s="141">
        <v>2600</v>
      </c>
      <c r="AF86" s="142"/>
      <c r="AG86" s="142"/>
      <c r="AH86" s="142"/>
      <c r="AI86" s="142"/>
      <c r="AJ86" s="141">
        <v>6600</v>
      </c>
      <c r="AK86" s="142"/>
      <c r="AL86" s="142"/>
      <c r="AM86" s="142"/>
      <c r="AN86" s="142"/>
      <c r="AO86" s="141">
        <v>5600</v>
      </c>
      <c r="AP86" s="142"/>
      <c r="AQ86" s="142"/>
      <c r="AR86" s="142"/>
      <c r="AS86" s="142"/>
      <c r="AT86" s="85">
        <v>4100</v>
      </c>
      <c r="AU86" s="86"/>
      <c r="AV86" s="86"/>
      <c r="AW86" s="86"/>
      <c r="AX86" s="88"/>
    </row>
    <row r="87" spans="1:60" ht="47.1" customHeight="1" x14ac:dyDescent="0.15">
      <c r="A87" s="119"/>
      <c r="B87" s="120"/>
      <c r="C87" s="120"/>
      <c r="D87" s="120"/>
      <c r="E87" s="120"/>
      <c r="F87" s="121"/>
      <c r="G87" s="134"/>
      <c r="H87" s="134"/>
      <c r="I87" s="134"/>
      <c r="J87" s="134"/>
      <c r="K87" s="134"/>
      <c r="L87" s="134"/>
      <c r="M87" s="134"/>
      <c r="N87" s="134"/>
      <c r="O87" s="134"/>
      <c r="P87" s="134"/>
      <c r="Q87" s="134"/>
      <c r="R87" s="134"/>
      <c r="S87" s="134"/>
      <c r="T87" s="134"/>
      <c r="U87" s="134"/>
      <c r="V87" s="134"/>
      <c r="W87" s="134"/>
      <c r="X87" s="134"/>
      <c r="Y87" s="143" t="s">
        <v>59</v>
      </c>
      <c r="Z87" s="144"/>
      <c r="AA87" s="145"/>
      <c r="AB87" s="146" t="s">
        <v>60</v>
      </c>
      <c r="AC87" s="147"/>
      <c r="AD87" s="148"/>
      <c r="AE87" s="146" t="s">
        <v>445</v>
      </c>
      <c r="AF87" s="147"/>
      <c r="AG87" s="147"/>
      <c r="AH87" s="147"/>
      <c r="AI87" s="148"/>
      <c r="AJ87" s="146" t="s">
        <v>446</v>
      </c>
      <c r="AK87" s="147"/>
      <c r="AL87" s="147"/>
      <c r="AM87" s="147"/>
      <c r="AN87" s="148"/>
      <c r="AO87" s="146" t="s">
        <v>447</v>
      </c>
      <c r="AP87" s="147"/>
      <c r="AQ87" s="147"/>
      <c r="AR87" s="147"/>
      <c r="AS87" s="148"/>
      <c r="AT87" s="146" t="s">
        <v>448</v>
      </c>
      <c r="AU87" s="147"/>
      <c r="AV87" s="147"/>
      <c r="AW87" s="147"/>
      <c r="AX87" s="149"/>
    </row>
    <row r="88" spans="1:60" ht="32.25" customHeight="1" x14ac:dyDescent="0.15">
      <c r="A88" s="157" t="s">
        <v>17</v>
      </c>
      <c r="B88" s="158"/>
      <c r="C88" s="158"/>
      <c r="D88" s="158"/>
      <c r="E88" s="158"/>
      <c r="F88" s="159"/>
      <c r="G88" s="160" t="s">
        <v>18</v>
      </c>
      <c r="H88" s="113"/>
      <c r="I88" s="113"/>
      <c r="J88" s="113"/>
      <c r="K88" s="113"/>
      <c r="L88" s="113"/>
      <c r="M88" s="113"/>
      <c r="N88" s="113"/>
      <c r="O88" s="113"/>
      <c r="P88" s="113"/>
      <c r="Q88" s="113"/>
      <c r="R88" s="113"/>
      <c r="S88" s="113"/>
      <c r="T88" s="113"/>
      <c r="U88" s="113"/>
      <c r="V88" s="113"/>
      <c r="W88" s="113"/>
      <c r="X88" s="161"/>
      <c r="Y88" s="162"/>
      <c r="Z88" s="163"/>
      <c r="AA88" s="164"/>
      <c r="AB88" s="112" t="s">
        <v>12</v>
      </c>
      <c r="AC88" s="113"/>
      <c r="AD88" s="161"/>
      <c r="AE88" s="165" t="s">
        <v>69</v>
      </c>
      <c r="AF88" s="113"/>
      <c r="AG88" s="113"/>
      <c r="AH88" s="113"/>
      <c r="AI88" s="161"/>
      <c r="AJ88" s="165" t="s">
        <v>70</v>
      </c>
      <c r="AK88" s="113"/>
      <c r="AL88" s="113"/>
      <c r="AM88" s="113"/>
      <c r="AN88" s="161"/>
      <c r="AO88" s="165" t="s">
        <v>71</v>
      </c>
      <c r="AP88" s="113"/>
      <c r="AQ88" s="113"/>
      <c r="AR88" s="113"/>
      <c r="AS88" s="161"/>
      <c r="AT88" s="166" t="s">
        <v>75</v>
      </c>
      <c r="AU88" s="167"/>
      <c r="AV88" s="167"/>
      <c r="AW88" s="167"/>
      <c r="AX88" s="168"/>
    </row>
    <row r="89" spans="1:60" ht="22.5" customHeight="1" x14ac:dyDescent="0.15">
      <c r="A89" s="118"/>
      <c r="B89" s="116"/>
      <c r="C89" s="116"/>
      <c r="D89" s="116"/>
      <c r="E89" s="116"/>
      <c r="F89" s="117"/>
      <c r="G89" s="133" t="s">
        <v>432</v>
      </c>
      <c r="H89" s="133"/>
      <c r="I89" s="133"/>
      <c r="J89" s="133"/>
      <c r="K89" s="133"/>
      <c r="L89" s="133"/>
      <c r="M89" s="133"/>
      <c r="N89" s="133"/>
      <c r="O89" s="133"/>
      <c r="P89" s="133"/>
      <c r="Q89" s="133"/>
      <c r="R89" s="133"/>
      <c r="S89" s="133"/>
      <c r="T89" s="133"/>
      <c r="U89" s="133"/>
      <c r="V89" s="133"/>
      <c r="W89" s="133"/>
      <c r="X89" s="133"/>
      <c r="Y89" s="135" t="s">
        <v>17</v>
      </c>
      <c r="Z89" s="136"/>
      <c r="AA89" s="137"/>
      <c r="AB89" s="171" t="s">
        <v>398</v>
      </c>
      <c r="AC89" s="139"/>
      <c r="AD89" s="140"/>
      <c r="AE89" s="141">
        <v>1.5</v>
      </c>
      <c r="AF89" s="142"/>
      <c r="AG89" s="142"/>
      <c r="AH89" s="142"/>
      <c r="AI89" s="142"/>
      <c r="AJ89" s="141">
        <v>0.6</v>
      </c>
      <c r="AK89" s="142"/>
      <c r="AL89" s="142"/>
      <c r="AM89" s="142"/>
      <c r="AN89" s="142"/>
      <c r="AO89" s="141">
        <v>0.9</v>
      </c>
      <c r="AP89" s="142"/>
      <c r="AQ89" s="142"/>
      <c r="AR89" s="142"/>
      <c r="AS89" s="142"/>
      <c r="AT89" s="85">
        <v>0.6</v>
      </c>
      <c r="AU89" s="86"/>
      <c r="AV89" s="86"/>
      <c r="AW89" s="86"/>
      <c r="AX89" s="88"/>
    </row>
    <row r="90" spans="1:60" ht="47.1" customHeight="1" x14ac:dyDescent="0.15">
      <c r="A90" s="119"/>
      <c r="B90" s="120"/>
      <c r="C90" s="120"/>
      <c r="D90" s="120"/>
      <c r="E90" s="120"/>
      <c r="F90" s="121"/>
      <c r="G90" s="134"/>
      <c r="H90" s="134"/>
      <c r="I90" s="134"/>
      <c r="J90" s="134"/>
      <c r="K90" s="134"/>
      <c r="L90" s="134"/>
      <c r="M90" s="134"/>
      <c r="N90" s="134"/>
      <c r="O90" s="134"/>
      <c r="P90" s="134"/>
      <c r="Q90" s="134"/>
      <c r="R90" s="134"/>
      <c r="S90" s="134"/>
      <c r="T90" s="134"/>
      <c r="U90" s="134"/>
      <c r="V90" s="134"/>
      <c r="W90" s="134"/>
      <c r="X90" s="134"/>
      <c r="Y90" s="143" t="s">
        <v>59</v>
      </c>
      <c r="Z90" s="144"/>
      <c r="AA90" s="145"/>
      <c r="AB90" s="146" t="s">
        <v>60</v>
      </c>
      <c r="AC90" s="147"/>
      <c r="AD90" s="148"/>
      <c r="AE90" s="146" t="s">
        <v>437</v>
      </c>
      <c r="AF90" s="147"/>
      <c r="AG90" s="147"/>
      <c r="AH90" s="147"/>
      <c r="AI90" s="148"/>
      <c r="AJ90" s="146" t="s">
        <v>438</v>
      </c>
      <c r="AK90" s="147"/>
      <c r="AL90" s="147"/>
      <c r="AM90" s="147"/>
      <c r="AN90" s="148"/>
      <c r="AO90" s="146" t="s">
        <v>439</v>
      </c>
      <c r="AP90" s="147"/>
      <c r="AQ90" s="147"/>
      <c r="AR90" s="147"/>
      <c r="AS90" s="148"/>
      <c r="AT90" s="146" t="s">
        <v>440</v>
      </c>
      <c r="AU90" s="147"/>
      <c r="AV90" s="147"/>
      <c r="AW90" s="147"/>
      <c r="AX90" s="149"/>
    </row>
    <row r="91" spans="1:60" ht="32.25" hidden="1" customHeight="1" x14ac:dyDescent="0.15">
      <c r="A91" s="157" t="s">
        <v>17</v>
      </c>
      <c r="B91" s="158"/>
      <c r="C91" s="158"/>
      <c r="D91" s="158"/>
      <c r="E91" s="158"/>
      <c r="F91" s="159"/>
      <c r="G91" s="160" t="s">
        <v>18</v>
      </c>
      <c r="H91" s="113"/>
      <c r="I91" s="113"/>
      <c r="J91" s="113"/>
      <c r="K91" s="113"/>
      <c r="L91" s="113"/>
      <c r="M91" s="113"/>
      <c r="N91" s="113"/>
      <c r="O91" s="113"/>
      <c r="P91" s="113"/>
      <c r="Q91" s="113"/>
      <c r="R91" s="113"/>
      <c r="S91" s="113"/>
      <c r="T91" s="113"/>
      <c r="U91" s="113"/>
      <c r="V91" s="113"/>
      <c r="W91" s="113"/>
      <c r="X91" s="161"/>
      <c r="Y91" s="162"/>
      <c r="Z91" s="163"/>
      <c r="AA91" s="164"/>
      <c r="AB91" s="112" t="s">
        <v>12</v>
      </c>
      <c r="AC91" s="113"/>
      <c r="AD91" s="161"/>
      <c r="AE91" s="165" t="s">
        <v>69</v>
      </c>
      <c r="AF91" s="113"/>
      <c r="AG91" s="113"/>
      <c r="AH91" s="113"/>
      <c r="AI91" s="161"/>
      <c r="AJ91" s="165" t="s">
        <v>70</v>
      </c>
      <c r="AK91" s="113"/>
      <c r="AL91" s="113"/>
      <c r="AM91" s="113"/>
      <c r="AN91" s="161"/>
      <c r="AO91" s="165" t="s">
        <v>71</v>
      </c>
      <c r="AP91" s="113"/>
      <c r="AQ91" s="113"/>
      <c r="AR91" s="113"/>
      <c r="AS91" s="161"/>
      <c r="AT91" s="166" t="s">
        <v>75</v>
      </c>
      <c r="AU91" s="167"/>
      <c r="AV91" s="167"/>
      <c r="AW91" s="167"/>
      <c r="AX91" s="168"/>
    </row>
    <row r="92" spans="1:60" ht="22.5" hidden="1" customHeight="1" x14ac:dyDescent="0.15">
      <c r="A92" s="118"/>
      <c r="B92" s="116"/>
      <c r="C92" s="116"/>
      <c r="D92" s="116"/>
      <c r="E92" s="116"/>
      <c r="F92" s="117"/>
      <c r="G92" s="133" t="s">
        <v>308</v>
      </c>
      <c r="H92" s="133"/>
      <c r="I92" s="133"/>
      <c r="J92" s="133"/>
      <c r="K92" s="133"/>
      <c r="L92" s="133"/>
      <c r="M92" s="133"/>
      <c r="N92" s="133"/>
      <c r="O92" s="133"/>
      <c r="P92" s="133"/>
      <c r="Q92" s="133"/>
      <c r="R92" s="133"/>
      <c r="S92" s="133"/>
      <c r="T92" s="133"/>
      <c r="U92" s="133"/>
      <c r="V92" s="133"/>
      <c r="W92" s="133"/>
      <c r="X92" s="169"/>
      <c r="Y92" s="135" t="s">
        <v>17</v>
      </c>
      <c r="Z92" s="136"/>
      <c r="AA92" s="137"/>
      <c r="AB92" s="138"/>
      <c r="AC92" s="139"/>
      <c r="AD92" s="140"/>
      <c r="AE92" s="141"/>
      <c r="AF92" s="142"/>
      <c r="AG92" s="142"/>
      <c r="AH92" s="142"/>
      <c r="AI92" s="142"/>
      <c r="AJ92" s="141"/>
      <c r="AK92" s="142"/>
      <c r="AL92" s="142"/>
      <c r="AM92" s="142"/>
      <c r="AN92" s="142"/>
      <c r="AO92" s="141"/>
      <c r="AP92" s="142"/>
      <c r="AQ92" s="142"/>
      <c r="AR92" s="142"/>
      <c r="AS92" s="142"/>
      <c r="AT92" s="85"/>
      <c r="AU92" s="86"/>
      <c r="AV92" s="86"/>
      <c r="AW92" s="86"/>
      <c r="AX92" s="88"/>
    </row>
    <row r="93" spans="1:60" ht="47.1" hidden="1" customHeight="1" x14ac:dyDescent="0.15">
      <c r="A93" s="119"/>
      <c r="B93" s="120"/>
      <c r="C93" s="120"/>
      <c r="D93" s="120"/>
      <c r="E93" s="120"/>
      <c r="F93" s="121"/>
      <c r="G93" s="134"/>
      <c r="H93" s="134"/>
      <c r="I93" s="134"/>
      <c r="J93" s="134"/>
      <c r="K93" s="134"/>
      <c r="L93" s="134"/>
      <c r="M93" s="134"/>
      <c r="N93" s="134"/>
      <c r="O93" s="134"/>
      <c r="P93" s="134"/>
      <c r="Q93" s="134"/>
      <c r="R93" s="134"/>
      <c r="S93" s="134"/>
      <c r="T93" s="134"/>
      <c r="U93" s="134"/>
      <c r="V93" s="134"/>
      <c r="W93" s="134"/>
      <c r="X93" s="170"/>
      <c r="Y93" s="143" t="s">
        <v>59</v>
      </c>
      <c r="Z93" s="144"/>
      <c r="AA93" s="145"/>
      <c r="AB93" s="146" t="s">
        <v>60</v>
      </c>
      <c r="AC93" s="147"/>
      <c r="AD93" s="148"/>
      <c r="AE93" s="146"/>
      <c r="AF93" s="147"/>
      <c r="AG93" s="147"/>
      <c r="AH93" s="147"/>
      <c r="AI93" s="148"/>
      <c r="AJ93" s="146"/>
      <c r="AK93" s="147"/>
      <c r="AL93" s="147"/>
      <c r="AM93" s="147"/>
      <c r="AN93" s="148"/>
      <c r="AO93" s="146"/>
      <c r="AP93" s="147"/>
      <c r="AQ93" s="147"/>
      <c r="AR93" s="147"/>
      <c r="AS93" s="148"/>
      <c r="AT93" s="146"/>
      <c r="AU93" s="147"/>
      <c r="AV93" s="147"/>
      <c r="AW93" s="147"/>
      <c r="AX93" s="149"/>
    </row>
    <row r="94" spans="1:60" ht="32.25" hidden="1" customHeight="1" x14ac:dyDescent="0.15">
      <c r="A94" s="115" t="s">
        <v>17</v>
      </c>
      <c r="B94" s="116"/>
      <c r="C94" s="116"/>
      <c r="D94" s="116"/>
      <c r="E94" s="116"/>
      <c r="F94" s="117"/>
      <c r="G94" s="122" t="s">
        <v>18</v>
      </c>
      <c r="H94" s="123"/>
      <c r="I94" s="123"/>
      <c r="J94" s="123"/>
      <c r="K94" s="123"/>
      <c r="L94" s="123"/>
      <c r="M94" s="123"/>
      <c r="N94" s="123"/>
      <c r="O94" s="123"/>
      <c r="P94" s="123"/>
      <c r="Q94" s="123"/>
      <c r="R94" s="123"/>
      <c r="S94" s="123"/>
      <c r="T94" s="123"/>
      <c r="U94" s="123"/>
      <c r="V94" s="123"/>
      <c r="W94" s="123"/>
      <c r="X94" s="124"/>
      <c r="Y94" s="125"/>
      <c r="Z94" s="126"/>
      <c r="AA94" s="127"/>
      <c r="AB94" s="128" t="s">
        <v>12</v>
      </c>
      <c r="AC94" s="123"/>
      <c r="AD94" s="124"/>
      <c r="AE94" s="129" t="s">
        <v>69</v>
      </c>
      <c r="AF94" s="123"/>
      <c r="AG94" s="123"/>
      <c r="AH94" s="123"/>
      <c r="AI94" s="124"/>
      <c r="AJ94" s="129" t="s">
        <v>70</v>
      </c>
      <c r="AK94" s="123"/>
      <c r="AL94" s="123"/>
      <c r="AM94" s="123"/>
      <c r="AN94" s="124"/>
      <c r="AO94" s="129" t="s">
        <v>71</v>
      </c>
      <c r="AP94" s="123"/>
      <c r="AQ94" s="123"/>
      <c r="AR94" s="123"/>
      <c r="AS94" s="124"/>
      <c r="AT94" s="130" t="s">
        <v>75</v>
      </c>
      <c r="AU94" s="131"/>
      <c r="AV94" s="131"/>
      <c r="AW94" s="131"/>
      <c r="AX94" s="132"/>
    </row>
    <row r="95" spans="1:60" ht="22.5" hidden="1" customHeight="1" x14ac:dyDescent="0.15">
      <c r="A95" s="118"/>
      <c r="B95" s="116"/>
      <c r="C95" s="116"/>
      <c r="D95" s="116"/>
      <c r="E95" s="116"/>
      <c r="F95" s="117"/>
      <c r="G95" s="133" t="s">
        <v>308</v>
      </c>
      <c r="H95" s="133"/>
      <c r="I95" s="133"/>
      <c r="J95" s="133"/>
      <c r="K95" s="133"/>
      <c r="L95" s="133"/>
      <c r="M95" s="133"/>
      <c r="N95" s="133"/>
      <c r="O95" s="133"/>
      <c r="P95" s="133"/>
      <c r="Q95" s="133"/>
      <c r="R95" s="133"/>
      <c r="S95" s="133"/>
      <c r="T95" s="133"/>
      <c r="U95" s="133"/>
      <c r="V95" s="133"/>
      <c r="W95" s="133"/>
      <c r="X95" s="133"/>
      <c r="Y95" s="135" t="s">
        <v>17</v>
      </c>
      <c r="Z95" s="136"/>
      <c r="AA95" s="137"/>
      <c r="AB95" s="138"/>
      <c r="AC95" s="139"/>
      <c r="AD95" s="140"/>
      <c r="AE95" s="141"/>
      <c r="AF95" s="142"/>
      <c r="AG95" s="142"/>
      <c r="AH95" s="142"/>
      <c r="AI95" s="142"/>
      <c r="AJ95" s="141"/>
      <c r="AK95" s="142"/>
      <c r="AL95" s="142"/>
      <c r="AM95" s="142"/>
      <c r="AN95" s="142"/>
      <c r="AO95" s="141"/>
      <c r="AP95" s="142"/>
      <c r="AQ95" s="142"/>
      <c r="AR95" s="142"/>
      <c r="AS95" s="142"/>
      <c r="AT95" s="85"/>
      <c r="AU95" s="86"/>
      <c r="AV95" s="86"/>
      <c r="AW95" s="86"/>
      <c r="AX95" s="88"/>
    </row>
    <row r="96" spans="1:60" ht="47.1" hidden="1" customHeight="1" x14ac:dyDescent="0.15">
      <c r="A96" s="119"/>
      <c r="B96" s="120"/>
      <c r="C96" s="120"/>
      <c r="D96" s="120"/>
      <c r="E96" s="120"/>
      <c r="F96" s="121"/>
      <c r="G96" s="134"/>
      <c r="H96" s="134"/>
      <c r="I96" s="134"/>
      <c r="J96" s="134"/>
      <c r="K96" s="134"/>
      <c r="L96" s="134"/>
      <c r="M96" s="134"/>
      <c r="N96" s="134"/>
      <c r="O96" s="134"/>
      <c r="P96" s="134"/>
      <c r="Q96" s="134"/>
      <c r="R96" s="134"/>
      <c r="S96" s="134"/>
      <c r="T96" s="134"/>
      <c r="U96" s="134"/>
      <c r="V96" s="134"/>
      <c r="W96" s="134"/>
      <c r="X96" s="134"/>
      <c r="Y96" s="143" t="s">
        <v>59</v>
      </c>
      <c r="Z96" s="144"/>
      <c r="AA96" s="145"/>
      <c r="AB96" s="146" t="s">
        <v>60</v>
      </c>
      <c r="AC96" s="147"/>
      <c r="AD96" s="148"/>
      <c r="AE96" s="146"/>
      <c r="AF96" s="147"/>
      <c r="AG96" s="147"/>
      <c r="AH96" s="147"/>
      <c r="AI96" s="148"/>
      <c r="AJ96" s="146"/>
      <c r="AK96" s="147"/>
      <c r="AL96" s="147"/>
      <c r="AM96" s="147"/>
      <c r="AN96" s="148"/>
      <c r="AO96" s="146"/>
      <c r="AP96" s="147"/>
      <c r="AQ96" s="147"/>
      <c r="AR96" s="147"/>
      <c r="AS96" s="148"/>
      <c r="AT96" s="146"/>
      <c r="AU96" s="147"/>
      <c r="AV96" s="147"/>
      <c r="AW96" s="147"/>
      <c r="AX96" s="149"/>
    </row>
    <row r="97" spans="1:50" ht="23.1" customHeight="1" x14ac:dyDescent="0.15">
      <c r="A97" s="365" t="s">
        <v>77</v>
      </c>
      <c r="B97" s="366"/>
      <c r="C97" s="338" t="s">
        <v>19</v>
      </c>
      <c r="D97" s="339"/>
      <c r="E97" s="339"/>
      <c r="F97" s="339"/>
      <c r="G97" s="339"/>
      <c r="H97" s="339"/>
      <c r="I97" s="339"/>
      <c r="J97" s="339"/>
      <c r="K97" s="340"/>
      <c r="L97" s="397" t="s">
        <v>76</v>
      </c>
      <c r="M97" s="397"/>
      <c r="N97" s="397"/>
      <c r="O97" s="397"/>
      <c r="P97" s="397"/>
      <c r="Q97" s="397"/>
      <c r="R97" s="398" t="s">
        <v>73</v>
      </c>
      <c r="S97" s="399"/>
      <c r="T97" s="399"/>
      <c r="U97" s="399"/>
      <c r="V97" s="399"/>
      <c r="W97" s="399"/>
      <c r="X97" s="400" t="s">
        <v>29</v>
      </c>
      <c r="Y97" s="339"/>
      <c r="Z97" s="339"/>
      <c r="AA97" s="339"/>
      <c r="AB97" s="339"/>
      <c r="AC97" s="339"/>
      <c r="AD97" s="339"/>
      <c r="AE97" s="339"/>
      <c r="AF97" s="339"/>
      <c r="AG97" s="339"/>
      <c r="AH97" s="339"/>
      <c r="AI97" s="339"/>
      <c r="AJ97" s="339"/>
      <c r="AK97" s="339"/>
      <c r="AL97" s="339"/>
      <c r="AM97" s="339"/>
      <c r="AN97" s="339"/>
      <c r="AO97" s="339"/>
      <c r="AP97" s="339"/>
      <c r="AQ97" s="339"/>
      <c r="AR97" s="339"/>
      <c r="AS97" s="339"/>
      <c r="AT97" s="339"/>
      <c r="AU97" s="339"/>
      <c r="AV97" s="339"/>
      <c r="AW97" s="339"/>
      <c r="AX97" s="401"/>
    </row>
    <row r="98" spans="1:50" ht="33" customHeight="1" x14ac:dyDescent="0.15">
      <c r="A98" s="367"/>
      <c r="B98" s="368"/>
      <c r="C98" s="402" t="s">
        <v>412</v>
      </c>
      <c r="D98" s="403"/>
      <c r="E98" s="403"/>
      <c r="F98" s="403"/>
      <c r="G98" s="403"/>
      <c r="H98" s="403"/>
      <c r="I98" s="403"/>
      <c r="J98" s="403"/>
      <c r="K98" s="404"/>
      <c r="L98" s="63">
        <v>7825</v>
      </c>
      <c r="M98" s="64"/>
      <c r="N98" s="64"/>
      <c r="O98" s="64"/>
      <c r="P98" s="64"/>
      <c r="Q98" s="65"/>
      <c r="R98" s="156">
        <v>7785</v>
      </c>
      <c r="S98" s="156"/>
      <c r="T98" s="156"/>
      <c r="U98" s="156"/>
      <c r="V98" s="156"/>
      <c r="W98" s="156"/>
      <c r="X98" s="663" t="s">
        <v>455</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7"/>
      <c r="B99" s="368"/>
      <c r="C99" s="150"/>
      <c r="D99" s="151"/>
      <c r="E99" s="151"/>
      <c r="F99" s="151"/>
      <c r="G99" s="151"/>
      <c r="H99" s="151"/>
      <c r="I99" s="151"/>
      <c r="J99" s="151"/>
      <c r="K99" s="152"/>
      <c r="L99" s="63"/>
      <c r="M99" s="64"/>
      <c r="N99" s="64"/>
      <c r="O99" s="64"/>
      <c r="P99" s="64"/>
      <c r="Q99" s="65"/>
      <c r="R99" s="63"/>
      <c r="S99" s="64"/>
      <c r="T99" s="64"/>
      <c r="U99" s="64"/>
      <c r="V99" s="64"/>
      <c r="W99" s="65"/>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7"/>
      <c r="B100" s="368"/>
      <c r="C100" s="150"/>
      <c r="D100" s="151"/>
      <c r="E100" s="151"/>
      <c r="F100" s="151"/>
      <c r="G100" s="151"/>
      <c r="H100" s="151"/>
      <c r="I100" s="151"/>
      <c r="J100" s="151"/>
      <c r="K100" s="152"/>
      <c r="L100" s="63"/>
      <c r="M100" s="64"/>
      <c r="N100" s="64"/>
      <c r="O100" s="64"/>
      <c r="P100" s="64"/>
      <c r="Q100" s="65"/>
      <c r="R100" s="63"/>
      <c r="S100" s="64"/>
      <c r="T100" s="64"/>
      <c r="U100" s="64"/>
      <c r="V100" s="64"/>
      <c r="W100" s="65"/>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7"/>
      <c r="B101" s="368"/>
      <c r="C101" s="150"/>
      <c r="D101" s="151"/>
      <c r="E101" s="151"/>
      <c r="F101" s="151"/>
      <c r="G101" s="151"/>
      <c r="H101" s="151"/>
      <c r="I101" s="151"/>
      <c r="J101" s="151"/>
      <c r="K101" s="152"/>
      <c r="L101" s="63"/>
      <c r="M101" s="64"/>
      <c r="N101" s="64"/>
      <c r="O101" s="64"/>
      <c r="P101" s="64"/>
      <c r="Q101" s="65"/>
      <c r="R101" s="63"/>
      <c r="S101" s="64"/>
      <c r="T101" s="64"/>
      <c r="U101" s="64"/>
      <c r="V101" s="64"/>
      <c r="W101" s="65"/>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7"/>
      <c r="B102" s="368"/>
      <c r="C102" s="150"/>
      <c r="D102" s="151"/>
      <c r="E102" s="151"/>
      <c r="F102" s="151"/>
      <c r="G102" s="151"/>
      <c r="H102" s="151"/>
      <c r="I102" s="151"/>
      <c r="J102" s="151"/>
      <c r="K102" s="152"/>
      <c r="L102" s="63"/>
      <c r="M102" s="64"/>
      <c r="N102" s="64"/>
      <c r="O102" s="64"/>
      <c r="P102" s="64"/>
      <c r="Q102" s="65"/>
      <c r="R102" s="63"/>
      <c r="S102" s="64"/>
      <c r="T102" s="64"/>
      <c r="U102" s="64"/>
      <c r="V102" s="64"/>
      <c r="W102" s="65"/>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7"/>
      <c r="B103" s="368"/>
      <c r="C103" s="371"/>
      <c r="D103" s="372"/>
      <c r="E103" s="372"/>
      <c r="F103" s="372"/>
      <c r="G103" s="372"/>
      <c r="H103" s="372"/>
      <c r="I103" s="372"/>
      <c r="J103" s="372"/>
      <c r="K103" s="373"/>
      <c r="L103" s="63"/>
      <c r="M103" s="64"/>
      <c r="N103" s="64"/>
      <c r="O103" s="64"/>
      <c r="P103" s="64"/>
      <c r="Q103" s="65"/>
      <c r="R103" s="63"/>
      <c r="S103" s="64"/>
      <c r="T103" s="64"/>
      <c r="U103" s="64"/>
      <c r="V103" s="64"/>
      <c r="W103" s="65"/>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69"/>
      <c r="B104" s="370"/>
      <c r="C104" s="359" t="s">
        <v>22</v>
      </c>
      <c r="D104" s="360"/>
      <c r="E104" s="360"/>
      <c r="F104" s="360"/>
      <c r="G104" s="360"/>
      <c r="H104" s="360"/>
      <c r="I104" s="360"/>
      <c r="J104" s="360"/>
      <c r="K104" s="361"/>
      <c r="L104" s="362">
        <f>SUM(L98:Q103)</f>
        <v>7825</v>
      </c>
      <c r="M104" s="363"/>
      <c r="N104" s="363"/>
      <c r="O104" s="363"/>
      <c r="P104" s="363"/>
      <c r="Q104" s="364"/>
      <c r="R104" s="362">
        <f>SUM(R98:W103)</f>
        <v>7785</v>
      </c>
      <c r="S104" s="363"/>
      <c r="T104" s="363"/>
      <c r="U104" s="363"/>
      <c r="V104" s="363"/>
      <c r="W104" s="364"/>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3" t="s">
        <v>57</v>
      </c>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5"/>
    </row>
    <row r="107" spans="1:50" ht="21" customHeight="1" x14ac:dyDescent="0.15">
      <c r="A107" s="5"/>
      <c r="B107" s="6"/>
      <c r="C107" s="587" t="s">
        <v>39</v>
      </c>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8"/>
      <c r="AD107" s="586" t="s">
        <v>43</v>
      </c>
      <c r="AE107" s="586"/>
      <c r="AF107" s="586"/>
      <c r="AG107" s="621" t="s">
        <v>38</v>
      </c>
      <c r="AH107" s="586"/>
      <c r="AI107" s="586"/>
      <c r="AJ107" s="586"/>
      <c r="AK107" s="586"/>
      <c r="AL107" s="586"/>
      <c r="AM107" s="586"/>
      <c r="AN107" s="586"/>
      <c r="AO107" s="586"/>
      <c r="AP107" s="586"/>
      <c r="AQ107" s="586"/>
      <c r="AR107" s="586"/>
      <c r="AS107" s="586"/>
      <c r="AT107" s="586"/>
      <c r="AU107" s="586"/>
      <c r="AV107" s="586"/>
      <c r="AW107" s="586"/>
      <c r="AX107" s="622"/>
    </row>
    <row r="108" spans="1:50" ht="33.75" customHeight="1" x14ac:dyDescent="0.15">
      <c r="A108" s="301" t="s">
        <v>311</v>
      </c>
      <c r="B108" s="302"/>
      <c r="C108" s="522" t="s">
        <v>312</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6" t="s">
        <v>393</v>
      </c>
      <c r="AE108" s="597"/>
      <c r="AF108" s="597"/>
      <c r="AG108" s="593" t="s">
        <v>403</v>
      </c>
      <c r="AH108" s="594"/>
      <c r="AI108" s="594"/>
      <c r="AJ108" s="594"/>
      <c r="AK108" s="594"/>
      <c r="AL108" s="594"/>
      <c r="AM108" s="594"/>
      <c r="AN108" s="594"/>
      <c r="AO108" s="594"/>
      <c r="AP108" s="594"/>
      <c r="AQ108" s="594"/>
      <c r="AR108" s="594"/>
      <c r="AS108" s="594"/>
      <c r="AT108" s="594"/>
      <c r="AU108" s="594"/>
      <c r="AV108" s="594"/>
      <c r="AW108" s="594"/>
      <c r="AX108" s="595"/>
    </row>
    <row r="109" spans="1:50" ht="33.75" customHeight="1" x14ac:dyDescent="0.15">
      <c r="A109" s="303"/>
      <c r="B109" s="304"/>
      <c r="C109" s="413" t="s">
        <v>44</v>
      </c>
      <c r="D109" s="414"/>
      <c r="E109" s="414"/>
      <c r="F109" s="414"/>
      <c r="G109" s="414"/>
      <c r="H109" s="414"/>
      <c r="I109" s="414"/>
      <c r="J109" s="414"/>
      <c r="K109" s="414"/>
      <c r="L109" s="414"/>
      <c r="M109" s="414"/>
      <c r="N109" s="414"/>
      <c r="O109" s="414"/>
      <c r="P109" s="414"/>
      <c r="Q109" s="414"/>
      <c r="R109" s="414"/>
      <c r="S109" s="414"/>
      <c r="T109" s="414"/>
      <c r="U109" s="414"/>
      <c r="V109" s="414"/>
      <c r="W109" s="414"/>
      <c r="X109" s="414"/>
      <c r="Y109" s="414"/>
      <c r="Z109" s="414"/>
      <c r="AA109" s="414"/>
      <c r="AB109" s="414"/>
      <c r="AC109" s="406"/>
      <c r="AD109" s="430" t="s">
        <v>376</v>
      </c>
      <c r="AE109" s="431"/>
      <c r="AF109" s="431"/>
      <c r="AG109" s="298" t="s">
        <v>414</v>
      </c>
      <c r="AH109" s="299"/>
      <c r="AI109" s="299"/>
      <c r="AJ109" s="299"/>
      <c r="AK109" s="299"/>
      <c r="AL109" s="299"/>
      <c r="AM109" s="299"/>
      <c r="AN109" s="299"/>
      <c r="AO109" s="299"/>
      <c r="AP109" s="299"/>
      <c r="AQ109" s="299"/>
      <c r="AR109" s="299"/>
      <c r="AS109" s="299"/>
      <c r="AT109" s="299"/>
      <c r="AU109" s="299"/>
      <c r="AV109" s="299"/>
      <c r="AW109" s="299"/>
      <c r="AX109" s="300"/>
    </row>
    <row r="110" spans="1:50" ht="34.5" customHeight="1" x14ac:dyDescent="0.15">
      <c r="A110" s="305"/>
      <c r="B110" s="306"/>
      <c r="C110" s="415" t="s">
        <v>313</v>
      </c>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7"/>
      <c r="AD110" s="574" t="s">
        <v>393</v>
      </c>
      <c r="AE110" s="575"/>
      <c r="AF110" s="575"/>
      <c r="AG110" s="520" t="s">
        <v>409</v>
      </c>
      <c r="AH110" s="188"/>
      <c r="AI110" s="188"/>
      <c r="AJ110" s="188"/>
      <c r="AK110" s="188"/>
      <c r="AL110" s="188"/>
      <c r="AM110" s="188"/>
      <c r="AN110" s="188"/>
      <c r="AO110" s="188"/>
      <c r="AP110" s="188"/>
      <c r="AQ110" s="188"/>
      <c r="AR110" s="188"/>
      <c r="AS110" s="188"/>
      <c r="AT110" s="188"/>
      <c r="AU110" s="188"/>
      <c r="AV110" s="188"/>
      <c r="AW110" s="188"/>
      <c r="AX110" s="521"/>
    </row>
    <row r="111" spans="1:50" ht="33.75" customHeight="1" x14ac:dyDescent="0.15">
      <c r="A111" s="539" t="s">
        <v>46</v>
      </c>
      <c r="B111" s="577"/>
      <c r="C111" s="418" t="s">
        <v>48</v>
      </c>
      <c r="D111" s="419"/>
      <c r="E111" s="419"/>
      <c r="F111" s="419"/>
      <c r="G111" s="419"/>
      <c r="H111" s="419"/>
      <c r="I111" s="419"/>
      <c r="J111" s="419"/>
      <c r="K111" s="419"/>
      <c r="L111" s="419"/>
      <c r="M111" s="419"/>
      <c r="N111" s="419"/>
      <c r="O111" s="419"/>
      <c r="P111" s="419"/>
      <c r="Q111" s="419"/>
      <c r="R111" s="419"/>
      <c r="S111" s="419"/>
      <c r="T111" s="419"/>
      <c r="U111" s="419"/>
      <c r="V111" s="419"/>
      <c r="W111" s="419"/>
      <c r="X111" s="419"/>
      <c r="Y111" s="419"/>
      <c r="Z111" s="419"/>
      <c r="AA111" s="419"/>
      <c r="AB111" s="419"/>
      <c r="AC111" s="419"/>
      <c r="AD111" s="576" t="s">
        <v>376</v>
      </c>
      <c r="AE111" s="427"/>
      <c r="AF111" s="427"/>
      <c r="AG111" s="295" t="s">
        <v>415</v>
      </c>
      <c r="AH111" s="296"/>
      <c r="AI111" s="296"/>
      <c r="AJ111" s="296"/>
      <c r="AK111" s="296"/>
      <c r="AL111" s="296"/>
      <c r="AM111" s="296"/>
      <c r="AN111" s="296"/>
      <c r="AO111" s="296"/>
      <c r="AP111" s="296"/>
      <c r="AQ111" s="296"/>
      <c r="AR111" s="296"/>
      <c r="AS111" s="296"/>
      <c r="AT111" s="296"/>
      <c r="AU111" s="296"/>
      <c r="AV111" s="296"/>
      <c r="AW111" s="296"/>
      <c r="AX111" s="297"/>
    </row>
    <row r="112" spans="1:50" ht="33.75" customHeight="1" x14ac:dyDescent="0.15">
      <c r="A112" s="578"/>
      <c r="B112" s="579"/>
      <c r="C112" s="405" t="s">
        <v>49</v>
      </c>
      <c r="D112" s="406"/>
      <c r="E112" s="406"/>
      <c r="F112" s="406"/>
      <c r="G112" s="406"/>
      <c r="H112" s="406"/>
      <c r="I112" s="406"/>
      <c r="J112" s="406"/>
      <c r="K112" s="406"/>
      <c r="L112" s="406"/>
      <c r="M112" s="406"/>
      <c r="N112" s="406"/>
      <c r="O112" s="406"/>
      <c r="P112" s="406"/>
      <c r="Q112" s="406"/>
      <c r="R112" s="406"/>
      <c r="S112" s="406"/>
      <c r="T112" s="406"/>
      <c r="U112" s="406"/>
      <c r="V112" s="406"/>
      <c r="W112" s="406"/>
      <c r="X112" s="406"/>
      <c r="Y112" s="406"/>
      <c r="Z112" s="406"/>
      <c r="AA112" s="406"/>
      <c r="AB112" s="406"/>
      <c r="AC112" s="406"/>
      <c r="AD112" s="430" t="s">
        <v>393</v>
      </c>
      <c r="AE112" s="431"/>
      <c r="AF112" s="431"/>
      <c r="AG112" s="298" t="s">
        <v>416</v>
      </c>
      <c r="AH112" s="299"/>
      <c r="AI112" s="299"/>
      <c r="AJ112" s="299"/>
      <c r="AK112" s="299"/>
      <c r="AL112" s="299"/>
      <c r="AM112" s="299"/>
      <c r="AN112" s="299"/>
      <c r="AO112" s="299"/>
      <c r="AP112" s="299"/>
      <c r="AQ112" s="299"/>
      <c r="AR112" s="299"/>
      <c r="AS112" s="299"/>
      <c r="AT112" s="299"/>
      <c r="AU112" s="299"/>
      <c r="AV112" s="299"/>
      <c r="AW112" s="299"/>
      <c r="AX112" s="300"/>
    </row>
    <row r="113" spans="1:64" ht="33.75" customHeight="1" x14ac:dyDescent="0.15">
      <c r="A113" s="578"/>
      <c r="B113" s="579"/>
      <c r="C113" s="494" t="s">
        <v>314</v>
      </c>
      <c r="D113" s="406"/>
      <c r="E113" s="406"/>
      <c r="F113" s="406"/>
      <c r="G113" s="406"/>
      <c r="H113" s="406"/>
      <c r="I113" s="406"/>
      <c r="J113" s="406"/>
      <c r="K113" s="406"/>
      <c r="L113" s="406"/>
      <c r="M113" s="406"/>
      <c r="N113" s="406"/>
      <c r="O113" s="406"/>
      <c r="P113" s="406"/>
      <c r="Q113" s="406"/>
      <c r="R113" s="406"/>
      <c r="S113" s="406"/>
      <c r="T113" s="406"/>
      <c r="U113" s="406"/>
      <c r="V113" s="406"/>
      <c r="W113" s="406"/>
      <c r="X113" s="406"/>
      <c r="Y113" s="406"/>
      <c r="Z113" s="406"/>
      <c r="AA113" s="406"/>
      <c r="AB113" s="406"/>
      <c r="AC113" s="406"/>
      <c r="AD113" s="430" t="s">
        <v>393</v>
      </c>
      <c r="AE113" s="431"/>
      <c r="AF113" s="431"/>
      <c r="AG113" s="298" t="s">
        <v>450</v>
      </c>
      <c r="AH113" s="299"/>
      <c r="AI113" s="299"/>
      <c r="AJ113" s="299"/>
      <c r="AK113" s="299"/>
      <c r="AL113" s="299"/>
      <c r="AM113" s="299"/>
      <c r="AN113" s="299"/>
      <c r="AO113" s="299"/>
      <c r="AP113" s="299"/>
      <c r="AQ113" s="299"/>
      <c r="AR113" s="299"/>
      <c r="AS113" s="299"/>
      <c r="AT113" s="299"/>
      <c r="AU113" s="299"/>
      <c r="AV113" s="299"/>
      <c r="AW113" s="299"/>
      <c r="AX113" s="300"/>
    </row>
    <row r="114" spans="1:64" ht="17.25" customHeight="1" x14ac:dyDescent="0.15">
      <c r="A114" s="578"/>
      <c r="B114" s="579"/>
      <c r="C114" s="405" t="s">
        <v>45</v>
      </c>
      <c r="D114" s="406"/>
      <c r="E114" s="406"/>
      <c r="F114" s="406"/>
      <c r="G114" s="406"/>
      <c r="H114" s="406"/>
      <c r="I114" s="406"/>
      <c r="J114" s="406"/>
      <c r="K114" s="406"/>
      <c r="L114" s="406"/>
      <c r="M114" s="406"/>
      <c r="N114" s="406"/>
      <c r="O114" s="406"/>
      <c r="P114" s="406"/>
      <c r="Q114" s="406"/>
      <c r="R114" s="406"/>
      <c r="S114" s="406"/>
      <c r="T114" s="406"/>
      <c r="U114" s="406"/>
      <c r="V114" s="406"/>
      <c r="W114" s="406"/>
      <c r="X114" s="406"/>
      <c r="Y114" s="406"/>
      <c r="Z114" s="406"/>
      <c r="AA114" s="406"/>
      <c r="AB114" s="406"/>
      <c r="AC114" s="406"/>
      <c r="AD114" s="430" t="s">
        <v>395</v>
      </c>
      <c r="AE114" s="431"/>
      <c r="AF114" s="431"/>
      <c r="AG114" s="298"/>
      <c r="AH114" s="299"/>
      <c r="AI114" s="299"/>
      <c r="AJ114" s="299"/>
      <c r="AK114" s="299"/>
      <c r="AL114" s="299"/>
      <c r="AM114" s="299"/>
      <c r="AN114" s="299"/>
      <c r="AO114" s="299"/>
      <c r="AP114" s="299"/>
      <c r="AQ114" s="299"/>
      <c r="AR114" s="299"/>
      <c r="AS114" s="299"/>
      <c r="AT114" s="299"/>
      <c r="AU114" s="299"/>
      <c r="AV114" s="299"/>
      <c r="AW114" s="299"/>
      <c r="AX114" s="300"/>
    </row>
    <row r="115" spans="1:64" ht="33.75" customHeight="1" x14ac:dyDescent="0.15">
      <c r="A115" s="578"/>
      <c r="B115" s="579"/>
      <c r="C115" s="405" t="s">
        <v>50</v>
      </c>
      <c r="D115" s="406"/>
      <c r="E115" s="406"/>
      <c r="F115" s="406"/>
      <c r="G115" s="406"/>
      <c r="H115" s="406"/>
      <c r="I115" s="406"/>
      <c r="J115" s="406"/>
      <c r="K115" s="406"/>
      <c r="L115" s="406"/>
      <c r="M115" s="406"/>
      <c r="N115" s="406"/>
      <c r="O115" s="406"/>
      <c r="P115" s="406"/>
      <c r="Q115" s="406"/>
      <c r="R115" s="406"/>
      <c r="S115" s="406"/>
      <c r="T115" s="406"/>
      <c r="U115" s="406"/>
      <c r="V115" s="406"/>
      <c r="W115" s="406"/>
      <c r="X115" s="406"/>
      <c r="Y115" s="406"/>
      <c r="Z115" s="406"/>
      <c r="AA115" s="406"/>
      <c r="AB115" s="406"/>
      <c r="AC115" s="480"/>
      <c r="AD115" s="430" t="s">
        <v>393</v>
      </c>
      <c r="AE115" s="431"/>
      <c r="AF115" s="431"/>
      <c r="AG115" s="298" t="s">
        <v>441</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78"/>
      <c r="B116" s="579"/>
      <c r="C116" s="405" t="s">
        <v>55</v>
      </c>
      <c r="D116" s="406"/>
      <c r="E116" s="406"/>
      <c r="F116" s="406"/>
      <c r="G116" s="406"/>
      <c r="H116" s="406"/>
      <c r="I116" s="406"/>
      <c r="J116" s="406"/>
      <c r="K116" s="406"/>
      <c r="L116" s="406"/>
      <c r="M116" s="406"/>
      <c r="N116" s="406"/>
      <c r="O116" s="406"/>
      <c r="P116" s="406"/>
      <c r="Q116" s="406"/>
      <c r="R116" s="406"/>
      <c r="S116" s="406"/>
      <c r="T116" s="406"/>
      <c r="U116" s="406"/>
      <c r="V116" s="406"/>
      <c r="W116" s="406"/>
      <c r="X116" s="406"/>
      <c r="Y116" s="406"/>
      <c r="Z116" s="406"/>
      <c r="AA116" s="406"/>
      <c r="AB116" s="406"/>
      <c r="AC116" s="480"/>
      <c r="AD116" s="625" t="s">
        <v>395</v>
      </c>
      <c r="AE116" s="626"/>
      <c r="AF116" s="626"/>
      <c r="AG116" s="355"/>
      <c r="AH116" s="356"/>
      <c r="AI116" s="356"/>
      <c r="AJ116" s="356"/>
      <c r="AK116" s="356"/>
      <c r="AL116" s="356"/>
      <c r="AM116" s="356"/>
      <c r="AN116" s="356"/>
      <c r="AO116" s="356"/>
      <c r="AP116" s="356"/>
      <c r="AQ116" s="356"/>
      <c r="AR116" s="356"/>
      <c r="AS116" s="356"/>
      <c r="AT116" s="356"/>
      <c r="AU116" s="356"/>
      <c r="AV116" s="356"/>
      <c r="AW116" s="356"/>
      <c r="AX116" s="357"/>
      <c r="BI116" s="10"/>
      <c r="BJ116" s="10"/>
      <c r="BK116" s="10"/>
      <c r="BL116" s="10"/>
    </row>
    <row r="117" spans="1:64" ht="33.75" customHeight="1" x14ac:dyDescent="0.15">
      <c r="A117" s="580"/>
      <c r="B117" s="581"/>
      <c r="C117" s="582" t="s">
        <v>81</v>
      </c>
      <c r="D117" s="583"/>
      <c r="E117" s="583"/>
      <c r="F117" s="583"/>
      <c r="G117" s="583"/>
      <c r="H117" s="583"/>
      <c r="I117" s="583"/>
      <c r="J117" s="583"/>
      <c r="K117" s="583"/>
      <c r="L117" s="583"/>
      <c r="M117" s="583"/>
      <c r="N117" s="583"/>
      <c r="O117" s="583"/>
      <c r="P117" s="583"/>
      <c r="Q117" s="583"/>
      <c r="R117" s="583"/>
      <c r="S117" s="583"/>
      <c r="T117" s="583"/>
      <c r="U117" s="583"/>
      <c r="V117" s="583"/>
      <c r="W117" s="583"/>
      <c r="X117" s="583"/>
      <c r="Y117" s="583"/>
      <c r="Z117" s="583"/>
      <c r="AA117" s="583"/>
      <c r="AB117" s="583"/>
      <c r="AC117" s="584"/>
      <c r="AD117" s="574" t="s">
        <v>393</v>
      </c>
      <c r="AE117" s="575"/>
      <c r="AF117" s="585"/>
      <c r="AG117" s="589" t="s">
        <v>410</v>
      </c>
      <c r="AH117" s="424"/>
      <c r="AI117" s="424"/>
      <c r="AJ117" s="424"/>
      <c r="AK117" s="424"/>
      <c r="AL117" s="424"/>
      <c r="AM117" s="424"/>
      <c r="AN117" s="424"/>
      <c r="AO117" s="424"/>
      <c r="AP117" s="424"/>
      <c r="AQ117" s="424"/>
      <c r="AR117" s="424"/>
      <c r="AS117" s="424"/>
      <c r="AT117" s="424"/>
      <c r="AU117" s="424"/>
      <c r="AV117" s="424"/>
      <c r="AW117" s="424"/>
      <c r="AX117" s="592"/>
      <c r="BG117" s="10"/>
      <c r="BH117" s="10"/>
      <c r="BI117" s="10"/>
      <c r="BJ117" s="10"/>
    </row>
    <row r="118" spans="1:64" ht="66" customHeight="1" x14ac:dyDescent="0.15">
      <c r="A118" s="539" t="s">
        <v>47</v>
      </c>
      <c r="B118" s="577"/>
      <c r="C118" s="627" t="s">
        <v>80</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576" t="s">
        <v>393</v>
      </c>
      <c r="AE118" s="427"/>
      <c r="AF118" s="630"/>
      <c r="AG118" s="295" t="s">
        <v>429</v>
      </c>
      <c r="AH118" s="296"/>
      <c r="AI118" s="296"/>
      <c r="AJ118" s="296"/>
      <c r="AK118" s="296"/>
      <c r="AL118" s="296"/>
      <c r="AM118" s="296"/>
      <c r="AN118" s="296"/>
      <c r="AO118" s="296"/>
      <c r="AP118" s="296"/>
      <c r="AQ118" s="296"/>
      <c r="AR118" s="296"/>
      <c r="AS118" s="296"/>
      <c r="AT118" s="296"/>
      <c r="AU118" s="296"/>
      <c r="AV118" s="296"/>
      <c r="AW118" s="296"/>
      <c r="AX118" s="297"/>
    </row>
    <row r="119" spans="1:64" ht="66.75" customHeight="1" x14ac:dyDescent="0.15">
      <c r="A119" s="578"/>
      <c r="B119" s="579"/>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8" t="s">
        <v>393</v>
      </c>
      <c r="AE119" s="599"/>
      <c r="AF119" s="599"/>
      <c r="AG119" s="298" t="s">
        <v>417</v>
      </c>
      <c r="AH119" s="299"/>
      <c r="AI119" s="299"/>
      <c r="AJ119" s="299"/>
      <c r="AK119" s="299"/>
      <c r="AL119" s="299"/>
      <c r="AM119" s="299"/>
      <c r="AN119" s="299"/>
      <c r="AO119" s="299"/>
      <c r="AP119" s="299"/>
      <c r="AQ119" s="299"/>
      <c r="AR119" s="299"/>
      <c r="AS119" s="299"/>
      <c r="AT119" s="299"/>
      <c r="AU119" s="299"/>
      <c r="AV119" s="299"/>
      <c r="AW119" s="299"/>
      <c r="AX119" s="300"/>
    </row>
    <row r="120" spans="1:64" ht="33.75" customHeight="1" x14ac:dyDescent="0.15">
      <c r="A120" s="578"/>
      <c r="B120" s="579"/>
      <c r="C120" s="405" t="s">
        <v>51</v>
      </c>
      <c r="D120" s="406"/>
      <c r="E120" s="406"/>
      <c r="F120" s="406"/>
      <c r="G120" s="406"/>
      <c r="H120" s="406"/>
      <c r="I120" s="406"/>
      <c r="J120" s="406"/>
      <c r="K120" s="406"/>
      <c r="L120" s="406"/>
      <c r="M120" s="406"/>
      <c r="N120" s="406"/>
      <c r="O120" s="406"/>
      <c r="P120" s="406"/>
      <c r="Q120" s="406"/>
      <c r="R120" s="406"/>
      <c r="S120" s="406"/>
      <c r="T120" s="406"/>
      <c r="U120" s="406"/>
      <c r="V120" s="406"/>
      <c r="W120" s="406"/>
      <c r="X120" s="406"/>
      <c r="Y120" s="406"/>
      <c r="Z120" s="406"/>
      <c r="AA120" s="406"/>
      <c r="AB120" s="406"/>
      <c r="AC120" s="406"/>
      <c r="AD120" s="430" t="s">
        <v>393</v>
      </c>
      <c r="AE120" s="431"/>
      <c r="AF120" s="431"/>
      <c r="AG120" s="298" t="s">
        <v>418</v>
      </c>
      <c r="AH120" s="299"/>
      <c r="AI120" s="299"/>
      <c r="AJ120" s="299"/>
      <c r="AK120" s="299"/>
      <c r="AL120" s="299"/>
      <c r="AM120" s="299"/>
      <c r="AN120" s="299"/>
      <c r="AO120" s="299"/>
      <c r="AP120" s="299"/>
      <c r="AQ120" s="299"/>
      <c r="AR120" s="299"/>
      <c r="AS120" s="299"/>
      <c r="AT120" s="299"/>
      <c r="AU120" s="299"/>
      <c r="AV120" s="299"/>
      <c r="AW120" s="299"/>
      <c r="AX120" s="300"/>
    </row>
    <row r="121" spans="1:64" ht="66.75" customHeight="1" x14ac:dyDescent="0.15">
      <c r="A121" s="580"/>
      <c r="B121" s="581"/>
      <c r="C121" s="405" t="s">
        <v>52</v>
      </c>
      <c r="D121" s="406"/>
      <c r="E121" s="406"/>
      <c r="F121" s="406"/>
      <c r="G121" s="406"/>
      <c r="H121" s="406"/>
      <c r="I121" s="406"/>
      <c r="J121" s="406"/>
      <c r="K121" s="406"/>
      <c r="L121" s="406"/>
      <c r="M121" s="406"/>
      <c r="N121" s="406"/>
      <c r="O121" s="406"/>
      <c r="P121" s="406"/>
      <c r="Q121" s="406"/>
      <c r="R121" s="406"/>
      <c r="S121" s="406"/>
      <c r="T121" s="406"/>
      <c r="U121" s="406"/>
      <c r="V121" s="406"/>
      <c r="W121" s="406"/>
      <c r="X121" s="406"/>
      <c r="Y121" s="406"/>
      <c r="Z121" s="406"/>
      <c r="AA121" s="406"/>
      <c r="AB121" s="406"/>
      <c r="AC121" s="406"/>
      <c r="AD121" s="430" t="s">
        <v>393</v>
      </c>
      <c r="AE121" s="431"/>
      <c r="AF121" s="431"/>
      <c r="AG121" s="589" t="s">
        <v>430</v>
      </c>
      <c r="AH121" s="590"/>
      <c r="AI121" s="590"/>
      <c r="AJ121" s="590"/>
      <c r="AK121" s="590"/>
      <c r="AL121" s="590"/>
      <c r="AM121" s="590"/>
      <c r="AN121" s="590"/>
      <c r="AO121" s="590"/>
      <c r="AP121" s="590"/>
      <c r="AQ121" s="590"/>
      <c r="AR121" s="590"/>
      <c r="AS121" s="590"/>
      <c r="AT121" s="590"/>
      <c r="AU121" s="590"/>
      <c r="AV121" s="590"/>
      <c r="AW121" s="590"/>
      <c r="AX121" s="591"/>
    </row>
    <row r="122" spans="1:64" ht="33.6" customHeight="1" x14ac:dyDescent="0.15">
      <c r="A122" s="615" t="s">
        <v>79</v>
      </c>
      <c r="B122" s="616"/>
      <c r="C122" s="428" t="s">
        <v>315</v>
      </c>
      <c r="D122" s="429"/>
      <c r="E122" s="429"/>
      <c r="F122" s="429"/>
      <c r="G122" s="429"/>
      <c r="H122" s="429"/>
      <c r="I122" s="429"/>
      <c r="J122" s="429"/>
      <c r="K122" s="429"/>
      <c r="L122" s="429"/>
      <c r="M122" s="429"/>
      <c r="N122" s="429"/>
      <c r="O122" s="429"/>
      <c r="P122" s="429"/>
      <c r="Q122" s="429"/>
      <c r="R122" s="429"/>
      <c r="S122" s="429"/>
      <c r="T122" s="429"/>
      <c r="U122" s="429"/>
      <c r="V122" s="429"/>
      <c r="W122" s="429"/>
      <c r="X122" s="429"/>
      <c r="Y122" s="429"/>
      <c r="Z122" s="429"/>
      <c r="AA122" s="429"/>
      <c r="AB122" s="429"/>
      <c r="AC122" s="419"/>
      <c r="AD122" s="426" t="s">
        <v>395</v>
      </c>
      <c r="AE122" s="427"/>
      <c r="AF122" s="427"/>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7"/>
      <c r="B123" s="618"/>
      <c r="C123" s="644" t="s">
        <v>86</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68"/>
      <c r="AH123" s="266"/>
      <c r="AI123" s="266"/>
      <c r="AJ123" s="266"/>
      <c r="AK123" s="266"/>
      <c r="AL123" s="266"/>
      <c r="AM123" s="266"/>
      <c r="AN123" s="266"/>
      <c r="AO123" s="266"/>
      <c r="AP123" s="266"/>
      <c r="AQ123" s="266"/>
      <c r="AR123" s="266"/>
      <c r="AS123" s="266"/>
      <c r="AT123" s="266"/>
      <c r="AU123" s="266"/>
      <c r="AV123" s="266"/>
      <c r="AW123" s="266"/>
      <c r="AX123" s="569"/>
    </row>
    <row r="124" spans="1:64" ht="21"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9"/>
      <c r="V124" s="299"/>
      <c r="W124" s="299"/>
      <c r="X124" s="299"/>
      <c r="Y124" s="299"/>
      <c r="Z124" s="299"/>
      <c r="AA124" s="299"/>
      <c r="AB124" s="299"/>
      <c r="AC124" s="299"/>
      <c r="AD124" s="299"/>
      <c r="AE124" s="299"/>
      <c r="AF124" s="624"/>
      <c r="AG124" s="568"/>
      <c r="AH124" s="266"/>
      <c r="AI124" s="266"/>
      <c r="AJ124" s="266"/>
      <c r="AK124" s="266"/>
      <c r="AL124" s="266"/>
      <c r="AM124" s="266"/>
      <c r="AN124" s="266"/>
      <c r="AO124" s="266"/>
      <c r="AP124" s="266"/>
      <c r="AQ124" s="266"/>
      <c r="AR124" s="266"/>
      <c r="AS124" s="266"/>
      <c r="AT124" s="266"/>
      <c r="AU124" s="266"/>
      <c r="AV124" s="266"/>
      <c r="AW124" s="266"/>
      <c r="AX124" s="569"/>
    </row>
    <row r="125" spans="1:64" ht="21"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3"/>
      <c r="U125" s="424"/>
      <c r="V125" s="424"/>
      <c r="W125" s="424"/>
      <c r="X125" s="424"/>
      <c r="Y125" s="424"/>
      <c r="Z125" s="424"/>
      <c r="AA125" s="424"/>
      <c r="AB125" s="424"/>
      <c r="AC125" s="424"/>
      <c r="AD125" s="424"/>
      <c r="AE125" s="424"/>
      <c r="AF125" s="425"/>
      <c r="AG125" s="570"/>
      <c r="AH125" s="188"/>
      <c r="AI125" s="188"/>
      <c r="AJ125" s="188"/>
      <c r="AK125" s="188"/>
      <c r="AL125" s="188"/>
      <c r="AM125" s="188"/>
      <c r="AN125" s="188"/>
      <c r="AO125" s="188"/>
      <c r="AP125" s="188"/>
      <c r="AQ125" s="188"/>
      <c r="AR125" s="188"/>
      <c r="AS125" s="188"/>
      <c r="AT125" s="188"/>
      <c r="AU125" s="188"/>
      <c r="AV125" s="188"/>
      <c r="AW125" s="188"/>
      <c r="AX125" s="521"/>
    </row>
    <row r="126" spans="1:64" ht="51.75" customHeight="1" x14ac:dyDescent="0.15">
      <c r="A126" s="539" t="s">
        <v>58</v>
      </c>
      <c r="B126" s="540"/>
      <c r="C126" s="381" t="s">
        <v>64</v>
      </c>
      <c r="D126" s="562"/>
      <c r="E126" s="562"/>
      <c r="F126" s="563"/>
      <c r="G126" s="533" t="s">
        <v>404</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51" customHeight="1" thickBot="1" x14ac:dyDescent="0.2">
      <c r="A127" s="541"/>
      <c r="B127" s="542"/>
      <c r="C127" s="350" t="s">
        <v>68</v>
      </c>
      <c r="D127" s="351"/>
      <c r="E127" s="351"/>
      <c r="F127" s="352"/>
      <c r="G127" s="353" t="s">
        <v>419</v>
      </c>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53"/>
      <c r="AJ127" s="353"/>
      <c r="AK127" s="353"/>
      <c r="AL127" s="353"/>
      <c r="AM127" s="353"/>
      <c r="AN127" s="353"/>
      <c r="AO127" s="353"/>
      <c r="AP127" s="353"/>
      <c r="AQ127" s="353"/>
      <c r="AR127" s="353"/>
      <c r="AS127" s="353"/>
      <c r="AT127" s="353"/>
      <c r="AU127" s="353"/>
      <c r="AV127" s="353"/>
      <c r="AW127" s="353"/>
      <c r="AX127" s="354"/>
    </row>
    <row r="128" spans="1:64" ht="21" customHeight="1" x14ac:dyDescent="0.15">
      <c r="A128" s="347" t="s">
        <v>40</v>
      </c>
      <c r="B128" s="348"/>
      <c r="C128" s="348"/>
      <c r="D128" s="348"/>
      <c r="E128" s="348"/>
      <c r="F128" s="348"/>
      <c r="G128" s="348"/>
      <c r="H128" s="348"/>
      <c r="I128" s="348"/>
      <c r="J128" s="348"/>
      <c r="K128" s="348"/>
      <c r="L128" s="348"/>
      <c r="M128" s="348"/>
      <c r="N128" s="348"/>
      <c r="O128" s="348"/>
      <c r="P128" s="348"/>
      <c r="Q128" s="348"/>
      <c r="R128" s="348"/>
      <c r="S128" s="348"/>
      <c r="T128" s="348"/>
      <c r="U128" s="348"/>
      <c r="V128" s="348"/>
      <c r="W128" s="348"/>
      <c r="X128" s="348"/>
      <c r="Y128" s="348"/>
      <c r="Z128" s="348"/>
      <c r="AA128" s="348"/>
      <c r="AB128" s="348"/>
      <c r="AC128" s="348"/>
      <c r="AD128" s="348"/>
      <c r="AE128" s="348"/>
      <c r="AF128" s="348"/>
      <c r="AG128" s="348"/>
      <c r="AH128" s="348"/>
      <c r="AI128" s="348"/>
      <c r="AJ128" s="348"/>
      <c r="AK128" s="348"/>
      <c r="AL128" s="348"/>
      <c r="AM128" s="348"/>
      <c r="AN128" s="348"/>
      <c r="AO128" s="348"/>
      <c r="AP128" s="348"/>
      <c r="AQ128" s="348"/>
      <c r="AR128" s="348"/>
      <c r="AS128" s="348"/>
      <c r="AT128" s="348"/>
      <c r="AU128" s="348"/>
      <c r="AV128" s="348"/>
      <c r="AW128" s="348"/>
      <c r="AX128" s="349"/>
    </row>
    <row r="129" spans="1:50" ht="108" customHeight="1" thickBot="1" x14ac:dyDescent="0.2">
      <c r="A129" s="561" t="s">
        <v>456</v>
      </c>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80.25" customHeight="1" thickBot="1" x14ac:dyDescent="0.2">
      <c r="A131" s="536" t="s">
        <v>305</v>
      </c>
      <c r="B131" s="537"/>
      <c r="C131" s="537"/>
      <c r="D131" s="537"/>
      <c r="E131" s="538"/>
      <c r="F131" s="555" t="s">
        <v>452</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101.25" customHeight="1" thickBot="1" x14ac:dyDescent="0.2">
      <c r="A133" s="420" t="s">
        <v>454</v>
      </c>
      <c r="B133" s="421"/>
      <c r="C133" s="421"/>
      <c r="D133" s="421"/>
      <c r="E133" s="422"/>
      <c r="F133" s="558" t="s">
        <v>453</v>
      </c>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43.5"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3" t="s">
        <v>223</v>
      </c>
      <c r="B137" s="394"/>
      <c r="C137" s="394"/>
      <c r="D137" s="394"/>
      <c r="E137" s="394"/>
      <c r="F137" s="394"/>
      <c r="G137" s="407">
        <v>188</v>
      </c>
      <c r="H137" s="408"/>
      <c r="I137" s="408"/>
      <c r="J137" s="408"/>
      <c r="K137" s="408"/>
      <c r="L137" s="408"/>
      <c r="M137" s="408"/>
      <c r="N137" s="408"/>
      <c r="O137" s="408"/>
      <c r="P137" s="409"/>
      <c r="Q137" s="394" t="s">
        <v>224</v>
      </c>
      <c r="R137" s="394"/>
      <c r="S137" s="394"/>
      <c r="T137" s="394"/>
      <c r="U137" s="394"/>
      <c r="V137" s="394"/>
      <c r="W137" s="407">
        <v>158</v>
      </c>
      <c r="X137" s="408"/>
      <c r="Y137" s="408"/>
      <c r="Z137" s="408"/>
      <c r="AA137" s="408"/>
      <c r="AB137" s="408"/>
      <c r="AC137" s="408"/>
      <c r="AD137" s="408"/>
      <c r="AE137" s="408"/>
      <c r="AF137" s="409"/>
      <c r="AG137" s="394" t="s">
        <v>225</v>
      </c>
      <c r="AH137" s="394"/>
      <c r="AI137" s="394"/>
      <c r="AJ137" s="394"/>
      <c r="AK137" s="394"/>
      <c r="AL137" s="394"/>
      <c r="AM137" s="390">
        <v>164</v>
      </c>
      <c r="AN137" s="391"/>
      <c r="AO137" s="391"/>
      <c r="AP137" s="391"/>
      <c r="AQ137" s="391"/>
      <c r="AR137" s="391"/>
      <c r="AS137" s="391"/>
      <c r="AT137" s="391"/>
      <c r="AU137" s="391"/>
      <c r="AV137" s="392"/>
      <c r="AW137" s="12"/>
      <c r="AX137" s="13"/>
    </row>
    <row r="138" spans="1:50" ht="19.899999999999999" customHeight="1" thickBot="1" x14ac:dyDescent="0.2">
      <c r="A138" s="395" t="s">
        <v>226</v>
      </c>
      <c r="B138" s="396"/>
      <c r="C138" s="396"/>
      <c r="D138" s="396"/>
      <c r="E138" s="396"/>
      <c r="F138" s="396"/>
      <c r="G138" s="410">
        <v>55</v>
      </c>
      <c r="H138" s="411"/>
      <c r="I138" s="411"/>
      <c r="J138" s="411"/>
      <c r="K138" s="411"/>
      <c r="L138" s="411"/>
      <c r="M138" s="411"/>
      <c r="N138" s="411"/>
      <c r="O138" s="411"/>
      <c r="P138" s="412"/>
      <c r="Q138" s="396" t="s">
        <v>227</v>
      </c>
      <c r="R138" s="396"/>
      <c r="S138" s="396"/>
      <c r="T138" s="396"/>
      <c r="U138" s="396"/>
      <c r="V138" s="396"/>
      <c r="W138" s="410">
        <v>52</v>
      </c>
      <c r="X138" s="411"/>
      <c r="Y138" s="411"/>
      <c r="Z138" s="411"/>
      <c r="AA138" s="411"/>
      <c r="AB138" s="411"/>
      <c r="AC138" s="411"/>
      <c r="AD138" s="411"/>
      <c r="AE138" s="411"/>
      <c r="AF138" s="412"/>
      <c r="AG138" s="564"/>
      <c r="AH138" s="565"/>
      <c r="AI138" s="565"/>
      <c r="AJ138" s="565"/>
      <c r="AK138" s="565"/>
      <c r="AL138" s="565"/>
      <c r="AM138" s="603"/>
      <c r="AN138" s="604"/>
      <c r="AO138" s="604"/>
      <c r="AP138" s="604"/>
      <c r="AQ138" s="604"/>
      <c r="AR138" s="604"/>
      <c r="AS138" s="604"/>
      <c r="AT138" s="604"/>
      <c r="AU138" s="604"/>
      <c r="AV138" s="605"/>
      <c r="AW138" s="28"/>
      <c r="AX138" s="29"/>
    </row>
    <row r="139" spans="1:50" ht="23.65" customHeight="1" x14ac:dyDescent="0.15">
      <c r="A139" s="546" t="s">
        <v>28</v>
      </c>
      <c r="B139" s="547"/>
      <c r="C139" s="547"/>
      <c r="D139" s="547"/>
      <c r="E139" s="547"/>
      <c r="F139" s="548"/>
      <c r="G139" s="49"/>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2"/>
      <c r="B140" s="453"/>
      <c r="C140" s="453"/>
      <c r="D140" s="453"/>
      <c r="E140" s="453"/>
      <c r="F140" s="45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2"/>
      <c r="B141" s="453"/>
      <c r="C141" s="453"/>
      <c r="D141" s="453"/>
      <c r="E141" s="453"/>
      <c r="F141" s="454"/>
      <c r="G141" s="52"/>
      <c r="H141" s="53"/>
      <c r="I141" s="53"/>
      <c r="J141" s="53"/>
      <c r="K141" s="53"/>
      <c r="L141" s="53"/>
      <c r="M141" s="53"/>
      <c r="N141" s="53"/>
      <c r="O141" s="53"/>
      <c r="P141" s="53"/>
      <c r="Q141" s="53"/>
      <c r="R141" s="62"/>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2"/>
      <c r="B142" s="453"/>
      <c r="C142" s="453"/>
      <c r="D142" s="453"/>
      <c r="E142" s="453"/>
      <c r="F142" s="45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2"/>
      <c r="B143" s="453"/>
      <c r="C143" s="453"/>
      <c r="D143" s="453"/>
      <c r="E143" s="453"/>
      <c r="F143" s="45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2"/>
      <c r="B144" s="453"/>
      <c r="C144" s="453"/>
      <c r="D144" s="453"/>
      <c r="E144" s="453"/>
      <c r="F144" s="45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2"/>
      <c r="B145" s="453"/>
      <c r="C145" s="453"/>
      <c r="D145" s="453"/>
      <c r="E145" s="453"/>
      <c r="F145" s="45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2"/>
      <c r="B146" s="453"/>
      <c r="C146" s="453"/>
      <c r="D146" s="453"/>
      <c r="E146" s="453"/>
      <c r="F146" s="45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2"/>
      <c r="B147" s="453"/>
      <c r="C147" s="453"/>
      <c r="D147" s="453"/>
      <c r="E147" s="453"/>
      <c r="F147" s="45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2"/>
      <c r="B148" s="453"/>
      <c r="C148" s="453"/>
      <c r="D148" s="453"/>
      <c r="E148" s="453"/>
      <c r="F148" s="45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2"/>
      <c r="B149" s="453"/>
      <c r="C149" s="453"/>
      <c r="D149" s="453"/>
      <c r="E149" s="453"/>
      <c r="F149" s="45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2"/>
      <c r="B150" s="453"/>
      <c r="C150" s="453"/>
      <c r="D150" s="453"/>
      <c r="E150" s="453"/>
      <c r="F150" s="45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2"/>
      <c r="B151" s="453"/>
      <c r="C151" s="453"/>
      <c r="D151" s="453"/>
      <c r="E151" s="453"/>
      <c r="F151" s="45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2"/>
      <c r="B152" s="453"/>
      <c r="C152" s="453"/>
      <c r="D152" s="453"/>
      <c r="E152" s="453"/>
      <c r="F152" s="45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2"/>
      <c r="B153" s="453"/>
      <c r="C153" s="453"/>
      <c r="D153" s="453"/>
      <c r="E153" s="453"/>
      <c r="F153" s="45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2"/>
      <c r="B154" s="453"/>
      <c r="C154" s="453"/>
      <c r="D154" s="453"/>
      <c r="E154" s="453"/>
      <c r="F154" s="45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2"/>
      <c r="B155" s="453"/>
      <c r="C155" s="453"/>
      <c r="D155" s="453"/>
      <c r="E155" s="453"/>
      <c r="F155" s="45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2"/>
      <c r="B156" s="453"/>
      <c r="C156" s="453"/>
      <c r="D156" s="453"/>
      <c r="E156" s="453"/>
      <c r="F156" s="45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2"/>
      <c r="B157" s="453"/>
      <c r="C157" s="453"/>
      <c r="D157" s="453"/>
      <c r="E157" s="453"/>
      <c r="F157" s="45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2"/>
      <c r="B158" s="453"/>
      <c r="C158" s="453"/>
      <c r="D158" s="453"/>
      <c r="E158" s="453"/>
      <c r="F158" s="45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2"/>
      <c r="B159" s="453"/>
      <c r="C159" s="453"/>
      <c r="D159" s="453"/>
      <c r="E159" s="453"/>
      <c r="F159" s="45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2"/>
      <c r="B160" s="453"/>
      <c r="C160" s="453"/>
      <c r="D160" s="453"/>
      <c r="E160" s="453"/>
      <c r="F160" s="45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2"/>
      <c r="B161" s="453"/>
      <c r="C161" s="453"/>
      <c r="D161" s="453"/>
      <c r="E161" s="453"/>
      <c r="F161" s="45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2"/>
      <c r="B162" s="453"/>
      <c r="C162" s="453"/>
      <c r="D162" s="453"/>
      <c r="E162" s="453"/>
      <c r="F162" s="45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2"/>
      <c r="B163" s="453"/>
      <c r="C163" s="453"/>
      <c r="D163" s="453"/>
      <c r="E163" s="453"/>
      <c r="F163" s="45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2"/>
      <c r="B164" s="453"/>
      <c r="C164" s="453"/>
      <c r="D164" s="453"/>
      <c r="E164" s="453"/>
      <c r="F164" s="45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2"/>
      <c r="B165" s="453"/>
      <c r="C165" s="453"/>
      <c r="D165" s="453"/>
      <c r="E165" s="453"/>
      <c r="F165" s="45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2"/>
      <c r="B166" s="453"/>
      <c r="C166" s="453"/>
      <c r="D166" s="453"/>
      <c r="E166" s="453"/>
      <c r="F166" s="45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2"/>
      <c r="B167" s="453"/>
      <c r="C167" s="453"/>
      <c r="D167" s="453"/>
      <c r="E167" s="453"/>
      <c r="F167" s="45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2"/>
      <c r="B168" s="453"/>
      <c r="C168" s="453"/>
      <c r="D168" s="453"/>
      <c r="E168" s="453"/>
      <c r="F168" s="45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2"/>
      <c r="B169" s="453"/>
      <c r="C169" s="453"/>
      <c r="D169" s="453"/>
      <c r="E169" s="453"/>
      <c r="F169" s="45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2"/>
      <c r="B170" s="453"/>
      <c r="C170" s="453"/>
      <c r="D170" s="453"/>
      <c r="E170" s="453"/>
      <c r="F170" s="45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2"/>
      <c r="B171" s="453"/>
      <c r="C171" s="453"/>
      <c r="D171" s="453"/>
      <c r="E171" s="453"/>
      <c r="F171" s="45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2"/>
      <c r="B172" s="453"/>
      <c r="C172" s="453"/>
      <c r="D172" s="453"/>
      <c r="E172" s="453"/>
      <c r="F172" s="45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2"/>
      <c r="B173" s="453"/>
      <c r="C173" s="453"/>
      <c r="D173" s="453"/>
      <c r="E173" s="453"/>
      <c r="F173" s="45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2"/>
      <c r="B174" s="453"/>
      <c r="C174" s="453"/>
      <c r="D174" s="453"/>
      <c r="E174" s="453"/>
      <c r="F174" s="45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2"/>
      <c r="B175" s="453"/>
      <c r="C175" s="453"/>
      <c r="D175" s="453"/>
      <c r="E175" s="453"/>
      <c r="F175" s="45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2"/>
      <c r="B176" s="453"/>
      <c r="C176" s="453"/>
      <c r="D176" s="453"/>
      <c r="E176" s="453"/>
      <c r="F176" s="45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5" t="s">
        <v>34</v>
      </c>
      <c r="B178" s="526"/>
      <c r="C178" s="526"/>
      <c r="D178" s="526"/>
      <c r="E178" s="526"/>
      <c r="F178" s="527"/>
      <c r="G178" s="377" t="s">
        <v>388</v>
      </c>
      <c r="H178" s="378"/>
      <c r="I178" s="378"/>
      <c r="J178" s="378"/>
      <c r="K178" s="378"/>
      <c r="L178" s="378"/>
      <c r="M178" s="378"/>
      <c r="N178" s="378"/>
      <c r="O178" s="378"/>
      <c r="P178" s="378"/>
      <c r="Q178" s="378"/>
      <c r="R178" s="378"/>
      <c r="S178" s="378"/>
      <c r="T178" s="378"/>
      <c r="U178" s="378"/>
      <c r="V178" s="378"/>
      <c r="W178" s="378"/>
      <c r="X178" s="378"/>
      <c r="Y178" s="378"/>
      <c r="Z178" s="378"/>
      <c r="AA178" s="378"/>
      <c r="AB178" s="379"/>
      <c r="AC178" s="377"/>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80"/>
    </row>
    <row r="179" spans="1:50" ht="24.75" customHeight="1" x14ac:dyDescent="0.15">
      <c r="A179" s="115"/>
      <c r="B179" s="528"/>
      <c r="C179" s="528"/>
      <c r="D179" s="528"/>
      <c r="E179" s="528"/>
      <c r="F179" s="529"/>
      <c r="G179" s="381" t="s">
        <v>19</v>
      </c>
      <c r="H179" s="382"/>
      <c r="I179" s="382"/>
      <c r="J179" s="382"/>
      <c r="K179" s="382"/>
      <c r="L179" s="383" t="s">
        <v>20</v>
      </c>
      <c r="M179" s="382"/>
      <c r="N179" s="382"/>
      <c r="O179" s="382"/>
      <c r="P179" s="382"/>
      <c r="Q179" s="382"/>
      <c r="R179" s="382"/>
      <c r="S179" s="382"/>
      <c r="T179" s="382"/>
      <c r="U179" s="382"/>
      <c r="V179" s="382"/>
      <c r="W179" s="382"/>
      <c r="X179" s="384"/>
      <c r="Y179" s="385" t="s">
        <v>21</v>
      </c>
      <c r="Z179" s="386"/>
      <c r="AA179" s="386"/>
      <c r="AB179" s="387"/>
      <c r="AC179" s="381" t="s">
        <v>19</v>
      </c>
      <c r="AD179" s="382"/>
      <c r="AE179" s="382"/>
      <c r="AF179" s="382"/>
      <c r="AG179" s="382"/>
      <c r="AH179" s="383" t="s">
        <v>20</v>
      </c>
      <c r="AI179" s="382"/>
      <c r="AJ179" s="382"/>
      <c r="AK179" s="382"/>
      <c r="AL179" s="382"/>
      <c r="AM179" s="382"/>
      <c r="AN179" s="382"/>
      <c r="AO179" s="382"/>
      <c r="AP179" s="382"/>
      <c r="AQ179" s="382"/>
      <c r="AR179" s="382"/>
      <c r="AS179" s="382"/>
      <c r="AT179" s="384"/>
      <c r="AU179" s="385" t="s">
        <v>21</v>
      </c>
      <c r="AV179" s="386"/>
      <c r="AW179" s="386"/>
      <c r="AX179" s="388"/>
    </row>
    <row r="180" spans="1:50" ht="24.75" customHeight="1" x14ac:dyDescent="0.15">
      <c r="A180" s="115"/>
      <c r="B180" s="528"/>
      <c r="C180" s="528"/>
      <c r="D180" s="528"/>
      <c r="E180" s="528"/>
      <c r="F180" s="529"/>
      <c r="G180" s="89" t="s">
        <v>389</v>
      </c>
      <c r="H180" s="90"/>
      <c r="I180" s="90"/>
      <c r="J180" s="90"/>
      <c r="K180" s="91"/>
      <c r="L180" s="92" t="s">
        <v>390</v>
      </c>
      <c r="M180" s="93"/>
      <c r="N180" s="93"/>
      <c r="O180" s="93"/>
      <c r="P180" s="93"/>
      <c r="Q180" s="93"/>
      <c r="R180" s="93"/>
      <c r="S180" s="93"/>
      <c r="T180" s="93"/>
      <c r="U180" s="93"/>
      <c r="V180" s="93"/>
      <c r="W180" s="93"/>
      <c r="X180" s="94"/>
      <c r="Y180" s="95">
        <v>492</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9"/>
    </row>
    <row r="181" spans="1:50" ht="24.75" customHeight="1" x14ac:dyDescent="0.15">
      <c r="A181" s="115"/>
      <c r="B181" s="528"/>
      <c r="C181" s="528"/>
      <c r="D181" s="528"/>
      <c r="E181" s="528"/>
      <c r="F181" s="529"/>
      <c r="G181" s="66"/>
      <c r="H181" s="67"/>
      <c r="I181" s="67"/>
      <c r="J181" s="67"/>
      <c r="K181" s="68"/>
      <c r="L181" s="69" t="s">
        <v>391</v>
      </c>
      <c r="M181" s="70"/>
      <c r="N181" s="70"/>
      <c r="O181" s="70"/>
      <c r="P181" s="70"/>
      <c r="Q181" s="70"/>
      <c r="R181" s="70"/>
      <c r="S181" s="70"/>
      <c r="T181" s="70"/>
      <c r="U181" s="70"/>
      <c r="V181" s="70"/>
      <c r="W181" s="70"/>
      <c r="X181" s="71"/>
      <c r="Y181" s="72">
        <v>678</v>
      </c>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5"/>
      <c r="B182" s="528"/>
      <c r="C182" s="528"/>
      <c r="D182" s="528"/>
      <c r="E182" s="528"/>
      <c r="F182" s="529"/>
      <c r="G182" s="66"/>
      <c r="H182" s="67"/>
      <c r="I182" s="67"/>
      <c r="J182" s="67"/>
      <c r="K182" s="68"/>
      <c r="L182" s="69" t="s">
        <v>392</v>
      </c>
      <c r="M182" s="70"/>
      <c r="N182" s="70"/>
      <c r="O182" s="70"/>
      <c r="P182" s="70"/>
      <c r="Q182" s="70"/>
      <c r="R182" s="70"/>
      <c r="S182" s="70"/>
      <c r="T182" s="70"/>
      <c r="U182" s="70"/>
      <c r="V182" s="70"/>
      <c r="W182" s="70"/>
      <c r="X182" s="71"/>
      <c r="Y182" s="72">
        <v>181</v>
      </c>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5"/>
      <c r="B183" s="528"/>
      <c r="C183" s="528"/>
      <c r="D183" s="528"/>
      <c r="E183" s="528"/>
      <c r="F183" s="529"/>
      <c r="G183" s="66"/>
      <c r="H183" s="67"/>
      <c r="I183" s="67"/>
      <c r="J183" s="67"/>
      <c r="K183" s="68"/>
      <c r="L183" s="69" t="s">
        <v>413</v>
      </c>
      <c r="M183" s="70"/>
      <c r="N183" s="70"/>
      <c r="O183" s="70"/>
      <c r="P183" s="70"/>
      <c r="Q183" s="70"/>
      <c r="R183" s="70"/>
      <c r="S183" s="70"/>
      <c r="T183" s="70"/>
      <c r="U183" s="70"/>
      <c r="V183" s="70"/>
      <c r="W183" s="70"/>
      <c r="X183" s="71"/>
      <c r="Y183" s="72">
        <v>63</v>
      </c>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5"/>
      <c r="B184" s="528"/>
      <c r="C184" s="528"/>
      <c r="D184" s="528"/>
      <c r="E184" s="528"/>
      <c r="F184" s="529"/>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5"/>
      <c r="B185" s="528"/>
      <c r="C185" s="528"/>
      <c r="D185" s="528"/>
      <c r="E185" s="528"/>
      <c r="F185" s="529"/>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5"/>
      <c r="B186" s="528"/>
      <c r="C186" s="528"/>
      <c r="D186" s="528"/>
      <c r="E186" s="528"/>
      <c r="F186" s="529"/>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5"/>
      <c r="B187" s="528"/>
      <c r="C187" s="528"/>
      <c r="D187" s="528"/>
      <c r="E187" s="528"/>
      <c r="F187" s="529"/>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hidden="1" customHeight="1" x14ac:dyDescent="0.15">
      <c r="A188" s="115"/>
      <c r="B188" s="528"/>
      <c r="C188" s="528"/>
      <c r="D188" s="528"/>
      <c r="E188" s="528"/>
      <c r="F188" s="529"/>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5"/>
      <c r="B189" s="528"/>
      <c r="C189" s="528"/>
      <c r="D189" s="528"/>
      <c r="E189" s="528"/>
      <c r="F189" s="529"/>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5"/>
      <c r="B190" s="528"/>
      <c r="C190" s="528"/>
      <c r="D190" s="528"/>
      <c r="E190" s="528"/>
      <c r="F190" s="529"/>
      <c r="G190" s="75" t="s">
        <v>22</v>
      </c>
      <c r="H190" s="76"/>
      <c r="I190" s="76"/>
      <c r="J190" s="76"/>
      <c r="K190" s="76"/>
      <c r="L190" s="77"/>
      <c r="M190" s="78"/>
      <c r="N190" s="78"/>
      <c r="O190" s="78"/>
      <c r="P190" s="78"/>
      <c r="Q190" s="78"/>
      <c r="R190" s="78"/>
      <c r="S190" s="78"/>
      <c r="T190" s="78"/>
      <c r="U190" s="78"/>
      <c r="V190" s="78"/>
      <c r="W190" s="78"/>
      <c r="X190" s="79"/>
      <c r="Y190" s="80">
        <f>SUM(Y180:AB189)</f>
        <v>1414</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5"/>
      <c r="B191" s="528"/>
      <c r="C191" s="528"/>
      <c r="D191" s="528"/>
      <c r="E191" s="528"/>
      <c r="F191" s="529"/>
      <c r="G191" s="377"/>
      <c r="H191" s="378"/>
      <c r="I191" s="378"/>
      <c r="J191" s="378"/>
      <c r="K191" s="378"/>
      <c r="L191" s="378"/>
      <c r="M191" s="378"/>
      <c r="N191" s="378"/>
      <c r="O191" s="378"/>
      <c r="P191" s="378"/>
      <c r="Q191" s="378"/>
      <c r="R191" s="378"/>
      <c r="S191" s="378"/>
      <c r="T191" s="378"/>
      <c r="U191" s="378"/>
      <c r="V191" s="378"/>
      <c r="W191" s="378"/>
      <c r="X191" s="378"/>
      <c r="Y191" s="378"/>
      <c r="Z191" s="378"/>
      <c r="AA191" s="378"/>
      <c r="AB191" s="379"/>
      <c r="AC191" s="377"/>
      <c r="AD191" s="378"/>
      <c r="AE191" s="378"/>
      <c r="AF191" s="378"/>
      <c r="AG191" s="378"/>
      <c r="AH191" s="378"/>
      <c r="AI191" s="378"/>
      <c r="AJ191" s="378"/>
      <c r="AK191" s="378"/>
      <c r="AL191" s="378"/>
      <c r="AM191" s="378"/>
      <c r="AN191" s="378"/>
      <c r="AO191" s="378"/>
      <c r="AP191" s="378"/>
      <c r="AQ191" s="378"/>
      <c r="AR191" s="378"/>
      <c r="AS191" s="378"/>
      <c r="AT191" s="378"/>
      <c r="AU191" s="378"/>
      <c r="AV191" s="378"/>
      <c r="AW191" s="378"/>
      <c r="AX191" s="380"/>
    </row>
    <row r="192" spans="1:50" ht="25.5" customHeight="1" x14ac:dyDescent="0.15">
      <c r="A192" s="115"/>
      <c r="B192" s="528"/>
      <c r="C192" s="528"/>
      <c r="D192" s="528"/>
      <c r="E192" s="528"/>
      <c r="F192" s="529"/>
      <c r="G192" s="381" t="s">
        <v>19</v>
      </c>
      <c r="H192" s="382"/>
      <c r="I192" s="382"/>
      <c r="J192" s="382"/>
      <c r="K192" s="382"/>
      <c r="L192" s="383" t="s">
        <v>20</v>
      </c>
      <c r="M192" s="382"/>
      <c r="N192" s="382"/>
      <c r="O192" s="382"/>
      <c r="P192" s="382"/>
      <c r="Q192" s="382"/>
      <c r="R192" s="382"/>
      <c r="S192" s="382"/>
      <c r="T192" s="382"/>
      <c r="U192" s="382"/>
      <c r="V192" s="382"/>
      <c r="W192" s="382"/>
      <c r="X192" s="384"/>
      <c r="Y192" s="385" t="s">
        <v>21</v>
      </c>
      <c r="Z192" s="386"/>
      <c r="AA192" s="386"/>
      <c r="AB192" s="387"/>
      <c r="AC192" s="381" t="s">
        <v>19</v>
      </c>
      <c r="AD192" s="382"/>
      <c r="AE192" s="382"/>
      <c r="AF192" s="382"/>
      <c r="AG192" s="382"/>
      <c r="AH192" s="383" t="s">
        <v>20</v>
      </c>
      <c r="AI192" s="382"/>
      <c r="AJ192" s="382"/>
      <c r="AK192" s="382"/>
      <c r="AL192" s="382"/>
      <c r="AM192" s="382"/>
      <c r="AN192" s="382"/>
      <c r="AO192" s="382"/>
      <c r="AP192" s="382"/>
      <c r="AQ192" s="382"/>
      <c r="AR192" s="382"/>
      <c r="AS192" s="382"/>
      <c r="AT192" s="384"/>
      <c r="AU192" s="385" t="s">
        <v>21</v>
      </c>
      <c r="AV192" s="386"/>
      <c r="AW192" s="386"/>
      <c r="AX192" s="388"/>
    </row>
    <row r="193" spans="1:50" ht="24.75" customHeight="1" x14ac:dyDescent="0.15">
      <c r="A193" s="115"/>
      <c r="B193" s="528"/>
      <c r="C193" s="528"/>
      <c r="D193" s="528"/>
      <c r="E193" s="528"/>
      <c r="F193" s="529"/>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9"/>
    </row>
    <row r="194" spans="1:50" ht="24.75" customHeight="1" x14ac:dyDescent="0.15">
      <c r="A194" s="115"/>
      <c r="B194" s="528"/>
      <c r="C194" s="528"/>
      <c r="D194" s="528"/>
      <c r="E194" s="528"/>
      <c r="F194" s="529"/>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hidden="1" customHeight="1" x14ac:dyDescent="0.15">
      <c r="A195" s="115"/>
      <c r="B195" s="528"/>
      <c r="C195" s="528"/>
      <c r="D195" s="528"/>
      <c r="E195" s="528"/>
      <c r="F195" s="529"/>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5"/>
      <c r="B196" s="528"/>
      <c r="C196" s="528"/>
      <c r="D196" s="528"/>
      <c r="E196" s="528"/>
      <c r="F196" s="529"/>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5"/>
      <c r="B197" s="528"/>
      <c r="C197" s="528"/>
      <c r="D197" s="528"/>
      <c r="E197" s="528"/>
      <c r="F197" s="529"/>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5"/>
      <c r="B198" s="528"/>
      <c r="C198" s="528"/>
      <c r="D198" s="528"/>
      <c r="E198" s="528"/>
      <c r="F198" s="529"/>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5"/>
      <c r="B199" s="528"/>
      <c r="C199" s="528"/>
      <c r="D199" s="528"/>
      <c r="E199" s="528"/>
      <c r="F199" s="529"/>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5"/>
      <c r="B200" s="528"/>
      <c r="C200" s="528"/>
      <c r="D200" s="528"/>
      <c r="E200" s="528"/>
      <c r="F200" s="529"/>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5"/>
      <c r="B201" s="528"/>
      <c r="C201" s="528"/>
      <c r="D201" s="528"/>
      <c r="E201" s="528"/>
      <c r="F201" s="529"/>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5"/>
      <c r="B202" s="528"/>
      <c r="C202" s="528"/>
      <c r="D202" s="528"/>
      <c r="E202" s="528"/>
      <c r="F202" s="529"/>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5"/>
      <c r="B203" s="528"/>
      <c r="C203" s="528"/>
      <c r="D203" s="528"/>
      <c r="E203" s="528"/>
      <c r="F203" s="529"/>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5"/>
      <c r="B204" s="528"/>
      <c r="C204" s="528"/>
      <c r="D204" s="528"/>
      <c r="E204" s="528"/>
      <c r="F204" s="529"/>
      <c r="G204" s="377"/>
      <c r="H204" s="378"/>
      <c r="I204" s="378"/>
      <c r="J204" s="378"/>
      <c r="K204" s="378"/>
      <c r="L204" s="378"/>
      <c r="M204" s="378"/>
      <c r="N204" s="378"/>
      <c r="O204" s="378"/>
      <c r="P204" s="378"/>
      <c r="Q204" s="378"/>
      <c r="R204" s="378"/>
      <c r="S204" s="378"/>
      <c r="T204" s="378"/>
      <c r="U204" s="378"/>
      <c r="V204" s="378"/>
      <c r="W204" s="378"/>
      <c r="X204" s="378"/>
      <c r="Y204" s="378"/>
      <c r="Z204" s="378"/>
      <c r="AA204" s="378"/>
      <c r="AB204" s="379"/>
      <c r="AC204" s="377"/>
      <c r="AD204" s="378"/>
      <c r="AE204" s="378"/>
      <c r="AF204" s="378"/>
      <c r="AG204" s="378"/>
      <c r="AH204" s="378"/>
      <c r="AI204" s="378"/>
      <c r="AJ204" s="378"/>
      <c r="AK204" s="378"/>
      <c r="AL204" s="378"/>
      <c r="AM204" s="378"/>
      <c r="AN204" s="378"/>
      <c r="AO204" s="378"/>
      <c r="AP204" s="378"/>
      <c r="AQ204" s="378"/>
      <c r="AR204" s="378"/>
      <c r="AS204" s="378"/>
      <c r="AT204" s="378"/>
      <c r="AU204" s="378"/>
      <c r="AV204" s="378"/>
      <c r="AW204" s="378"/>
      <c r="AX204" s="380"/>
    </row>
    <row r="205" spans="1:50" ht="24.75" customHeight="1" x14ac:dyDescent="0.15">
      <c r="A205" s="115"/>
      <c r="B205" s="528"/>
      <c r="C205" s="528"/>
      <c r="D205" s="528"/>
      <c r="E205" s="528"/>
      <c r="F205" s="529"/>
      <c r="G205" s="381" t="s">
        <v>19</v>
      </c>
      <c r="H205" s="382"/>
      <c r="I205" s="382"/>
      <c r="J205" s="382"/>
      <c r="K205" s="382"/>
      <c r="L205" s="383" t="s">
        <v>20</v>
      </c>
      <c r="M205" s="382"/>
      <c r="N205" s="382"/>
      <c r="O205" s="382"/>
      <c r="P205" s="382"/>
      <c r="Q205" s="382"/>
      <c r="R205" s="382"/>
      <c r="S205" s="382"/>
      <c r="T205" s="382"/>
      <c r="U205" s="382"/>
      <c r="V205" s="382"/>
      <c r="W205" s="382"/>
      <c r="X205" s="384"/>
      <c r="Y205" s="385" t="s">
        <v>21</v>
      </c>
      <c r="Z205" s="386"/>
      <c r="AA205" s="386"/>
      <c r="AB205" s="387"/>
      <c r="AC205" s="381" t="s">
        <v>19</v>
      </c>
      <c r="AD205" s="382"/>
      <c r="AE205" s="382"/>
      <c r="AF205" s="382"/>
      <c r="AG205" s="382"/>
      <c r="AH205" s="383" t="s">
        <v>20</v>
      </c>
      <c r="AI205" s="382"/>
      <c r="AJ205" s="382"/>
      <c r="AK205" s="382"/>
      <c r="AL205" s="382"/>
      <c r="AM205" s="382"/>
      <c r="AN205" s="382"/>
      <c r="AO205" s="382"/>
      <c r="AP205" s="382"/>
      <c r="AQ205" s="382"/>
      <c r="AR205" s="382"/>
      <c r="AS205" s="382"/>
      <c r="AT205" s="384"/>
      <c r="AU205" s="385" t="s">
        <v>21</v>
      </c>
      <c r="AV205" s="386"/>
      <c r="AW205" s="386"/>
      <c r="AX205" s="388"/>
    </row>
    <row r="206" spans="1:50" ht="24.75" customHeight="1" x14ac:dyDescent="0.15">
      <c r="A206" s="115"/>
      <c r="B206" s="528"/>
      <c r="C206" s="528"/>
      <c r="D206" s="528"/>
      <c r="E206" s="528"/>
      <c r="F206" s="529"/>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9"/>
    </row>
    <row r="207" spans="1:50" ht="24.75" customHeight="1" x14ac:dyDescent="0.15">
      <c r="A207" s="115"/>
      <c r="B207" s="528"/>
      <c r="C207" s="528"/>
      <c r="D207" s="528"/>
      <c r="E207" s="528"/>
      <c r="F207" s="529"/>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5"/>
      <c r="B208" s="528"/>
      <c r="C208" s="528"/>
      <c r="D208" s="528"/>
      <c r="E208" s="528"/>
      <c r="F208" s="529"/>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5"/>
      <c r="B209" s="528"/>
      <c r="C209" s="528"/>
      <c r="D209" s="528"/>
      <c r="E209" s="528"/>
      <c r="F209" s="529"/>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5"/>
      <c r="B210" s="528"/>
      <c r="C210" s="528"/>
      <c r="D210" s="528"/>
      <c r="E210" s="528"/>
      <c r="F210" s="529"/>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5"/>
      <c r="B211" s="528"/>
      <c r="C211" s="528"/>
      <c r="D211" s="528"/>
      <c r="E211" s="528"/>
      <c r="F211" s="529"/>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hidden="1" customHeight="1" x14ac:dyDescent="0.15">
      <c r="A212" s="115"/>
      <c r="B212" s="528"/>
      <c r="C212" s="528"/>
      <c r="D212" s="528"/>
      <c r="E212" s="528"/>
      <c r="F212" s="529"/>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5"/>
      <c r="B213" s="528"/>
      <c r="C213" s="528"/>
      <c r="D213" s="528"/>
      <c r="E213" s="528"/>
      <c r="F213" s="529"/>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5"/>
      <c r="B214" s="528"/>
      <c r="C214" s="528"/>
      <c r="D214" s="528"/>
      <c r="E214" s="528"/>
      <c r="F214" s="529"/>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5"/>
      <c r="B215" s="528"/>
      <c r="C215" s="528"/>
      <c r="D215" s="528"/>
      <c r="E215" s="528"/>
      <c r="F215" s="529"/>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5"/>
      <c r="B216" s="528"/>
      <c r="C216" s="528"/>
      <c r="D216" s="528"/>
      <c r="E216" s="528"/>
      <c r="F216" s="529"/>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5"/>
      <c r="B217" s="528"/>
      <c r="C217" s="528"/>
      <c r="D217" s="528"/>
      <c r="E217" s="528"/>
      <c r="F217" s="529"/>
      <c r="G217" s="377"/>
      <c r="H217" s="378"/>
      <c r="I217" s="378"/>
      <c r="J217" s="378"/>
      <c r="K217" s="378"/>
      <c r="L217" s="378"/>
      <c r="M217" s="378"/>
      <c r="N217" s="378"/>
      <c r="O217" s="378"/>
      <c r="P217" s="378"/>
      <c r="Q217" s="378"/>
      <c r="R217" s="378"/>
      <c r="S217" s="378"/>
      <c r="T217" s="378"/>
      <c r="U217" s="378"/>
      <c r="V217" s="378"/>
      <c r="W217" s="378"/>
      <c r="X217" s="378"/>
      <c r="Y217" s="378"/>
      <c r="Z217" s="378"/>
      <c r="AA217" s="378"/>
      <c r="AB217" s="379"/>
      <c r="AC217" s="377"/>
      <c r="AD217" s="378"/>
      <c r="AE217" s="378"/>
      <c r="AF217" s="378"/>
      <c r="AG217" s="378"/>
      <c r="AH217" s="378"/>
      <c r="AI217" s="378"/>
      <c r="AJ217" s="378"/>
      <c r="AK217" s="378"/>
      <c r="AL217" s="378"/>
      <c r="AM217" s="378"/>
      <c r="AN217" s="378"/>
      <c r="AO217" s="378"/>
      <c r="AP217" s="378"/>
      <c r="AQ217" s="378"/>
      <c r="AR217" s="378"/>
      <c r="AS217" s="378"/>
      <c r="AT217" s="378"/>
      <c r="AU217" s="378"/>
      <c r="AV217" s="378"/>
      <c r="AW217" s="378"/>
      <c r="AX217" s="380"/>
    </row>
    <row r="218" spans="1:50" ht="24.75" customHeight="1" x14ac:dyDescent="0.15">
      <c r="A218" s="115"/>
      <c r="B218" s="528"/>
      <c r="C218" s="528"/>
      <c r="D218" s="528"/>
      <c r="E218" s="528"/>
      <c r="F218" s="529"/>
      <c r="G218" s="381" t="s">
        <v>19</v>
      </c>
      <c r="H218" s="382"/>
      <c r="I218" s="382"/>
      <c r="J218" s="382"/>
      <c r="K218" s="382"/>
      <c r="L218" s="383" t="s">
        <v>20</v>
      </c>
      <c r="M218" s="382"/>
      <c r="N218" s="382"/>
      <c r="O218" s="382"/>
      <c r="P218" s="382"/>
      <c r="Q218" s="382"/>
      <c r="R218" s="382"/>
      <c r="S218" s="382"/>
      <c r="T218" s="382"/>
      <c r="U218" s="382"/>
      <c r="V218" s="382"/>
      <c r="W218" s="382"/>
      <c r="X218" s="384"/>
      <c r="Y218" s="385" t="s">
        <v>21</v>
      </c>
      <c r="Z218" s="386"/>
      <c r="AA218" s="386"/>
      <c r="AB218" s="387"/>
      <c r="AC218" s="381" t="s">
        <v>19</v>
      </c>
      <c r="AD218" s="382"/>
      <c r="AE218" s="382"/>
      <c r="AF218" s="382"/>
      <c r="AG218" s="382"/>
      <c r="AH218" s="383" t="s">
        <v>20</v>
      </c>
      <c r="AI218" s="382"/>
      <c r="AJ218" s="382"/>
      <c r="AK218" s="382"/>
      <c r="AL218" s="382"/>
      <c r="AM218" s="382"/>
      <c r="AN218" s="382"/>
      <c r="AO218" s="382"/>
      <c r="AP218" s="382"/>
      <c r="AQ218" s="382"/>
      <c r="AR218" s="382"/>
      <c r="AS218" s="382"/>
      <c r="AT218" s="384"/>
      <c r="AU218" s="385" t="s">
        <v>21</v>
      </c>
      <c r="AV218" s="386"/>
      <c r="AW218" s="386"/>
      <c r="AX218" s="388"/>
    </row>
    <row r="219" spans="1:50" ht="24.75" customHeight="1" x14ac:dyDescent="0.15">
      <c r="A219" s="115"/>
      <c r="B219" s="528"/>
      <c r="C219" s="528"/>
      <c r="D219" s="528"/>
      <c r="E219" s="528"/>
      <c r="F219" s="529"/>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9"/>
    </row>
    <row r="220" spans="1:50" ht="24.75" customHeight="1" x14ac:dyDescent="0.15">
      <c r="A220" s="115"/>
      <c r="B220" s="528"/>
      <c r="C220" s="528"/>
      <c r="D220" s="528"/>
      <c r="E220" s="528"/>
      <c r="F220" s="529"/>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5"/>
      <c r="B221" s="528"/>
      <c r="C221" s="528"/>
      <c r="D221" s="528"/>
      <c r="E221" s="528"/>
      <c r="F221" s="529"/>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15"/>
      <c r="B222" s="528"/>
      <c r="C222" s="528"/>
      <c r="D222" s="528"/>
      <c r="E222" s="528"/>
      <c r="F222" s="529"/>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5"/>
      <c r="B223" s="528"/>
      <c r="C223" s="528"/>
      <c r="D223" s="528"/>
      <c r="E223" s="528"/>
      <c r="F223" s="529"/>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hidden="1" customHeight="1" x14ac:dyDescent="0.15">
      <c r="A224" s="115"/>
      <c r="B224" s="528"/>
      <c r="C224" s="528"/>
      <c r="D224" s="528"/>
      <c r="E224" s="528"/>
      <c r="F224" s="529"/>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5"/>
      <c r="B225" s="528"/>
      <c r="C225" s="528"/>
      <c r="D225" s="528"/>
      <c r="E225" s="528"/>
      <c r="F225" s="529"/>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5"/>
      <c r="B226" s="528"/>
      <c r="C226" s="528"/>
      <c r="D226" s="528"/>
      <c r="E226" s="528"/>
      <c r="F226" s="529"/>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5"/>
      <c r="B227" s="528"/>
      <c r="C227" s="528"/>
      <c r="D227" s="528"/>
      <c r="E227" s="528"/>
      <c r="F227" s="529"/>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5"/>
      <c r="B228" s="528"/>
      <c r="C228" s="528"/>
      <c r="D228" s="528"/>
      <c r="E228" s="528"/>
      <c r="F228" s="529"/>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5"/>
      <c r="B229" s="528"/>
      <c r="C229" s="528"/>
      <c r="D229" s="528"/>
      <c r="E229" s="528"/>
      <c r="F229" s="529"/>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4" t="s">
        <v>320</v>
      </c>
      <c r="B230" s="375"/>
      <c r="C230" s="375"/>
      <c r="D230" s="375"/>
      <c r="E230" s="375"/>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358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379</v>
      </c>
      <c r="D236" s="105"/>
      <c r="E236" s="105"/>
      <c r="F236" s="105"/>
      <c r="G236" s="105"/>
      <c r="H236" s="105"/>
      <c r="I236" s="105"/>
      <c r="J236" s="105"/>
      <c r="K236" s="105"/>
      <c r="L236" s="105"/>
      <c r="M236" s="109" t="s">
        <v>420</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1414</v>
      </c>
      <c r="AL236" s="107"/>
      <c r="AM236" s="107"/>
      <c r="AN236" s="107"/>
      <c r="AO236" s="107"/>
      <c r="AP236" s="108"/>
      <c r="AQ236" s="109" t="s">
        <v>406</v>
      </c>
      <c r="AR236" s="105"/>
      <c r="AS236" s="105"/>
      <c r="AT236" s="105"/>
      <c r="AU236" s="106" t="s">
        <v>406</v>
      </c>
      <c r="AV236" s="107"/>
      <c r="AW236" s="107"/>
      <c r="AX236" s="108"/>
    </row>
    <row r="237" spans="1:50" ht="24" customHeight="1" x14ac:dyDescent="0.15">
      <c r="A237" s="104">
        <v>2</v>
      </c>
      <c r="B237" s="104">
        <v>1</v>
      </c>
      <c r="C237" s="109" t="s">
        <v>380</v>
      </c>
      <c r="D237" s="105"/>
      <c r="E237" s="105"/>
      <c r="F237" s="105"/>
      <c r="G237" s="105"/>
      <c r="H237" s="105"/>
      <c r="I237" s="105"/>
      <c r="J237" s="105"/>
      <c r="K237" s="105"/>
      <c r="L237" s="105"/>
      <c r="M237" s="109" t="s">
        <v>420</v>
      </c>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v>998</v>
      </c>
      <c r="AL237" s="107"/>
      <c r="AM237" s="107"/>
      <c r="AN237" s="107"/>
      <c r="AO237" s="107"/>
      <c r="AP237" s="108"/>
      <c r="AQ237" s="109" t="s">
        <v>406</v>
      </c>
      <c r="AR237" s="105"/>
      <c r="AS237" s="105"/>
      <c r="AT237" s="105"/>
      <c r="AU237" s="106" t="s">
        <v>406</v>
      </c>
      <c r="AV237" s="107"/>
      <c r="AW237" s="107"/>
      <c r="AX237" s="108"/>
    </row>
    <row r="238" spans="1:50" ht="24" customHeight="1" x14ac:dyDescent="0.15">
      <c r="A238" s="104">
        <v>3</v>
      </c>
      <c r="B238" s="104">
        <v>1</v>
      </c>
      <c r="C238" s="109" t="s">
        <v>385</v>
      </c>
      <c r="D238" s="105"/>
      <c r="E238" s="105"/>
      <c r="F238" s="105"/>
      <c r="G238" s="105"/>
      <c r="H238" s="105"/>
      <c r="I238" s="105"/>
      <c r="J238" s="105"/>
      <c r="K238" s="105"/>
      <c r="L238" s="105"/>
      <c r="M238" s="109" t="s">
        <v>420</v>
      </c>
      <c r="N238" s="105"/>
      <c r="O238" s="105"/>
      <c r="P238" s="105"/>
      <c r="Q238" s="105"/>
      <c r="R238" s="105"/>
      <c r="S238" s="105"/>
      <c r="T238" s="105"/>
      <c r="U238" s="105"/>
      <c r="V238" s="105"/>
      <c r="W238" s="105"/>
      <c r="X238" s="105"/>
      <c r="Y238" s="105"/>
      <c r="Z238" s="105"/>
      <c r="AA238" s="105"/>
      <c r="AB238" s="105"/>
      <c r="AC238" s="105"/>
      <c r="AD238" s="105"/>
      <c r="AE238" s="105"/>
      <c r="AF238" s="105"/>
      <c r="AG238" s="105"/>
      <c r="AH238" s="105"/>
      <c r="AI238" s="105"/>
      <c r="AJ238" s="105"/>
      <c r="AK238" s="106">
        <v>866</v>
      </c>
      <c r="AL238" s="107"/>
      <c r="AM238" s="107"/>
      <c r="AN238" s="107"/>
      <c r="AO238" s="107"/>
      <c r="AP238" s="108"/>
      <c r="AQ238" s="109" t="s">
        <v>406</v>
      </c>
      <c r="AR238" s="105"/>
      <c r="AS238" s="105"/>
      <c r="AT238" s="105"/>
      <c r="AU238" s="106" t="s">
        <v>406</v>
      </c>
      <c r="AV238" s="107"/>
      <c r="AW238" s="107"/>
      <c r="AX238" s="108"/>
    </row>
    <row r="239" spans="1:50" ht="24" customHeight="1" x14ac:dyDescent="0.15">
      <c r="A239" s="104">
        <v>4</v>
      </c>
      <c r="B239" s="104">
        <v>1</v>
      </c>
      <c r="C239" s="109" t="s">
        <v>382</v>
      </c>
      <c r="D239" s="105"/>
      <c r="E239" s="105"/>
      <c r="F239" s="105"/>
      <c r="G239" s="105"/>
      <c r="H239" s="105"/>
      <c r="I239" s="105"/>
      <c r="J239" s="105"/>
      <c r="K239" s="105"/>
      <c r="L239" s="105"/>
      <c r="M239" s="109" t="s">
        <v>420</v>
      </c>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v>775</v>
      </c>
      <c r="AL239" s="107"/>
      <c r="AM239" s="107"/>
      <c r="AN239" s="107"/>
      <c r="AO239" s="107"/>
      <c r="AP239" s="108"/>
      <c r="AQ239" s="109" t="s">
        <v>406</v>
      </c>
      <c r="AR239" s="105"/>
      <c r="AS239" s="105"/>
      <c r="AT239" s="105"/>
      <c r="AU239" s="106" t="s">
        <v>406</v>
      </c>
      <c r="AV239" s="107"/>
      <c r="AW239" s="107"/>
      <c r="AX239" s="108"/>
    </row>
    <row r="240" spans="1:50" ht="24" customHeight="1" x14ac:dyDescent="0.15">
      <c r="A240" s="104">
        <v>5</v>
      </c>
      <c r="B240" s="104">
        <v>1</v>
      </c>
      <c r="C240" s="109" t="s">
        <v>407</v>
      </c>
      <c r="D240" s="105"/>
      <c r="E240" s="105"/>
      <c r="F240" s="105"/>
      <c r="G240" s="105"/>
      <c r="H240" s="105"/>
      <c r="I240" s="105"/>
      <c r="J240" s="105"/>
      <c r="K240" s="105"/>
      <c r="L240" s="105"/>
      <c r="M240" s="109" t="s">
        <v>420</v>
      </c>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v>673</v>
      </c>
      <c r="AL240" s="107"/>
      <c r="AM240" s="107"/>
      <c r="AN240" s="107"/>
      <c r="AO240" s="107"/>
      <c r="AP240" s="108"/>
      <c r="AQ240" s="109" t="s">
        <v>406</v>
      </c>
      <c r="AR240" s="105"/>
      <c r="AS240" s="105"/>
      <c r="AT240" s="105"/>
      <c r="AU240" s="106" t="s">
        <v>406</v>
      </c>
      <c r="AV240" s="107"/>
      <c r="AW240" s="107"/>
      <c r="AX240" s="108"/>
    </row>
    <row r="241" spans="1:50" ht="24" customHeight="1" x14ac:dyDescent="0.15">
      <c r="A241" s="104">
        <v>6</v>
      </c>
      <c r="B241" s="104">
        <v>1</v>
      </c>
      <c r="C241" s="109" t="s">
        <v>381</v>
      </c>
      <c r="D241" s="105"/>
      <c r="E241" s="105"/>
      <c r="F241" s="105"/>
      <c r="G241" s="105"/>
      <c r="H241" s="105"/>
      <c r="I241" s="105"/>
      <c r="J241" s="105"/>
      <c r="K241" s="105"/>
      <c r="L241" s="105"/>
      <c r="M241" s="109" t="s">
        <v>420</v>
      </c>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v>580</v>
      </c>
      <c r="AL241" s="107"/>
      <c r="AM241" s="107"/>
      <c r="AN241" s="107"/>
      <c r="AO241" s="107"/>
      <c r="AP241" s="108"/>
      <c r="AQ241" s="109" t="s">
        <v>406</v>
      </c>
      <c r="AR241" s="105"/>
      <c r="AS241" s="105"/>
      <c r="AT241" s="105"/>
      <c r="AU241" s="106" t="s">
        <v>406</v>
      </c>
      <c r="AV241" s="107"/>
      <c r="AW241" s="107"/>
      <c r="AX241" s="108"/>
    </row>
    <row r="242" spans="1:50" ht="24" customHeight="1" x14ac:dyDescent="0.15">
      <c r="A242" s="104">
        <v>7</v>
      </c>
      <c r="B242" s="104">
        <v>1</v>
      </c>
      <c r="C242" s="109" t="s">
        <v>384</v>
      </c>
      <c r="D242" s="105"/>
      <c r="E242" s="105"/>
      <c r="F242" s="105"/>
      <c r="G242" s="105"/>
      <c r="H242" s="105"/>
      <c r="I242" s="105"/>
      <c r="J242" s="105"/>
      <c r="K242" s="105"/>
      <c r="L242" s="105"/>
      <c r="M242" s="109" t="s">
        <v>420</v>
      </c>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v>500</v>
      </c>
      <c r="AL242" s="107"/>
      <c r="AM242" s="107"/>
      <c r="AN242" s="107"/>
      <c r="AO242" s="107"/>
      <c r="AP242" s="108"/>
      <c r="AQ242" s="109" t="s">
        <v>406</v>
      </c>
      <c r="AR242" s="105"/>
      <c r="AS242" s="105"/>
      <c r="AT242" s="105"/>
      <c r="AU242" s="106" t="s">
        <v>406</v>
      </c>
      <c r="AV242" s="107"/>
      <c r="AW242" s="107"/>
      <c r="AX242" s="108"/>
    </row>
    <row r="243" spans="1:50" ht="24" customHeight="1" x14ac:dyDescent="0.15">
      <c r="A243" s="104">
        <v>8</v>
      </c>
      <c r="B243" s="104">
        <v>1</v>
      </c>
      <c r="C243" s="109" t="s">
        <v>383</v>
      </c>
      <c r="D243" s="105"/>
      <c r="E243" s="105"/>
      <c r="F243" s="105"/>
      <c r="G243" s="105"/>
      <c r="H243" s="105"/>
      <c r="I243" s="105"/>
      <c r="J243" s="105"/>
      <c r="K243" s="105"/>
      <c r="L243" s="105"/>
      <c r="M243" s="109" t="s">
        <v>420</v>
      </c>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v>457</v>
      </c>
      <c r="AL243" s="107"/>
      <c r="AM243" s="107"/>
      <c r="AN243" s="107"/>
      <c r="AO243" s="107"/>
      <c r="AP243" s="108"/>
      <c r="AQ243" s="109" t="s">
        <v>406</v>
      </c>
      <c r="AR243" s="105"/>
      <c r="AS243" s="105"/>
      <c r="AT243" s="105"/>
      <c r="AU243" s="106" t="s">
        <v>406</v>
      </c>
      <c r="AV243" s="107"/>
      <c r="AW243" s="107"/>
      <c r="AX243" s="108"/>
    </row>
    <row r="244" spans="1:50" ht="24" customHeight="1" x14ac:dyDescent="0.15">
      <c r="A244" s="104">
        <v>9</v>
      </c>
      <c r="B244" s="104">
        <v>1</v>
      </c>
      <c r="C244" s="109" t="s">
        <v>387</v>
      </c>
      <c r="D244" s="105"/>
      <c r="E244" s="105"/>
      <c r="F244" s="105"/>
      <c r="G244" s="105"/>
      <c r="H244" s="105"/>
      <c r="I244" s="105"/>
      <c r="J244" s="105"/>
      <c r="K244" s="105"/>
      <c r="L244" s="105"/>
      <c r="M244" s="109" t="s">
        <v>420</v>
      </c>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v>155</v>
      </c>
      <c r="AL244" s="107"/>
      <c r="AM244" s="107"/>
      <c r="AN244" s="107"/>
      <c r="AO244" s="107"/>
      <c r="AP244" s="108"/>
      <c r="AQ244" s="109" t="s">
        <v>406</v>
      </c>
      <c r="AR244" s="105"/>
      <c r="AS244" s="105"/>
      <c r="AT244" s="105"/>
      <c r="AU244" s="106" t="s">
        <v>406</v>
      </c>
      <c r="AV244" s="107"/>
      <c r="AW244" s="107"/>
      <c r="AX244" s="108"/>
    </row>
    <row r="245" spans="1:50" ht="24" customHeight="1" x14ac:dyDescent="0.15">
      <c r="A245" s="104">
        <v>10</v>
      </c>
      <c r="B245" s="104">
        <v>1</v>
      </c>
      <c r="C245" s="109" t="s">
        <v>386</v>
      </c>
      <c r="D245" s="105"/>
      <c r="E245" s="105"/>
      <c r="F245" s="105"/>
      <c r="G245" s="105"/>
      <c r="H245" s="105"/>
      <c r="I245" s="105"/>
      <c r="J245" s="105"/>
      <c r="K245" s="105"/>
      <c r="L245" s="105"/>
      <c r="M245" s="109" t="s">
        <v>420</v>
      </c>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v>132</v>
      </c>
      <c r="AL245" s="107"/>
      <c r="AM245" s="107"/>
      <c r="AN245" s="107"/>
      <c r="AO245" s="107"/>
      <c r="AP245" s="108"/>
      <c r="AQ245" s="109" t="s">
        <v>406</v>
      </c>
      <c r="AR245" s="105"/>
      <c r="AS245" s="105"/>
      <c r="AT245" s="105"/>
      <c r="AU245" s="106" t="s">
        <v>406</v>
      </c>
      <c r="AV245" s="107"/>
      <c r="AW245" s="107"/>
      <c r="AX245" s="108"/>
    </row>
    <row r="246" spans="1:50" ht="24" hidden="1" customHeight="1" x14ac:dyDescent="0.15">
      <c r="A246" s="104">
        <v>11</v>
      </c>
      <c r="B246" s="104">
        <v>1</v>
      </c>
      <c r="C246" s="109"/>
      <c r="D246" s="105"/>
      <c r="E246" s="105"/>
      <c r="F246" s="105"/>
      <c r="G246" s="105"/>
      <c r="H246" s="105"/>
      <c r="I246" s="105"/>
      <c r="J246" s="105"/>
      <c r="K246" s="105"/>
      <c r="L246" s="105"/>
      <c r="M246" s="109"/>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359</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360</v>
      </c>
      <c r="D268" s="110"/>
      <c r="E268" s="110"/>
      <c r="F268" s="110"/>
      <c r="G268" s="110"/>
      <c r="H268" s="110"/>
      <c r="I268" s="110"/>
      <c r="J268" s="110"/>
      <c r="K268" s="110"/>
      <c r="L268" s="110"/>
      <c r="M268" s="110" t="s">
        <v>361</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362</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363</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360</v>
      </c>
      <c r="D301" s="110"/>
      <c r="E301" s="110"/>
      <c r="F301" s="110"/>
      <c r="G301" s="110"/>
      <c r="H301" s="110"/>
      <c r="I301" s="110"/>
      <c r="J301" s="110"/>
      <c r="K301" s="110"/>
      <c r="L301" s="110"/>
      <c r="M301" s="110" t="s">
        <v>361</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362</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364</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360</v>
      </c>
      <c r="D334" s="110"/>
      <c r="E334" s="110"/>
      <c r="F334" s="110"/>
      <c r="G334" s="110"/>
      <c r="H334" s="110"/>
      <c r="I334" s="110"/>
      <c r="J334" s="110"/>
      <c r="K334" s="110"/>
      <c r="L334" s="110"/>
      <c r="M334" s="110" t="s">
        <v>361</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362</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360</v>
      </c>
      <c r="D367" s="110"/>
      <c r="E367" s="110"/>
      <c r="F367" s="110"/>
      <c r="G367" s="110"/>
      <c r="H367" s="110"/>
      <c r="I367" s="110"/>
      <c r="J367" s="110"/>
      <c r="K367" s="110"/>
      <c r="L367" s="110"/>
      <c r="M367" s="110" t="s">
        <v>361</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362</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360</v>
      </c>
      <c r="D400" s="110"/>
      <c r="E400" s="110"/>
      <c r="F400" s="110"/>
      <c r="G400" s="110"/>
      <c r="H400" s="110"/>
      <c r="I400" s="110"/>
      <c r="J400" s="110"/>
      <c r="K400" s="110"/>
      <c r="L400" s="110"/>
      <c r="M400" s="110" t="s">
        <v>361</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362</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360</v>
      </c>
      <c r="D433" s="110"/>
      <c r="E433" s="110"/>
      <c r="F433" s="110"/>
      <c r="G433" s="110"/>
      <c r="H433" s="110"/>
      <c r="I433" s="110"/>
      <c r="J433" s="110"/>
      <c r="K433" s="110"/>
      <c r="L433" s="110"/>
      <c r="M433" s="110" t="s">
        <v>361</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362</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360</v>
      </c>
      <c r="D466" s="110"/>
      <c r="E466" s="110"/>
      <c r="F466" s="110"/>
      <c r="G466" s="110"/>
      <c r="H466" s="110"/>
      <c r="I466" s="110"/>
      <c r="J466" s="110"/>
      <c r="K466" s="110"/>
      <c r="L466" s="110"/>
      <c r="M466" s="110" t="s">
        <v>361</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362</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30" customHeight="1" x14ac:dyDescent="0.15">
      <c r="A497" s="677" t="s">
        <v>322</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95" priority="669">
      <formula>IF(RIGHT(TEXT(P14,"0.#"),1)=".",FALSE,TRUE)</formula>
    </cfRule>
    <cfRule type="expression" dxfId="294" priority="670">
      <formula>IF(RIGHT(TEXT(P14,"0.#"),1)=".",TRUE,FALSE)</formula>
    </cfRule>
  </conditionalFormatting>
  <conditionalFormatting sqref="AE23:AI23">
    <cfRule type="expression" dxfId="293" priority="659">
      <formula>IF(RIGHT(TEXT(AE23,"0.#"),1)=".",FALSE,TRUE)</formula>
    </cfRule>
    <cfRule type="expression" dxfId="292" priority="660">
      <formula>IF(RIGHT(TEXT(AE23,"0.#"),1)=".",TRUE,FALSE)</formula>
    </cfRule>
  </conditionalFormatting>
  <conditionalFormatting sqref="AE69:AX69">
    <cfRule type="expression" dxfId="291" priority="591">
      <formula>IF(RIGHT(TEXT(AE69,"0.#"),1)=".",FALSE,TRUE)</formula>
    </cfRule>
    <cfRule type="expression" dxfId="290" priority="592">
      <formula>IF(RIGHT(TEXT(AE69,"0.#"),1)=".",TRUE,FALSE)</formula>
    </cfRule>
  </conditionalFormatting>
  <conditionalFormatting sqref="AE83:AI83">
    <cfRule type="expression" dxfId="289" priority="573">
      <formula>IF(RIGHT(TEXT(AE83,"0.#"),1)=".",FALSE,TRUE)</formula>
    </cfRule>
    <cfRule type="expression" dxfId="288" priority="574">
      <formula>IF(RIGHT(TEXT(AE83,"0.#"),1)=".",TRUE,FALSE)</formula>
    </cfRule>
  </conditionalFormatting>
  <conditionalFormatting sqref="AJ83:AX83">
    <cfRule type="expression" dxfId="287" priority="571">
      <formula>IF(RIGHT(TEXT(AJ83,"0.#"),1)=".",FALSE,TRUE)</formula>
    </cfRule>
    <cfRule type="expression" dxfId="286" priority="572">
      <formula>IF(RIGHT(TEXT(AJ83,"0.#"),1)=".",TRUE,FALSE)</formula>
    </cfRule>
  </conditionalFormatting>
  <conditionalFormatting sqref="L99">
    <cfRule type="expression" dxfId="285" priority="551">
      <formula>IF(RIGHT(TEXT(L99,"0.#"),1)=".",FALSE,TRUE)</formula>
    </cfRule>
    <cfRule type="expression" dxfId="284" priority="552">
      <formula>IF(RIGHT(TEXT(L99,"0.#"),1)=".",TRUE,FALSE)</formula>
    </cfRule>
  </conditionalFormatting>
  <conditionalFormatting sqref="L104">
    <cfRule type="expression" dxfId="283" priority="549">
      <formula>IF(RIGHT(TEXT(L104,"0.#"),1)=".",FALSE,TRUE)</formula>
    </cfRule>
    <cfRule type="expression" dxfId="282" priority="550">
      <formula>IF(RIGHT(TEXT(L104,"0.#"),1)=".",TRUE,FALSE)</formula>
    </cfRule>
  </conditionalFormatting>
  <conditionalFormatting sqref="R104">
    <cfRule type="expression" dxfId="281" priority="547">
      <formula>IF(RIGHT(TEXT(R104,"0.#"),1)=".",FALSE,TRUE)</formula>
    </cfRule>
    <cfRule type="expression" dxfId="280" priority="548">
      <formula>IF(RIGHT(TEXT(R104,"0.#"),1)=".",TRUE,FALSE)</formula>
    </cfRule>
  </conditionalFormatting>
  <conditionalFormatting sqref="P18:AX18">
    <cfRule type="expression" dxfId="279" priority="545">
      <formula>IF(RIGHT(TEXT(P18,"0.#"),1)=".",FALSE,TRUE)</formula>
    </cfRule>
    <cfRule type="expression" dxfId="278" priority="546">
      <formula>IF(RIGHT(TEXT(P18,"0.#"),1)=".",TRUE,FALSE)</formula>
    </cfRule>
  </conditionalFormatting>
  <conditionalFormatting sqref="Y181">
    <cfRule type="expression" dxfId="277" priority="541">
      <formula>IF(RIGHT(TEXT(Y181,"0.#"),1)=".",FALSE,TRUE)</formula>
    </cfRule>
    <cfRule type="expression" dxfId="276" priority="542">
      <formula>IF(RIGHT(TEXT(Y181,"0.#"),1)=".",TRUE,FALSE)</formula>
    </cfRule>
  </conditionalFormatting>
  <conditionalFormatting sqref="Y190">
    <cfRule type="expression" dxfId="275" priority="537">
      <formula>IF(RIGHT(TEXT(Y190,"0.#"),1)=".",FALSE,TRUE)</formula>
    </cfRule>
    <cfRule type="expression" dxfId="274" priority="538">
      <formula>IF(RIGHT(TEXT(Y190,"0.#"),1)=".",TRUE,FALSE)</formula>
    </cfRule>
  </conditionalFormatting>
  <conditionalFormatting sqref="AK236">
    <cfRule type="expression" dxfId="273" priority="459">
      <formula>IF(RIGHT(TEXT(AK236,"0.#"),1)=".",FALSE,TRUE)</formula>
    </cfRule>
    <cfRule type="expression" dxfId="272" priority="460">
      <formula>IF(RIGHT(TEXT(AK236,"0.#"),1)=".",TRUE,FALSE)</formula>
    </cfRule>
  </conditionalFormatting>
  <conditionalFormatting sqref="AE54:AI54">
    <cfRule type="expression" dxfId="271" priority="409">
      <formula>IF(RIGHT(TEXT(AE54,"0.#"),1)=".",FALSE,TRUE)</formula>
    </cfRule>
    <cfRule type="expression" dxfId="270" priority="410">
      <formula>IF(RIGHT(TEXT(AE54,"0.#"),1)=".",TRUE,FALSE)</formula>
    </cfRule>
  </conditionalFormatting>
  <conditionalFormatting sqref="P16:AQ17 P15:AX15 P13:AX13">
    <cfRule type="expression" dxfId="269" priority="367">
      <formula>IF(RIGHT(TEXT(P13,"0.#"),1)=".",FALSE,TRUE)</formula>
    </cfRule>
    <cfRule type="expression" dxfId="268" priority="368">
      <formula>IF(RIGHT(TEXT(P13,"0.#"),1)=".",TRUE,FALSE)</formula>
    </cfRule>
  </conditionalFormatting>
  <conditionalFormatting sqref="P19:AJ19">
    <cfRule type="expression" dxfId="267" priority="365">
      <formula>IF(RIGHT(TEXT(P19,"0.#"),1)=".",FALSE,TRUE)</formula>
    </cfRule>
    <cfRule type="expression" dxfId="266" priority="366">
      <formula>IF(RIGHT(TEXT(P19,"0.#"),1)=".",TRUE,FALSE)</formula>
    </cfRule>
  </conditionalFormatting>
  <conditionalFormatting sqref="AE55:AX55 AJ54:AS54">
    <cfRule type="expression" dxfId="265" priority="361">
      <formula>IF(RIGHT(TEXT(AE54,"0.#"),1)=".",FALSE,TRUE)</formula>
    </cfRule>
    <cfRule type="expression" dxfId="264" priority="362">
      <formula>IF(RIGHT(TEXT(AE54,"0.#"),1)=".",TRUE,FALSE)</formula>
    </cfRule>
  </conditionalFormatting>
  <conditionalFormatting sqref="AE68:AS68">
    <cfRule type="expression" dxfId="263" priority="357">
      <formula>IF(RIGHT(TEXT(AE68,"0.#"),1)=".",FALSE,TRUE)</formula>
    </cfRule>
    <cfRule type="expression" dxfId="262" priority="358">
      <formula>IF(RIGHT(TEXT(AE68,"0.#"),1)=".",TRUE,FALSE)</formula>
    </cfRule>
  </conditionalFormatting>
  <conditionalFormatting sqref="AE95:AI95 AE92:AI92 AE86:AI86">
    <cfRule type="expression" dxfId="261" priority="355">
      <formula>IF(RIGHT(TEXT(AE86,"0.#"),1)=".",FALSE,TRUE)</formula>
    </cfRule>
    <cfRule type="expression" dxfId="260" priority="356">
      <formula>IF(RIGHT(TEXT(AE86,"0.#"),1)=".",TRUE,FALSE)</formula>
    </cfRule>
  </conditionalFormatting>
  <conditionalFormatting sqref="AJ95:AX95 AJ92:AX92 AJ86:AX86">
    <cfRule type="expression" dxfId="259" priority="353">
      <formula>IF(RIGHT(TEXT(AJ86,"0.#"),1)=".",FALSE,TRUE)</formula>
    </cfRule>
    <cfRule type="expression" dxfId="258" priority="354">
      <formula>IF(RIGHT(TEXT(AJ86,"0.#"),1)=".",TRUE,FALSE)</formula>
    </cfRule>
  </conditionalFormatting>
  <conditionalFormatting sqref="L100:L103 L98">
    <cfRule type="expression" dxfId="257" priority="351">
      <formula>IF(RIGHT(TEXT(L98,"0.#"),1)=".",FALSE,TRUE)</formula>
    </cfRule>
    <cfRule type="expression" dxfId="256" priority="352">
      <formula>IF(RIGHT(TEXT(L98,"0.#"),1)=".",TRUE,FALSE)</formula>
    </cfRule>
  </conditionalFormatting>
  <conditionalFormatting sqref="R99:R103">
    <cfRule type="expression" dxfId="255" priority="345">
      <formula>IF(RIGHT(TEXT(R99,"0.#"),1)=".",FALSE,TRUE)</formula>
    </cfRule>
    <cfRule type="expression" dxfId="254" priority="346">
      <formula>IF(RIGHT(TEXT(R99,"0.#"),1)=".",TRUE,FALSE)</formula>
    </cfRule>
  </conditionalFormatting>
  <conditionalFormatting sqref="Y182:Y189 Y180">
    <cfRule type="expression" dxfId="253" priority="343">
      <formula>IF(RIGHT(TEXT(Y180,"0.#"),1)=".",FALSE,TRUE)</formula>
    </cfRule>
    <cfRule type="expression" dxfId="252" priority="344">
      <formula>IF(RIGHT(TEXT(Y180,"0.#"),1)=".",TRUE,FALSE)</formula>
    </cfRule>
  </conditionalFormatting>
  <conditionalFormatting sqref="AU181">
    <cfRule type="expression" dxfId="251" priority="341">
      <formula>IF(RIGHT(TEXT(AU181,"0.#"),1)=".",FALSE,TRUE)</formula>
    </cfRule>
    <cfRule type="expression" dxfId="250" priority="342">
      <formula>IF(RIGHT(TEXT(AU181,"0.#"),1)=".",TRUE,FALSE)</formula>
    </cfRule>
  </conditionalFormatting>
  <conditionalFormatting sqref="AU190">
    <cfRule type="expression" dxfId="249" priority="339">
      <formula>IF(RIGHT(TEXT(AU190,"0.#"),1)=".",FALSE,TRUE)</formula>
    </cfRule>
    <cfRule type="expression" dxfId="248" priority="340">
      <formula>IF(RIGHT(TEXT(AU190,"0.#"),1)=".",TRUE,FALSE)</formula>
    </cfRule>
  </conditionalFormatting>
  <conditionalFormatting sqref="AU182:AU189 AU180">
    <cfRule type="expression" dxfId="247" priority="337">
      <formula>IF(RIGHT(TEXT(AU180,"0.#"),1)=".",FALSE,TRUE)</formula>
    </cfRule>
    <cfRule type="expression" dxfId="246" priority="338">
      <formula>IF(RIGHT(TEXT(AU180,"0.#"),1)=".",TRUE,FALSE)</formula>
    </cfRule>
  </conditionalFormatting>
  <conditionalFormatting sqref="Y220 Y207 Y194">
    <cfRule type="expression" dxfId="245" priority="323">
      <formula>IF(RIGHT(TEXT(Y194,"0.#"),1)=".",FALSE,TRUE)</formula>
    </cfRule>
    <cfRule type="expression" dxfId="244" priority="324">
      <formula>IF(RIGHT(TEXT(Y194,"0.#"),1)=".",TRUE,FALSE)</formula>
    </cfRule>
  </conditionalFormatting>
  <conditionalFormatting sqref="Y229 Y216 Y203">
    <cfRule type="expression" dxfId="243" priority="321">
      <formula>IF(RIGHT(TEXT(Y203,"0.#"),1)=".",FALSE,TRUE)</formula>
    </cfRule>
    <cfRule type="expression" dxfId="242" priority="322">
      <formula>IF(RIGHT(TEXT(Y203,"0.#"),1)=".",TRUE,FALSE)</formula>
    </cfRule>
  </conditionalFormatting>
  <conditionalFormatting sqref="Y221:Y228 Y219 Y208:Y215 Y206 Y195:Y202 Y193">
    <cfRule type="expression" dxfId="241" priority="319">
      <formula>IF(RIGHT(TEXT(Y193,"0.#"),1)=".",FALSE,TRUE)</formula>
    </cfRule>
    <cfRule type="expression" dxfId="240" priority="320">
      <formula>IF(RIGHT(TEXT(Y193,"0.#"),1)=".",TRUE,FALSE)</formula>
    </cfRule>
  </conditionalFormatting>
  <conditionalFormatting sqref="AU220 AU207 AU194">
    <cfRule type="expression" dxfId="239" priority="317">
      <formula>IF(RIGHT(TEXT(AU194,"0.#"),1)=".",FALSE,TRUE)</formula>
    </cfRule>
    <cfRule type="expression" dxfId="238" priority="318">
      <formula>IF(RIGHT(TEXT(AU194,"0.#"),1)=".",TRUE,FALSE)</formula>
    </cfRule>
  </conditionalFormatting>
  <conditionalFormatting sqref="AU229 AU216 AU203">
    <cfRule type="expression" dxfId="237" priority="315">
      <formula>IF(RIGHT(TEXT(AU203,"0.#"),1)=".",FALSE,TRUE)</formula>
    </cfRule>
    <cfRule type="expression" dxfId="236" priority="316">
      <formula>IF(RIGHT(TEXT(AU203,"0.#"),1)=".",TRUE,FALSE)</formula>
    </cfRule>
  </conditionalFormatting>
  <conditionalFormatting sqref="AU221:AU228 AU219 AU208:AU215 AU206 AU195:AU202 AU193">
    <cfRule type="expression" dxfId="235" priority="313">
      <formula>IF(RIGHT(TEXT(AU193,"0.#"),1)=".",FALSE,TRUE)</formula>
    </cfRule>
    <cfRule type="expression" dxfId="234" priority="314">
      <formula>IF(RIGHT(TEXT(AU193,"0.#"),1)=".",TRUE,FALSE)</formula>
    </cfRule>
  </conditionalFormatting>
  <conditionalFormatting sqref="AE56:AI56">
    <cfRule type="expression" dxfId="233" priority="287">
      <formula>IF(AND(AE56&gt;=0, RIGHT(TEXT(AE56,"0.#"),1)&lt;&gt;"."),TRUE,FALSE)</formula>
    </cfRule>
    <cfRule type="expression" dxfId="232" priority="288">
      <formula>IF(AND(AE56&gt;=0, RIGHT(TEXT(AE56,"0.#"),1)="."),TRUE,FALSE)</formula>
    </cfRule>
    <cfRule type="expression" dxfId="231" priority="289">
      <formula>IF(AND(AE56&lt;0, RIGHT(TEXT(AE56,"0.#"),1)&lt;&gt;"."),TRUE,FALSE)</formula>
    </cfRule>
    <cfRule type="expression" dxfId="230" priority="290">
      <formula>IF(AND(AE56&lt;0, RIGHT(TEXT(AE56,"0.#"),1)="."),TRUE,FALSE)</formula>
    </cfRule>
  </conditionalFormatting>
  <conditionalFormatting sqref="AJ56:AS56">
    <cfRule type="expression" dxfId="229" priority="283">
      <formula>IF(AND(AJ56&gt;=0, RIGHT(TEXT(AJ56,"0.#"),1)&lt;&gt;"."),TRUE,FALSE)</formula>
    </cfRule>
    <cfRule type="expression" dxfId="228" priority="284">
      <formula>IF(AND(AJ56&gt;=0, RIGHT(TEXT(AJ56,"0.#"),1)="."),TRUE,FALSE)</formula>
    </cfRule>
    <cfRule type="expression" dxfId="227" priority="285">
      <formula>IF(AND(AJ56&lt;0, RIGHT(TEXT(AJ56,"0.#"),1)&lt;&gt;"."),TRUE,FALSE)</formula>
    </cfRule>
    <cfRule type="expression" dxfId="226" priority="286">
      <formula>IF(AND(AJ56&lt;0, RIGHT(TEXT(AJ56,"0.#"),1)="."),TRUE,FALSE)</formula>
    </cfRule>
  </conditionalFormatting>
  <conditionalFormatting sqref="AK237:AK265">
    <cfRule type="expression" dxfId="225" priority="271">
      <formula>IF(RIGHT(TEXT(AK237,"0.#"),1)=".",FALSE,TRUE)</formula>
    </cfRule>
    <cfRule type="expression" dxfId="224" priority="272">
      <formula>IF(RIGHT(TEXT(AK237,"0.#"),1)=".",TRUE,FALSE)</formula>
    </cfRule>
  </conditionalFormatting>
  <conditionalFormatting sqref="AU247:AX265">
    <cfRule type="expression" dxfId="223" priority="267">
      <formula>IF(AND(AU247&gt;=0, RIGHT(TEXT(AU247,"0.#"),1)&lt;&gt;"."),TRUE,FALSE)</formula>
    </cfRule>
    <cfRule type="expression" dxfId="222" priority="268">
      <formula>IF(AND(AU247&gt;=0, RIGHT(TEXT(AU247,"0.#"),1)="."),TRUE,FALSE)</formula>
    </cfRule>
    <cfRule type="expression" dxfId="221" priority="269">
      <formula>IF(AND(AU247&lt;0, RIGHT(TEXT(AU247,"0.#"),1)&lt;&gt;"."),TRUE,FALSE)</formula>
    </cfRule>
    <cfRule type="expression" dxfId="220" priority="270">
      <formula>IF(AND(AU247&lt;0, RIGHT(TEXT(AU247,"0.#"),1)="."),TRUE,FALSE)</formula>
    </cfRule>
  </conditionalFormatting>
  <conditionalFormatting sqref="AK269">
    <cfRule type="expression" dxfId="219" priority="265">
      <formula>IF(RIGHT(TEXT(AK269,"0.#"),1)=".",FALSE,TRUE)</formula>
    </cfRule>
    <cfRule type="expression" dxfId="218" priority="266">
      <formula>IF(RIGHT(TEXT(AK269,"0.#"),1)=".",TRUE,FALSE)</formula>
    </cfRule>
  </conditionalFormatting>
  <conditionalFormatting sqref="AU269:AX269">
    <cfRule type="expression" dxfId="217" priority="261">
      <formula>IF(AND(AU269&gt;=0, RIGHT(TEXT(AU269,"0.#"),1)&lt;&gt;"."),TRUE,FALSE)</formula>
    </cfRule>
    <cfRule type="expression" dxfId="216" priority="262">
      <formula>IF(AND(AU269&gt;=0, RIGHT(TEXT(AU269,"0.#"),1)="."),TRUE,FALSE)</formula>
    </cfRule>
    <cfRule type="expression" dxfId="215" priority="263">
      <formula>IF(AND(AU269&lt;0, RIGHT(TEXT(AU269,"0.#"),1)&lt;&gt;"."),TRUE,FALSE)</formula>
    </cfRule>
    <cfRule type="expression" dxfId="214" priority="264">
      <formula>IF(AND(AU269&lt;0, RIGHT(TEXT(AU269,"0.#"),1)="."),TRUE,FALSE)</formula>
    </cfRule>
  </conditionalFormatting>
  <conditionalFormatting sqref="AK270:AK298">
    <cfRule type="expression" dxfId="213" priority="259">
      <formula>IF(RIGHT(TEXT(AK270,"0.#"),1)=".",FALSE,TRUE)</formula>
    </cfRule>
    <cfRule type="expression" dxfId="212" priority="260">
      <formula>IF(RIGHT(TEXT(AK270,"0.#"),1)=".",TRUE,FALSE)</formula>
    </cfRule>
  </conditionalFormatting>
  <conditionalFormatting sqref="AU270:AX298">
    <cfRule type="expression" dxfId="211" priority="255">
      <formula>IF(AND(AU270&gt;=0, RIGHT(TEXT(AU270,"0.#"),1)&lt;&gt;"."),TRUE,FALSE)</formula>
    </cfRule>
    <cfRule type="expression" dxfId="210" priority="256">
      <formula>IF(AND(AU270&gt;=0, RIGHT(TEXT(AU270,"0.#"),1)="."),TRUE,FALSE)</formula>
    </cfRule>
    <cfRule type="expression" dxfId="209" priority="257">
      <formula>IF(AND(AU270&lt;0, RIGHT(TEXT(AU270,"0.#"),1)&lt;&gt;"."),TRUE,FALSE)</formula>
    </cfRule>
    <cfRule type="expression" dxfId="208" priority="258">
      <formula>IF(AND(AU270&lt;0, RIGHT(TEXT(AU270,"0.#"),1)="."),TRUE,FALSE)</formula>
    </cfRule>
  </conditionalFormatting>
  <conditionalFormatting sqref="AK302">
    <cfRule type="expression" dxfId="207" priority="253">
      <formula>IF(RIGHT(TEXT(AK302,"0.#"),1)=".",FALSE,TRUE)</formula>
    </cfRule>
    <cfRule type="expression" dxfId="206" priority="254">
      <formula>IF(RIGHT(TEXT(AK302,"0.#"),1)=".",TRUE,FALSE)</formula>
    </cfRule>
  </conditionalFormatting>
  <conditionalFormatting sqref="AU302:AX302">
    <cfRule type="expression" dxfId="205" priority="249">
      <formula>IF(AND(AU302&gt;=0, RIGHT(TEXT(AU302,"0.#"),1)&lt;&gt;"."),TRUE,FALSE)</formula>
    </cfRule>
    <cfRule type="expression" dxfId="204" priority="250">
      <formula>IF(AND(AU302&gt;=0, RIGHT(TEXT(AU302,"0.#"),1)="."),TRUE,FALSE)</formula>
    </cfRule>
    <cfRule type="expression" dxfId="203" priority="251">
      <formula>IF(AND(AU302&lt;0, RIGHT(TEXT(AU302,"0.#"),1)&lt;&gt;"."),TRUE,FALSE)</formula>
    </cfRule>
    <cfRule type="expression" dxfId="202" priority="252">
      <formula>IF(AND(AU302&lt;0, RIGHT(TEXT(AU302,"0.#"),1)="."),TRUE,FALSE)</formula>
    </cfRule>
  </conditionalFormatting>
  <conditionalFormatting sqref="AK303:AK331">
    <cfRule type="expression" dxfId="201" priority="247">
      <formula>IF(RIGHT(TEXT(AK303,"0.#"),1)=".",FALSE,TRUE)</formula>
    </cfRule>
    <cfRule type="expression" dxfId="200" priority="248">
      <formula>IF(RIGHT(TEXT(AK303,"0.#"),1)=".",TRUE,FALSE)</formula>
    </cfRule>
  </conditionalFormatting>
  <conditionalFormatting sqref="AU303:AX331">
    <cfRule type="expression" dxfId="199" priority="243">
      <formula>IF(AND(AU303&gt;=0, RIGHT(TEXT(AU303,"0.#"),1)&lt;&gt;"."),TRUE,FALSE)</formula>
    </cfRule>
    <cfRule type="expression" dxfId="198" priority="244">
      <formula>IF(AND(AU303&gt;=0, RIGHT(TEXT(AU303,"0.#"),1)="."),TRUE,FALSE)</formula>
    </cfRule>
    <cfRule type="expression" dxfId="197" priority="245">
      <formula>IF(AND(AU303&lt;0, RIGHT(TEXT(AU303,"0.#"),1)&lt;&gt;"."),TRUE,FALSE)</formula>
    </cfRule>
    <cfRule type="expression" dxfId="196" priority="246">
      <formula>IF(AND(AU303&lt;0, RIGHT(TEXT(AU303,"0.#"),1)="."),TRUE,FALSE)</formula>
    </cfRule>
  </conditionalFormatting>
  <conditionalFormatting sqref="AK335">
    <cfRule type="expression" dxfId="195" priority="241">
      <formula>IF(RIGHT(TEXT(AK335,"0.#"),1)=".",FALSE,TRUE)</formula>
    </cfRule>
    <cfRule type="expression" dxfId="194" priority="242">
      <formula>IF(RIGHT(TEXT(AK335,"0.#"),1)=".",TRUE,FALSE)</formula>
    </cfRule>
  </conditionalFormatting>
  <conditionalFormatting sqref="AU335:AX335">
    <cfRule type="expression" dxfId="193" priority="237">
      <formula>IF(AND(AU335&gt;=0, RIGHT(TEXT(AU335,"0.#"),1)&lt;&gt;"."),TRUE,FALSE)</formula>
    </cfRule>
    <cfRule type="expression" dxfId="192" priority="238">
      <formula>IF(AND(AU335&gt;=0, RIGHT(TEXT(AU335,"0.#"),1)="."),TRUE,FALSE)</formula>
    </cfRule>
    <cfRule type="expression" dxfId="191" priority="239">
      <formula>IF(AND(AU335&lt;0, RIGHT(TEXT(AU335,"0.#"),1)&lt;&gt;"."),TRUE,FALSE)</formula>
    </cfRule>
    <cfRule type="expression" dxfId="190" priority="240">
      <formula>IF(AND(AU335&lt;0, RIGHT(TEXT(AU335,"0.#"),1)="."),TRUE,FALSE)</formula>
    </cfRule>
  </conditionalFormatting>
  <conditionalFormatting sqref="AK336:AK364">
    <cfRule type="expression" dxfId="189" priority="235">
      <formula>IF(RIGHT(TEXT(AK336,"0.#"),1)=".",FALSE,TRUE)</formula>
    </cfRule>
    <cfRule type="expression" dxfId="188" priority="236">
      <formula>IF(RIGHT(TEXT(AK336,"0.#"),1)=".",TRUE,FALSE)</formula>
    </cfRule>
  </conditionalFormatting>
  <conditionalFormatting sqref="AU336:AX364">
    <cfRule type="expression" dxfId="187" priority="231">
      <formula>IF(AND(AU336&gt;=0, RIGHT(TEXT(AU336,"0.#"),1)&lt;&gt;"."),TRUE,FALSE)</formula>
    </cfRule>
    <cfRule type="expression" dxfId="186" priority="232">
      <formula>IF(AND(AU336&gt;=0, RIGHT(TEXT(AU336,"0.#"),1)="."),TRUE,FALSE)</formula>
    </cfRule>
    <cfRule type="expression" dxfId="185" priority="233">
      <formula>IF(AND(AU336&lt;0, RIGHT(TEXT(AU336,"0.#"),1)&lt;&gt;"."),TRUE,FALSE)</formula>
    </cfRule>
    <cfRule type="expression" dxfId="184" priority="234">
      <formula>IF(AND(AU336&lt;0, RIGHT(TEXT(AU336,"0.#"),1)="."),TRUE,FALSE)</formula>
    </cfRule>
  </conditionalFormatting>
  <conditionalFormatting sqref="AK368">
    <cfRule type="expression" dxfId="183" priority="229">
      <formula>IF(RIGHT(TEXT(AK368,"0.#"),1)=".",FALSE,TRUE)</formula>
    </cfRule>
    <cfRule type="expression" dxfId="182" priority="230">
      <formula>IF(RIGHT(TEXT(AK368,"0.#"),1)=".",TRUE,FALSE)</formula>
    </cfRule>
  </conditionalFormatting>
  <conditionalFormatting sqref="AU368:AX368">
    <cfRule type="expression" dxfId="181" priority="225">
      <formula>IF(AND(AU368&gt;=0, RIGHT(TEXT(AU368,"0.#"),1)&lt;&gt;"."),TRUE,FALSE)</formula>
    </cfRule>
    <cfRule type="expression" dxfId="180" priority="226">
      <formula>IF(AND(AU368&gt;=0, RIGHT(TEXT(AU368,"0.#"),1)="."),TRUE,FALSE)</formula>
    </cfRule>
    <cfRule type="expression" dxfId="179" priority="227">
      <formula>IF(AND(AU368&lt;0, RIGHT(TEXT(AU368,"0.#"),1)&lt;&gt;"."),TRUE,FALSE)</formula>
    </cfRule>
    <cfRule type="expression" dxfId="178" priority="228">
      <formula>IF(AND(AU368&lt;0, RIGHT(TEXT(AU368,"0.#"),1)="."),TRUE,FALSE)</formula>
    </cfRule>
  </conditionalFormatting>
  <conditionalFormatting sqref="AK369:AK397">
    <cfRule type="expression" dxfId="177" priority="223">
      <formula>IF(RIGHT(TEXT(AK369,"0.#"),1)=".",FALSE,TRUE)</formula>
    </cfRule>
    <cfRule type="expression" dxfId="176" priority="224">
      <formula>IF(RIGHT(TEXT(AK369,"0.#"),1)=".",TRUE,FALSE)</formula>
    </cfRule>
  </conditionalFormatting>
  <conditionalFormatting sqref="AU369:AX397">
    <cfRule type="expression" dxfId="175" priority="219">
      <formula>IF(AND(AU369&gt;=0, RIGHT(TEXT(AU369,"0.#"),1)&lt;&gt;"."),TRUE,FALSE)</formula>
    </cfRule>
    <cfRule type="expression" dxfId="174" priority="220">
      <formula>IF(AND(AU369&gt;=0, RIGHT(TEXT(AU369,"0.#"),1)="."),TRUE,FALSE)</formula>
    </cfRule>
    <cfRule type="expression" dxfId="173" priority="221">
      <formula>IF(AND(AU369&lt;0, RIGHT(TEXT(AU369,"0.#"),1)&lt;&gt;"."),TRUE,FALSE)</formula>
    </cfRule>
    <cfRule type="expression" dxfId="172" priority="222">
      <formula>IF(AND(AU369&lt;0, RIGHT(TEXT(AU369,"0.#"),1)="."),TRUE,FALSE)</formula>
    </cfRule>
  </conditionalFormatting>
  <conditionalFormatting sqref="AK401">
    <cfRule type="expression" dxfId="171" priority="217">
      <formula>IF(RIGHT(TEXT(AK401,"0.#"),1)=".",FALSE,TRUE)</formula>
    </cfRule>
    <cfRule type="expression" dxfId="170" priority="218">
      <formula>IF(RIGHT(TEXT(AK401,"0.#"),1)=".",TRUE,FALSE)</formula>
    </cfRule>
  </conditionalFormatting>
  <conditionalFormatting sqref="AU401:AX401">
    <cfRule type="expression" dxfId="169" priority="213">
      <formula>IF(AND(AU401&gt;=0, RIGHT(TEXT(AU401,"0.#"),1)&lt;&gt;"."),TRUE,FALSE)</formula>
    </cfRule>
    <cfRule type="expression" dxfId="168" priority="214">
      <formula>IF(AND(AU401&gt;=0, RIGHT(TEXT(AU401,"0.#"),1)="."),TRUE,FALSE)</formula>
    </cfRule>
    <cfRule type="expression" dxfId="167" priority="215">
      <formula>IF(AND(AU401&lt;0, RIGHT(TEXT(AU401,"0.#"),1)&lt;&gt;"."),TRUE,FALSE)</formula>
    </cfRule>
    <cfRule type="expression" dxfId="166" priority="216">
      <formula>IF(AND(AU401&lt;0, RIGHT(TEXT(AU401,"0.#"),1)="."),TRUE,FALSE)</formula>
    </cfRule>
  </conditionalFormatting>
  <conditionalFormatting sqref="AK402:AK430">
    <cfRule type="expression" dxfId="165" priority="211">
      <formula>IF(RIGHT(TEXT(AK402,"0.#"),1)=".",FALSE,TRUE)</formula>
    </cfRule>
    <cfRule type="expression" dxfId="164" priority="212">
      <formula>IF(RIGHT(TEXT(AK402,"0.#"),1)=".",TRUE,FALSE)</formula>
    </cfRule>
  </conditionalFormatting>
  <conditionalFormatting sqref="AU402:AX430">
    <cfRule type="expression" dxfId="163" priority="207">
      <formula>IF(AND(AU402&gt;=0, RIGHT(TEXT(AU402,"0.#"),1)&lt;&gt;"."),TRUE,FALSE)</formula>
    </cfRule>
    <cfRule type="expression" dxfId="162" priority="208">
      <formula>IF(AND(AU402&gt;=0, RIGHT(TEXT(AU402,"0.#"),1)="."),TRUE,FALSE)</formula>
    </cfRule>
    <cfRule type="expression" dxfId="161" priority="209">
      <formula>IF(AND(AU402&lt;0, RIGHT(TEXT(AU402,"0.#"),1)&lt;&gt;"."),TRUE,FALSE)</formula>
    </cfRule>
    <cfRule type="expression" dxfId="160" priority="210">
      <formula>IF(AND(AU402&lt;0, RIGHT(TEXT(AU402,"0.#"),1)="."),TRUE,FALSE)</formula>
    </cfRule>
  </conditionalFormatting>
  <conditionalFormatting sqref="AK434">
    <cfRule type="expression" dxfId="159" priority="205">
      <formula>IF(RIGHT(TEXT(AK434,"0.#"),1)=".",FALSE,TRUE)</formula>
    </cfRule>
    <cfRule type="expression" dxfId="158" priority="206">
      <formula>IF(RIGHT(TEXT(AK434,"0.#"),1)=".",TRUE,FALSE)</formula>
    </cfRule>
  </conditionalFormatting>
  <conditionalFormatting sqref="AU434:AX434">
    <cfRule type="expression" dxfId="157" priority="201">
      <formula>IF(AND(AU434&gt;=0, RIGHT(TEXT(AU434,"0.#"),1)&lt;&gt;"."),TRUE,FALSE)</formula>
    </cfRule>
    <cfRule type="expression" dxfId="156" priority="202">
      <formula>IF(AND(AU434&gt;=0, RIGHT(TEXT(AU434,"0.#"),1)="."),TRUE,FALSE)</formula>
    </cfRule>
    <cfRule type="expression" dxfId="155" priority="203">
      <formula>IF(AND(AU434&lt;0, RIGHT(TEXT(AU434,"0.#"),1)&lt;&gt;"."),TRUE,FALSE)</formula>
    </cfRule>
    <cfRule type="expression" dxfId="154" priority="204">
      <formula>IF(AND(AU434&lt;0, RIGHT(TEXT(AU434,"0.#"),1)="."),TRUE,FALSE)</formula>
    </cfRule>
  </conditionalFormatting>
  <conditionalFormatting sqref="AK435:AK463">
    <cfRule type="expression" dxfId="153" priority="199">
      <formula>IF(RIGHT(TEXT(AK435,"0.#"),1)=".",FALSE,TRUE)</formula>
    </cfRule>
    <cfRule type="expression" dxfId="152" priority="200">
      <formula>IF(RIGHT(TEXT(AK435,"0.#"),1)=".",TRUE,FALSE)</formula>
    </cfRule>
  </conditionalFormatting>
  <conditionalFormatting sqref="AU435:AX463">
    <cfRule type="expression" dxfId="151" priority="195">
      <formula>IF(AND(AU435&gt;=0, RIGHT(TEXT(AU435,"0.#"),1)&lt;&gt;"."),TRUE,FALSE)</formula>
    </cfRule>
    <cfRule type="expression" dxfId="150" priority="196">
      <formula>IF(AND(AU435&gt;=0, RIGHT(TEXT(AU435,"0.#"),1)="."),TRUE,FALSE)</formula>
    </cfRule>
    <cfRule type="expression" dxfId="149" priority="197">
      <formula>IF(AND(AU435&lt;0, RIGHT(TEXT(AU435,"0.#"),1)&lt;&gt;"."),TRUE,FALSE)</formula>
    </cfRule>
    <cfRule type="expression" dxfId="148" priority="198">
      <formula>IF(AND(AU435&lt;0, RIGHT(TEXT(AU435,"0.#"),1)="."),TRUE,FALSE)</formula>
    </cfRule>
  </conditionalFormatting>
  <conditionalFormatting sqref="AK467">
    <cfRule type="expression" dxfId="147" priority="193">
      <formula>IF(RIGHT(TEXT(AK467,"0.#"),1)=".",FALSE,TRUE)</formula>
    </cfRule>
    <cfRule type="expression" dxfId="146" priority="194">
      <formula>IF(RIGHT(TEXT(AK467,"0.#"),1)=".",TRUE,FALSE)</formula>
    </cfRule>
  </conditionalFormatting>
  <conditionalFormatting sqref="AU467:AX467">
    <cfRule type="expression" dxfId="145" priority="189">
      <formula>IF(AND(AU467&gt;=0, RIGHT(TEXT(AU467,"0.#"),1)&lt;&gt;"."),TRUE,FALSE)</formula>
    </cfRule>
    <cfRule type="expression" dxfId="144" priority="190">
      <formula>IF(AND(AU467&gt;=0, RIGHT(TEXT(AU467,"0.#"),1)="."),TRUE,FALSE)</formula>
    </cfRule>
    <cfRule type="expression" dxfId="143" priority="191">
      <formula>IF(AND(AU467&lt;0, RIGHT(TEXT(AU467,"0.#"),1)&lt;&gt;"."),TRUE,FALSE)</formula>
    </cfRule>
    <cfRule type="expression" dxfId="142" priority="192">
      <formula>IF(AND(AU467&lt;0, RIGHT(TEXT(AU467,"0.#"),1)="."),TRUE,FALSE)</formula>
    </cfRule>
  </conditionalFormatting>
  <conditionalFormatting sqref="AK468:AK496">
    <cfRule type="expression" dxfId="141" priority="187">
      <formula>IF(RIGHT(TEXT(AK468,"0.#"),1)=".",FALSE,TRUE)</formula>
    </cfRule>
    <cfRule type="expression" dxfId="140" priority="188">
      <formula>IF(RIGHT(TEXT(AK468,"0.#"),1)=".",TRUE,FALSE)</formula>
    </cfRule>
  </conditionalFormatting>
  <conditionalFormatting sqref="AU468:AX496">
    <cfRule type="expression" dxfId="139" priority="183">
      <formula>IF(AND(AU468&gt;=0, RIGHT(TEXT(AU468,"0.#"),1)&lt;&gt;"."),TRUE,FALSE)</formula>
    </cfRule>
    <cfRule type="expression" dxfId="138" priority="184">
      <formula>IF(AND(AU468&gt;=0, RIGHT(TEXT(AU468,"0.#"),1)="."),TRUE,FALSE)</formula>
    </cfRule>
    <cfRule type="expression" dxfId="137" priority="185">
      <formula>IF(AND(AU468&lt;0, RIGHT(TEXT(AU468,"0.#"),1)&lt;&gt;"."),TRUE,FALSE)</formula>
    </cfRule>
    <cfRule type="expression" dxfId="136" priority="186">
      <formula>IF(AND(AU468&lt;0, RIGHT(TEXT(AU468,"0.#"),1)="."),TRUE,FALSE)</formula>
    </cfRule>
  </conditionalFormatting>
  <conditionalFormatting sqref="AJ23:AS23 AE24:AX24">
    <cfRule type="expression" dxfId="135" priority="181">
      <formula>IF(RIGHT(TEXT(AE23,"0.#"),1)=".",FALSE,TRUE)</formula>
    </cfRule>
    <cfRule type="expression" dxfId="134" priority="182">
      <formula>IF(RIGHT(TEXT(AE23,"0.#"),1)=".",TRUE,FALSE)</formula>
    </cfRule>
  </conditionalFormatting>
  <conditionalFormatting sqref="AE25:AI25">
    <cfRule type="expression" dxfId="133" priority="173">
      <formula>IF(AND(AE25&gt;=0, RIGHT(TEXT(AE25,"0.#"),1)&lt;&gt;"."),TRUE,FALSE)</formula>
    </cfRule>
    <cfRule type="expression" dxfId="132" priority="174">
      <formula>IF(AND(AE25&gt;=0, RIGHT(TEXT(AE25,"0.#"),1)="."),TRUE,FALSE)</formula>
    </cfRule>
    <cfRule type="expression" dxfId="131" priority="175">
      <formula>IF(AND(AE25&lt;0, RIGHT(TEXT(AE25,"0.#"),1)&lt;&gt;"."),TRUE,FALSE)</formula>
    </cfRule>
    <cfRule type="expression" dxfId="130" priority="176">
      <formula>IF(AND(AE25&lt;0, RIGHT(TEXT(AE25,"0.#"),1)="."),TRUE,FALSE)</formula>
    </cfRule>
  </conditionalFormatting>
  <conditionalFormatting sqref="AJ25:AS25">
    <cfRule type="expression" dxfId="129" priority="169">
      <formula>IF(AND(AJ25&gt;=0, RIGHT(TEXT(AJ25,"0.#"),1)&lt;&gt;"."),TRUE,FALSE)</formula>
    </cfRule>
    <cfRule type="expression" dxfId="128" priority="170">
      <formula>IF(AND(AJ25&gt;=0, RIGHT(TEXT(AJ25,"0.#"),1)="."),TRUE,FALSE)</formula>
    </cfRule>
    <cfRule type="expression" dxfId="127" priority="171">
      <formula>IF(AND(AJ25&lt;0, RIGHT(TEXT(AJ25,"0.#"),1)&lt;&gt;"."),TRUE,FALSE)</formula>
    </cfRule>
    <cfRule type="expression" dxfId="126" priority="172">
      <formula>IF(AND(AJ25&lt;0, RIGHT(TEXT(AJ25,"0.#"),1)="."),TRUE,FALSE)</formula>
    </cfRule>
  </conditionalFormatting>
  <conditionalFormatting sqref="AU236:AX236">
    <cfRule type="expression" dxfId="125" priority="157">
      <formula>IF(AND(AU236&gt;=0, RIGHT(TEXT(AU236,"0.#"),1)&lt;&gt;"."),TRUE,FALSE)</formula>
    </cfRule>
    <cfRule type="expression" dxfId="124" priority="158">
      <formula>IF(AND(AU236&gt;=0, RIGHT(TEXT(AU236,"0.#"),1)="."),TRUE,FALSE)</formula>
    </cfRule>
    <cfRule type="expression" dxfId="123" priority="159">
      <formula>IF(AND(AU236&lt;0, RIGHT(TEXT(AU236,"0.#"),1)&lt;&gt;"."),TRUE,FALSE)</formula>
    </cfRule>
    <cfRule type="expression" dxfId="122" priority="160">
      <formula>IF(AND(AU236&lt;0, RIGHT(TEXT(AU236,"0.#"),1)="."),TRUE,FALSE)</formula>
    </cfRule>
  </conditionalFormatting>
  <conditionalFormatting sqref="AT44:AX44 AO39:AX39 AO38:AS38 AJ33:AN34 AT29:AX29 AT34:AX34">
    <cfRule type="expression" dxfId="121" priority="153">
      <formula>IF(RIGHT(TEXT(AJ29,"0.#"),1)=".",FALSE,TRUE)</formula>
    </cfRule>
    <cfRule type="expression" dxfId="120" priority="154">
      <formula>IF(RIGHT(TEXT(AJ29,"0.#"),1)=".",TRUE,FALSE)</formula>
    </cfRule>
  </conditionalFormatting>
  <conditionalFormatting sqref="AE45:AI45 AE40:AI40 AE35:AI35 AE30:AI30">
    <cfRule type="expression" dxfId="119" priority="149">
      <formula>IF(AND(AE30&gt;=0, RIGHT(TEXT(AE30,"0.#"),1)&lt;&gt;"."),TRUE,FALSE)</formula>
    </cfRule>
    <cfRule type="expression" dxfId="118" priority="150">
      <formula>IF(AND(AE30&gt;=0, RIGHT(TEXT(AE30,"0.#"),1)="."),TRUE,FALSE)</formula>
    </cfRule>
    <cfRule type="expression" dxfId="117" priority="151">
      <formula>IF(AND(AE30&lt;0, RIGHT(TEXT(AE30,"0.#"),1)&lt;&gt;"."),TRUE,FALSE)</formula>
    </cfRule>
    <cfRule type="expression" dxfId="116" priority="152">
      <formula>IF(AND(AE30&lt;0, RIGHT(TEXT(AE30,"0.#"),1)="."),TRUE,FALSE)</formula>
    </cfRule>
  </conditionalFormatting>
  <conditionalFormatting sqref="AJ45:AS45 AJ40:AS40 AJ35:AS35 AJ30:AS30">
    <cfRule type="expression" dxfId="115" priority="145">
      <formula>IF(AND(AJ30&gt;=0, RIGHT(TEXT(AJ30,"0.#"),1)&lt;&gt;"."),TRUE,FALSE)</formula>
    </cfRule>
    <cfRule type="expression" dxfId="114" priority="146">
      <formula>IF(AND(AJ30&gt;=0, RIGHT(TEXT(AJ30,"0.#"),1)="."),TRUE,FALSE)</formula>
    </cfRule>
    <cfRule type="expression" dxfId="113" priority="147">
      <formula>IF(AND(AJ30&lt;0, RIGHT(TEXT(AJ30,"0.#"),1)&lt;&gt;"."),TRUE,FALSE)</formula>
    </cfRule>
    <cfRule type="expression" dxfId="112" priority="148">
      <formula>IF(AND(AJ30&lt;0, RIGHT(TEXT(AJ30,"0.#"),1)="."),TRUE,FALSE)</formula>
    </cfRule>
  </conditionalFormatting>
  <conditionalFormatting sqref="AE64:AI64 AE59:AI59">
    <cfRule type="expression" dxfId="111" priority="143">
      <formula>IF(RIGHT(TEXT(AE59,"0.#"),1)=".",FALSE,TRUE)</formula>
    </cfRule>
    <cfRule type="expression" dxfId="110" priority="144">
      <formula>IF(RIGHT(TEXT(AE59,"0.#"),1)=".",TRUE,FALSE)</formula>
    </cfRule>
  </conditionalFormatting>
  <conditionalFormatting sqref="AE65:AX65 AJ64:AS64 AE60:AX60 AJ59:AS59">
    <cfRule type="expression" dxfId="109" priority="141">
      <formula>IF(RIGHT(TEXT(AE59,"0.#"),1)=".",FALSE,TRUE)</formula>
    </cfRule>
    <cfRule type="expression" dxfId="108" priority="142">
      <formula>IF(RIGHT(TEXT(AE59,"0.#"),1)=".",TRUE,FALSE)</formula>
    </cfRule>
  </conditionalFormatting>
  <conditionalFormatting sqref="AE66:AI66 AE61:AI61">
    <cfRule type="expression" dxfId="107" priority="137">
      <formula>IF(AND(AE61&gt;=0, RIGHT(TEXT(AE61,"0.#"),1)&lt;&gt;"."),TRUE,FALSE)</formula>
    </cfRule>
    <cfRule type="expression" dxfId="106" priority="138">
      <formula>IF(AND(AE61&gt;=0, RIGHT(TEXT(AE61,"0.#"),1)="."),TRUE,FALSE)</formula>
    </cfRule>
    <cfRule type="expression" dxfId="105" priority="139">
      <formula>IF(AND(AE61&lt;0, RIGHT(TEXT(AE61,"0.#"),1)&lt;&gt;"."),TRUE,FALSE)</formula>
    </cfRule>
    <cfRule type="expression" dxfId="104" priority="140">
      <formula>IF(AND(AE61&lt;0, RIGHT(TEXT(AE61,"0.#"),1)="."),TRUE,FALSE)</formula>
    </cfRule>
  </conditionalFormatting>
  <conditionalFormatting sqref="AJ66:AS66 AJ61:AS61">
    <cfRule type="expression" dxfId="103" priority="133">
      <formula>IF(AND(AJ61&gt;=0, RIGHT(TEXT(AJ61,"0.#"),1)&lt;&gt;"."),TRUE,FALSE)</formula>
    </cfRule>
    <cfRule type="expression" dxfId="102" priority="134">
      <formula>IF(AND(AJ61&gt;=0, RIGHT(TEXT(AJ61,"0.#"),1)="."),TRUE,FALSE)</formula>
    </cfRule>
    <cfRule type="expression" dxfId="101" priority="135">
      <formula>IF(AND(AJ61&lt;0, RIGHT(TEXT(AJ61,"0.#"),1)&lt;&gt;"."),TRUE,FALSE)</formula>
    </cfRule>
    <cfRule type="expression" dxfId="100" priority="136">
      <formula>IF(AND(AJ61&lt;0, RIGHT(TEXT(AJ61,"0.#"),1)="."),TRUE,FALSE)</formula>
    </cfRule>
  </conditionalFormatting>
  <conditionalFormatting sqref="AE81:AX81 AE75:AN75 AT75:AX75 AT72:AX72 AE78:AX78">
    <cfRule type="expression" dxfId="99" priority="131">
      <formula>IF(RIGHT(TEXT(AE72,"0.#"),1)=".",FALSE,TRUE)</formula>
    </cfRule>
    <cfRule type="expression" dxfId="98" priority="132">
      <formula>IF(RIGHT(TEXT(AE72,"0.#"),1)=".",TRUE,FALSE)</formula>
    </cfRule>
  </conditionalFormatting>
  <conditionalFormatting sqref="AE80:AS80 AE77:AS77 AE74:AN74 AE71:AI71">
    <cfRule type="expression" dxfId="97" priority="129">
      <formula>IF(RIGHT(TEXT(AE71,"0.#"),1)=".",FALSE,TRUE)</formula>
    </cfRule>
    <cfRule type="expression" dxfId="96" priority="130">
      <formula>IF(RIGHT(TEXT(AE71,"0.#"),1)=".",TRUE,FALSE)</formula>
    </cfRule>
  </conditionalFormatting>
  <conditionalFormatting sqref="AE28:AI28">
    <cfRule type="expression" dxfId="95" priority="127">
      <formula>IF(RIGHT(TEXT(AE28,"0.#"),1)=".",FALSE,TRUE)</formula>
    </cfRule>
    <cfRule type="expression" dxfId="94" priority="128">
      <formula>IF(RIGHT(TEXT(AE28,"0.#"),1)=".",TRUE,FALSE)</formula>
    </cfRule>
  </conditionalFormatting>
  <conditionalFormatting sqref="AE29:AI29">
    <cfRule type="expression" dxfId="93" priority="123">
      <formula>IF(RIGHT(TEXT(AE29,"0.#"),1)=".",FALSE,TRUE)</formula>
    </cfRule>
    <cfRule type="expression" dxfId="92" priority="124">
      <formula>IF(RIGHT(TEXT(AE29,"0.#"),1)=".",TRUE,FALSE)</formula>
    </cfRule>
  </conditionalFormatting>
  <conditionalFormatting sqref="AO28:AS28">
    <cfRule type="expression" dxfId="91" priority="117">
      <formula>IF(RIGHT(TEXT(AO28,"0.#"),1)=".",FALSE,TRUE)</formula>
    </cfRule>
    <cfRule type="expression" dxfId="90" priority="118">
      <formula>IF(RIGHT(TEXT(AO28,"0.#"),1)=".",TRUE,FALSE)</formula>
    </cfRule>
  </conditionalFormatting>
  <conditionalFormatting sqref="AO29:AS29">
    <cfRule type="expression" dxfId="89" priority="115">
      <formula>IF(RIGHT(TEXT(AO29,"0.#"),1)=".",FALSE,TRUE)</formula>
    </cfRule>
    <cfRule type="expression" dxfId="88" priority="116">
      <formula>IF(RIGHT(TEXT(AO29,"0.#"),1)=".",TRUE,FALSE)</formula>
    </cfRule>
  </conditionalFormatting>
  <conditionalFormatting sqref="AO33:AS33">
    <cfRule type="expression" dxfId="87" priority="113">
      <formula>IF(RIGHT(TEXT(AO33,"0.#"),1)=".",FALSE,TRUE)</formula>
    </cfRule>
    <cfRule type="expression" dxfId="86" priority="114">
      <formula>IF(RIGHT(TEXT(AO33,"0.#"),1)=".",TRUE,FALSE)</formula>
    </cfRule>
  </conditionalFormatting>
  <conditionalFormatting sqref="AO74:AS74">
    <cfRule type="expression" dxfId="85" priority="109">
      <formula>IF(RIGHT(TEXT(AO74,"0.#"),1)=".",FALSE,TRUE)</formula>
    </cfRule>
    <cfRule type="expression" dxfId="84" priority="110">
      <formula>IF(RIGHT(TEXT(AO74,"0.#"),1)=".",TRUE,FALSE)</formula>
    </cfRule>
  </conditionalFormatting>
  <conditionalFormatting sqref="AO71:AS71">
    <cfRule type="expression" dxfId="83" priority="101">
      <formula>IF(RIGHT(TEXT(AO71,"0.#"),1)=".",FALSE,TRUE)</formula>
    </cfRule>
    <cfRule type="expression" dxfId="82" priority="102">
      <formula>IF(RIGHT(TEXT(AO71,"0.#"),1)=".",TRUE,FALSE)</formula>
    </cfRule>
  </conditionalFormatting>
  <conditionalFormatting sqref="AO72:AS72">
    <cfRule type="expression" dxfId="81" priority="99">
      <formula>IF(RIGHT(TEXT(AO72,"0.#"),1)=".",FALSE,TRUE)</formula>
    </cfRule>
    <cfRule type="expression" dxfId="80" priority="100">
      <formula>IF(RIGHT(TEXT(AO72,"0.#"),1)=".",TRUE,FALSE)</formula>
    </cfRule>
  </conditionalFormatting>
  <conditionalFormatting sqref="AJ29:AN29">
    <cfRule type="expression" dxfId="79" priority="97">
      <formula>IF(RIGHT(TEXT(AJ29,"0.#"),1)=".",FALSE,TRUE)</formula>
    </cfRule>
    <cfRule type="expression" dxfId="78" priority="98">
      <formula>IF(RIGHT(TEXT(AJ29,"0.#"),1)=".",TRUE,FALSE)</formula>
    </cfRule>
  </conditionalFormatting>
  <conditionalFormatting sqref="AJ72:AN72">
    <cfRule type="expression" dxfId="77" priority="79">
      <formula>IF(RIGHT(TEXT(AJ72,"0.#"),1)=".",FALSE,TRUE)</formula>
    </cfRule>
    <cfRule type="expression" dxfId="76" priority="80">
      <formula>IF(RIGHT(TEXT(AJ72,"0.#"),1)=".",TRUE,FALSE)</formula>
    </cfRule>
  </conditionalFormatting>
  <conditionalFormatting sqref="AE33:AI33">
    <cfRule type="expression" dxfId="75" priority="75">
      <formula>IF(RIGHT(TEXT(AE33,"0.#"),1)=".",FALSE,TRUE)</formula>
    </cfRule>
    <cfRule type="expression" dxfId="74" priority="76">
      <formula>IF(RIGHT(TEXT(AE33,"0.#"),1)=".",TRUE,FALSE)</formula>
    </cfRule>
  </conditionalFormatting>
  <conditionalFormatting sqref="AE34:AI34">
    <cfRule type="expression" dxfId="73" priority="73">
      <formula>IF(RIGHT(TEXT(AE34,"0.#"),1)=".",FALSE,TRUE)</formula>
    </cfRule>
    <cfRule type="expression" dxfId="72" priority="74">
      <formula>IF(RIGHT(TEXT(AE34,"0.#"),1)=".",TRUE,FALSE)</formula>
    </cfRule>
  </conditionalFormatting>
  <conditionalFormatting sqref="AJ38:AN38">
    <cfRule type="expression" dxfId="71" priority="71">
      <formula>IF(RIGHT(TEXT(AJ38,"0.#"),1)=".",FALSE,TRUE)</formula>
    </cfRule>
    <cfRule type="expression" dxfId="70" priority="72">
      <formula>IF(RIGHT(TEXT(AJ38,"0.#"),1)=".",TRUE,FALSE)</formula>
    </cfRule>
  </conditionalFormatting>
  <conditionalFormatting sqref="AJ39:AN39">
    <cfRule type="expression" dxfId="69" priority="69">
      <formula>IF(RIGHT(TEXT(AJ39,"0.#"),1)=".",FALSE,TRUE)</formula>
    </cfRule>
    <cfRule type="expression" dxfId="68" priority="70">
      <formula>IF(RIGHT(TEXT(AJ39,"0.#"),1)=".",TRUE,FALSE)</formula>
    </cfRule>
  </conditionalFormatting>
  <conditionalFormatting sqref="AE38:AI38">
    <cfRule type="expression" dxfId="67" priority="67">
      <formula>IF(RIGHT(TEXT(AE38,"0.#"),1)=".",FALSE,TRUE)</formula>
    </cfRule>
    <cfRule type="expression" dxfId="66" priority="68">
      <formula>IF(RIGHT(TEXT(AE38,"0.#"),1)=".",TRUE,FALSE)</formula>
    </cfRule>
  </conditionalFormatting>
  <conditionalFormatting sqref="AE39:AI39">
    <cfRule type="expression" dxfId="65" priority="65">
      <formula>IF(RIGHT(TEXT(AE39,"0.#"),1)=".",FALSE,TRUE)</formula>
    </cfRule>
    <cfRule type="expression" dxfId="64" priority="66">
      <formula>IF(RIGHT(TEXT(AE39,"0.#"),1)=".",TRUE,FALSE)</formula>
    </cfRule>
  </conditionalFormatting>
  <conditionalFormatting sqref="AE43:AS43">
    <cfRule type="expression" dxfId="63" priority="63">
      <formula>IF(RIGHT(TEXT(AE43,"0.#"),1)=".",FALSE,TRUE)</formula>
    </cfRule>
    <cfRule type="expression" dxfId="62" priority="64">
      <formula>IF(RIGHT(TEXT(AE43,"0.#"),1)=".",TRUE,FALSE)</formula>
    </cfRule>
  </conditionalFormatting>
  <conditionalFormatting sqref="AE44:AI44">
    <cfRule type="expression" dxfId="61" priority="61">
      <formula>IF(RIGHT(TEXT(AE44,"0.#"),1)=".",FALSE,TRUE)</formula>
    </cfRule>
    <cfRule type="expression" dxfId="60" priority="62">
      <formula>IF(RIGHT(TEXT(AE44,"0.#"),1)=".",TRUE,FALSE)</formula>
    </cfRule>
  </conditionalFormatting>
  <conditionalFormatting sqref="AJ44:AN44">
    <cfRule type="expression" dxfId="59" priority="59">
      <formula>IF(RIGHT(TEXT(AJ44,"0.#"),1)=".",FALSE,TRUE)</formula>
    </cfRule>
    <cfRule type="expression" dxfId="58" priority="60">
      <formula>IF(RIGHT(TEXT(AJ44,"0.#"),1)=".",TRUE,FALSE)</formula>
    </cfRule>
  </conditionalFormatting>
  <conditionalFormatting sqref="AO44:AS44">
    <cfRule type="expression" dxfId="57" priority="57">
      <formula>IF(RIGHT(TEXT(AO44,"0.#"),1)=".",FALSE,TRUE)</formula>
    </cfRule>
    <cfRule type="expression" dxfId="56" priority="58">
      <formula>IF(RIGHT(TEXT(AO44,"0.#"),1)=".",TRUE,FALSE)</formula>
    </cfRule>
  </conditionalFormatting>
  <conditionalFormatting sqref="AU237:AX237">
    <cfRule type="expression" dxfId="55" priority="53">
      <formula>IF(AND(AU237&gt;=0, RIGHT(TEXT(AU237,"0.#"),1)&lt;&gt;"."),TRUE,FALSE)</formula>
    </cfRule>
    <cfRule type="expression" dxfId="54" priority="54">
      <formula>IF(AND(AU237&gt;=0, RIGHT(TEXT(AU237,"0.#"),1)="."),TRUE,FALSE)</formula>
    </cfRule>
    <cfRule type="expression" dxfId="53" priority="55">
      <formula>IF(AND(AU237&lt;0, RIGHT(TEXT(AU237,"0.#"),1)&lt;&gt;"."),TRUE,FALSE)</formula>
    </cfRule>
    <cfRule type="expression" dxfId="52" priority="56">
      <formula>IF(AND(AU237&lt;0, RIGHT(TEXT(AU237,"0.#"),1)="."),TRUE,FALSE)</formula>
    </cfRule>
  </conditionalFormatting>
  <conditionalFormatting sqref="AU238:AX238">
    <cfRule type="expression" dxfId="51" priority="49">
      <formula>IF(AND(AU238&gt;=0, RIGHT(TEXT(AU238,"0.#"),1)&lt;&gt;"."),TRUE,FALSE)</formula>
    </cfRule>
    <cfRule type="expression" dxfId="50" priority="50">
      <formula>IF(AND(AU238&gt;=0, RIGHT(TEXT(AU238,"0.#"),1)="."),TRUE,FALSE)</formula>
    </cfRule>
    <cfRule type="expression" dxfId="49" priority="51">
      <formula>IF(AND(AU238&lt;0, RIGHT(TEXT(AU238,"0.#"),1)&lt;&gt;"."),TRUE,FALSE)</formula>
    </cfRule>
    <cfRule type="expression" dxfId="48" priority="52">
      <formula>IF(AND(AU238&lt;0, RIGHT(TEXT(AU238,"0.#"),1)="."),TRUE,FALSE)</formula>
    </cfRule>
  </conditionalFormatting>
  <conditionalFormatting sqref="AU239:AX239">
    <cfRule type="expression" dxfId="47" priority="45">
      <formula>IF(AND(AU239&gt;=0, RIGHT(TEXT(AU239,"0.#"),1)&lt;&gt;"."),TRUE,FALSE)</formula>
    </cfRule>
    <cfRule type="expression" dxfId="46" priority="46">
      <formula>IF(AND(AU239&gt;=0, RIGHT(TEXT(AU239,"0.#"),1)="."),TRUE,FALSE)</formula>
    </cfRule>
    <cfRule type="expression" dxfId="45" priority="47">
      <formula>IF(AND(AU239&lt;0, RIGHT(TEXT(AU239,"0.#"),1)&lt;&gt;"."),TRUE,FALSE)</formula>
    </cfRule>
    <cfRule type="expression" dxfId="44" priority="48">
      <formula>IF(AND(AU239&lt;0, RIGHT(TEXT(AU239,"0.#"),1)="."),TRUE,FALSE)</formula>
    </cfRule>
  </conditionalFormatting>
  <conditionalFormatting sqref="AU240:AX240">
    <cfRule type="expression" dxfId="43" priority="41">
      <formula>IF(AND(AU240&gt;=0, RIGHT(TEXT(AU240,"0.#"),1)&lt;&gt;"."),TRUE,FALSE)</formula>
    </cfRule>
    <cfRule type="expression" dxfId="42" priority="42">
      <formula>IF(AND(AU240&gt;=0, RIGHT(TEXT(AU240,"0.#"),1)="."),TRUE,FALSE)</formula>
    </cfRule>
    <cfRule type="expression" dxfId="41" priority="43">
      <formula>IF(AND(AU240&lt;0, RIGHT(TEXT(AU240,"0.#"),1)&lt;&gt;"."),TRUE,FALSE)</formula>
    </cfRule>
    <cfRule type="expression" dxfId="40" priority="44">
      <formula>IF(AND(AU240&lt;0, RIGHT(TEXT(AU240,"0.#"),1)="."),TRUE,FALSE)</formula>
    </cfRule>
  </conditionalFormatting>
  <conditionalFormatting sqref="AU241:AX241">
    <cfRule type="expression" dxfId="39" priority="37">
      <formula>IF(AND(AU241&gt;=0, RIGHT(TEXT(AU241,"0.#"),1)&lt;&gt;"."),TRUE,FALSE)</formula>
    </cfRule>
    <cfRule type="expression" dxfId="38" priority="38">
      <formula>IF(AND(AU241&gt;=0, RIGHT(TEXT(AU241,"0.#"),1)="."),TRUE,FALSE)</formula>
    </cfRule>
    <cfRule type="expression" dxfId="37" priority="39">
      <formula>IF(AND(AU241&lt;0, RIGHT(TEXT(AU241,"0.#"),1)&lt;&gt;"."),TRUE,FALSE)</formula>
    </cfRule>
    <cfRule type="expression" dxfId="36" priority="40">
      <formula>IF(AND(AU241&lt;0, RIGHT(TEXT(AU241,"0.#"),1)="."),TRUE,FALSE)</formula>
    </cfRule>
  </conditionalFormatting>
  <conditionalFormatting sqref="AU242:AX242">
    <cfRule type="expression" dxfId="35" priority="33">
      <formula>IF(AND(AU242&gt;=0, RIGHT(TEXT(AU242,"0.#"),1)&lt;&gt;"."),TRUE,FALSE)</formula>
    </cfRule>
    <cfRule type="expression" dxfId="34" priority="34">
      <formula>IF(AND(AU242&gt;=0, RIGHT(TEXT(AU242,"0.#"),1)="."),TRUE,FALSE)</formula>
    </cfRule>
    <cfRule type="expression" dxfId="33" priority="35">
      <formula>IF(AND(AU242&lt;0, RIGHT(TEXT(AU242,"0.#"),1)&lt;&gt;"."),TRUE,FALSE)</formula>
    </cfRule>
    <cfRule type="expression" dxfId="32" priority="36">
      <formula>IF(AND(AU242&lt;0, RIGHT(TEXT(AU242,"0.#"),1)="."),TRUE,FALSE)</formula>
    </cfRule>
  </conditionalFormatting>
  <conditionalFormatting sqref="AU243:AX243">
    <cfRule type="expression" dxfId="31" priority="29">
      <formula>IF(AND(AU243&gt;=0, RIGHT(TEXT(AU243,"0.#"),1)&lt;&gt;"."),TRUE,FALSE)</formula>
    </cfRule>
    <cfRule type="expression" dxfId="30" priority="30">
      <formula>IF(AND(AU243&gt;=0, RIGHT(TEXT(AU243,"0.#"),1)="."),TRUE,FALSE)</formula>
    </cfRule>
    <cfRule type="expression" dxfId="29" priority="31">
      <formula>IF(AND(AU243&lt;0, RIGHT(TEXT(AU243,"0.#"),1)&lt;&gt;"."),TRUE,FALSE)</formula>
    </cfRule>
    <cfRule type="expression" dxfId="28" priority="32">
      <formula>IF(AND(AU243&lt;0, RIGHT(TEXT(AU243,"0.#"),1)="."),TRUE,FALSE)</formula>
    </cfRule>
  </conditionalFormatting>
  <conditionalFormatting sqref="AU244:AX244">
    <cfRule type="expression" dxfId="27" priority="25">
      <formula>IF(AND(AU244&gt;=0, RIGHT(TEXT(AU244,"0.#"),1)&lt;&gt;"."),TRUE,FALSE)</formula>
    </cfRule>
    <cfRule type="expression" dxfId="26" priority="26">
      <formula>IF(AND(AU244&gt;=0, RIGHT(TEXT(AU244,"0.#"),1)="."),TRUE,FALSE)</formula>
    </cfRule>
    <cfRule type="expression" dxfId="25" priority="27">
      <formula>IF(AND(AU244&lt;0, RIGHT(TEXT(AU244,"0.#"),1)&lt;&gt;"."),TRUE,FALSE)</formula>
    </cfRule>
    <cfRule type="expression" dxfId="24" priority="28">
      <formula>IF(AND(AU244&lt;0, RIGHT(TEXT(AU244,"0.#"),1)="."),TRUE,FALSE)</formula>
    </cfRule>
  </conditionalFormatting>
  <conditionalFormatting sqref="AU245:AX245">
    <cfRule type="expression" dxfId="23" priority="21">
      <formula>IF(AND(AU245&gt;=0, RIGHT(TEXT(AU245,"0.#"),1)&lt;&gt;"."),TRUE,FALSE)</formula>
    </cfRule>
    <cfRule type="expression" dxfId="22" priority="22">
      <formula>IF(AND(AU245&gt;=0, RIGHT(TEXT(AU245,"0.#"),1)="."),TRUE,FALSE)</formula>
    </cfRule>
    <cfRule type="expression" dxfId="21" priority="23">
      <formula>IF(AND(AU245&lt;0, RIGHT(TEXT(AU245,"0.#"),1)&lt;&gt;"."),TRUE,FALSE)</formula>
    </cfRule>
    <cfRule type="expression" dxfId="20" priority="24">
      <formula>IF(AND(AU245&lt;0, RIGHT(TEXT(AU245,"0.#"),1)="."),TRUE,FALSE)</formula>
    </cfRule>
  </conditionalFormatting>
  <conditionalFormatting sqref="AU246:AX246">
    <cfRule type="expression" dxfId="19" priority="17">
      <formula>IF(AND(AU246&gt;=0, RIGHT(TEXT(AU246,"0.#"),1)&lt;&gt;"."),TRUE,FALSE)</formula>
    </cfRule>
    <cfRule type="expression" dxfId="18" priority="18">
      <formula>IF(AND(AU246&gt;=0, RIGHT(TEXT(AU246,"0.#"),1)="."),TRUE,FALSE)</formula>
    </cfRule>
    <cfRule type="expression" dxfId="17" priority="19">
      <formula>IF(AND(AU246&lt;0, RIGHT(TEXT(AU246,"0.#"),1)&lt;&gt;"."),TRUE,FALSE)</formula>
    </cfRule>
    <cfRule type="expression" dxfId="16" priority="20">
      <formula>IF(AND(AU246&lt;0, RIGHT(TEXT(AU246,"0.#"),1)="."),TRUE,FALSE)</formula>
    </cfRule>
  </conditionalFormatting>
  <conditionalFormatting sqref="AJ28:AN28">
    <cfRule type="expression" dxfId="15" priority="15">
      <formula>IF(RIGHT(TEXT(AJ28,"0.#"),1)=".",FALSE,TRUE)</formula>
    </cfRule>
    <cfRule type="expression" dxfId="14" priority="16">
      <formula>IF(RIGHT(TEXT(AJ28,"0.#"),1)=".",TRUE,FALSE)</formula>
    </cfRule>
  </conditionalFormatting>
  <conditionalFormatting sqref="AO34:AS34">
    <cfRule type="expression" dxfId="13" priority="13">
      <formula>IF(RIGHT(TEXT(AO34,"0.#"),1)=".",FALSE,TRUE)</formula>
    </cfRule>
    <cfRule type="expression" dxfId="12" priority="14">
      <formula>IF(RIGHT(TEXT(AO34,"0.#"),1)=".",TRUE,FALSE)</formula>
    </cfRule>
  </conditionalFormatting>
  <conditionalFormatting sqref="AJ71:AN71">
    <cfRule type="expression" dxfId="11" priority="11">
      <formula>IF(RIGHT(TEXT(AJ71,"0.#"),1)=".",FALSE,TRUE)</formula>
    </cfRule>
    <cfRule type="expression" dxfId="10" priority="12">
      <formula>IF(RIGHT(TEXT(AJ71,"0.#"),1)=".",TRUE,FALSE)</formula>
    </cfRule>
  </conditionalFormatting>
  <conditionalFormatting sqref="AE72:AI72">
    <cfRule type="expression" dxfId="9" priority="9">
      <formula>IF(RIGHT(TEXT(AE72,"0.#"),1)=".",FALSE,TRUE)</formula>
    </cfRule>
    <cfRule type="expression" dxfId="8" priority="10">
      <formula>IF(RIGHT(TEXT(AE72,"0.#"),1)=".",TRUE,FALSE)</formula>
    </cfRule>
  </conditionalFormatting>
  <conditionalFormatting sqref="AO75:AS75">
    <cfRule type="expression" dxfId="7" priority="7">
      <formula>IF(RIGHT(TEXT(AO75,"0.#"),1)=".",FALSE,TRUE)</formula>
    </cfRule>
    <cfRule type="expression" dxfId="6" priority="8">
      <formula>IF(RIGHT(TEXT(AO75,"0.#"),1)=".",TRUE,FALSE)</formula>
    </cfRule>
  </conditionalFormatting>
  <conditionalFormatting sqref="AE89:AI89">
    <cfRule type="expression" dxfId="5" priority="5">
      <formula>IF(RIGHT(TEXT(AE89,"0.#"),1)=".",FALSE,TRUE)</formula>
    </cfRule>
    <cfRule type="expression" dxfId="4" priority="6">
      <formula>IF(RIGHT(TEXT(AE89,"0.#"),1)=".",TRUE,FALSE)</formula>
    </cfRule>
  </conditionalFormatting>
  <conditionalFormatting sqref="AJ89:AX89">
    <cfRule type="expression" dxfId="3" priority="3">
      <formula>IF(RIGHT(TEXT(AJ89,"0.#"),1)=".",FALSE,TRUE)</formula>
    </cfRule>
    <cfRule type="expression" dxfId="2" priority="4">
      <formula>IF(RIGHT(TEXT(AJ89,"0.#"),1)=".",TRUE,FALSE)</formula>
    </cfRule>
  </conditionalFormatting>
  <conditionalFormatting sqref="R98">
    <cfRule type="expression" dxfId="1" priority="1">
      <formula>IF(RIGHT(TEXT(R98,"0.#"),1)=".",FALSE,TRUE)</formula>
    </cfRule>
    <cfRule type="expression" dxfId="0" priority="2">
      <formula>IF(RIGHT(TEXT(R98,"0.#"),1)=".",TRUE,FALSE)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6" manualBreakCount="6">
    <brk id="20" max="49" man="1"/>
    <brk id="46" max="49" man="1"/>
    <brk id="105" max="16383"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130" zoomScaleNormal="130" workbookViewId="0">
      <selection activeCell="A12" sqref="A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231</v>
      </c>
      <c r="B1" s="37" t="s">
        <v>232</v>
      </c>
      <c r="F1" s="38" t="s">
        <v>4</v>
      </c>
      <c r="G1" s="38" t="s">
        <v>214</v>
      </c>
      <c r="K1" s="39" t="s">
        <v>256</v>
      </c>
      <c r="L1" s="37" t="s">
        <v>232</v>
      </c>
      <c r="O1" s="15"/>
      <c r="P1" s="38" t="s">
        <v>6</v>
      </c>
      <c r="Q1" s="38" t="s">
        <v>214</v>
      </c>
      <c r="T1" s="15"/>
      <c r="U1" s="41" t="s">
        <v>346</v>
      </c>
      <c r="W1" s="41" t="s">
        <v>345</v>
      </c>
      <c r="Y1" s="41" t="s">
        <v>229</v>
      </c>
      <c r="Z1" s="42"/>
      <c r="AA1" s="41" t="s">
        <v>230</v>
      </c>
      <c r="AB1" s="43"/>
      <c r="AC1" s="41" t="s">
        <v>41</v>
      </c>
      <c r="AD1" s="40"/>
      <c r="AE1" s="41" t="s">
        <v>54</v>
      </c>
      <c r="AF1" s="42"/>
    </row>
    <row r="2" spans="1:32" ht="13.5" customHeight="1" x14ac:dyDescent="0.15">
      <c r="A2" s="16" t="s">
        <v>233</v>
      </c>
      <c r="B2" s="17"/>
      <c r="C2" s="15" t="str">
        <f>IF(B2="","",A2)</f>
        <v/>
      </c>
      <c r="D2" s="15" t="str">
        <f>IF(C2="","",IF(D1&lt;&gt;"",CONCATENATE(D1,"、",C2),C2))</f>
        <v/>
      </c>
      <c r="F2" s="14" t="s">
        <v>213</v>
      </c>
      <c r="G2" s="19" t="s">
        <v>376</v>
      </c>
      <c r="H2" s="15" t="str">
        <f>IF(G2="","",F2)</f>
        <v>一般会計</v>
      </c>
      <c r="I2" s="15" t="str">
        <f>IF(H2="","",IF(I1&lt;&gt;"",CONCATENATE(I1,"、",H2),H2))</f>
        <v>一般会計</v>
      </c>
      <c r="K2" s="16" t="s">
        <v>257</v>
      </c>
      <c r="L2" s="17"/>
      <c r="M2" s="15" t="str">
        <f>IF(L2="","",K2)</f>
        <v/>
      </c>
      <c r="N2" s="15" t="str">
        <f>IF(M2="","",IF(N1&lt;&gt;"",CONCATENATE(N1,"、",M2),M2))</f>
        <v/>
      </c>
      <c r="O2" s="15"/>
      <c r="P2" s="14" t="s">
        <v>216</v>
      </c>
      <c r="Q2" s="19"/>
      <c r="R2" s="15" t="str">
        <f>IF(Q2="","",P2)</f>
        <v/>
      </c>
      <c r="S2" s="15" t="str">
        <f>IF(R2="","",IF(S1&lt;&gt;"",CONCATENATE(S1,"、",R2),R2))</f>
        <v/>
      </c>
      <c r="T2" s="15"/>
      <c r="U2" s="44" t="s">
        <v>369</v>
      </c>
      <c r="W2" s="44" t="s">
        <v>353</v>
      </c>
      <c r="Y2" s="44" t="s">
        <v>93</v>
      </c>
      <c r="Z2" s="42"/>
      <c r="AA2" s="44" t="s">
        <v>94</v>
      </c>
      <c r="AB2" s="43"/>
      <c r="AC2" s="45" t="s">
        <v>303</v>
      </c>
      <c r="AD2" s="40"/>
      <c r="AE2" s="48" t="s">
        <v>347</v>
      </c>
      <c r="AF2" s="42"/>
    </row>
    <row r="3" spans="1:32" ht="13.5" customHeight="1" x14ac:dyDescent="0.15">
      <c r="A3" s="16" t="s">
        <v>234</v>
      </c>
      <c r="B3" s="17"/>
      <c r="C3" s="15" t="str">
        <f t="shared" ref="C3:C24" si="0">IF(B3="","",A3)</f>
        <v/>
      </c>
      <c r="D3" s="15" t="str">
        <f>IF(C3="",D2,IF(D2&lt;&gt;"",CONCATENATE(D2,"、",C3),C3))</f>
        <v/>
      </c>
      <c r="F3" s="20" t="s">
        <v>267</v>
      </c>
      <c r="G3" s="19"/>
      <c r="H3" s="15" t="str">
        <f t="shared" ref="H3:H37" si="1">IF(G3="","",F3)</f>
        <v/>
      </c>
      <c r="I3" s="15" t="str">
        <f>IF(H3="",I2,IF(I2&lt;&gt;"",CONCATENATE(I2,"、",H3),H3))</f>
        <v>一般会計</v>
      </c>
      <c r="K3" s="16" t="s">
        <v>258</v>
      </c>
      <c r="L3" s="17"/>
      <c r="M3" s="15" t="str">
        <f t="shared" ref="M3:M11" si="2">IF(L3="","",K3)</f>
        <v/>
      </c>
      <c r="N3" s="15" t="str">
        <f>IF(M3="",N2,IF(N2&lt;&gt;"",CONCATENATE(N2,"、",M3),M3))</f>
        <v/>
      </c>
      <c r="O3" s="15"/>
      <c r="P3" s="14" t="s">
        <v>217</v>
      </c>
      <c r="Q3" s="19"/>
      <c r="R3" s="15" t="str">
        <f t="shared" ref="R3:R8" si="3">IF(Q3="","",P3)</f>
        <v/>
      </c>
      <c r="S3" s="15" t="str">
        <f t="shared" ref="S3:S8" si="4">IF(R3="",S2,IF(S2&lt;&gt;"",CONCATENATE(S2,"、",R3),R3))</f>
        <v/>
      </c>
      <c r="T3" s="15"/>
      <c r="U3" s="44" t="s">
        <v>355</v>
      </c>
      <c r="W3" s="44" t="s">
        <v>323</v>
      </c>
      <c r="Y3" s="44" t="s">
        <v>95</v>
      </c>
      <c r="Z3" s="42"/>
      <c r="AA3" s="44" t="s">
        <v>96</v>
      </c>
      <c r="AB3" s="43"/>
      <c r="AC3" s="45" t="s">
        <v>304</v>
      </c>
      <c r="AD3" s="40"/>
      <c r="AE3" s="48" t="s">
        <v>348</v>
      </c>
      <c r="AF3" s="42"/>
    </row>
    <row r="4" spans="1:32" ht="13.5" customHeight="1" x14ac:dyDescent="0.15">
      <c r="A4" s="16" t="s">
        <v>235</v>
      </c>
      <c r="B4" s="17"/>
      <c r="C4" s="15" t="str">
        <f t="shared" si="0"/>
        <v/>
      </c>
      <c r="D4" s="15" t="str">
        <f>IF(C4="",D3,IF(D3&lt;&gt;"",CONCATENATE(D3,"、",C4),C4))</f>
        <v/>
      </c>
      <c r="F4" s="20" t="s">
        <v>268</v>
      </c>
      <c r="G4" s="19"/>
      <c r="H4" s="15" t="str">
        <f t="shared" si="1"/>
        <v/>
      </c>
      <c r="I4" s="15" t="str">
        <f t="shared" ref="I4:I37" si="5">IF(H4="",I3,IF(I3&lt;&gt;"",CONCATENATE(I3,"、",H4),H4))</f>
        <v>一般会計</v>
      </c>
      <c r="K4" s="16" t="s">
        <v>259</v>
      </c>
      <c r="L4" s="17"/>
      <c r="M4" s="15" t="str">
        <f t="shared" si="2"/>
        <v/>
      </c>
      <c r="N4" s="15" t="str">
        <f t="shared" ref="N4:N11" si="6">IF(M4="",N3,IF(N3&lt;&gt;"",CONCATENATE(N3,"、",M4),M4))</f>
        <v/>
      </c>
      <c r="O4" s="15"/>
      <c r="P4" s="14" t="s">
        <v>218</v>
      </c>
      <c r="Q4" s="19" t="s">
        <v>376</v>
      </c>
      <c r="R4" s="15" t="str">
        <f t="shared" si="3"/>
        <v>補助</v>
      </c>
      <c r="S4" s="15" t="str">
        <f t="shared" si="4"/>
        <v>補助</v>
      </c>
      <c r="T4" s="15"/>
      <c r="U4" s="44" t="s">
        <v>356</v>
      </c>
      <c r="W4" s="44" t="s">
        <v>324</v>
      </c>
      <c r="Y4" s="44" t="s">
        <v>97</v>
      </c>
      <c r="Z4" s="42"/>
      <c r="AA4" s="44" t="s">
        <v>98</v>
      </c>
      <c r="AB4" s="43"/>
      <c r="AC4" s="44" t="s">
        <v>305</v>
      </c>
      <c r="AD4" s="40"/>
      <c r="AE4" s="48" t="s">
        <v>349</v>
      </c>
      <c r="AF4" s="42"/>
    </row>
    <row r="5" spans="1:32" ht="13.5" customHeight="1" x14ac:dyDescent="0.15">
      <c r="A5" s="16" t="s">
        <v>236</v>
      </c>
      <c r="B5" s="17"/>
      <c r="C5" s="15" t="str">
        <f t="shared" si="0"/>
        <v/>
      </c>
      <c r="D5" s="15" t="str">
        <f>IF(C5="",D4,IF(D4&lt;&gt;"",CONCATENATE(D4,"、",C5),C5))</f>
        <v/>
      </c>
      <c r="F5" s="20" t="s">
        <v>269</v>
      </c>
      <c r="G5" s="19"/>
      <c r="H5" s="15" t="str">
        <f t="shared" si="1"/>
        <v/>
      </c>
      <c r="I5" s="15" t="str">
        <f t="shared" si="5"/>
        <v>一般会計</v>
      </c>
      <c r="K5" s="16" t="s">
        <v>260</v>
      </c>
      <c r="L5" s="17"/>
      <c r="M5" s="15" t="str">
        <f t="shared" si="2"/>
        <v/>
      </c>
      <c r="N5" s="15" t="str">
        <f t="shared" si="6"/>
        <v/>
      </c>
      <c r="O5" s="15"/>
      <c r="P5" s="14" t="s">
        <v>219</v>
      </c>
      <c r="Q5" s="19"/>
      <c r="R5" s="15" t="str">
        <f t="shared" si="3"/>
        <v/>
      </c>
      <c r="S5" s="15" t="str">
        <f t="shared" si="4"/>
        <v>補助</v>
      </c>
      <c r="T5" s="15"/>
      <c r="W5" s="44" t="s">
        <v>325</v>
      </c>
      <c r="Y5" s="44" t="s">
        <v>99</v>
      </c>
      <c r="Z5" s="42"/>
      <c r="AA5" s="44" t="s">
        <v>100</v>
      </c>
      <c r="AB5" s="43"/>
      <c r="AC5" s="44" t="s">
        <v>352</v>
      </c>
      <c r="AD5" s="43"/>
      <c r="AE5" s="48" t="s">
        <v>350</v>
      </c>
      <c r="AF5" s="42"/>
    </row>
    <row r="6" spans="1:32" ht="13.5" customHeight="1" x14ac:dyDescent="0.15">
      <c r="A6" s="16" t="s">
        <v>237</v>
      </c>
      <c r="B6" s="17"/>
      <c r="C6" s="15" t="str">
        <f t="shared" si="0"/>
        <v/>
      </c>
      <c r="D6" s="15" t="str">
        <f t="shared" ref="D6:D24" si="7">IF(C6="",D5,IF(D5&lt;&gt;"",CONCATENATE(D5,"、",C6),C6))</f>
        <v/>
      </c>
      <c r="F6" s="20" t="s">
        <v>270</v>
      </c>
      <c r="G6" s="19"/>
      <c r="H6" s="15" t="str">
        <f t="shared" si="1"/>
        <v/>
      </c>
      <c r="I6" s="15" t="str">
        <f t="shared" si="5"/>
        <v>一般会計</v>
      </c>
      <c r="K6" s="16" t="s">
        <v>261</v>
      </c>
      <c r="L6" s="17" t="s">
        <v>376</v>
      </c>
      <c r="M6" s="15" t="str">
        <f t="shared" si="2"/>
        <v>公共事業</v>
      </c>
      <c r="N6" s="15" t="str">
        <f t="shared" si="6"/>
        <v>公共事業</v>
      </c>
      <c r="O6" s="15"/>
      <c r="P6" s="14" t="s">
        <v>220</v>
      </c>
      <c r="Q6" s="19"/>
      <c r="R6" s="15" t="str">
        <f t="shared" si="3"/>
        <v/>
      </c>
      <c r="S6" s="15" t="str">
        <f t="shared" si="4"/>
        <v>補助</v>
      </c>
      <c r="T6" s="15"/>
      <c r="W6" s="44" t="s">
        <v>326</v>
      </c>
      <c r="Y6" s="44" t="s">
        <v>101</v>
      </c>
      <c r="Z6" s="42"/>
      <c r="AA6" s="44" t="s">
        <v>102</v>
      </c>
      <c r="AB6" s="43"/>
      <c r="AC6" s="44" t="s">
        <v>306</v>
      </c>
      <c r="AD6" s="43"/>
      <c r="AE6" s="48" t="s">
        <v>351</v>
      </c>
      <c r="AF6" s="42"/>
    </row>
    <row r="7" spans="1:32" ht="13.5" customHeight="1" x14ac:dyDescent="0.15">
      <c r="A7" s="16" t="s">
        <v>238</v>
      </c>
      <c r="B7" s="17"/>
      <c r="C7" s="15" t="str">
        <f t="shared" si="0"/>
        <v/>
      </c>
      <c r="D7" s="15" t="str">
        <f t="shared" si="7"/>
        <v/>
      </c>
      <c r="F7" s="20" t="s">
        <v>271</v>
      </c>
      <c r="G7" s="19"/>
      <c r="H7" s="15" t="str">
        <f t="shared" si="1"/>
        <v/>
      </c>
      <c r="I7" s="15" t="str">
        <f t="shared" si="5"/>
        <v>一般会計</v>
      </c>
      <c r="K7" s="16" t="s">
        <v>262</v>
      </c>
      <c r="L7" s="17"/>
      <c r="M7" s="15" t="str">
        <f t="shared" si="2"/>
        <v/>
      </c>
      <c r="N7" s="15" t="str">
        <f t="shared" si="6"/>
        <v>公共事業</v>
      </c>
      <c r="O7" s="15"/>
      <c r="P7" s="14" t="s">
        <v>221</v>
      </c>
      <c r="Q7" s="19"/>
      <c r="R7" s="15" t="str">
        <f t="shared" si="3"/>
        <v/>
      </c>
      <c r="S7" s="15" t="str">
        <f t="shared" si="4"/>
        <v>補助</v>
      </c>
      <c r="T7" s="15"/>
      <c r="W7" s="44" t="s">
        <v>327</v>
      </c>
      <c r="Y7" s="44" t="s">
        <v>103</v>
      </c>
      <c r="Z7" s="42"/>
      <c r="AA7" s="44" t="s">
        <v>104</v>
      </c>
      <c r="AB7" s="43"/>
      <c r="AC7" s="43"/>
      <c r="AD7" s="43"/>
      <c r="AE7" s="43"/>
      <c r="AF7" s="42"/>
    </row>
    <row r="8" spans="1:32" ht="13.5" customHeight="1" x14ac:dyDescent="0.15">
      <c r="A8" s="16" t="s">
        <v>239</v>
      </c>
      <c r="B8" s="17"/>
      <c r="C8" s="15" t="str">
        <f t="shared" si="0"/>
        <v/>
      </c>
      <c r="D8" s="15" t="str">
        <f t="shared" si="7"/>
        <v/>
      </c>
      <c r="F8" s="20" t="s">
        <v>272</v>
      </c>
      <c r="G8" s="19"/>
      <c r="H8" s="15" t="str">
        <f t="shared" si="1"/>
        <v/>
      </c>
      <c r="I8" s="15" t="str">
        <f t="shared" si="5"/>
        <v>一般会計</v>
      </c>
      <c r="K8" s="16" t="s">
        <v>263</v>
      </c>
      <c r="L8" s="17"/>
      <c r="M8" s="15" t="str">
        <f t="shared" si="2"/>
        <v/>
      </c>
      <c r="N8" s="15" t="str">
        <f t="shared" si="6"/>
        <v>公共事業</v>
      </c>
      <c r="O8" s="15"/>
      <c r="P8" s="14" t="s">
        <v>222</v>
      </c>
      <c r="Q8" s="19"/>
      <c r="R8" s="15" t="str">
        <f t="shared" si="3"/>
        <v/>
      </c>
      <c r="S8" s="15" t="str">
        <f t="shared" si="4"/>
        <v>補助</v>
      </c>
      <c r="T8" s="15"/>
      <c r="W8" s="44" t="s">
        <v>328</v>
      </c>
      <c r="Y8" s="44" t="s">
        <v>105</v>
      </c>
      <c r="Z8" s="42"/>
      <c r="AA8" s="44" t="s">
        <v>106</v>
      </c>
      <c r="AB8" s="43"/>
      <c r="AC8" s="43"/>
      <c r="AD8" s="43"/>
      <c r="AE8" s="43"/>
      <c r="AF8" s="42"/>
    </row>
    <row r="9" spans="1:32" ht="13.5" customHeight="1" x14ac:dyDescent="0.15">
      <c r="A9" s="16" t="s">
        <v>240</v>
      </c>
      <c r="B9" s="17"/>
      <c r="C9" s="15" t="str">
        <f t="shared" si="0"/>
        <v/>
      </c>
      <c r="D9" s="15" t="str">
        <f t="shared" si="7"/>
        <v/>
      </c>
      <c r="F9" s="20" t="s">
        <v>273</v>
      </c>
      <c r="G9" s="19"/>
      <c r="H9" s="15" t="str">
        <f t="shared" si="1"/>
        <v/>
      </c>
      <c r="I9" s="15" t="str">
        <f t="shared" si="5"/>
        <v>一般会計</v>
      </c>
      <c r="K9" s="16" t="s">
        <v>264</v>
      </c>
      <c r="L9" s="17"/>
      <c r="M9" s="15" t="str">
        <f t="shared" si="2"/>
        <v/>
      </c>
      <c r="N9" s="15" t="str">
        <f t="shared" si="6"/>
        <v>公共事業</v>
      </c>
      <c r="O9" s="15"/>
      <c r="P9" s="15"/>
      <c r="Q9" s="21"/>
      <c r="T9" s="15"/>
      <c r="W9" s="44" t="s">
        <v>329</v>
      </c>
      <c r="Y9" s="44" t="s">
        <v>107</v>
      </c>
      <c r="Z9" s="42"/>
      <c r="AA9" s="44" t="s">
        <v>108</v>
      </c>
      <c r="AB9" s="43"/>
      <c r="AC9" s="43"/>
      <c r="AD9" s="43"/>
      <c r="AE9" s="43"/>
      <c r="AF9" s="42"/>
    </row>
    <row r="10" spans="1:32" ht="13.5" customHeight="1" x14ac:dyDescent="0.15">
      <c r="A10" s="16" t="s">
        <v>241</v>
      </c>
      <c r="B10" s="17" t="s">
        <v>376</v>
      </c>
      <c r="C10" s="15" t="str">
        <f t="shared" si="0"/>
        <v>国土強靭化</v>
      </c>
      <c r="D10" s="15" t="str">
        <f t="shared" si="7"/>
        <v>国土強靭化</v>
      </c>
      <c r="F10" s="20" t="s">
        <v>274</v>
      </c>
      <c r="G10" s="19"/>
      <c r="H10" s="15" t="str">
        <f t="shared" si="1"/>
        <v/>
      </c>
      <c r="I10" s="15" t="str">
        <f t="shared" si="5"/>
        <v>一般会計</v>
      </c>
      <c r="K10" s="16" t="s">
        <v>265</v>
      </c>
      <c r="L10" s="17"/>
      <c r="M10" s="15" t="str">
        <f t="shared" si="2"/>
        <v/>
      </c>
      <c r="N10" s="15" t="str">
        <f t="shared" si="6"/>
        <v>公共事業</v>
      </c>
      <c r="O10" s="15"/>
      <c r="P10" s="15" t="str">
        <f>S8</f>
        <v>補助</v>
      </c>
      <c r="Q10" s="21"/>
      <c r="T10" s="15"/>
      <c r="W10" s="44" t="s">
        <v>330</v>
      </c>
      <c r="Y10" s="44" t="s">
        <v>109</v>
      </c>
      <c r="Z10" s="42"/>
      <c r="AA10" s="44" t="s">
        <v>110</v>
      </c>
      <c r="AB10" s="43"/>
      <c r="AC10" s="43"/>
      <c r="AD10" s="43"/>
      <c r="AE10" s="43"/>
      <c r="AF10" s="42"/>
    </row>
    <row r="11" spans="1:32" ht="13.5" customHeight="1" x14ac:dyDescent="0.15">
      <c r="A11" s="16" t="s">
        <v>242</v>
      </c>
      <c r="B11" s="17"/>
      <c r="C11" s="15" t="str">
        <f t="shared" si="0"/>
        <v/>
      </c>
      <c r="D11" s="15" t="str">
        <f t="shared" si="7"/>
        <v>国土強靭化</v>
      </c>
      <c r="F11" s="20" t="s">
        <v>275</v>
      </c>
      <c r="G11" s="19"/>
      <c r="H11" s="15" t="str">
        <f t="shared" si="1"/>
        <v/>
      </c>
      <c r="I11" s="15" t="str">
        <f t="shared" si="5"/>
        <v>一般会計</v>
      </c>
      <c r="K11" s="16" t="s">
        <v>266</v>
      </c>
      <c r="L11" s="17"/>
      <c r="M11" s="15" t="str">
        <f t="shared" si="2"/>
        <v/>
      </c>
      <c r="N11" s="15" t="str">
        <f t="shared" si="6"/>
        <v>公共事業</v>
      </c>
      <c r="O11" s="15"/>
      <c r="P11" s="15"/>
      <c r="Q11" s="21"/>
      <c r="T11" s="15"/>
      <c r="W11" s="44" t="s">
        <v>331</v>
      </c>
      <c r="Y11" s="44" t="s">
        <v>111</v>
      </c>
      <c r="Z11" s="42"/>
      <c r="AA11" s="44" t="s">
        <v>112</v>
      </c>
      <c r="AB11" s="43"/>
      <c r="AC11" s="43"/>
      <c r="AD11" s="43"/>
      <c r="AE11" s="43"/>
      <c r="AF11" s="42"/>
    </row>
    <row r="12" spans="1:32" ht="13.5" customHeight="1" x14ac:dyDescent="0.15">
      <c r="A12" s="16" t="s">
        <v>243</v>
      </c>
      <c r="B12" s="17"/>
      <c r="C12" s="15" t="str">
        <f t="shared" si="0"/>
        <v/>
      </c>
      <c r="D12" s="15" t="str">
        <f t="shared" si="7"/>
        <v>国土強靭化</v>
      </c>
      <c r="F12" s="20" t="s">
        <v>276</v>
      </c>
      <c r="G12" s="19"/>
      <c r="H12" s="15" t="str">
        <f t="shared" si="1"/>
        <v/>
      </c>
      <c r="I12" s="15" t="str">
        <f t="shared" si="5"/>
        <v>一般会計</v>
      </c>
      <c r="K12" s="15"/>
      <c r="L12" s="15"/>
      <c r="O12" s="15"/>
      <c r="P12" s="15"/>
      <c r="Q12" s="21"/>
      <c r="T12" s="15"/>
      <c r="W12" s="44" t="s">
        <v>332</v>
      </c>
      <c r="Y12" s="44" t="s">
        <v>113</v>
      </c>
      <c r="Z12" s="42"/>
      <c r="AA12" s="44" t="s">
        <v>114</v>
      </c>
      <c r="AB12" s="43"/>
      <c r="AC12" s="43"/>
      <c r="AD12" s="43"/>
      <c r="AE12" s="43"/>
      <c r="AF12" s="42"/>
    </row>
    <row r="13" spans="1:32" ht="13.5" customHeight="1" x14ac:dyDescent="0.15">
      <c r="A13" s="16" t="s">
        <v>244</v>
      </c>
      <c r="B13" s="17"/>
      <c r="C13" s="15" t="str">
        <f t="shared" si="0"/>
        <v/>
      </c>
      <c r="D13" s="15" t="str">
        <f t="shared" si="7"/>
        <v>国土強靭化</v>
      </c>
      <c r="F13" s="20" t="s">
        <v>277</v>
      </c>
      <c r="G13" s="19"/>
      <c r="H13" s="15" t="str">
        <f t="shared" si="1"/>
        <v/>
      </c>
      <c r="I13" s="15" t="str">
        <f t="shared" si="5"/>
        <v>一般会計</v>
      </c>
      <c r="K13" s="15" t="str">
        <f>N11</f>
        <v>公共事業</v>
      </c>
      <c r="L13" s="15"/>
      <c r="O13" s="15"/>
      <c r="P13" s="15"/>
      <c r="Q13" s="21"/>
      <c r="T13" s="15"/>
      <c r="W13" s="44" t="s">
        <v>333</v>
      </c>
      <c r="Y13" s="44" t="s">
        <v>115</v>
      </c>
      <c r="Z13" s="42"/>
      <c r="AA13" s="44" t="s">
        <v>116</v>
      </c>
      <c r="AB13" s="43"/>
      <c r="AC13" s="43"/>
      <c r="AD13" s="43"/>
      <c r="AE13" s="43"/>
      <c r="AF13" s="42"/>
    </row>
    <row r="14" spans="1:32" ht="13.5" customHeight="1" x14ac:dyDescent="0.15">
      <c r="A14" s="16" t="s">
        <v>245</v>
      </c>
      <c r="B14" s="17"/>
      <c r="C14" s="15" t="str">
        <f t="shared" si="0"/>
        <v/>
      </c>
      <c r="D14" s="15" t="str">
        <f t="shared" si="7"/>
        <v>国土強靭化</v>
      </c>
      <c r="F14" s="20" t="s">
        <v>278</v>
      </c>
      <c r="G14" s="19"/>
      <c r="H14" s="15" t="str">
        <f t="shared" si="1"/>
        <v/>
      </c>
      <c r="I14" s="15" t="str">
        <f t="shared" si="5"/>
        <v>一般会計</v>
      </c>
      <c r="K14" s="15"/>
      <c r="L14" s="15"/>
      <c r="O14" s="15"/>
      <c r="P14" s="15"/>
      <c r="Q14" s="21"/>
      <c r="T14" s="15"/>
      <c r="W14" s="44" t="s">
        <v>334</v>
      </c>
      <c r="Y14" s="44" t="s">
        <v>117</v>
      </c>
      <c r="Z14" s="42"/>
      <c r="AA14" s="44" t="s">
        <v>118</v>
      </c>
      <c r="AB14" s="43"/>
      <c r="AC14" s="43"/>
      <c r="AD14" s="43"/>
      <c r="AE14" s="43"/>
      <c r="AF14" s="42"/>
    </row>
    <row r="15" spans="1:32" ht="13.5" customHeight="1" x14ac:dyDescent="0.15">
      <c r="A15" s="16" t="s">
        <v>246</v>
      </c>
      <c r="B15" s="17"/>
      <c r="C15" s="15" t="str">
        <f t="shared" si="0"/>
        <v/>
      </c>
      <c r="D15" s="15" t="str">
        <f t="shared" si="7"/>
        <v>国土強靭化</v>
      </c>
      <c r="F15" s="20" t="s">
        <v>279</v>
      </c>
      <c r="G15" s="19"/>
      <c r="H15" s="15" t="str">
        <f t="shared" si="1"/>
        <v/>
      </c>
      <c r="I15" s="15" t="str">
        <f t="shared" si="5"/>
        <v>一般会計</v>
      </c>
      <c r="K15" s="15"/>
      <c r="L15" s="15"/>
      <c r="O15" s="15"/>
      <c r="P15" s="15"/>
      <c r="Q15" s="21"/>
      <c r="T15" s="15"/>
      <c r="W15" s="44" t="s">
        <v>335</v>
      </c>
      <c r="Y15" s="44" t="s">
        <v>119</v>
      </c>
      <c r="Z15" s="42"/>
      <c r="AA15" s="44" t="s">
        <v>120</v>
      </c>
      <c r="AB15" s="43"/>
      <c r="AC15" s="43"/>
      <c r="AD15" s="43"/>
      <c r="AE15" s="43"/>
      <c r="AF15" s="42"/>
    </row>
    <row r="16" spans="1:32" ht="13.5" customHeight="1" x14ac:dyDescent="0.15">
      <c r="A16" s="16" t="s">
        <v>247</v>
      </c>
      <c r="B16" s="17"/>
      <c r="C16" s="15" t="str">
        <f t="shared" si="0"/>
        <v/>
      </c>
      <c r="D16" s="15" t="str">
        <f t="shared" si="7"/>
        <v>国土強靭化</v>
      </c>
      <c r="F16" s="20" t="s">
        <v>280</v>
      </c>
      <c r="G16" s="19"/>
      <c r="H16" s="15" t="str">
        <f t="shared" si="1"/>
        <v/>
      </c>
      <c r="I16" s="15" t="str">
        <f t="shared" si="5"/>
        <v>一般会計</v>
      </c>
      <c r="K16" s="15"/>
      <c r="L16" s="15"/>
      <c r="O16" s="15"/>
      <c r="P16" s="15"/>
      <c r="Q16" s="21"/>
      <c r="T16" s="15"/>
      <c r="W16" s="44" t="s">
        <v>336</v>
      </c>
      <c r="Y16" s="44" t="s">
        <v>121</v>
      </c>
      <c r="Z16" s="42"/>
      <c r="AA16" s="44" t="s">
        <v>122</v>
      </c>
      <c r="AB16" s="43"/>
      <c r="AC16" s="43"/>
      <c r="AD16" s="43"/>
      <c r="AE16" s="43"/>
      <c r="AF16" s="42"/>
    </row>
    <row r="17" spans="1:32" ht="13.5" customHeight="1" x14ac:dyDescent="0.15">
      <c r="A17" s="16" t="s">
        <v>248</v>
      </c>
      <c r="B17" s="17"/>
      <c r="C17" s="15" t="str">
        <f t="shared" si="0"/>
        <v/>
      </c>
      <c r="D17" s="15" t="str">
        <f t="shared" si="7"/>
        <v>国土強靭化</v>
      </c>
      <c r="F17" s="20" t="s">
        <v>281</v>
      </c>
      <c r="G17" s="19"/>
      <c r="H17" s="15" t="str">
        <f t="shared" si="1"/>
        <v/>
      </c>
      <c r="I17" s="15" t="str">
        <f t="shared" si="5"/>
        <v>一般会計</v>
      </c>
      <c r="K17" s="15"/>
      <c r="L17" s="15"/>
      <c r="O17" s="15"/>
      <c r="P17" s="15"/>
      <c r="Q17" s="21"/>
      <c r="T17" s="15"/>
      <c r="W17" s="44" t="s">
        <v>337</v>
      </c>
      <c r="Y17" s="44" t="s">
        <v>123</v>
      </c>
      <c r="Z17" s="42"/>
      <c r="AA17" s="44" t="s">
        <v>124</v>
      </c>
      <c r="AB17" s="43"/>
      <c r="AC17" s="43"/>
      <c r="AD17" s="43"/>
      <c r="AE17" s="43"/>
      <c r="AF17" s="42"/>
    </row>
    <row r="18" spans="1:32" ht="13.5" customHeight="1" x14ac:dyDescent="0.15">
      <c r="A18" s="16" t="s">
        <v>249</v>
      </c>
      <c r="B18" s="17"/>
      <c r="C18" s="15" t="str">
        <f t="shared" si="0"/>
        <v/>
      </c>
      <c r="D18" s="15" t="str">
        <f t="shared" si="7"/>
        <v>国土強靭化</v>
      </c>
      <c r="F18" s="20" t="s">
        <v>282</v>
      </c>
      <c r="G18" s="19"/>
      <c r="H18" s="15" t="str">
        <f t="shared" si="1"/>
        <v/>
      </c>
      <c r="I18" s="15" t="str">
        <f t="shared" si="5"/>
        <v>一般会計</v>
      </c>
      <c r="K18" s="15"/>
      <c r="L18" s="15"/>
      <c r="O18" s="15"/>
      <c r="P18" s="15"/>
      <c r="Q18" s="21"/>
      <c r="T18" s="15"/>
      <c r="W18" s="44" t="s">
        <v>338</v>
      </c>
      <c r="Y18" s="44" t="s">
        <v>125</v>
      </c>
      <c r="Z18" s="42"/>
      <c r="AA18" s="44" t="s">
        <v>126</v>
      </c>
      <c r="AB18" s="43"/>
      <c r="AC18" s="43"/>
      <c r="AD18" s="43"/>
      <c r="AE18" s="43"/>
      <c r="AF18" s="42"/>
    </row>
    <row r="19" spans="1:32" ht="13.5" customHeight="1" x14ac:dyDescent="0.15">
      <c r="A19" s="16" t="s">
        <v>250</v>
      </c>
      <c r="B19" s="17"/>
      <c r="C19" s="15" t="str">
        <f t="shared" si="0"/>
        <v/>
      </c>
      <c r="D19" s="15" t="str">
        <f t="shared" si="7"/>
        <v>国土強靭化</v>
      </c>
      <c r="F19" s="20" t="s">
        <v>283</v>
      </c>
      <c r="G19" s="19"/>
      <c r="H19" s="15" t="str">
        <f t="shared" si="1"/>
        <v/>
      </c>
      <c r="I19" s="15" t="str">
        <f t="shared" si="5"/>
        <v>一般会計</v>
      </c>
      <c r="K19" s="15"/>
      <c r="L19" s="15"/>
      <c r="O19" s="15"/>
      <c r="P19" s="15"/>
      <c r="Q19" s="21"/>
      <c r="T19" s="15"/>
      <c r="W19" s="44" t="s">
        <v>339</v>
      </c>
      <c r="Y19" s="44" t="s">
        <v>127</v>
      </c>
      <c r="Z19" s="42"/>
      <c r="AA19" s="44" t="s">
        <v>128</v>
      </c>
      <c r="AB19" s="43"/>
      <c r="AC19" s="43"/>
      <c r="AD19" s="43"/>
      <c r="AE19" s="43"/>
      <c r="AF19" s="42"/>
    </row>
    <row r="20" spans="1:32" ht="13.5" customHeight="1" x14ac:dyDescent="0.15">
      <c r="A20" s="16" t="s">
        <v>251</v>
      </c>
      <c r="B20" s="17"/>
      <c r="C20" s="15" t="str">
        <f t="shared" si="0"/>
        <v/>
      </c>
      <c r="D20" s="15" t="str">
        <f t="shared" si="7"/>
        <v>国土強靭化</v>
      </c>
      <c r="F20" s="20" t="s">
        <v>284</v>
      </c>
      <c r="G20" s="19"/>
      <c r="H20" s="15" t="str">
        <f t="shared" si="1"/>
        <v/>
      </c>
      <c r="I20" s="15" t="str">
        <f t="shared" si="5"/>
        <v>一般会計</v>
      </c>
      <c r="K20" s="15"/>
      <c r="L20" s="15"/>
      <c r="O20" s="15"/>
      <c r="P20" s="15"/>
      <c r="Q20" s="21"/>
      <c r="T20" s="15"/>
      <c r="W20" s="44" t="s">
        <v>340</v>
      </c>
      <c r="Y20" s="44" t="s">
        <v>129</v>
      </c>
      <c r="Z20" s="42"/>
      <c r="AA20" s="44" t="s">
        <v>130</v>
      </c>
      <c r="AB20" s="43"/>
      <c r="AC20" s="43"/>
      <c r="AD20" s="43"/>
      <c r="AE20" s="43"/>
      <c r="AF20" s="42"/>
    </row>
    <row r="21" spans="1:32" ht="13.5" customHeight="1" x14ac:dyDescent="0.15">
      <c r="A21" s="16" t="s">
        <v>252</v>
      </c>
      <c r="B21" s="17"/>
      <c r="C21" s="15" t="str">
        <f t="shared" si="0"/>
        <v/>
      </c>
      <c r="D21" s="15" t="str">
        <f t="shared" si="7"/>
        <v>国土強靭化</v>
      </c>
      <c r="F21" s="20" t="s">
        <v>285</v>
      </c>
      <c r="G21" s="19"/>
      <c r="H21" s="15" t="str">
        <f t="shared" si="1"/>
        <v/>
      </c>
      <c r="I21" s="15" t="str">
        <f t="shared" si="5"/>
        <v>一般会計</v>
      </c>
      <c r="K21" s="15"/>
      <c r="L21" s="15"/>
      <c r="O21" s="15"/>
      <c r="P21" s="15"/>
      <c r="Q21" s="21"/>
      <c r="T21" s="15"/>
      <c r="W21" s="44" t="s">
        <v>341</v>
      </c>
      <c r="Y21" s="44" t="s">
        <v>131</v>
      </c>
      <c r="Z21" s="42"/>
      <c r="AA21" s="44" t="s">
        <v>132</v>
      </c>
      <c r="AB21" s="43"/>
      <c r="AC21" s="43"/>
      <c r="AD21" s="43"/>
      <c r="AE21" s="43"/>
      <c r="AF21" s="42"/>
    </row>
    <row r="22" spans="1:32" ht="13.5" customHeight="1" x14ac:dyDescent="0.15">
      <c r="A22" s="16" t="s">
        <v>253</v>
      </c>
      <c r="B22" s="17"/>
      <c r="C22" s="15" t="str">
        <f t="shared" si="0"/>
        <v/>
      </c>
      <c r="D22" s="15" t="str">
        <f t="shared" si="7"/>
        <v>国土強靭化</v>
      </c>
      <c r="F22" s="20" t="s">
        <v>286</v>
      </c>
      <c r="G22" s="19"/>
      <c r="H22" s="15" t="str">
        <f t="shared" si="1"/>
        <v/>
      </c>
      <c r="I22" s="15" t="str">
        <f t="shared" si="5"/>
        <v>一般会計</v>
      </c>
      <c r="K22" s="15"/>
      <c r="L22" s="15"/>
      <c r="O22" s="15"/>
      <c r="P22" s="15"/>
      <c r="Q22" s="21"/>
      <c r="T22" s="15"/>
      <c r="W22" s="44" t="s">
        <v>342</v>
      </c>
      <c r="Y22" s="44" t="s">
        <v>133</v>
      </c>
      <c r="Z22" s="42"/>
      <c r="AA22" s="44" t="s">
        <v>134</v>
      </c>
      <c r="AB22" s="43"/>
      <c r="AC22" s="43"/>
      <c r="AD22" s="43"/>
      <c r="AE22" s="43"/>
      <c r="AF22" s="42"/>
    </row>
    <row r="23" spans="1:32" ht="13.5" customHeight="1" x14ac:dyDescent="0.15">
      <c r="A23" s="16" t="s">
        <v>254</v>
      </c>
      <c r="B23" s="17"/>
      <c r="C23" s="15" t="str">
        <f t="shared" si="0"/>
        <v/>
      </c>
      <c r="D23" s="15" t="str">
        <f t="shared" si="7"/>
        <v>国土強靭化</v>
      </c>
      <c r="F23" s="20" t="s">
        <v>287</v>
      </c>
      <c r="G23" s="19"/>
      <c r="H23" s="15" t="str">
        <f t="shared" si="1"/>
        <v/>
      </c>
      <c r="I23" s="15" t="str">
        <f t="shared" si="5"/>
        <v>一般会計</v>
      </c>
      <c r="K23" s="15"/>
      <c r="L23" s="15"/>
      <c r="O23" s="15"/>
      <c r="P23" s="15"/>
      <c r="Q23" s="21"/>
      <c r="T23" s="15"/>
      <c r="Y23" s="44" t="s">
        <v>135</v>
      </c>
      <c r="Z23" s="42"/>
      <c r="AA23" s="44" t="s">
        <v>136</v>
      </c>
      <c r="AB23" s="43"/>
      <c r="AC23" s="43"/>
      <c r="AD23" s="43"/>
      <c r="AE23" s="43"/>
      <c r="AF23" s="42"/>
    </row>
    <row r="24" spans="1:32" ht="13.5" customHeight="1" x14ac:dyDescent="0.15">
      <c r="A24" s="16" t="s">
        <v>255</v>
      </c>
      <c r="B24" s="17"/>
      <c r="C24" s="15" t="str">
        <f t="shared" si="0"/>
        <v/>
      </c>
      <c r="D24" s="15" t="str">
        <f t="shared" si="7"/>
        <v>国土強靭化</v>
      </c>
      <c r="F24" s="20" t="s">
        <v>288</v>
      </c>
      <c r="G24" s="19"/>
      <c r="H24" s="15" t="str">
        <f t="shared" si="1"/>
        <v/>
      </c>
      <c r="I24" s="15" t="str">
        <f t="shared" si="5"/>
        <v>一般会計</v>
      </c>
      <c r="K24" s="15"/>
      <c r="L24" s="15"/>
      <c r="O24" s="15"/>
      <c r="P24" s="15"/>
      <c r="Q24" s="21"/>
      <c r="T24" s="15"/>
      <c r="Y24" s="44" t="s">
        <v>137</v>
      </c>
      <c r="Z24" s="42"/>
      <c r="AA24" s="44" t="s">
        <v>138</v>
      </c>
      <c r="AB24" s="43"/>
      <c r="AC24" s="43"/>
      <c r="AD24" s="43"/>
      <c r="AE24" s="43"/>
      <c r="AF24" s="42"/>
    </row>
    <row r="25" spans="1:32" ht="13.5" customHeight="1" x14ac:dyDescent="0.15">
      <c r="A25" s="15"/>
      <c r="B25" s="15"/>
      <c r="F25" s="20" t="s">
        <v>289</v>
      </c>
      <c r="G25" s="19"/>
      <c r="H25" s="15" t="str">
        <f t="shared" si="1"/>
        <v/>
      </c>
      <c r="I25" s="15" t="str">
        <f t="shared" si="5"/>
        <v>一般会計</v>
      </c>
      <c r="K25" s="15"/>
      <c r="L25" s="15"/>
      <c r="O25" s="15"/>
      <c r="P25" s="15"/>
      <c r="Q25" s="21"/>
      <c r="T25" s="15"/>
      <c r="Y25" s="44" t="s">
        <v>139</v>
      </c>
      <c r="Z25" s="42"/>
      <c r="AA25" s="44" t="s">
        <v>140</v>
      </c>
      <c r="AB25" s="43"/>
      <c r="AC25" s="43"/>
      <c r="AD25" s="43"/>
      <c r="AE25" s="43"/>
      <c r="AF25" s="42"/>
    </row>
    <row r="26" spans="1:32" ht="13.5" customHeight="1" x14ac:dyDescent="0.15">
      <c r="A26" s="15" t="str">
        <f>D24</f>
        <v>国土強靭化</v>
      </c>
      <c r="B26" s="15"/>
      <c r="F26" s="20" t="s">
        <v>290</v>
      </c>
      <c r="G26" s="19"/>
      <c r="H26" s="15" t="str">
        <f t="shared" si="1"/>
        <v/>
      </c>
      <c r="I26" s="15" t="str">
        <f t="shared" si="5"/>
        <v>一般会計</v>
      </c>
      <c r="K26" s="15"/>
      <c r="L26" s="15"/>
      <c r="O26" s="15"/>
      <c r="P26" s="15"/>
      <c r="Q26" s="21"/>
      <c r="T26" s="15"/>
      <c r="Y26" s="44" t="s">
        <v>141</v>
      </c>
      <c r="Z26" s="42"/>
      <c r="AA26" s="44" t="s">
        <v>142</v>
      </c>
      <c r="AB26" s="43"/>
      <c r="AC26" s="43"/>
      <c r="AD26" s="43"/>
      <c r="AE26" s="43"/>
      <c r="AF26" s="42"/>
    </row>
    <row r="27" spans="1:32" ht="13.5" customHeight="1" x14ac:dyDescent="0.15">
      <c r="B27" s="15"/>
      <c r="F27" s="20" t="s">
        <v>291</v>
      </c>
      <c r="G27" s="19"/>
      <c r="H27" s="15" t="str">
        <f t="shared" si="1"/>
        <v/>
      </c>
      <c r="I27" s="15" t="str">
        <f t="shared" si="5"/>
        <v>一般会計</v>
      </c>
      <c r="K27" s="15"/>
      <c r="L27" s="15"/>
      <c r="O27" s="15"/>
      <c r="P27" s="15"/>
      <c r="Q27" s="21"/>
      <c r="T27" s="15"/>
      <c r="Y27" s="44" t="s">
        <v>143</v>
      </c>
      <c r="Z27" s="42"/>
      <c r="AA27" s="44" t="s">
        <v>144</v>
      </c>
      <c r="AB27" s="43"/>
      <c r="AC27" s="43"/>
      <c r="AD27" s="43"/>
      <c r="AE27" s="43"/>
      <c r="AF27" s="42"/>
    </row>
    <row r="28" spans="1:32" ht="13.5" customHeight="1" x14ac:dyDescent="0.15">
      <c r="A28" s="15"/>
      <c r="B28" s="15"/>
      <c r="F28" s="20" t="s">
        <v>292</v>
      </c>
      <c r="G28" s="19"/>
      <c r="H28" s="15" t="str">
        <f t="shared" si="1"/>
        <v/>
      </c>
      <c r="I28" s="15" t="str">
        <f t="shared" si="5"/>
        <v>一般会計</v>
      </c>
      <c r="K28" s="15"/>
      <c r="L28" s="15"/>
      <c r="O28" s="15"/>
      <c r="P28" s="15"/>
      <c r="Q28" s="21"/>
      <c r="T28" s="15"/>
      <c r="Y28" s="44" t="s">
        <v>145</v>
      </c>
      <c r="Z28" s="42"/>
      <c r="AA28" s="44" t="s">
        <v>146</v>
      </c>
      <c r="AB28" s="43"/>
      <c r="AC28" s="43"/>
      <c r="AD28" s="43"/>
      <c r="AE28" s="43"/>
      <c r="AF28" s="42"/>
    </row>
    <row r="29" spans="1:32" ht="13.5" customHeight="1" x14ac:dyDescent="0.15">
      <c r="A29" s="15"/>
      <c r="B29" s="15"/>
      <c r="F29" s="20" t="s">
        <v>293</v>
      </c>
      <c r="G29" s="19"/>
      <c r="H29" s="15" t="str">
        <f t="shared" si="1"/>
        <v/>
      </c>
      <c r="I29" s="15" t="str">
        <f t="shared" si="5"/>
        <v>一般会計</v>
      </c>
      <c r="K29" s="15"/>
      <c r="L29" s="15"/>
      <c r="O29" s="15"/>
      <c r="P29" s="15"/>
      <c r="Q29" s="21"/>
      <c r="T29" s="15"/>
      <c r="Y29" s="44" t="s">
        <v>147</v>
      </c>
      <c r="Z29" s="42"/>
      <c r="AA29" s="44" t="s">
        <v>148</v>
      </c>
      <c r="AB29" s="43"/>
      <c r="AC29" s="43"/>
      <c r="AD29" s="43"/>
      <c r="AE29" s="43"/>
      <c r="AF29" s="42"/>
    </row>
    <row r="30" spans="1:32" ht="13.5" customHeight="1" x14ac:dyDescent="0.15">
      <c r="A30" s="15"/>
      <c r="B30" s="15"/>
      <c r="F30" s="20" t="s">
        <v>294</v>
      </c>
      <c r="G30" s="19"/>
      <c r="H30" s="15" t="str">
        <f t="shared" si="1"/>
        <v/>
      </c>
      <c r="I30" s="15" t="str">
        <f t="shared" si="5"/>
        <v>一般会計</v>
      </c>
      <c r="K30" s="15"/>
      <c r="L30" s="15"/>
      <c r="O30" s="15"/>
      <c r="P30" s="15"/>
      <c r="Q30" s="21"/>
      <c r="T30" s="15"/>
      <c r="Y30" s="44" t="s">
        <v>149</v>
      </c>
      <c r="Z30" s="42"/>
      <c r="AA30" s="44" t="s">
        <v>150</v>
      </c>
      <c r="AB30" s="43"/>
      <c r="AC30" s="43"/>
      <c r="AD30" s="43"/>
      <c r="AE30" s="43"/>
      <c r="AF30" s="42"/>
    </row>
    <row r="31" spans="1:32" ht="13.5" customHeight="1" x14ac:dyDescent="0.15">
      <c r="A31" s="15"/>
      <c r="B31" s="15"/>
      <c r="F31" s="20" t="s">
        <v>295</v>
      </c>
      <c r="G31" s="19"/>
      <c r="H31" s="15" t="str">
        <f t="shared" si="1"/>
        <v/>
      </c>
      <c r="I31" s="15" t="str">
        <f t="shared" si="5"/>
        <v>一般会計</v>
      </c>
      <c r="K31" s="15"/>
      <c r="L31" s="15"/>
      <c r="O31" s="15"/>
      <c r="P31" s="15"/>
      <c r="Q31" s="21"/>
      <c r="T31" s="15"/>
      <c r="Y31" s="44" t="s">
        <v>151</v>
      </c>
      <c r="Z31" s="42"/>
      <c r="AA31" s="44" t="s">
        <v>152</v>
      </c>
      <c r="AB31" s="43"/>
      <c r="AC31" s="43"/>
      <c r="AD31" s="43"/>
      <c r="AE31" s="43"/>
      <c r="AF31" s="42"/>
    </row>
    <row r="32" spans="1:32" ht="13.5" customHeight="1" x14ac:dyDescent="0.15">
      <c r="A32" s="15"/>
      <c r="B32" s="15"/>
      <c r="F32" s="20" t="s">
        <v>296</v>
      </c>
      <c r="G32" s="19"/>
      <c r="H32" s="15" t="str">
        <f t="shared" si="1"/>
        <v/>
      </c>
      <c r="I32" s="15" t="str">
        <f t="shared" si="5"/>
        <v>一般会計</v>
      </c>
      <c r="K32" s="15"/>
      <c r="L32" s="15"/>
      <c r="O32" s="15"/>
      <c r="P32" s="15"/>
      <c r="Q32" s="21"/>
      <c r="T32" s="15"/>
      <c r="Y32" s="44" t="s">
        <v>153</v>
      </c>
      <c r="Z32" s="42"/>
      <c r="AA32" s="44" t="s">
        <v>154</v>
      </c>
      <c r="AB32" s="43"/>
      <c r="AC32" s="43"/>
      <c r="AD32" s="43"/>
      <c r="AE32" s="43"/>
      <c r="AF32" s="42"/>
    </row>
    <row r="33" spans="1:32" ht="13.5" customHeight="1" x14ac:dyDescent="0.15">
      <c r="A33" s="15"/>
      <c r="B33" s="15"/>
      <c r="F33" s="20" t="s">
        <v>297</v>
      </c>
      <c r="G33" s="19"/>
      <c r="H33" s="15" t="str">
        <f t="shared" si="1"/>
        <v/>
      </c>
      <c r="I33" s="15" t="str">
        <f t="shared" si="5"/>
        <v>一般会計</v>
      </c>
      <c r="K33" s="15"/>
      <c r="L33" s="15"/>
      <c r="O33" s="15"/>
      <c r="P33" s="15"/>
      <c r="Q33" s="21"/>
      <c r="T33" s="15"/>
      <c r="Y33" s="44" t="s">
        <v>155</v>
      </c>
      <c r="Z33" s="42"/>
      <c r="AA33" s="44" t="s">
        <v>228</v>
      </c>
      <c r="AB33" s="43"/>
      <c r="AC33" s="43"/>
      <c r="AD33" s="43"/>
      <c r="AE33" s="43"/>
      <c r="AF33" s="42"/>
    </row>
    <row r="34" spans="1:32" ht="13.5" customHeight="1" x14ac:dyDescent="0.15">
      <c r="A34" s="15"/>
      <c r="B34" s="15"/>
      <c r="F34" s="20" t="s">
        <v>298</v>
      </c>
      <c r="G34" s="19"/>
      <c r="H34" s="15" t="str">
        <f t="shared" si="1"/>
        <v/>
      </c>
      <c r="I34" s="15" t="str">
        <f t="shared" si="5"/>
        <v>一般会計</v>
      </c>
      <c r="K34" s="15"/>
      <c r="L34" s="15"/>
      <c r="O34" s="15"/>
      <c r="P34" s="15"/>
      <c r="Q34" s="21"/>
      <c r="T34" s="15"/>
      <c r="Y34" s="44" t="s">
        <v>157</v>
      </c>
      <c r="Z34" s="42"/>
      <c r="AA34" s="44" t="s">
        <v>156</v>
      </c>
      <c r="AB34" s="43"/>
      <c r="AC34" s="43"/>
      <c r="AD34" s="43"/>
      <c r="AE34" s="43"/>
      <c r="AF34" s="42"/>
    </row>
    <row r="35" spans="1:32" ht="13.5" customHeight="1" x14ac:dyDescent="0.15">
      <c r="A35" s="15"/>
      <c r="B35" s="15"/>
      <c r="F35" s="20" t="s">
        <v>299</v>
      </c>
      <c r="G35" s="19"/>
      <c r="H35" s="15" t="str">
        <f t="shared" si="1"/>
        <v/>
      </c>
      <c r="I35" s="15" t="str">
        <f t="shared" si="5"/>
        <v>一般会計</v>
      </c>
      <c r="K35" s="15"/>
      <c r="L35" s="15"/>
      <c r="O35" s="15"/>
      <c r="P35" s="15"/>
      <c r="Q35" s="21"/>
      <c r="T35" s="15"/>
      <c r="Y35" s="44" t="s">
        <v>158</v>
      </c>
      <c r="Z35" s="42"/>
      <c r="AC35" s="43"/>
      <c r="AF35" s="42"/>
    </row>
    <row r="36" spans="1:32" ht="13.5" customHeight="1" x14ac:dyDescent="0.15">
      <c r="A36" s="15"/>
      <c r="B36" s="15"/>
      <c r="F36" s="20" t="s">
        <v>300</v>
      </c>
      <c r="G36" s="19"/>
      <c r="H36" s="15" t="str">
        <f t="shared" si="1"/>
        <v/>
      </c>
      <c r="I36" s="15" t="str">
        <f t="shared" si="5"/>
        <v>一般会計</v>
      </c>
      <c r="K36" s="15"/>
      <c r="L36" s="15"/>
      <c r="O36" s="15"/>
      <c r="P36" s="15"/>
      <c r="Q36" s="21"/>
      <c r="T36" s="15"/>
      <c r="Y36" s="44" t="s">
        <v>159</v>
      </c>
      <c r="Z36" s="42"/>
      <c r="AF36" s="42"/>
    </row>
    <row r="37" spans="1:32" ht="13.5" customHeight="1" x14ac:dyDescent="0.15">
      <c r="A37" s="15"/>
      <c r="B37" s="15"/>
      <c r="F37" s="20" t="s">
        <v>301</v>
      </c>
      <c r="G37" s="19"/>
      <c r="H37" s="15" t="str">
        <f t="shared" si="1"/>
        <v/>
      </c>
      <c r="I37" s="15" t="str">
        <f t="shared" si="5"/>
        <v>一般会計</v>
      </c>
      <c r="K37" s="15"/>
      <c r="L37" s="15"/>
      <c r="O37" s="15"/>
      <c r="P37" s="15"/>
      <c r="Q37" s="21"/>
      <c r="T37" s="15"/>
      <c r="Y37" s="44" t="s">
        <v>160</v>
      </c>
      <c r="Z37" s="42"/>
      <c r="AF37" s="42"/>
    </row>
    <row r="38" spans="1:32" x14ac:dyDescent="0.15">
      <c r="A38" s="15"/>
      <c r="B38" s="15"/>
      <c r="F38" s="15"/>
      <c r="G38" s="21"/>
      <c r="K38" s="15"/>
      <c r="L38" s="15"/>
      <c r="O38" s="15"/>
      <c r="P38" s="15"/>
      <c r="Q38" s="21"/>
      <c r="T38" s="15"/>
      <c r="Y38" s="44" t="s">
        <v>161</v>
      </c>
      <c r="Z38" s="42"/>
      <c r="AF38" s="42"/>
    </row>
    <row r="39" spans="1:32" x14ac:dyDescent="0.15">
      <c r="A39" s="15"/>
      <c r="B39" s="15"/>
      <c r="F39" s="15" t="str">
        <f>I37</f>
        <v>一般会計</v>
      </c>
      <c r="G39" s="21"/>
      <c r="K39" s="15"/>
      <c r="L39" s="15"/>
      <c r="O39" s="15"/>
      <c r="P39" s="15"/>
      <c r="Q39" s="21"/>
      <c r="T39" s="15"/>
      <c r="Y39" s="44" t="s">
        <v>162</v>
      </c>
      <c r="Z39" s="42"/>
      <c r="AF39" s="42"/>
    </row>
    <row r="40" spans="1:32" x14ac:dyDescent="0.15">
      <c r="A40" s="15"/>
      <c r="B40" s="15"/>
      <c r="F40" s="15"/>
      <c r="G40" s="21"/>
      <c r="K40" s="15"/>
      <c r="L40" s="15"/>
      <c r="O40" s="15"/>
      <c r="P40" s="15"/>
      <c r="Q40" s="21"/>
      <c r="T40" s="15"/>
      <c r="Y40" s="44" t="s">
        <v>163</v>
      </c>
      <c r="Z40" s="42"/>
      <c r="AF40" s="42"/>
    </row>
    <row r="41" spans="1:32" x14ac:dyDescent="0.15">
      <c r="A41" s="15"/>
      <c r="B41" s="15"/>
      <c r="F41" s="15"/>
      <c r="G41" s="21"/>
      <c r="K41" s="15"/>
      <c r="L41" s="15"/>
      <c r="O41" s="15"/>
      <c r="P41" s="15"/>
      <c r="Q41" s="21"/>
      <c r="T41" s="15"/>
      <c r="Y41" s="44" t="s">
        <v>164</v>
      </c>
      <c r="Z41" s="42"/>
      <c r="AF41" s="42"/>
    </row>
    <row r="42" spans="1:32" x14ac:dyDescent="0.15">
      <c r="A42" s="15"/>
      <c r="B42" s="15"/>
      <c r="F42" s="15"/>
      <c r="G42" s="21"/>
      <c r="K42" s="15"/>
      <c r="L42" s="15"/>
      <c r="O42" s="15"/>
      <c r="P42" s="15"/>
      <c r="Q42" s="21"/>
      <c r="T42" s="15"/>
      <c r="Y42" s="44" t="s">
        <v>165</v>
      </c>
      <c r="Z42" s="42"/>
      <c r="AF42" s="42"/>
    </row>
    <row r="43" spans="1:32" x14ac:dyDescent="0.15">
      <c r="A43" s="15"/>
      <c r="B43" s="15"/>
      <c r="F43" s="15"/>
      <c r="G43" s="21"/>
      <c r="K43" s="15"/>
      <c r="L43" s="15"/>
      <c r="O43" s="15"/>
      <c r="P43" s="15"/>
      <c r="Q43" s="21"/>
      <c r="T43" s="15"/>
      <c r="Y43" s="44" t="s">
        <v>166</v>
      </c>
      <c r="Z43" s="42"/>
      <c r="AF43" s="42"/>
    </row>
    <row r="44" spans="1:32" x14ac:dyDescent="0.15">
      <c r="A44" s="15"/>
      <c r="B44" s="15"/>
      <c r="F44" s="15"/>
      <c r="G44" s="21"/>
      <c r="K44" s="15"/>
      <c r="L44" s="15"/>
      <c r="O44" s="15"/>
      <c r="P44" s="15"/>
      <c r="Q44" s="21"/>
      <c r="T44" s="15"/>
      <c r="Y44" s="44" t="s">
        <v>167</v>
      </c>
      <c r="Z44" s="42"/>
      <c r="AF44" s="42"/>
    </row>
    <row r="45" spans="1:32" x14ac:dyDescent="0.15">
      <c r="A45" s="15"/>
      <c r="B45" s="15"/>
      <c r="F45" s="15"/>
      <c r="G45" s="21"/>
      <c r="K45" s="15"/>
      <c r="L45" s="15"/>
      <c r="O45" s="15"/>
      <c r="P45" s="15"/>
      <c r="Q45" s="21"/>
      <c r="T45" s="15"/>
      <c r="Y45" s="44" t="s">
        <v>168</v>
      </c>
      <c r="Z45" s="42"/>
      <c r="AF45" s="42"/>
    </row>
    <row r="46" spans="1:32" x14ac:dyDescent="0.15">
      <c r="A46" s="15"/>
      <c r="B46" s="15"/>
      <c r="F46" s="15"/>
      <c r="G46" s="21"/>
      <c r="K46" s="15"/>
      <c r="L46" s="15"/>
      <c r="O46" s="15"/>
      <c r="P46" s="15"/>
      <c r="Q46" s="21"/>
      <c r="T46" s="15"/>
      <c r="Y46" s="44" t="s">
        <v>169</v>
      </c>
      <c r="Z46" s="42"/>
      <c r="AF46" s="42"/>
    </row>
    <row r="47" spans="1:32" x14ac:dyDescent="0.15">
      <c r="A47" s="15"/>
      <c r="B47" s="15"/>
      <c r="F47" s="15"/>
      <c r="G47" s="21"/>
      <c r="K47" s="15"/>
      <c r="L47" s="15"/>
      <c r="O47" s="15"/>
      <c r="P47" s="15"/>
      <c r="Q47" s="21"/>
      <c r="T47" s="15"/>
      <c r="Y47" s="44" t="s">
        <v>170</v>
      </c>
      <c r="Z47" s="42"/>
      <c r="AF47" s="42"/>
    </row>
    <row r="48" spans="1:32" x14ac:dyDescent="0.15">
      <c r="A48" s="15"/>
      <c r="B48" s="15"/>
      <c r="F48" s="15"/>
      <c r="G48" s="21"/>
      <c r="K48" s="15"/>
      <c r="L48" s="15"/>
      <c r="O48" s="15"/>
      <c r="P48" s="15"/>
      <c r="Q48" s="21"/>
      <c r="T48" s="15"/>
      <c r="Y48" s="44" t="s">
        <v>171</v>
      </c>
      <c r="Z48" s="42"/>
      <c r="AF48" s="42"/>
    </row>
    <row r="49" spans="1:32" x14ac:dyDescent="0.15">
      <c r="A49" s="15"/>
      <c r="B49" s="15"/>
      <c r="F49" s="15"/>
      <c r="G49" s="21"/>
      <c r="K49" s="15"/>
      <c r="L49" s="15"/>
      <c r="O49" s="15"/>
      <c r="P49" s="15"/>
      <c r="Q49" s="21"/>
      <c r="T49" s="15"/>
      <c r="Y49" s="44" t="s">
        <v>172</v>
      </c>
      <c r="Z49" s="42"/>
      <c r="AF49" s="42"/>
    </row>
    <row r="50" spans="1:32" x14ac:dyDescent="0.15">
      <c r="A50" s="15"/>
      <c r="B50" s="15"/>
      <c r="F50" s="15"/>
      <c r="G50" s="21"/>
      <c r="K50" s="15"/>
      <c r="L50" s="15"/>
      <c r="O50" s="15"/>
      <c r="P50" s="15"/>
      <c r="Q50" s="21"/>
      <c r="T50" s="15"/>
      <c r="Y50" s="44" t="s">
        <v>173</v>
      </c>
      <c r="Z50" s="42"/>
      <c r="AF50" s="42"/>
    </row>
    <row r="51" spans="1:32" x14ac:dyDescent="0.15">
      <c r="A51" s="15"/>
      <c r="B51" s="15"/>
      <c r="F51" s="15"/>
      <c r="G51" s="21"/>
      <c r="K51" s="15"/>
      <c r="L51" s="15"/>
      <c r="O51" s="15"/>
      <c r="P51" s="15"/>
      <c r="Q51" s="21"/>
      <c r="T51" s="15"/>
      <c r="Y51" s="44" t="s">
        <v>174</v>
      </c>
      <c r="Z51" s="42"/>
      <c r="AF51" s="42"/>
    </row>
    <row r="52" spans="1:32" x14ac:dyDescent="0.15">
      <c r="A52" s="15"/>
      <c r="B52" s="15"/>
      <c r="F52" s="15"/>
      <c r="G52" s="21"/>
      <c r="K52" s="15"/>
      <c r="L52" s="15"/>
      <c r="O52" s="15"/>
      <c r="P52" s="15"/>
      <c r="Q52" s="21"/>
      <c r="T52" s="15"/>
      <c r="Y52" s="44" t="s">
        <v>175</v>
      </c>
      <c r="Z52" s="42"/>
      <c r="AF52" s="42"/>
    </row>
    <row r="53" spans="1:32" x14ac:dyDescent="0.15">
      <c r="A53" s="15"/>
      <c r="B53" s="15"/>
      <c r="F53" s="15"/>
      <c r="G53" s="21"/>
      <c r="K53" s="15"/>
      <c r="L53" s="15"/>
      <c r="O53" s="15"/>
      <c r="P53" s="15"/>
      <c r="Q53" s="21"/>
      <c r="T53" s="15"/>
      <c r="Y53" s="44" t="s">
        <v>176</v>
      </c>
      <c r="Z53" s="42"/>
      <c r="AF53" s="42"/>
    </row>
    <row r="54" spans="1:32" x14ac:dyDescent="0.15">
      <c r="A54" s="15"/>
      <c r="B54" s="15"/>
      <c r="F54" s="15"/>
      <c r="G54" s="21"/>
      <c r="K54" s="15"/>
      <c r="L54" s="15"/>
      <c r="O54" s="15"/>
      <c r="P54" s="22"/>
      <c r="Q54" s="21"/>
      <c r="T54" s="15"/>
      <c r="Y54" s="44" t="s">
        <v>177</v>
      </c>
      <c r="Z54" s="42"/>
      <c r="AF54" s="42"/>
    </row>
    <row r="55" spans="1:32" x14ac:dyDescent="0.15">
      <c r="A55" s="15"/>
      <c r="B55" s="15"/>
      <c r="F55" s="15"/>
      <c r="G55" s="21"/>
      <c r="K55" s="15"/>
      <c r="L55" s="15"/>
      <c r="O55" s="15"/>
      <c r="P55" s="15"/>
      <c r="Q55" s="21"/>
      <c r="T55" s="15"/>
      <c r="Y55" s="44" t="s">
        <v>178</v>
      </c>
      <c r="Z55" s="42"/>
      <c r="AF55" s="42"/>
    </row>
    <row r="56" spans="1:32" x14ac:dyDescent="0.15">
      <c r="A56" s="15"/>
      <c r="B56" s="15"/>
      <c r="F56" s="15"/>
      <c r="G56" s="21"/>
      <c r="K56" s="15"/>
      <c r="L56" s="15"/>
      <c r="O56" s="15"/>
      <c r="P56" s="15"/>
      <c r="Q56" s="21"/>
      <c r="T56" s="15"/>
      <c r="Y56" s="44" t="s">
        <v>179</v>
      </c>
      <c r="Z56" s="42"/>
      <c r="AF56" s="42"/>
    </row>
    <row r="57" spans="1:32" x14ac:dyDescent="0.15">
      <c r="A57" s="15"/>
      <c r="B57" s="15"/>
      <c r="F57" s="15"/>
      <c r="G57" s="21"/>
      <c r="K57" s="15"/>
      <c r="L57" s="15"/>
      <c r="O57" s="15"/>
      <c r="P57" s="15"/>
      <c r="Q57" s="21"/>
      <c r="T57" s="15"/>
      <c r="Y57" s="44" t="s">
        <v>180</v>
      </c>
      <c r="Z57" s="42"/>
      <c r="AF57" s="42"/>
    </row>
    <row r="58" spans="1:32" x14ac:dyDescent="0.15">
      <c r="A58" s="15"/>
      <c r="B58" s="15"/>
      <c r="F58" s="15"/>
      <c r="G58" s="21"/>
      <c r="K58" s="15"/>
      <c r="L58" s="15"/>
      <c r="O58" s="15"/>
      <c r="P58" s="15"/>
      <c r="Q58" s="21"/>
      <c r="T58" s="15"/>
      <c r="Y58" s="44" t="s">
        <v>181</v>
      </c>
      <c r="Z58" s="42"/>
      <c r="AF58" s="42"/>
    </row>
    <row r="59" spans="1:32" x14ac:dyDescent="0.15">
      <c r="A59" s="15"/>
      <c r="B59" s="15"/>
      <c r="F59" s="15"/>
      <c r="G59" s="21"/>
      <c r="K59" s="15"/>
      <c r="L59" s="15"/>
      <c r="O59" s="15"/>
      <c r="P59" s="15"/>
      <c r="Q59" s="21"/>
      <c r="T59" s="15"/>
      <c r="Y59" s="44" t="s">
        <v>182</v>
      </c>
      <c r="Z59" s="42"/>
      <c r="AF59" s="42"/>
    </row>
    <row r="60" spans="1:32" x14ac:dyDescent="0.15">
      <c r="A60" s="15"/>
      <c r="B60" s="15"/>
      <c r="F60" s="15"/>
      <c r="G60" s="21"/>
      <c r="K60" s="15"/>
      <c r="L60" s="15"/>
      <c r="O60" s="15"/>
      <c r="P60" s="15"/>
      <c r="Q60" s="21"/>
      <c r="T60" s="15"/>
      <c r="Y60" s="44" t="s">
        <v>183</v>
      </c>
      <c r="Z60" s="42"/>
      <c r="AF60" s="42"/>
    </row>
    <row r="61" spans="1:32" x14ac:dyDescent="0.15">
      <c r="A61" s="15"/>
      <c r="B61" s="15"/>
      <c r="F61" s="15"/>
      <c r="G61" s="21"/>
      <c r="K61" s="15"/>
      <c r="L61" s="15"/>
      <c r="O61" s="15"/>
      <c r="P61" s="15"/>
      <c r="Q61" s="21"/>
      <c r="T61" s="15"/>
      <c r="Y61" s="44" t="s">
        <v>184</v>
      </c>
      <c r="Z61" s="42"/>
      <c r="AF61" s="42"/>
    </row>
    <row r="62" spans="1:32" x14ac:dyDescent="0.15">
      <c r="A62" s="15"/>
      <c r="B62" s="15"/>
      <c r="F62" s="15"/>
      <c r="G62" s="21"/>
      <c r="K62" s="15"/>
      <c r="L62" s="15"/>
      <c r="O62" s="15"/>
      <c r="P62" s="15"/>
      <c r="Q62" s="21"/>
      <c r="T62" s="15"/>
      <c r="Y62" s="44" t="s">
        <v>185</v>
      </c>
      <c r="Z62" s="42"/>
      <c r="AF62" s="42"/>
    </row>
    <row r="63" spans="1:32" x14ac:dyDescent="0.15">
      <c r="A63" s="15"/>
      <c r="B63" s="15"/>
      <c r="F63" s="15"/>
      <c r="G63" s="21"/>
      <c r="K63" s="15"/>
      <c r="L63" s="15"/>
      <c r="O63" s="15"/>
      <c r="P63" s="15"/>
      <c r="Q63" s="21"/>
      <c r="T63" s="15"/>
      <c r="Y63" s="44" t="s">
        <v>186</v>
      </c>
      <c r="Z63" s="42"/>
      <c r="AF63" s="42"/>
    </row>
    <row r="64" spans="1:32" x14ac:dyDescent="0.15">
      <c r="A64" s="15"/>
      <c r="B64" s="15"/>
      <c r="F64" s="15"/>
      <c r="G64" s="21"/>
      <c r="K64" s="15"/>
      <c r="L64" s="15"/>
      <c r="O64" s="15"/>
      <c r="P64" s="15"/>
      <c r="Q64" s="21"/>
      <c r="T64" s="15"/>
      <c r="Y64" s="44" t="s">
        <v>187</v>
      </c>
      <c r="Z64" s="42"/>
      <c r="AF64" s="42"/>
    </row>
    <row r="65" spans="1:32" x14ac:dyDescent="0.15">
      <c r="A65" s="15"/>
      <c r="B65" s="15"/>
      <c r="F65" s="15"/>
      <c r="G65" s="21"/>
      <c r="K65" s="15"/>
      <c r="L65" s="15"/>
      <c r="O65" s="15"/>
      <c r="P65" s="15"/>
      <c r="Q65" s="21"/>
      <c r="T65" s="15"/>
      <c r="Y65" s="44" t="s">
        <v>188</v>
      </c>
      <c r="Z65" s="42"/>
      <c r="AF65" s="42"/>
    </row>
    <row r="66" spans="1:32" x14ac:dyDescent="0.15">
      <c r="A66" s="15"/>
      <c r="B66" s="15"/>
      <c r="F66" s="15"/>
      <c r="G66" s="21"/>
      <c r="K66" s="15"/>
      <c r="L66" s="15"/>
      <c r="O66" s="15"/>
      <c r="P66" s="15"/>
      <c r="Q66" s="21"/>
      <c r="T66" s="15"/>
      <c r="Y66" s="44" t="s">
        <v>189</v>
      </c>
      <c r="Z66" s="42"/>
      <c r="AF66" s="42"/>
    </row>
    <row r="67" spans="1:32" x14ac:dyDescent="0.15">
      <c r="A67" s="15"/>
      <c r="B67" s="15"/>
      <c r="F67" s="15"/>
      <c r="G67" s="21"/>
      <c r="K67" s="15"/>
      <c r="L67" s="15"/>
      <c r="O67" s="15"/>
      <c r="P67" s="15"/>
      <c r="Q67" s="21"/>
      <c r="T67" s="15"/>
      <c r="Y67" s="44" t="s">
        <v>190</v>
      </c>
      <c r="Z67" s="42"/>
      <c r="AF67" s="42"/>
    </row>
    <row r="68" spans="1:32" x14ac:dyDescent="0.15">
      <c r="A68" s="15"/>
      <c r="B68" s="15"/>
      <c r="F68" s="15"/>
      <c r="G68" s="21"/>
      <c r="K68" s="15"/>
      <c r="L68" s="15"/>
      <c r="O68" s="15"/>
      <c r="P68" s="15"/>
      <c r="Q68" s="21"/>
      <c r="T68" s="15"/>
      <c r="Y68" s="44" t="s">
        <v>191</v>
      </c>
      <c r="Z68" s="42"/>
      <c r="AF68" s="42"/>
    </row>
    <row r="69" spans="1:32" x14ac:dyDescent="0.15">
      <c r="A69" s="15"/>
      <c r="B69" s="15"/>
      <c r="F69" s="15"/>
      <c r="G69" s="21"/>
      <c r="K69" s="15"/>
      <c r="L69" s="15"/>
      <c r="O69" s="15"/>
      <c r="P69" s="15"/>
      <c r="Q69" s="21"/>
      <c r="T69" s="15"/>
      <c r="Y69" s="44" t="s">
        <v>192</v>
      </c>
      <c r="Z69" s="42"/>
      <c r="AF69" s="42"/>
    </row>
    <row r="70" spans="1:32" x14ac:dyDescent="0.15">
      <c r="Y70" s="44" t="s">
        <v>193</v>
      </c>
    </row>
    <row r="71" spans="1:32" x14ac:dyDescent="0.15">
      <c r="Y71" s="44" t="s">
        <v>194</v>
      </c>
    </row>
    <row r="72" spans="1:32" x14ac:dyDescent="0.15">
      <c r="Y72" s="44" t="s">
        <v>195</v>
      </c>
    </row>
    <row r="73" spans="1:32" x14ac:dyDescent="0.15">
      <c r="Y73" s="44" t="s">
        <v>196</v>
      </c>
    </row>
    <row r="74" spans="1:32" x14ac:dyDescent="0.15">
      <c r="Y74" s="44" t="s">
        <v>197</v>
      </c>
    </row>
    <row r="75" spans="1:32" x14ac:dyDescent="0.15">
      <c r="Y75" s="44" t="s">
        <v>198</v>
      </c>
    </row>
    <row r="76" spans="1:32" x14ac:dyDescent="0.15">
      <c r="Y76" s="44" t="s">
        <v>199</v>
      </c>
    </row>
    <row r="77" spans="1:32" x14ac:dyDescent="0.15">
      <c r="Y77" s="44" t="s">
        <v>200</v>
      </c>
    </row>
    <row r="78" spans="1:32" x14ac:dyDescent="0.15">
      <c r="Y78" s="44" t="s">
        <v>201</v>
      </c>
    </row>
    <row r="79" spans="1:32" x14ac:dyDescent="0.15">
      <c r="Y79" s="44" t="s">
        <v>202</v>
      </c>
    </row>
    <row r="80" spans="1:32" x14ac:dyDescent="0.15">
      <c r="Y80" s="44" t="s">
        <v>203</v>
      </c>
    </row>
    <row r="81" spans="25:25" x14ac:dyDescent="0.15">
      <c r="Y81" s="44" t="s">
        <v>204</v>
      </c>
    </row>
    <row r="82" spans="25:25" x14ac:dyDescent="0.15">
      <c r="Y82" s="44" t="s">
        <v>205</v>
      </c>
    </row>
    <row r="83" spans="25:25" x14ac:dyDescent="0.15">
      <c r="Y83" s="44" t="s">
        <v>206</v>
      </c>
    </row>
    <row r="84" spans="25:25" x14ac:dyDescent="0.15">
      <c r="Y84" s="44" t="s">
        <v>207</v>
      </c>
    </row>
    <row r="85" spans="25:25" x14ac:dyDescent="0.15">
      <c r="Y85" s="44" t="s">
        <v>208</v>
      </c>
    </row>
    <row r="86" spans="25:25" x14ac:dyDescent="0.15">
      <c r="Y86" s="44" t="s">
        <v>209</v>
      </c>
    </row>
    <row r="87" spans="25:25" x14ac:dyDescent="0.15">
      <c r="Y87" s="44" t="s">
        <v>210</v>
      </c>
    </row>
    <row r="88" spans="25:25" x14ac:dyDescent="0.15">
      <c r="Y88" s="44" t="s">
        <v>211</v>
      </c>
    </row>
    <row r="89" spans="25:25" x14ac:dyDescent="0.15">
      <c r="Y89" s="44" t="s">
        <v>212</v>
      </c>
    </row>
    <row r="90" spans="25:25" x14ac:dyDescent="0.15">
      <c r="Y90" s="44" t="s">
        <v>94</v>
      </c>
    </row>
    <row r="91" spans="25:25" x14ac:dyDescent="0.15">
      <c r="Y91" s="44" t="s">
        <v>96</v>
      </c>
    </row>
    <row r="92" spans="25:25" x14ac:dyDescent="0.15">
      <c r="Y92" s="44" t="s">
        <v>98</v>
      </c>
    </row>
    <row r="93" spans="25:25" x14ac:dyDescent="0.15">
      <c r="Y93" s="44" t="s">
        <v>100</v>
      </c>
    </row>
    <row r="96" spans="25:25" x14ac:dyDescent="0.15">
      <c r="Y96" s="47"/>
    </row>
    <row r="97" spans="25:25" x14ac:dyDescent="0.15">
      <c r="Y97" s="47"/>
    </row>
    <row r="121" spans="25:25" x14ac:dyDescent="0.15">
      <c r="Y121" s="46" t="s">
        <v>343</v>
      </c>
    </row>
    <row r="122" spans="25:25" x14ac:dyDescent="0.15">
      <c r="Y122" s="46" t="s">
        <v>344</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2015-06-30T11:10:07Z</cp:lastPrinted>
  <dcterms:created xsi:type="dcterms:W3CDTF">2012-03-13T00:50:25Z</dcterms:created>
  <dcterms:modified xsi:type="dcterms:W3CDTF">2015-09-06T14:27:44Z</dcterms:modified>
</cp:coreProperties>
</file>