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25" i="3" l="1"/>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<sst xmlns="http://schemas.openxmlformats.org/spreadsheetml/2006/main" count="753" uniqueCount="459">
  <si>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</si>
  <si>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</si>
  <si>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</si>
  <si>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</si>
  <si>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</si>
  <si>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</si>
  <si>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</si>
  <si>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</si>
  <si>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</si>
  <si>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</si>
  <si>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</si>
  <si>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</si>
  <si>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</si>
  <si>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</si>
  <si>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</si>
  <si>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</si>
  <si>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</si>
  <si>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</si>
  <si>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</si>
  <si>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</si>
  <si>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</si>
  <si>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</si>
  <si>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</si>
  <si>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</si>
  <si>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</si>
  <si>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</si>
  <si>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</si>
  <si>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</si>
  <si>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</si>
  <si>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</si>
  <si>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</si>
  <si>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</si>
  <si>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</si>
  <si>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</si>
  <si>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</si>
  <si>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</si>
  <si>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</si>
  <si>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</si>
  <si>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</si>
  <si>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</si>
  <si>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</si>
  <si>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</si>
  <si>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</si>
  <si>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</si>
  <si>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</si>
  <si>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</si>
  <si>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</si>
  <si>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</si>
  <si>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</si>
  <si>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</si>
  <si>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</si>
  <si>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</si>
  <si>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</si>
  <si>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</si>
  <si>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</si>
  <si>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</si>
  <si>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</si>
  <si>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</si>
  <si>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</si>
  <si>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</si>
  <si>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</si>
  <si>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</si>
  <si>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</si>
  <si>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</si>
  <si>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</si>
  <si>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</si>
  <si>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</si>
  <si>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</si>
  <si>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</si>
  <si>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</si>
  <si>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</si>
  <si>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</si>
  <si>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</si>
  <si>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</si>
  <si>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</si>
  <si>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</si>
  <si>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</si>
  <si>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</si>
  <si>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</si>
  <si>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</si>
  <si>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</si>
  <si>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</si>
  <si>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</si>
  <si>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</si>
  <si>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</si>
  <si>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</si>
  <si>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</si>
  <si>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</si>
  <si>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</si>
  <si>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</si>
  <si>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</si>
  <si>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</si>
  <si>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</si>
  <si>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</si>
  <si>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</si>
  <si>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</si>
  <si>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</si>
  <si>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</si>
  <si>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</si>
  <si>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</si>
  <si>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</si>
  <si>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</si>
  <si>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</si>
  <si>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</si>
  <si>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</si>
  <si>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</si>
  <si>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</si>
  <si>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</si>
  <si>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</si>
  <si>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</si>
  <si>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</si>
  <si>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</si>
  <si>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</si>
  <si>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</si>
  <si>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</si>
  <si>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</si>
  <si>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</si>
  <si>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</si>
  <si>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</si>
  <si>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</si>
  <si>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</si>
  <si>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</si>
  <si>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</si>
  <si>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</si>
  <si>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</si>
  <si>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</si>
  <si>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</si>
  <si>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</si>
  <si>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</si>
  <si>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</si>
  <si>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</si>
  <si>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</si>
  <si>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</si>
  <si>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</si>
  <si>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</si>
  <si>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</si>
  <si>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</si>
  <si>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</si>
  <si>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</si>
  <si>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</si>
  <si>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</si>
  <si>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</si>
  <si>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</si>
  <si>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</si>
  <si>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</si>
  <si>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</si>
  <si>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</si>
  <si>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</si>
  <si>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</si>
  <si>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</si>
  <si>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</si>
  <si>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</si>
  <si>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</si>
  <si>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</si>
  <si>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</si>
  <si>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</si>
  <si>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</si>
  <si>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</si>
  <si>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</si>
  <si>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</si>
  <si>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</si>
  <si>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</si>
  <si>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</si>
  <si>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</si>
  <si>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</si>
  <si>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</si>
  <si>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</si>
  <si>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</si>
  <si>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</si>
  <si>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</si>
  <si>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</si>
  <si>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</si>
  <si>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</si>
  <si>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</si>
  <si>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</si>
  <si>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</si>
  <si>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</si>
  <si>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</si>
  <si>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</si>
  <si>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</si>
  <si>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</si>
  <si>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</si>
  <si>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</si>
  <si>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</si>
  <si>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</si>
  <si>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</si>
  <si>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</si>
  <si>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</si>
  <si>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</si>
  <si>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</si>
  <si>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</si>
  <si>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</si>
  <si>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</si>
  <si>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</si>
  <si>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</si>
  <si>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</si>
  <si>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</si>
  <si>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</si>
  <si>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</si>
  <si>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</si>
  <si>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</si>
  <si>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</si>
  <si>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</si>
  <si>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</si>
  <si>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</si>
  <si>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</si>
  <si>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</si>
  <si>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</si>
  <si>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</si>
  <si>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</si>
  <si>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</si>
  <si>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</si>
  <si>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</si>
  <si>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</si>
  <si>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</si>
  <si>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</si>
  <si>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</si>
  <si>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</si>
  <si>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</si>
  <si>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</si>
  <si>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</si>
  <si>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</si>
  <si>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</si>
  <si>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</si>
  <si>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</si>
  <si>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</si>
  <si>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</si>
  <si>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</si>
  <si>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</si>
  <si>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</si>
  <si>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</si>
  <si>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</si>
  <si>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</si>
  <si>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</si>
  <si>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</si>
  <si>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</si>
  <si>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</si>
  <si>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</si>
  <si>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</si>
  <si>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</si>
  <si>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</si>
  <si>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</si>
  <si>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</si>
  <si>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</si>
  <si>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</si>
  <si>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</si>
  <si>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</si>
  <si>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</si>
  <si>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</si>
  <si>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</si>
  <si>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</si>
  <si>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</si>
  <si>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</si>
  <si>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</si>
  <si>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</si>
  <si>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</si>
  <si>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</si>
  <si>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</si>
  <si>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</si>
  <si>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</si>
  <si>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</si>
  <si>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</si>
  <si>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</si>
  <si>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</si>
  <si>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</si>
  <si>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</si>
  <si>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</si>
  <si>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</si>
  <si>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</si>
  <si>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</si>
  <si>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</si>
  <si>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</si>
  <si>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</si>
  <si>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</si>
  <si>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</si>
  <si>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</si>
  <si>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</si>
  <si>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</si>
  <si>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</si>
  <si>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</si>
  <si>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</si>
  <si>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</si>
  <si>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</si>
  <si>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</si>
  <si>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</si>
  <si>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</si>
  <si>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</si>
  <si>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</si>
  <si>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</si>
  <si>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</si>
  <si>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</si>
  <si>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</si>
  <si>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</si>
  <si>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</si>
  <si>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</si>
  <si>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</si>
  <si>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</si>
  <si>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</si>
  <si>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</si>
  <si>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</si>
  <si>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</si>
  <si>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</si>
  <si>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</si>
  <si>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</si>
  <si>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</si>
  <si>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</si>
  <si>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</si>
  <si>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</si>
  <si>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</si>
  <si>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</si>
  <si>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</si>
  <si>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</si>
  <si>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</si>
  <si>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</si>
  <si>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</si>
  <si>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</si>
  <si>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</si>
  <si>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</si>
  <si>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</si>
  <si>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</si>
  <si>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</si>
  <si>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</si>
  <si>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</si>
  <si>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</si>
  <si>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</si>
  <si>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</si>
  <si>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</si>
  <si>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</si>
  <si>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</si>
  <si>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</si>
  <si>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</si>
  <si>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</si>
  <si>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</si>
  <si>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</si>
  <si>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</si>
  <si>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</si>
  <si>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</si>
  <si>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</si>
  <si>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</si>
  <si>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</si>
  <si>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</si>
  <si>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</si>
  <si>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</si>
  <si>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</si>
  <si>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</si>
  <si>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</si>
  <si>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</si>
  <si>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</si>
  <si>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</si>
  <si>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</si>
  <si>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</si>
  <si>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</si>
  <si>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</si>
  <si>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</si>
  <si>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</si>
  <si>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</si>
  <si>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</si>
  <si>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</si>
  <si>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</si>
  <si>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</si>
  <si>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支　出　先</t>
    <phoneticPr fontId="5"/>
  </si>
  <si>
    <t>業　務　概　要</t>
    <phoneticPr fontId="5"/>
  </si>
  <si>
    <t>支　出　額
（百万円）</t>
    <phoneticPr fontId="5"/>
  </si>
  <si>
    <t>E</t>
    <phoneticPr fontId="5"/>
  </si>
  <si>
    <t>F</t>
    <phoneticPr fontId="5"/>
  </si>
  <si>
    <t>G</t>
    <phoneticPr fontId="5"/>
  </si>
  <si>
    <t>H</t>
    <phoneticPr fontId="5"/>
  </si>
  <si>
    <t>　</t>
    <phoneticPr fontId="5"/>
  </si>
  <si>
    <t>　</t>
  </si>
  <si>
    <t>○</t>
  </si>
  <si>
    <t>国土交通省</t>
  </si>
  <si>
    <t>砂防管理事業</t>
    <rPh sb="0" eb="2">
      <t>サボウ</t>
    </rPh>
    <rPh sb="2" eb="4">
      <t>カンリ</t>
    </rPh>
    <rPh sb="4" eb="6">
      <t>ジギョウ</t>
    </rPh>
    <phoneticPr fontId="3"/>
  </si>
  <si>
    <t>水管理・国土保全局　砂防部</t>
  </si>
  <si>
    <t>砂防計画課
保全課</t>
  </si>
  <si>
    <t>４　水害等災害による被害の軽減
　１２　水害・土砂災害の防止・減災を推進する</t>
  </si>
  <si>
    <t>砂防法（明治３０年３月３０日）
第６条：国土交通大臣の直轄管理等
第１４条：国土交通大臣直轄管理の場合の負担</t>
    <rPh sb="0" eb="3">
      <t>サボウホウ</t>
    </rPh>
    <rPh sb="4" eb="6">
      <t>メイジ</t>
    </rPh>
    <rPh sb="8" eb="9">
      <t>ネン</t>
    </rPh>
    <rPh sb="10" eb="11">
      <t>ガツ</t>
    </rPh>
    <rPh sb="13" eb="14">
      <t>ニチ</t>
    </rPh>
    <rPh sb="16" eb="17">
      <t>ダイ</t>
    </rPh>
    <rPh sb="18" eb="19">
      <t>ジョウ</t>
    </rPh>
    <rPh sb="20" eb="22">
      <t>コクド</t>
    </rPh>
    <rPh sb="22" eb="24">
      <t>コウツウ</t>
    </rPh>
    <rPh sb="24" eb="26">
      <t>ダイジン</t>
    </rPh>
    <rPh sb="27" eb="29">
      <t>チョッカツ</t>
    </rPh>
    <rPh sb="29" eb="31">
      <t>カンリ</t>
    </rPh>
    <rPh sb="31" eb="32">
      <t>ナド</t>
    </rPh>
    <rPh sb="33" eb="34">
      <t>ダイ</t>
    </rPh>
    <rPh sb="36" eb="37">
      <t>ジョウ</t>
    </rPh>
    <rPh sb="38" eb="40">
      <t>コクド</t>
    </rPh>
    <rPh sb="40" eb="42">
      <t>コウツウ</t>
    </rPh>
    <rPh sb="42" eb="44">
      <t>ダイジン</t>
    </rPh>
    <rPh sb="44" eb="46">
      <t>チョッカツ</t>
    </rPh>
    <rPh sb="46" eb="48">
      <t>カンリ</t>
    </rPh>
    <rPh sb="49" eb="51">
      <t>バアイ</t>
    </rPh>
    <rPh sb="52" eb="54">
      <t>フタン</t>
    </rPh>
    <phoneticPr fontId="3"/>
  </si>
  <si>
    <t>－</t>
  </si>
  <si>
    <t>　流域の源頭部等での砂防工事の実施が著しく困難な渓流において直轄で設置した砂防設備のうち、火山噴火等に伴う継続的かつ大量の土砂流出等により、都道府県において適正に機能を確保することが著しく困難な砂防設備の管理を行うことを目的とする。</t>
    <rPh sb="1" eb="3">
      <t>リュウイキ</t>
    </rPh>
    <rPh sb="4" eb="5">
      <t>ミナモト</t>
    </rPh>
    <rPh sb="5" eb="6">
      <t>アタマ</t>
    </rPh>
    <rPh sb="6" eb="7">
      <t>ブ</t>
    </rPh>
    <rPh sb="7" eb="8">
      <t>ナド</t>
    </rPh>
    <rPh sb="10" eb="12">
      <t>サボウ</t>
    </rPh>
    <rPh sb="12" eb="14">
      <t>コウジ</t>
    </rPh>
    <rPh sb="15" eb="17">
      <t>ジッシ</t>
    </rPh>
    <rPh sb="18" eb="19">
      <t>イチジル</t>
    </rPh>
    <rPh sb="21" eb="23">
      <t>コンナン</t>
    </rPh>
    <rPh sb="24" eb="26">
      <t>ケイリュウ</t>
    </rPh>
    <rPh sb="30" eb="32">
      <t>チョッカツ</t>
    </rPh>
    <rPh sb="33" eb="35">
      <t>セッチ</t>
    </rPh>
    <rPh sb="37" eb="39">
      <t>サボウ</t>
    </rPh>
    <rPh sb="39" eb="41">
      <t>セツビ</t>
    </rPh>
    <rPh sb="45" eb="47">
      <t>カザン</t>
    </rPh>
    <rPh sb="47" eb="49">
      <t>フンカ</t>
    </rPh>
    <rPh sb="49" eb="50">
      <t>トウ</t>
    </rPh>
    <rPh sb="51" eb="52">
      <t>トモナ</t>
    </rPh>
    <rPh sb="53" eb="56">
      <t>ケイゾクテキ</t>
    </rPh>
    <rPh sb="58" eb="60">
      <t>タイリョウ</t>
    </rPh>
    <rPh sb="61" eb="63">
      <t>ドシャ</t>
    </rPh>
    <rPh sb="63" eb="65">
      <t>リュウシュツ</t>
    </rPh>
    <rPh sb="65" eb="66">
      <t>ナド</t>
    </rPh>
    <rPh sb="70" eb="74">
      <t>トドウフケン</t>
    </rPh>
    <rPh sb="78" eb="80">
      <t>テキセイ</t>
    </rPh>
    <rPh sb="81" eb="83">
      <t>キノウ</t>
    </rPh>
    <rPh sb="84" eb="86">
      <t>カクホ</t>
    </rPh>
    <rPh sb="91" eb="92">
      <t>イチジル</t>
    </rPh>
    <rPh sb="94" eb="96">
      <t>コンナン</t>
    </rPh>
    <rPh sb="97" eb="99">
      <t>サボウ</t>
    </rPh>
    <rPh sb="99" eb="101">
      <t>セツビ</t>
    </rPh>
    <rPh sb="102" eb="104">
      <t>カンリ</t>
    </rPh>
    <rPh sb="105" eb="106">
      <t>オコナ</t>
    </rPh>
    <rPh sb="110" eb="112">
      <t>モクテキ</t>
    </rPh>
    <phoneticPr fontId="3"/>
  </si>
  <si>
    <t>　砂防設備の機能保持のため、直轄砂防管理を実施する渓流毎に巡視・点検、流出土砂量の把握等を行うとともに、設備の機能回復のために必要な除石及び補修等を実施する。</t>
    <rPh sb="14" eb="16">
      <t>チョッカツ</t>
    </rPh>
    <rPh sb="16" eb="18">
      <t>サボウ</t>
    </rPh>
    <rPh sb="18" eb="20">
      <t>カンリ</t>
    </rPh>
    <rPh sb="21" eb="23">
      <t>ジッシ</t>
    </rPh>
    <rPh sb="25" eb="27">
      <t>ケイリュウ</t>
    </rPh>
    <rPh sb="27" eb="28">
      <t>ゴト</t>
    </rPh>
    <rPh sb="29" eb="31">
      <t>ジュンシ</t>
    </rPh>
    <rPh sb="32" eb="34">
      <t>テンケン</t>
    </rPh>
    <rPh sb="35" eb="37">
      <t>リュウシュツ</t>
    </rPh>
    <rPh sb="37" eb="39">
      <t>ドシャ</t>
    </rPh>
    <rPh sb="39" eb="40">
      <t>リョウ</t>
    </rPh>
    <rPh sb="41" eb="43">
      <t>ハアク</t>
    </rPh>
    <rPh sb="43" eb="44">
      <t>トウ</t>
    </rPh>
    <rPh sb="45" eb="46">
      <t>オコナ</t>
    </rPh>
    <rPh sb="52" eb="54">
      <t>セツビ</t>
    </rPh>
    <rPh sb="55" eb="57">
      <t>キノウ</t>
    </rPh>
    <rPh sb="57" eb="59">
      <t>カイフク</t>
    </rPh>
    <rPh sb="63" eb="65">
      <t>ヒツヨウ</t>
    </rPh>
    <rPh sb="66" eb="68">
      <t>ジョセキ</t>
    </rPh>
    <rPh sb="68" eb="69">
      <t>オヨ</t>
    </rPh>
    <rPh sb="70" eb="72">
      <t>ホシュウ</t>
    </rPh>
    <rPh sb="72" eb="73">
      <t>トウ</t>
    </rPh>
    <rPh sb="74" eb="76">
      <t>ジッシ</t>
    </rPh>
    <phoneticPr fontId="3"/>
  </si>
  <si>
    <t>適正に砂防施設の機能が確保された渓流の数</t>
    <phoneticPr fontId="5"/>
  </si>
  <si>
    <t>渓流</t>
    <rPh sb="0" eb="2">
      <t>ケイリュウ</t>
    </rPh>
    <phoneticPr fontId="3"/>
  </si>
  <si>
    <t>-</t>
    <phoneticPr fontId="5"/>
  </si>
  <si>
    <t>○</t>
    <phoneticPr fontId="5"/>
  </si>
  <si>
    <t>【平成２１年度事業仕分け評価結果】
・直轄河川・直轄ダムの維持管理
　予算要求の縮減（１０～２０％）
【平成２２年度事業仕分け評価結果】
・治水事業、河川・砂防の管理
　事業内容を見直すとともに予算要求を１０～２０％圧縮　
【平成２３年度提言型政策仕分け】
・公共事業：災害に強い国土づくり
　①国は自治体への「技術的な支援」を一層強化すべき。
　②国と自治体との検討の場を設けるなど、相互連携を進める中で、既存施策にとらわれない新たなソフト対策を検討していくべき。
【平成２５年度行政レビュー外部有識者の所見】
　土砂災害への対応は大事な点であるが、国と地方との関係、国にしかできないことの明確化をさらに行う必要性があると思われる。</t>
    <phoneticPr fontId="5"/>
  </si>
  <si>
    <t>‐</t>
  </si>
  <si>
    <t>-</t>
    <phoneticPr fontId="5"/>
  </si>
  <si>
    <t>事業目的に沿って予算を執行しており、その執行状況等を適切に把握・確認している。</t>
  </si>
  <si>
    <t>・引き続き土砂流出の状況等を踏まえて砂防設備の管理を適正に実施し、地域における土砂災害による人命・資産の被害防止を図る。</t>
    <rPh sb="1" eb="2">
      <t>ヒ</t>
    </rPh>
    <rPh sb="3" eb="4">
      <t>ツヅ</t>
    </rPh>
    <rPh sb="5" eb="7">
      <t>ドシャ</t>
    </rPh>
    <rPh sb="7" eb="9">
      <t>リュウシュツ</t>
    </rPh>
    <rPh sb="10" eb="12">
      <t>ジョウキョウ</t>
    </rPh>
    <rPh sb="12" eb="13">
      <t>トウ</t>
    </rPh>
    <rPh sb="14" eb="15">
      <t>フ</t>
    </rPh>
    <rPh sb="18" eb="20">
      <t>サボウ</t>
    </rPh>
    <rPh sb="20" eb="22">
      <t>セツビ</t>
    </rPh>
    <rPh sb="23" eb="25">
      <t>カンリ</t>
    </rPh>
    <rPh sb="26" eb="28">
      <t>テキセイ</t>
    </rPh>
    <rPh sb="29" eb="31">
      <t>ジッシ</t>
    </rPh>
    <phoneticPr fontId="3"/>
  </si>
  <si>
    <t>・予算の執行状況等について、地方整備局等を通じて確認し、事業の効果的・効率的な実施に努めている。また、資金の流れの検証ができるよう、全ての工事・業務等について契約額・支出先及び契約方式等を把握している。
・入札及び契約内容の妥当性については、第三者機関である入札監視委員会等により審議頂いている。
・直轄砂防管理に要する予算については、土砂の流出状況を踏まえて要求している。
・事業を実施している桜島では近年火山活動が活発で、土砂流出が頻発していることから、砂防設備の適正な管理を実施し、地域における土砂災害による人命・資産の被害防止を図っている。</t>
    <phoneticPr fontId="5"/>
  </si>
  <si>
    <t>現在管理している２渓流について、平成28年度まで適正に砂防施設の機能を確保する</t>
    <rPh sb="0" eb="2">
      <t>ゲンザイ</t>
    </rPh>
    <rPh sb="2" eb="4">
      <t>カンリ</t>
    </rPh>
    <rPh sb="9" eb="11">
      <t>ケイリュウ</t>
    </rPh>
    <rPh sb="16" eb="18">
      <t>ヘイセイ</t>
    </rPh>
    <rPh sb="20" eb="22">
      <t>ネンド</t>
    </rPh>
    <rPh sb="24" eb="26">
      <t>テキセイ</t>
    </rPh>
    <rPh sb="32" eb="34">
      <t>キノウ</t>
    </rPh>
    <phoneticPr fontId="5"/>
  </si>
  <si>
    <t>除石量</t>
    <phoneticPr fontId="5"/>
  </si>
  <si>
    <t>-</t>
    <phoneticPr fontId="5"/>
  </si>
  <si>
    <t>-</t>
    <phoneticPr fontId="5"/>
  </si>
  <si>
    <t>-</t>
    <phoneticPr fontId="3"/>
  </si>
  <si>
    <t>A.九州地方整備局</t>
    <rPh sb="2" eb="4">
      <t>キュウシュウ</t>
    </rPh>
    <rPh sb="4" eb="6">
      <t>チホウ</t>
    </rPh>
    <rPh sb="6" eb="9">
      <t>セイビキョク</t>
    </rPh>
    <phoneticPr fontId="5"/>
  </si>
  <si>
    <t>直轄事業費</t>
    <rPh sb="0" eb="2">
      <t>チョッカツ</t>
    </rPh>
    <rPh sb="2" eb="5">
      <t>ジギョウヒ</t>
    </rPh>
    <phoneticPr fontId="5"/>
  </si>
  <si>
    <t>工事の実施及び工事にかかる調査・設計</t>
    <rPh sb="0" eb="2">
      <t>コウジ</t>
    </rPh>
    <rPh sb="3" eb="5">
      <t>ジッシ</t>
    </rPh>
    <rPh sb="5" eb="6">
      <t>オヨ</t>
    </rPh>
    <rPh sb="7" eb="9">
      <t>コウジ</t>
    </rPh>
    <rPh sb="13" eb="15">
      <t>チョウサ</t>
    </rPh>
    <rPh sb="16" eb="18">
      <t>セッケイ</t>
    </rPh>
    <phoneticPr fontId="5"/>
  </si>
  <si>
    <t>B.丸福建設（株）</t>
    <rPh sb="2" eb="4">
      <t>マルフク</t>
    </rPh>
    <rPh sb="4" eb="6">
      <t>ケンセツ</t>
    </rPh>
    <rPh sb="6" eb="9">
      <t>カブ</t>
    </rPh>
    <phoneticPr fontId="5"/>
  </si>
  <si>
    <t>工事</t>
    <rPh sb="0" eb="2">
      <t>コウジ</t>
    </rPh>
    <phoneticPr fontId="5"/>
  </si>
  <si>
    <t>維持工事</t>
    <rPh sb="0" eb="2">
      <t>イジ</t>
    </rPh>
    <rPh sb="2" eb="4">
      <t>コウジ</t>
    </rPh>
    <phoneticPr fontId="5"/>
  </si>
  <si>
    <t>C.本省</t>
    <rPh sb="2" eb="4">
      <t>ホンショウ</t>
    </rPh>
    <phoneticPr fontId="5"/>
  </si>
  <si>
    <t>業務</t>
    <rPh sb="0" eb="2">
      <t>ギョウム</t>
    </rPh>
    <phoneticPr fontId="5"/>
  </si>
  <si>
    <t>通信設備及び通信回線の利用等</t>
    <phoneticPr fontId="5"/>
  </si>
  <si>
    <t>D.スカパーＪＳＡＴ（株）</t>
    <phoneticPr fontId="5"/>
  </si>
  <si>
    <t>衛星通信回線の利用</t>
    <phoneticPr fontId="5"/>
  </si>
  <si>
    <t>A.地方整備局</t>
    <rPh sb="2" eb="4">
      <t>チホウ</t>
    </rPh>
    <rPh sb="4" eb="7">
      <t>セイビキョク</t>
    </rPh>
    <phoneticPr fontId="5"/>
  </si>
  <si>
    <t>九州地方整備局</t>
    <rPh sb="0" eb="2">
      <t>キュウシュウ</t>
    </rPh>
    <rPh sb="2" eb="4">
      <t>チホウ</t>
    </rPh>
    <rPh sb="4" eb="7">
      <t>セイビキョク</t>
    </rPh>
    <phoneticPr fontId="5"/>
  </si>
  <si>
    <t>工事の実施及び工事にかかる調査・設計</t>
    <phoneticPr fontId="5"/>
  </si>
  <si>
    <t>-</t>
    <phoneticPr fontId="5"/>
  </si>
  <si>
    <t>B.民間企業等</t>
    <rPh sb="2" eb="4">
      <t>ミンカン</t>
    </rPh>
    <rPh sb="4" eb="6">
      <t>キギョウ</t>
    </rPh>
    <rPh sb="6" eb="7">
      <t>トウ</t>
    </rPh>
    <phoneticPr fontId="5"/>
  </si>
  <si>
    <t>丸福建設（株）</t>
    <rPh sb="0" eb="2">
      <t>マルフク</t>
    </rPh>
    <rPh sb="2" eb="4">
      <t>ケンセツ</t>
    </rPh>
    <rPh sb="4" eb="7">
      <t>カブ</t>
    </rPh>
    <phoneticPr fontId="5"/>
  </si>
  <si>
    <t>（株）野添土木</t>
    <rPh sb="0" eb="3">
      <t>カブ</t>
    </rPh>
    <rPh sb="3" eb="5">
      <t>ノゾエ</t>
    </rPh>
    <rPh sb="5" eb="7">
      <t>ドボク</t>
    </rPh>
    <phoneticPr fontId="5"/>
  </si>
  <si>
    <t>（株）鹿大丸</t>
    <rPh sb="0" eb="3">
      <t>カブ</t>
    </rPh>
    <rPh sb="3" eb="4">
      <t>シカ</t>
    </rPh>
    <rPh sb="4" eb="5">
      <t>ダイ</t>
    </rPh>
    <rPh sb="5" eb="6">
      <t>マル</t>
    </rPh>
    <phoneticPr fontId="5"/>
  </si>
  <si>
    <t>（株）丸建技術</t>
    <rPh sb="0" eb="3">
      <t>カブ</t>
    </rPh>
    <rPh sb="3" eb="4">
      <t>マル</t>
    </rPh>
    <rPh sb="4" eb="5">
      <t>ケン</t>
    </rPh>
    <rPh sb="5" eb="7">
      <t>ギジュツ</t>
    </rPh>
    <phoneticPr fontId="5"/>
  </si>
  <si>
    <t>維持管理にかかる測量業務</t>
    <rPh sb="0" eb="2">
      <t>イジ</t>
    </rPh>
    <rPh sb="2" eb="4">
      <t>カンリ</t>
    </rPh>
    <rPh sb="8" eb="10">
      <t>ソクリョウ</t>
    </rPh>
    <rPh sb="10" eb="12">
      <t>ギョウム</t>
    </rPh>
    <phoneticPr fontId="5"/>
  </si>
  <si>
    <t>大福コンサルタント（株）</t>
    <rPh sb="0" eb="2">
      <t>ダイフク</t>
    </rPh>
    <rPh sb="9" eb="12">
      <t>カブ</t>
    </rPh>
    <phoneticPr fontId="5"/>
  </si>
  <si>
    <t>維持管理にかかる調査・設計業務</t>
    <rPh sb="0" eb="2">
      <t>イジ</t>
    </rPh>
    <rPh sb="2" eb="4">
      <t>カンリ</t>
    </rPh>
    <rPh sb="8" eb="10">
      <t>チョウサ</t>
    </rPh>
    <rPh sb="11" eb="13">
      <t>セッケイ</t>
    </rPh>
    <rPh sb="13" eb="15">
      <t>ギョウム</t>
    </rPh>
    <phoneticPr fontId="5"/>
  </si>
  <si>
    <t>日本工営（株）福岡支店</t>
    <rPh sb="0" eb="2">
      <t>ニホン</t>
    </rPh>
    <rPh sb="2" eb="4">
      <t>コウエイ</t>
    </rPh>
    <rPh sb="4" eb="7">
      <t>カブ</t>
    </rPh>
    <rPh sb="7" eb="9">
      <t>フクオカ</t>
    </rPh>
    <rPh sb="9" eb="11">
      <t>シテン</t>
    </rPh>
    <phoneticPr fontId="5"/>
  </si>
  <si>
    <t>維持管理にかかる検討業務</t>
    <rPh sb="0" eb="2">
      <t>イジ</t>
    </rPh>
    <rPh sb="2" eb="4">
      <t>カンリ</t>
    </rPh>
    <rPh sb="8" eb="10">
      <t>ケントウ</t>
    </rPh>
    <rPh sb="10" eb="12">
      <t>ギョウム</t>
    </rPh>
    <phoneticPr fontId="5"/>
  </si>
  <si>
    <t>中電技術コンサルタント（株）九州営業所</t>
    <rPh sb="0" eb="2">
      <t>チュウデン</t>
    </rPh>
    <rPh sb="2" eb="4">
      <t>ギジュツ</t>
    </rPh>
    <rPh sb="11" eb="14">
      <t>カブ</t>
    </rPh>
    <rPh sb="14" eb="16">
      <t>キュウシュウ</t>
    </rPh>
    <rPh sb="16" eb="19">
      <t>エイギョウショ</t>
    </rPh>
    <phoneticPr fontId="5"/>
  </si>
  <si>
    <t>維持管理にかかる調査・解析業務</t>
    <rPh sb="0" eb="2">
      <t>イジ</t>
    </rPh>
    <rPh sb="2" eb="4">
      <t>カンリ</t>
    </rPh>
    <rPh sb="8" eb="10">
      <t>チョウサ</t>
    </rPh>
    <rPh sb="11" eb="13">
      <t>カイセキ</t>
    </rPh>
    <rPh sb="13" eb="15">
      <t>ギョウム</t>
    </rPh>
    <phoneticPr fontId="5"/>
  </si>
  <si>
    <t>（財）砂防・地すべり技術センター</t>
    <rPh sb="0" eb="3">
      <t>ザイ</t>
    </rPh>
    <rPh sb="3" eb="5">
      <t>サボウ</t>
    </rPh>
    <rPh sb="6" eb="7">
      <t>ジ</t>
    </rPh>
    <rPh sb="10" eb="12">
      <t>ギジュツ</t>
    </rPh>
    <phoneticPr fontId="5"/>
  </si>
  <si>
    <t>（社）九州地域づくり協会</t>
    <rPh sb="1" eb="2">
      <t>シャ</t>
    </rPh>
    <rPh sb="3" eb="5">
      <t>キュウシュウ</t>
    </rPh>
    <rPh sb="5" eb="7">
      <t>チイキ</t>
    </rPh>
    <rPh sb="10" eb="12">
      <t>キョウカイ</t>
    </rPh>
    <phoneticPr fontId="5"/>
  </si>
  <si>
    <t>発注者支援業務</t>
    <rPh sb="0" eb="3">
      <t>ハッチュウシャ</t>
    </rPh>
    <rPh sb="3" eb="5">
      <t>シエン</t>
    </rPh>
    <rPh sb="5" eb="7">
      <t>ギョウム</t>
    </rPh>
    <phoneticPr fontId="5"/>
  </si>
  <si>
    <t>（株）パブリック</t>
    <rPh sb="0" eb="3">
      <t>カブ</t>
    </rPh>
    <phoneticPr fontId="5"/>
  </si>
  <si>
    <t>本省</t>
    <rPh sb="0" eb="2">
      <t>ホンショウ</t>
    </rPh>
    <phoneticPr fontId="5"/>
  </si>
  <si>
    <t>D.民間企業等</t>
    <rPh sb="2" eb="4">
      <t>ミンカン</t>
    </rPh>
    <rPh sb="4" eb="6">
      <t>キギョウ</t>
    </rPh>
    <rPh sb="6" eb="7">
      <t>トウ</t>
    </rPh>
    <phoneticPr fontId="5"/>
  </si>
  <si>
    <t>スカパーＪＳＡＴ（株）</t>
    <phoneticPr fontId="5"/>
  </si>
  <si>
    <t>（株）ケーネス</t>
    <rPh sb="0" eb="3">
      <t>カブ</t>
    </rPh>
    <phoneticPr fontId="5"/>
  </si>
  <si>
    <t>通信設備等点検業務</t>
    <phoneticPr fontId="5"/>
  </si>
  <si>
    <t>東芝通信インフラシステムズ（株）</t>
    <rPh sb="0" eb="2">
      <t>トウシバ</t>
    </rPh>
    <rPh sb="2" eb="4">
      <t>ツウシン</t>
    </rPh>
    <rPh sb="13" eb="16">
      <t>カブ</t>
    </rPh>
    <phoneticPr fontId="5"/>
  </si>
  <si>
    <t>電気通信機器の製造</t>
    <phoneticPr fontId="5"/>
  </si>
  <si>
    <t>日本電気（株）</t>
    <rPh sb="0" eb="2">
      <t>ニホン</t>
    </rPh>
    <rPh sb="2" eb="4">
      <t>デンキ</t>
    </rPh>
    <rPh sb="4" eb="7">
      <t>カブ</t>
    </rPh>
    <phoneticPr fontId="5"/>
  </si>
  <si>
    <t>災害映像表示装置の改修</t>
    <phoneticPr fontId="5"/>
  </si>
  <si>
    <t>三和電子（株）</t>
    <rPh sb="0" eb="2">
      <t>サンワ</t>
    </rPh>
    <rPh sb="2" eb="4">
      <t>デンシ</t>
    </rPh>
    <rPh sb="4" eb="7">
      <t>カブ</t>
    </rPh>
    <phoneticPr fontId="5"/>
  </si>
  <si>
    <t>防災情報共有装置の改修</t>
    <phoneticPr fontId="5"/>
  </si>
  <si>
    <t>都築電気（株）</t>
    <rPh sb="0" eb="2">
      <t>ツヅキ</t>
    </rPh>
    <rPh sb="2" eb="4">
      <t>デンキ</t>
    </rPh>
    <rPh sb="4" eb="7">
      <t>カブ</t>
    </rPh>
    <phoneticPr fontId="5"/>
  </si>
  <si>
    <t>電気通信機器の購入</t>
    <phoneticPr fontId="5"/>
  </si>
  <si>
    <t>平川音響（株）</t>
    <rPh sb="0" eb="2">
      <t>ヒラカワ</t>
    </rPh>
    <rPh sb="2" eb="4">
      <t>オンキョウ</t>
    </rPh>
    <rPh sb="4" eb="7">
      <t>カブ</t>
    </rPh>
    <phoneticPr fontId="5"/>
  </si>
  <si>
    <t>砂防事業費</t>
    <rPh sb="0" eb="2">
      <t>サボウ</t>
    </rPh>
    <rPh sb="2" eb="4">
      <t>ジギョウ</t>
    </rPh>
    <rPh sb="4" eb="5">
      <t>ヒ</t>
    </rPh>
    <phoneticPr fontId="3"/>
  </si>
  <si>
    <t>-</t>
    <phoneticPr fontId="5"/>
  </si>
  <si>
    <t>プロポーザル方式　1</t>
    <rPh sb="6" eb="8">
      <t>ホウシキ</t>
    </rPh>
    <phoneticPr fontId="5"/>
  </si>
  <si>
    <t>砂防設備の機能保持等を目的とした重要な事業であり、国民や社会のニーズは高い。</t>
    <phoneticPr fontId="5"/>
  </si>
  <si>
    <t>砂防法等の関係法令に基づき、利害関係、経費及び技術上の見地等の理由から土砂災害の防止を目的に国が実施している重要な事業である。</t>
    <phoneticPr fontId="5"/>
  </si>
  <si>
    <t>砂防管理事業により、土砂災害の防止・減災のための適切な維持管理を実施しており、重要な事業である。</t>
    <rPh sb="0" eb="2">
      <t>サボウ</t>
    </rPh>
    <rPh sb="2" eb="4">
      <t>カンリ</t>
    </rPh>
    <rPh sb="4" eb="6">
      <t>ジギョウ</t>
    </rPh>
    <rPh sb="10" eb="12">
      <t>ドシャ</t>
    </rPh>
    <rPh sb="12" eb="14">
      <t>サイガイ</t>
    </rPh>
    <rPh sb="15" eb="17">
      <t>ボウシ</t>
    </rPh>
    <rPh sb="18" eb="20">
      <t>ゲンサイ</t>
    </rPh>
    <rPh sb="24" eb="26">
      <t>テキセツ</t>
    </rPh>
    <rPh sb="27" eb="29">
      <t>イジ</t>
    </rPh>
    <rPh sb="29" eb="31">
      <t>カンリ</t>
    </rPh>
    <rPh sb="32" eb="34">
      <t>ジッシ</t>
    </rPh>
    <rPh sb="39" eb="41">
      <t>ジュウヨウ</t>
    </rPh>
    <rPh sb="42" eb="44">
      <t>ジギョウ</t>
    </rPh>
    <phoneticPr fontId="5"/>
  </si>
  <si>
    <t>対象施設の維持管理により適正な機能を保持している。</t>
    <phoneticPr fontId="5"/>
  </si>
  <si>
    <t>複数の工法を比較検討し、効果的で低コストな工法を用いるなど、コスト縮減に努めている。</t>
    <phoneticPr fontId="5"/>
  </si>
  <si>
    <t>施設の機能保全のために必要な実績をあげている。</t>
    <rPh sb="0" eb="2">
      <t>シセツ</t>
    </rPh>
    <rPh sb="3" eb="5">
      <t>キノウ</t>
    </rPh>
    <rPh sb="5" eb="7">
      <t>ホゼン</t>
    </rPh>
    <rPh sb="11" eb="13">
      <t>ヒツヨウ</t>
    </rPh>
    <rPh sb="14" eb="16">
      <t>ジッセキ</t>
    </rPh>
    <phoneticPr fontId="5"/>
  </si>
  <si>
    <t>－</t>
    <phoneticPr fontId="5"/>
  </si>
  <si>
    <t>現地の施工条件に合わせ経済的な施工を行っている。</t>
    <phoneticPr fontId="5"/>
  </si>
  <si>
    <t>入札・契約手続きの透明性・競争性の確保に努めており、支出先は競争入札等の適切な入札・契約方式により決定している。</t>
    <phoneticPr fontId="5"/>
  </si>
  <si>
    <t>実施内容に応じて、地方整備局等へ適切に配分している。</t>
    <phoneticPr fontId="5"/>
  </si>
  <si>
    <t>事業実施にあたっては、複数の工法を比較検討し、効果的で低コストな工法を用いるなど、コスト縮減に努めている。</t>
    <rPh sb="0" eb="2">
      <t>ジギョウ</t>
    </rPh>
    <rPh sb="2" eb="4">
      <t>ジッシ</t>
    </rPh>
    <rPh sb="11" eb="13">
      <t>フクスウ</t>
    </rPh>
    <rPh sb="14" eb="16">
      <t>コウホウ</t>
    </rPh>
    <rPh sb="17" eb="19">
      <t>ヒカク</t>
    </rPh>
    <rPh sb="19" eb="21">
      <t>ケントウ</t>
    </rPh>
    <rPh sb="23" eb="26">
      <t>コウカテキ</t>
    </rPh>
    <rPh sb="27" eb="28">
      <t>テイ</t>
    </rPh>
    <rPh sb="32" eb="34">
      <t>コウホウ</t>
    </rPh>
    <rPh sb="35" eb="36">
      <t>モチ</t>
    </rPh>
    <rPh sb="44" eb="46">
      <t>シュクゲン</t>
    </rPh>
    <rPh sb="47" eb="48">
      <t>ツト</t>
    </rPh>
    <phoneticPr fontId="5"/>
  </si>
  <si>
    <t>適正に管理・補修した施設は、下流の人家等の保全に所要の機能を発揮している。</t>
    <rPh sb="24" eb="26">
      <t>ショヨウ</t>
    </rPh>
    <phoneticPr fontId="5"/>
  </si>
  <si>
    <t>近年の桜島における火山活動の活発化を踏まえ、効率的・効果的な砂防設備の管理に努める。</t>
    <rPh sb="0" eb="2">
      <t>キンネン</t>
    </rPh>
    <rPh sb="3" eb="5">
      <t>サクラジマ</t>
    </rPh>
    <rPh sb="9" eb="11">
      <t>カザン</t>
    </rPh>
    <rPh sb="11" eb="13">
      <t>カツドウ</t>
    </rPh>
    <rPh sb="14" eb="17">
      <t>カッパツカ</t>
    </rPh>
    <rPh sb="18" eb="19">
      <t>フ</t>
    </rPh>
    <rPh sb="22" eb="25">
      <t>コウリツテキ</t>
    </rPh>
    <rPh sb="26" eb="29">
      <t>コウカテキ</t>
    </rPh>
    <rPh sb="30" eb="32">
      <t>サボウ</t>
    </rPh>
    <rPh sb="32" eb="34">
      <t>セツビ</t>
    </rPh>
    <rPh sb="35" eb="37">
      <t>カンリ</t>
    </rPh>
    <rPh sb="38" eb="39">
      <t>ツト</t>
    </rPh>
    <phoneticPr fontId="5"/>
  </si>
  <si>
    <t>約○万m3</t>
    <rPh sb="0" eb="1">
      <t>ヤク</t>
    </rPh>
    <rPh sb="2" eb="3">
      <t>マン</t>
    </rPh>
    <phoneticPr fontId="3"/>
  </si>
  <si>
    <t>執行等改善</t>
  </si>
  <si>
    <t>・桜島における火山活動の活発化に伴い土砂流出が増大している現状を踏まえ、砂防設備の適正な機能確保のため、効率的・効果的な維持管理を実施する。</t>
    <rPh sb="1" eb="3">
      <t>サクラジマ</t>
    </rPh>
    <rPh sb="7" eb="9">
      <t>カザン</t>
    </rPh>
    <rPh sb="9" eb="11">
      <t>カツドウ</t>
    </rPh>
    <rPh sb="12" eb="15">
      <t>カッパツカ</t>
    </rPh>
    <rPh sb="16" eb="17">
      <t>トモナ</t>
    </rPh>
    <rPh sb="18" eb="20">
      <t>ドシャ</t>
    </rPh>
    <rPh sb="20" eb="22">
      <t>リュウシュツ</t>
    </rPh>
    <rPh sb="23" eb="25">
      <t>ゾウダイ</t>
    </rPh>
    <rPh sb="29" eb="31">
      <t>ゲンジョウ</t>
    </rPh>
    <rPh sb="32" eb="33">
      <t>フ</t>
    </rPh>
    <rPh sb="36" eb="38">
      <t>サボウ</t>
    </rPh>
    <rPh sb="38" eb="40">
      <t>セツビ</t>
    </rPh>
    <rPh sb="41" eb="43">
      <t>テキセイ</t>
    </rPh>
    <rPh sb="44" eb="46">
      <t>キノウ</t>
    </rPh>
    <rPh sb="46" eb="48">
      <t>カクホ</t>
    </rPh>
    <rPh sb="52" eb="55">
      <t>コウリツテキ</t>
    </rPh>
    <rPh sb="56" eb="59">
      <t>コウカテキ</t>
    </rPh>
    <rPh sb="60" eb="62">
      <t>イジ</t>
    </rPh>
    <rPh sb="62" eb="64">
      <t>カンリ</t>
    </rPh>
    <rPh sb="65" eb="67">
      <t>ジッシ</t>
    </rPh>
    <phoneticPr fontId="5"/>
  </si>
  <si>
    <t>課長　栗原　淳一
課長　今井　一之</t>
    <rPh sb="12" eb="14">
      <t>イマイ</t>
    </rPh>
    <rPh sb="15" eb="17">
      <t>カズユキ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</si>
</sst>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0">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xdr:col>
      <xdr:colOff>0</xdr:colOff>
      <xdr:row>364</xdr:row>
      <xdr:rowOff>0</xdr:rowOff>
    </xdr:from>
    <xdr:to>
      <xdr:col>41</xdr:col>
      <xdr:colOff>115488</xdr:colOff>
      <xdr:row>364</xdr:row>
      <xdr:rowOff>597331</xdr:rowOff>
    </xdr:to>
    <xdr:sp macro="" textlink="">
      <xdr:nvSpPr>
        <xdr:cNvPr id="7" name="テキスト ボックス 6"/>
        <xdr:cNvSpPr txBox="1"/>
      </xdr:nvSpPr>
      <xdr:spPr>
        <a:xfrm>
          <a:off x="193729" y="106841441"/>
          <a:ext cx="7864640" cy="5973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※B,D</a:t>
          </a:r>
          <a:r>
            <a:rPr kumimoji="1" lang="ja-JP" altLang="en-US" sz="1100"/>
            <a:t>については、複数契約がある場合は、入札者数、落札率、業務概要は、最も契約額が大きいものを代表的に記載。</a:t>
          </a:r>
          <a:endParaRPr kumimoji="1" lang="en-US" altLang="ja-JP" sz="1100"/>
        </a:p>
        <a:p>
          <a:r>
            <a:rPr kumimoji="1" lang="ja-JP" altLang="en-US" sz="1100"/>
            <a:t>　</a:t>
          </a:r>
          <a:r>
            <a:rPr kumimoji="1" lang="ja-JP" altLang="en-US" sz="1100" baseline="0"/>
            <a:t> プロポーザル方式の場合は、入札者数欄に、技術提案書提出者数を記載。</a:t>
          </a:r>
          <a:endParaRPr kumimoji="1" lang="ja-JP" altLang="en-US" sz="1100"/>
        </a:p>
      </xdr:txBody>
    </xdr:sp>
    <xdr:clientData/>
  </xdr:twoCellAnchor>
  <xdr:twoCellAnchor editAs="oneCell">
    <xdr:from>
      <xdr:col>8</xdr:col>
      <xdr:colOff>0</xdr:colOff>
      <xdr:row>149</xdr:row>
      <xdr:rowOff>0</xdr:rowOff>
    </xdr:from>
    <xdr:to>
      <xdr:col>49</xdr:col>
      <xdr:colOff>133350</xdr:colOff>
      <xdr:row>169</xdr:row>
      <xdr:rowOff>247650</xdr:rowOff>
    </xdr:to>
    <xdr:pic>
      <xdr:nvPicPr>
        <xdr:cNvPr id="8" name="図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0" y="56416575"/>
          <a:ext cx="8334375" cy="729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311</xdr:row>
      <xdr:rowOff>1</xdr:rowOff>
    </xdr:from>
    <xdr:to>
      <xdr:col>40</xdr:col>
      <xdr:colOff>115488</xdr:colOff>
      <xdr:row>331</xdr:row>
      <xdr:rowOff>457201</xdr:rowOff>
    </xdr:to>
    <xdr:sp macro="" textlink="">
      <xdr:nvSpPr>
        <xdr:cNvPr id="9" name="テキスト ボックス 8"/>
        <xdr:cNvSpPr txBox="1"/>
      </xdr:nvSpPr>
      <xdr:spPr>
        <a:xfrm>
          <a:off x="0" y="75723751"/>
          <a:ext cx="8116488"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※B,D</a:t>
          </a:r>
          <a:r>
            <a:rPr kumimoji="1" lang="ja-JP" altLang="en-US" sz="1100"/>
            <a:t>については、複数契約がある場合は、入札者数、落札率、業務概要は、最も契約額が大きいものを代表的に記載。</a:t>
          </a:r>
          <a:endParaRPr kumimoji="1" lang="en-US" altLang="ja-JP" sz="1100"/>
        </a:p>
        <a:p>
          <a:r>
            <a:rPr kumimoji="1" lang="ja-JP" altLang="en-US" sz="1100"/>
            <a:t>　</a:t>
          </a:r>
          <a:r>
            <a:rPr kumimoji="1" lang="ja-JP" altLang="en-US" sz="1100" baseline="0"/>
            <a:t> プロポーザル方式の場合は、入札者数欄に、技術提案書提出者数を記載。</a:t>
          </a:r>
          <a:endParaRPr kumimoji="1" lang="ja-JP" altLang="en-US" sz="1100"/>
        </a:p>
      </xdr:txBody>
    </xdr:sp>
    <xdr:clientData/>
  </xdr:twoCellAnchor>
  <xdr:oneCellAnchor>
    <xdr:from>
      <xdr:col>7</xdr:col>
      <xdr:colOff>0</xdr:colOff>
      <xdr:row>175</xdr:row>
      <xdr:rowOff>0</xdr:rowOff>
    </xdr:from>
    <xdr:ext cx="1097736" cy="275717"/>
    <xdr:sp macro="" textlink="">
      <xdr:nvSpPr>
        <xdr:cNvPr id="10" name="テキスト ボックス 9"/>
        <xdr:cNvSpPr txBox="1"/>
      </xdr:nvSpPr>
      <xdr:spPr>
        <a:xfrm>
          <a:off x="1400175" y="47129700"/>
          <a:ext cx="109773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契約ベース。</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0" zoomScaleNormal="59" zoomScaleSheetLayoutView="80"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2" t="s">
        <v>0</v>
      </c>
      <c r="AK2" s="482"/>
      <c r="AL2" s="482"/>
      <c r="AM2" s="482"/>
      <c r="AN2" s="482"/>
      <c r="AO2" s="482"/>
      <c r="AP2" s="482"/>
      <c r="AQ2" s="97" t="s">
        <v>368</v>
      </c>
      <c r="AR2" s="97"/>
      <c r="AS2" s="59" t="str">
        <f>IF(OR(AQ2="　", AQ2=""), "", "-")</f>
        <v/>
      </c>
      <c r="AT2" s="98">
        <v>123</v>
      </c>
      <c r="AU2" s="98"/>
      <c r="AV2" s="60" t="str">
        <f>IF(AW2="", "", "-")</f>
        <v/>
      </c>
      <c r="AW2" s="102"/>
      <c r="AX2" s="102"/>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370</v>
      </c>
      <c r="AK3" s="292"/>
      <c r="AL3" s="292"/>
      <c r="AM3" s="292"/>
      <c r="AN3" s="292"/>
      <c r="AO3" s="292"/>
      <c r="AP3" s="292"/>
      <c r="AQ3" s="292"/>
      <c r="AR3" s="292"/>
      <c r="AS3" s="292"/>
      <c r="AT3" s="292"/>
      <c r="AU3" s="292"/>
      <c r="AV3" s="292"/>
      <c r="AW3" s="292"/>
      <c r="AX3" s="36" t="s">
        <v>91</v>
      </c>
    </row>
    <row r="4" spans="1:50" ht="24.75" customHeight="1" x14ac:dyDescent="0.15">
      <c r="A4" s="510" t="s">
        <v>30</v>
      </c>
      <c r="B4" s="511"/>
      <c r="C4" s="511"/>
      <c r="D4" s="511"/>
      <c r="E4" s="511"/>
      <c r="F4" s="511"/>
      <c r="G4" s="484" t="s">
        <v>371</v>
      </c>
      <c r="H4" s="485"/>
      <c r="I4" s="485"/>
      <c r="J4" s="485"/>
      <c r="K4" s="485"/>
      <c r="L4" s="485"/>
      <c r="M4" s="485"/>
      <c r="N4" s="485"/>
      <c r="O4" s="485"/>
      <c r="P4" s="485"/>
      <c r="Q4" s="485"/>
      <c r="R4" s="485"/>
      <c r="S4" s="485"/>
      <c r="T4" s="485"/>
      <c r="U4" s="485"/>
      <c r="V4" s="485"/>
      <c r="W4" s="485"/>
      <c r="X4" s="485"/>
      <c r="Y4" s="486" t="s">
        <v>1</v>
      </c>
      <c r="Z4" s="487"/>
      <c r="AA4" s="487"/>
      <c r="AB4" s="487"/>
      <c r="AC4" s="487"/>
      <c r="AD4" s="488"/>
      <c r="AE4" s="489" t="s">
        <v>372</v>
      </c>
      <c r="AF4" s="490"/>
      <c r="AG4" s="490"/>
      <c r="AH4" s="490"/>
      <c r="AI4" s="490"/>
      <c r="AJ4" s="490"/>
      <c r="AK4" s="490"/>
      <c r="AL4" s="490"/>
      <c r="AM4" s="490"/>
      <c r="AN4" s="490"/>
      <c r="AO4" s="490"/>
      <c r="AP4" s="491"/>
      <c r="AQ4" s="492" t="s">
        <v>2</v>
      </c>
      <c r="AR4" s="487"/>
      <c r="AS4" s="487"/>
      <c r="AT4" s="487"/>
      <c r="AU4" s="487"/>
      <c r="AV4" s="487"/>
      <c r="AW4" s="487"/>
      <c r="AX4" s="493"/>
    </row>
    <row r="5" spans="1:50" ht="30" customHeight="1" x14ac:dyDescent="0.15">
      <c r="A5" s="494" t="s">
        <v>93</v>
      </c>
      <c r="B5" s="495"/>
      <c r="C5" s="495"/>
      <c r="D5" s="495"/>
      <c r="E5" s="495"/>
      <c r="F5" s="496"/>
      <c r="G5" s="318" t="s">
        <v>209</v>
      </c>
      <c r="H5" s="319"/>
      <c r="I5" s="319"/>
      <c r="J5" s="319"/>
      <c r="K5" s="319"/>
      <c r="L5" s="319"/>
      <c r="M5" s="320" t="s">
        <v>92</v>
      </c>
      <c r="N5" s="321"/>
      <c r="O5" s="321"/>
      <c r="P5" s="321"/>
      <c r="Q5" s="321"/>
      <c r="R5" s="322"/>
      <c r="S5" s="323" t="s">
        <v>157</v>
      </c>
      <c r="T5" s="319"/>
      <c r="U5" s="319"/>
      <c r="V5" s="319"/>
      <c r="W5" s="319"/>
      <c r="X5" s="324"/>
      <c r="Y5" s="501" t="s">
        <v>3</v>
      </c>
      <c r="Z5" s="502"/>
      <c r="AA5" s="502"/>
      <c r="AB5" s="502"/>
      <c r="AC5" s="502"/>
      <c r="AD5" s="503"/>
      <c r="AE5" s="504" t="s">
        <v>373</v>
      </c>
      <c r="AF5" s="505"/>
      <c r="AG5" s="505"/>
      <c r="AH5" s="505"/>
      <c r="AI5" s="505"/>
      <c r="AJ5" s="505"/>
      <c r="AK5" s="505"/>
      <c r="AL5" s="505"/>
      <c r="AM5" s="505"/>
      <c r="AN5" s="505"/>
      <c r="AO5" s="505"/>
      <c r="AP5" s="506"/>
      <c r="AQ5" s="507" t="s">
        <v>458</v>
      </c>
      <c r="AR5" s="508"/>
      <c r="AS5" s="508"/>
      <c r="AT5" s="508"/>
      <c r="AU5" s="508"/>
      <c r="AV5" s="508"/>
      <c r="AW5" s="508"/>
      <c r="AX5" s="509"/>
    </row>
    <row r="6" spans="1:50" ht="39" customHeight="1" x14ac:dyDescent="0.15">
      <c r="A6" s="512" t="s">
        <v>4</v>
      </c>
      <c r="B6" s="513"/>
      <c r="C6" s="513"/>
      <c r="D6" s="513"/>
      <c r="E6" s="513"/>
      <c r="F6" s="513"/>
      <c r="G6" s="514" t="str">
        <f>入力規則等!F39</f>
        <v>一般会計</v>
      </c>
      <c r="H6" s="515"/>
      <c r="I6" s="515"/>
      <c r="J6" s="515"/>
      <c r="K6" s="515"/>
      <c r="L6" s="515"/>
      <c r="M6" s="515"/>
      <c r="N6" s="515"/>
      <c r="O6" s="515"/>
      <c r="P6" s="515"/>
      <c r="Q6" s="515"/>
      <c r="R6" s="515"/>
      <c r="S6" s="515"/>
      <c r="T6" s="515"/>
      <c r="U6" s="515"/>
      <c r="V6" s="515"/>
      <c r="W6" s="515"/>
      <c r="X6" s="515"/>
      <c r="Y6" s="516" t="s">
        <v>56</v>
      </c>
      <c r="Z6" s="517"/>
      <c r="AA6" s="517"/>
      <c r="AB6" s="517"/>
      <c r="AC6" s="517"/>
      <c r="AD6" s="518"/>
      <c r="AE6" s="519" t="s">
        <v>374</v>
      </c>
      <c r="AF6" s="519"/>
      <c r="AG6" s="519"/>
      <c r="AH6" s="519"/>
      <c r="AI6" s="519"/>
      <c r="AJ6" s="519"/>
      <c r="AK6" s="519"/>
      <c r="AL6" s="519"/>
      <c r="AM6" s="519"/>
      <c r="AN6" s="519"/>
      <c r="AO6" s="519"/>
      <c r="AP6" s="519"/>
      <c r="AQ6" s="117"/>
      <c r="AR6" s="117"/>
      <c r="AS6" s="117"/>
      <c r="AT6" s="117"/>
      <c r="AU6" s="117"/>
      <c r="AV6" s="117"/>
      <c r="AW6" s="117"/>
      <c r="AX6" s="520"/>
    </row>
    <row r="7" spans="1:50" ht="49.5" customHeight="1" x14ac:dyDescent="0.15">
      <c r="A7" s="440" t="s">
        <v>25</v>
      </c>
      <c r="B7" s="441"/>
      <c r="C7" s="441"/>
      <c r="D7" s="441"/>
      <c r="E7" s="441"/>
      <c r="F7" s="441"/>
      <c r="G7" s="442" t="s">
        <v>375</v>
      </c>
      <c r="H7" s="443"/>
      <c r="I7" s="443"/>
      <c r="J7" s="443"/>
      <c r="K7" s="443"/>
      <c r="L7" s="443"/>
      <c r="M7" s="443"/>
      <c r="N7" s="443"/>
      <c r="O7" s="443"/>
      <c r="P7" s="443"/>
      <c r="Q7" s="443"/>
      <c r="R7" s="443"/>
      <c r="S7" s="443"/>
      <c r="T7" s="443"/>
      <c r="U7" s="443"/>
      <c r="V7" s="444"/>
      <c r="W7" s="444"/>
      <c r="X7" s="444"/>
      <c r="Y7" s="445" t="s">
        <v>5</v>
      </c>
      <c r="Z7" s="385"/>
      <c r="AA7" s="385"/>
      <c r="AB7" s="385"/>
      <c r="AC7" s="385"/>
      <c r="AD7" s="387"/>
      <c r="AE7" s="446" t="s">
        <v>376</v>
      </c>
      <c r="AF7" s="447"/>
      <c r="AG7" s="447"/>
      <c r="AH7" s="447"/>
      <c r="AI7" s="447"/>
      <c r="AJ7" s="447"/>
      <c r="AK7" s="447"/>
      <c r="AL7" s="447"/>
      <c r="AM7" s="447"/>
      <c r="AN7" s="447"/>
      <c r="AO7" s="447"/>
      <c r="AP7" s="447"/>
      <c r="AQ7" s="447"/>
      <c r="AR7" s="447"/>
      <c r="AS7" s="447"/>
      <c r="AT7" s="447"/>
      <c r="AU7" s="447"/>
      <c r="AV7" s="447"/>
      <c r="AW7" s="447"/>
      <c r="AX7" s="448"/>
    </row>
    <row r="8" spans="1:50" ht="52.5" customHeight="1" x14ac:dyDescent="0.15">
      <c r="A8" s="347" t="s">
        <v>308</v>
      </c>
      <c r="B8" s="348"/>
      <c r="C8" s="348"/>
      <c r="D8" s="348"/>
      <c r="E8" s="348"/>
      <c r="F8" s="349"/>
      <c r="G8" s="344" t="str">
        <f>入力規則等!A26</f>
        <v>国土強靭化</v>
      </c>
      <c r="H8" s="345"/>
      <c r="I8" s="345"/>
      <c r="J8" s="345"/>
      <c r="K8" s="345"/>
      <c r="L8" s="345"/>
      <c r="M8" s="345"/>
      <c r="N8" s="345"/>
      <c r="O8" s="345"/>
      <c r="P8" s="345"/>
      <c r="Q8" s="345"/>
      <c r="R8" s="345"/>
      <c r="S8" s="345"/>
      <c r="T8" s="345"/>
      <c r="U8" s="345"/>
      <c r="V8" s="345"/>
      <c r="W8" s="345"/>
      <c r="X8" s="346"/>
      <c r="Y8" s="521" t="s">
        <v>79</v>
      </c>
      <c r="Z8" s="521"/>
      <c r="AA8" s="521"/>
      <c r="AB8" s="521"/>
      <c r="AC8" s="521"/>
      <c r="AD8" s="521"/>
      <c r="AE8" s="475" t="str">
        <f>入力規則等!K13</f>
        <v>公共事業</v>
      </c>
      <c r="AF8" s="476"/>
      <c r="AG8" s="476"/>
      <c r="AH8" s="476"/>
      <c r="AI8" s="476"/>
      <c r="AJ8" s="476"/>
      <c r="AK8" s="476"/>
      <c r="AL8" s="476"/>
      <c r="AM8" s="476"/>
      <c r="AN8" s="476"/>
      <c r="AO8" s="476"/>
      <c r="AP8" s="476"/>
      <c r="AQ8" s="476"/>
      <c r="AR8" s="476"/>
      <c r="AS8" s="476"/>
      <c r="AT8" s="476"/>
      <c r="AU8" s="476"/>
      <c r="AV8" s="476"/>
      <c r="AW8" s="476"/>
      <c r="AX8" s="477"/>
    </row>
    <row r="9" spans="1:50" ht="69" customHeight="1" x14ac:dyDescent="0.15">
      <c r="A9" s="449" t="s">
        <v>26</v>
      </c>
      <c r="B9" s="450"/>
      <c r="C9" s="450"/>
      <c r="D9" s="450"/>
      <c r="E9" s="450"/>
      <c r="F9" s="450"/>
      <c r="G9" s="478" t="s">
        <v>377</v>
      </c>
      <c r="H9" s="479"/>
      <c r="I9" s="479"/>
      <c r="J9" s="479"/>
      <c r="K9" s="479"/>
      <c r="L9" s="479"/>
      <c r="M9" s="479"/>
      <c r="N9" s="479"/>
      <c r="O9" s="479"/>
      <c r="P9" s="479"/>
      <c r="Q9" s="479"/>
      <c r="R9" s="479"/>
      <c r="S9" s="479"/>
      <c r="T9" s="479"/>
      <c r="U9" s="479"/>
      <c r="V9" s="479"/>
      <c r="W9" s="479"/>
      <c r="X9" s="479"/>
      <c r="Y9" s="480"/>
      <c r="Z9" s="480"/>
      <c r="AA9" s="480"/>
      <c r="AB9" s="480"/>
      <c r="AC9" s="480"/>
      <c r="AD9" s="480"/>
      <c r="AE9" s="479"/>
      <c r="AF9" s="479"/>
      <c r="AG9" s="479"/>
      <c r="AH9" s="479"/>
      <c r="AI9" s="479"/>
      <c r="AJ9" s="479"/>
      <c r="AK9" s="479"/>
      <c r="AL9" s="479"/>
      <c r="AM9" s="479"/>
      <c r="AN9" s="479"/>
      <c r="AO9" s="479"/>
      <c r="AP9" s="479"/>
      <c r="AQ9" s="479"/>
      <c r="AR9" s="479"/>
      <c r="AS9" s="479"/>
      <c r="AT9" s="479"/>
      <c r="AU9" s="479"/>
      <c r="AV9" s="479"/>
      <c r="AW9" s="479"/>
      <c r="AX9" s="481"/>
    </row>
    <row r="10" spans="1:50" ht="97.5" customHeight="1" x14ac:dyDescent="0.15">
      <c r="A10" s="449" t="s">
        <v>36</v>
      </c>
      <c r="B10" s="450"/>
      <c r="C10" s="450"/>
      <c r="D10" s="450"/>
      <c r="E10" s="450"/>
      <c r="F10" s="450"/>
      <c r="G10" s="478" t="s">
        <v>378</v>
      </c>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81"/>
    </row>
    <row r="11" spans="1:50" ht="42" customHeight="1" x14ac:dyDescent="0.15">
      <c r="A11" s="449" t="s">
        <v>6</v>
      </c>
      <c r="B11" s="450"/>
      <c r="C11" s="450"/>
      <c r="D11" s="450"/>
      <c r="E11" s="450"/>
      <c r="F11" s="451"/>
      <c r="G11" s="498" t="str">
        <f>入力規則等!P10</f>
        <v>直接実施、委託・請負</v>
      </c>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499"/>
      <c r="AW11" s="499"/>
      <c r="AX11" s="500"/>
    </row>
    <row r="12" spans="1:50" ht="21" customHeight="1" x14ac:dyDescent="0.15">
      <c r="A12" s="452" t="s">
        <v>27</v>
      </c>
      <c r="B12" s="453"/>
      <c r="C12" s="453"/>
      <c r="D12" s="453"/>
      <c r="E12" s="453"/>
      <c r="F12" s="454"/>
      <c r="G12" s="461"/>
      <c r="H12" s="462"/>
      <c r="I12" s="462"/>
      <c r="J12" s="462"/>
      <c r="K12" s="462"/>
      <c r="L12" s="462"/>
      <c r="M12" s="462"/>
      <c r="N12" s="462"/>
      <c r="O12" s="462"/>
      <c r="P12" s="168" t="s">
        <v>69</v>
      </c>
      <c r="Q12" s="112"/>
      <c r="R12" s="112"/>
      <c r="S12" s="112"/>
      <c r="T12" s="112"/>
      <c r="U12" s="112"/>
      <c r="V12" s="164"/>
      <c r="W12" s="168" t="s">
        <v>70</v>
      </c>
      <c r="X12" s="112"/>
      <c r="Y12" s="112"/>
      <c r="Z12" s="112"/>
      <c r="AA12" s="112"/>
      <c r="AB12" s="112"/>
      <c r="AC12" s="164"/>
      <c r="AD12" s="168" t="s">
        <v>71</v>
      </c>
      <c r="AE12" s="112"/>
      <c r="AF12" s="112"/>
      <c r="AG12" s="112"/>
      <c r="AH12" s="112"/>
      <c r="AI12" s="112"/>
      <c r="AJ12" s="164"/>
      <c r="AK12" s="168" t="s">
        <v>72</v>
      </c>
      <c r="AL12" s="112"/>
      <c r="AM12" s="112"/>
      <c r="AN12" s="112"/>
      <c r="AO12" s="112"/>
      <c r="AP12" s="112"/>
      <c r="AQ12" s="164"/>
      <c r="AR12" s="168" t="s">
        <v>73</v>
      </c>
      <c r="AS12" s="112"/>
      <c r="AT12" s="112"/>
      <c r="AU12" s="112"/>
      <c r="AV12" s="112"/>
      <c r="AW12" s="112"/>
      <c r="AX12" s="465"/>
    </row>
    <row r="13" spans="1:50" ht="21" customHeight="1" x14ac:dyDescent="0.15">
      <c r="A13" s="455"/>
      <c r="B13" s="456"/>
      <c r="C13" s="456"/>
      <c r="D13" s="456"/>
      <c r="E13" s="456"/>
      <c r="F13" s="457"/>
      <c r="G13" s="466" t="s">
        <v>7</v>
      </c>
      <c r="H13" s="467"/>
      <c r="I13" s="472" t="s">
        <v>8</v>
      </c>
      <c r="J13" s="473"/>
      <c r="K13" s="473"/>
      <c r="L13" s="473"/>
      <c r="M13" s="473"/>
      <c r="N13" s="473"/>
      <c r="O13" s="474"/>
      <c r="P13" s="62">
        <v>374</v>
      </c>
      <c r="Q13" s="63"/>
      <c r="R13" s="63"/>
      <c r="S13" s="63"/>
      <c r="T13" s="63"/>
      <c r="U13" s="63"/>
      <c r="V13" s="64"/>
      <c r="W13" s="62">
        <v>550</v>
      </c>
      <c r="X13" s="63"/>
      <c r="Y13" s="63"/>
      <c r="Z13" s="63"/>
      <c r="AA13" s="63"/>
      <c r="AB13" s="63"/>
      <c r="AC13" s="64"/>
      <c r="AD13" s="62">
        <v>552</v>
      </c>
      <c r="AE13" s="63"/>
      <c r="AF13" s="63"/>
      <c r="AG13" s="63"/>
      <c r="AH13" s="63"/>
      <c r="AI13" s="63"/>
      <c r="AJ13" s="64"/>
      <c r="AK13" s="62">
        <v>551</v>
      </c>
      <c r="AL13" s="63"/>
      <c r="AM13" s="63"/>
      <c r="AN13" s="63"/>
      <c r="AO13" s="63"/>
      <c r="AP13" s="63"/>
      <c r="AQ13" s="64"/>
      <c r="AR13" s="660">
        <v>702</v>
      </c>
      <c r="AS13" s="661"/>
      <c r="AT13" s="661"/>
      <c r="AU13" s="661"/>
      <c r="AV13" s="661"/>
      <c r="AW13" s="661"/>
      <c r="AX13" s="662"/>
    </row>
    <row r="14" spans="1:50" ht="21" customHeight="1" x14ac:dyDescent="0.15">
      <c r="A14" s="455"/>
      <c r="B14" s="456"/>
      <c r="C14" s="456"/>
      <c r="D14" s="456"/>
      <c r="E14" s="456"/>
      <c r="F14" s="457"/>
      <c r="G14" s="468"/>
      <c r="H14" s="469"/>
      <c r="I14" s="335" t="s">
        <v>9</v>
      </c>
      <c r="J14" s="463"/>
      <c r="K14" s="463"/>
      <c r="L14" s="463"/>
      <c r="M14" s="463"/>
      <c r="N14" s="463"/>
      <c r="O14" s="464"/>
      <c r="P14" s="62" t="s">
        <v>440</v>
      </c>
      <c r="Q14" s="63"/>
      <c r="R14" s="63"/>
      <c r="S14" s="63"/>
      <c r="T14" s="63"/>
      <c r="U14" s="63"/>
      <c r="V14" s="64"/>
      <c r="W14" s="62" t="s">
        <v>440</v>
      </c>
      <c r="X14" s="63"/>
      <c r="Y14" s="63"/>
      <c r="Z14" s="63"/>
      <c r="AA14" s="63"/>
      <c r="AB14" s="63"/>
      <c r="AC14" s="64"/>
      <c r="AD14" s="62" t="s">
        <v>440</v>
      </c>
      <c r="AE14" s="63"/>
      <c r="AF14" s="63"/>
      <c r="AG14" s="63"/>
      <c r="AH14" s="63"/>
      <c r="AI14" s="63"/>
      <c r="AJ14" s="64"/>
      <c r="AK14" s="62"/>
      <c r="AL14" s="63"/>
      <c r="AM14" s="63"/>
      <c r="AN14" s="63"/>
      <c r="AO14" s="63"/>
      <c r="AP14" s="63"/>
      <c r="AQ14" s="64"/>
      <c r="AR14" s="658"/>
      <c r="AS14" s="658"/>
      <c r="AT14" s="658"/>
      <c r="AU14" s="658"/>
      <c r="AV14" s="658"/>
      <c r="AW14" s="658"/>
      <c r="AX14" s="659"/>
    </row>
    <row r="15" spans="1:50" ht="21" customHeight="1" x14ac:dyDescent="0.15">
      <c r="A15" s="455"/>
      <c r="B15" s="456"/>
      <c r="C15" s="456"/>
      <c r="D15" s="456"/>
      <c r="E15" s="456"/>
      <c r="F15" s="457"/>
      <c r="G15" s="468"/>
      <c r="H15" s="469"/>
      <c r="I15" s="335" t="s">
        <v>62</v>
      </c>
      <c r="J15" s="336"/>
      <c r="K15" s="336"/>
      <c r="L15" s="336"/>
      <c r="M15" s="336"/>
      <c r="N15" s="336"/>
      <c r="O15" s="337"/>
      <c r="P15" s="62" t="s">
        <v>440</v>
      </c>
      <c r="Q15" s="63"/>
      <c r="R15" s="63"/>
      <c r="S15" s="63"/>
      <c r="T15" s="63"/>
      <c r="U15" s="63"/>
      <c r="V15" s="64"/>
      <c r="W15" s="62">
        <v>268</v>
      </c>
      <c r="X15" s="63"/>
      <c r="Y15" s="63"/>
      <c r="Z15" s="63"/>
      <c r="AA15" s="63"/>
      <c r="AB15" s="63"/>
      <c r="AC15" s="64"/>
      <c r="AD15" s="62">
        <v>0.6</v>
      </c>
      <c r="AE15" s="63"/>
      <c r="AF15" s="63"/>
      <c r="AG15" s="63"/>
      <c r="AH15" s="63"/>
      <c r="AI15" s="63"/>
      <c r="AJ15" s="64"/>
      <c r="AK15" s="62">
        <v>0.3</v>
      </c>
      <c r="AL15" s="63"/>
      <c r="AM15" s="63"/>
      <c r="AN15" s="63"/>
      <c r="AO15" s="63"/>
      <c r="AP15" s="63"/>
      <c r="AQ15" s="64"/>
      <c r="AR15" s="62"/>
      <c r="AS15" s="63"/>
      <c r="AT15" s="63"/>
      <c r="AU15" s="63"/>
      <c r="AV15" s="63"/>
      <c r="AW15" s="63"/>
      <c r="AX15" s="657"/>
    </row>
    <row r="16" spans="1:50" ht="21" customHeight="1" x14ac:dyDescent="0.15">
      <c r="A16" s="455"/>
      <c r="B16" s="456"/>
      <c r="C16" s="456"/>
      <c r="D16" s="456"/>
      <c r="E16" s="456"/>
      <c r="F16" s="457"/>
      <c r="G16" s="468"/>
      <c r="H16" s="469"/>
      <c r="I16" s="335" t="s">
        <v>63</v>
      </c>
      <c r="J16" s="336"/>
      <c r="K16" s="336"/>
      <c r="L16" s="336"/>
      <c r="M16" s="336"/>
      <c r="N16" s="336"/>
      <c r="O16" s="337"/>
      <c r="P16" s="62">
        <v>-268</v>
      </c>
      <c r="Q16" s="63"/>
      <c r="R16" s="63"/>
      <c r="S16" s="63"/>
      <c r="T16" s="63"/>
      <c r="U16" s="63"/>
      <c r="V16" s="64"/>
      <c r="W16" s="62">
        <v>-0.3</v>
      </c>
      <c r="X16" s="63"/>
      <c r="Y16" s="63"/>
      <c r="Z16" s="63"/>
      <c r="AA16" s="63"/>
      <c r="AB16" s="63"/>
      <c r="AC16" s="64"/>
      <c r="AD16" s="62">
        <v>-0.3</v>
      </c>
      <c r="AE16" s="63"/>
      <c r="AF16" s="63"/>
      <c r="AG16" s="63"/>
      <c r="AH16" s="63"/>
      <c r="AI16" s="63"/>
      <c r="AJ16" s="64"/>
      <c r="AK16" s="62"/>
      <c r="AL16" s="63"/>
      <c r="AM16" s="63"/>
      <c r="AN16" s="63"/>
      <c r="AO16" s="63"/>
      <c r="AP16" s="63"/>
      <c r="AQ16" s="64"/>
      <c r="AR16" s="435"/>
      <c r="AS16" s="436"/>
      <c r="AT16" s="436"/>
      <c r="AU16" s="436"/>
      <c r="AV16" s="436"/>
      <c r="AW16" s="436"/>
      <c r="AX16" s="437"/>
    </row>
    <row r="17" spans="1:50" ht="24.75" customHeight="1" x14ac:dyDescent="0.15">
      <c r="A17" s="455"/>
      <c r="B17" s="456"/>
      <c r="C17" s="456"/>
      <c r="D17" s="456"/>
      <c r="E17" s="456"/>
      <c r="F17" s="457"/>
      <c r="G17" s="468"/>
      <c r="H17" s="469"/>
      <c r="I17" s="335" t="s">
        <v>61</v>
      </c>
      <c r="J17" s="463"/>
      <c r="K17" s="463"/>
      <c r="L17" s="463"/>
      <c r="M17" s="463"/>
      <c r="N17" s="463"/>
      <c r="O17" s="464"/>
      <c r="P17" s="62">
        <v>500</v>
      </c>
      <c r="Q17" s="63"/>
      <c r="R17" s="63"/>
      <c r="S17" s="63"/>
      <c r="T17" s="63"/>
      <c r="U17" s="63"/>
      <c r="V17" s="64"/>
      <c r="W17" s="62" t="s">
        <v>440</v>
      </c>
      <c r="X17" s="63"/>
      <c r="Y17" s="63"/>
      <c r="Z17" s="63"/>
      <c r="AA17" s="63"/>
      <c r="AB17" s="63"/>
      <c r="AC17" s="64"/>
      <c r="AD17" s="62" t="s">
        <v>440</v>
      </c>
      <c r="AE17" s="63"/>
      <c r="AF17" s="63"/>
      <c r="AG17" s="63"/>
      <c r="AH17" s="63"/>
      <c r="AI17" s="63"/>
      <c r="AJ17" s="64"/>
      <c r="AK17" s="62"/>
      <c r="AL17" s="63"/>
      <c r="AM17" s="63"/>
      <c r="AN17" s="63"/>
      <c r="AO17" s="63"/>
      <c r="AP17" s="63"/>
      <c r="AQ17" s="64"/>
      <c r="AR17" s="438"/>
      <c r="AS17" s="438"/>
      <c r="AT17" s="438"/>
      <c r="AU17" s="438"/>
      <c r="AV17" s="438"/>
      <c r="AW17" s="438"/>
      <c r="AX17" s="439"/>
    </row>
    <row r="18" spans="1:50" ht="24.75" customHeight="1" x14ac:dyDescent="0.15">
      <c r="A18" s="455"/>
      <c r="B18" s="456"/>
      <c r="C18" s="456"/>
      <c r="D18" s="456"/>
      <c r="E18" s="456"/>
      <c r="F18" s="457"/>
      <c r="G18" s="470"/>
      <c r="H18" s="471"/>
      <c r="I18" s="338" t="s">
        <v>22</v>
      </c>
      <c r="J18" s="339"/>
      <c r="K18" s="339"/>
      <c r="L18" s="339"/>
      <c r="M18" s="339"/>
      <c r="N18" s="339"/>
      <c r="O18" s="340"/>
      <c r="P18" s="308">
        <f>SUM(P13:V17)</f>
        <v>606</v>
      </c>
      <c r="Q18" s="309"/>
      <c r="R18" s="309"/>
      <c r="S18" s="309"/>
      <c r="T18" s="309"/>
      <c r="U18" s="309"/>
      <c r="V18" s="310"/>
      <c r="W18" s="308">
        <f>SUM(W13:AC17)</f>
        <v>817.7</v>
      </c>
      <c r="X18" s="309"/>
      <c r="Y18" s="309"/>
      <c r="Z18" s="309"/>
      <c r="AA18" s="309"/>
      <c r="AB18" s="309"/>
      <c r="AC18" s="310"/>
      <c r="AD18" s="308">
        <f t="shared" ref="AD18" si="0">SUM(AD13:AJ17)</f>
        <v>552.30000000000007</v>
      </c>
      <c r="AE18" s="309"/>
      <c r="AF18" s="309"/>
      <c r="AG18" s="309"/>
      <c r="AH18" s="309"/>
      <c r="AI18" s="309"/>
      <c r="AJ18" s="310"/>
      <c r="AK18" s="308">
        <f t="shared" ref="AK18" si="1">SUM(AK13:AQ17)</f>
        <v>551.29999999999995</v>
      </c>
      <c r="AL18" s="309"/>
      <c r="AM18" s="309"/>
      <c r="AN18" s="309"/>
      <c r="AO18" s="309"/>
      <c r="AP18" s="309"/>
      <c r="AQ18" s="310"/>
      <c r="AR18" s="308">
        <f t="shared" ref="AR18" si="2">SUM(AR13:AX17)</f>
        <v>702</v>
      </c>
      <c r="AS18" s="309"/>
      <c r="AT18" s="309"/>
      <c r="AU18" s="309"/>
      <c r="AV18" s="309"/>
      <c r="AW18" s="309"/>
      <c r="AX18" s="311"/>
    </row>
    <row r="19" spans="1:50" ht="24.75" customHeight="1" x14ac:dyDescent="0.15">
      <c r="A19" s="455"/>
      <c r="B19" s="456"/>
      <c r="C19" s="456"/>
      <c r="D19" s="456"/>
      <c r="E19" s="456"/>
      <c r="F19" s="457"/>
      <c r="G19" s="305" t="s">
        <v>10</v>
      </c>
      <c r="H19" s="306"/>
      <c r="I19" s="306"/>
      <c r="J19" s="306"/>
      <c r="K19" s="306"/>
      <c r="L19" s="306"/>
      <c r="M19" s="306"/>
      <c r="N19" s="306"/>
      <c r="O19" s="306"/>
      <c r="P19" s="62">
        <v>605</v>
      </c>
      <c r="Q19" s="63"/>
      <c r="R19" s="63"/>
      <c r="S19" s="63"/>
      <c r="T19" s="63"/>
      <c r="U19" s="63"/>
      <c r="V19" s="64"/>
      <c r="W19" s="62">
        <v>818</v>
      </c>
      <c r="X19" s="63"/>
      <c r="Y19" s="63"/>
      <c r="Z19" s="63"/>
      <c r="AA19" s="63"/>
      <c r="AB19" s="63"/>
      <c r="AC19" s="64"/>
      <c r="AD19" s="62">
        <v>552</v>
      </c>
      <c r="AE19" s="63"/>
      <c r="AF19" s="63"/>
      <c r="AG19" s="63"/>
      <c r="AH19" s="63"/>
      <c r="AI19" s="63"/>
      <c r="AJ19" s="64"/>
      <c r="AK19" s="307"/>
      <c r="AL19" s="307"/>
      <c r="AM19" s="307"/>
      <c r="AN19" s="307"/>
      <c r="AO19" s="307"/>
      <c r="AP19" s="307"/>
      <c r="AQ19" s="307"/>
      <c r="AR19" s="307"/>
      <c r="AS19" s="307"/>
      <c r="AT19" s="307"/>
      <c r="AU19" s="307"/>
      <c r="AV19" s="307"/>
      <c r="AW19" s="307"/>
      <c r="AX19" s="312"/>
    </row>
    <row r="20" spans="1:50" ht="24.75" customHeight="1" x14ac:dyDescent="0.15">
      <c r="A20" s="458"/>
      <c r="B20" s="459"/>
      <c r="C20" s="459"/>
      <c r="D20" s="459"/>
      <c r="E20" s="459"/>
      <c r="F20" s="460"/>
      <c r="G20" s="305" t="s">
        <v>11</v>
      </c>
      <c r="H20" s="306"/>
      <c r="I20" s="306"/>
      <c r="J20" s="306"/>
      <c r="K20" s="306"/>
      <c r="L20" s="306"/>
      <c r="M20" s="306"/>
      <c r="N20" s="306"/>
      <c r="O20" s="306"/>
      <c r="P20" s="313">
        <f>IF(P18=0, "-", P19/P18)</f>
        <v>0.99834983498349839</v>
      </c>
      <c r="Q20" s="313"/>
      <c r="R20" s="313"/>
      <c r="S20" s="313"/>
      <c r="T20" s="313"/>
      <c r="U20" s="313"/>
      <c r="V20" s="313"/>
      <c r="W20" s="313">
        <f>IF(W18=0, "-", W19/W18)</f>
        <v>1.0003668827198238</v>
      </c>
      <c r="X20" s="313"/>
      <c r="Y20" s="313"/>
      <c r="Z20" s="313"/>
      <c r="AA20" s="313"/>
      <c r="AB20" s="313"/>
      <c r="AC20" s="313"/>
      <c r="AD20" s="313">
        <f>IF(AD18=0, "-", AD19/AD18)</f>
        <v>0.99945681694731114</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6" t="s">
        <v>13</v>
      </c>
      <c r="B21" s="207"/>
      <c r="C21" s="207"/>
      <c r="D21" s="207"/>
      <c r="E21" s="207"/>
      <c r="F21" s="208"/>
      <c r="G21" s="213" t="s">
        <v>319</v>
      </c>
      <c r="H21" s="214"/>
      <c r="I21" s="214"/>
      <c r="J21" s="214"/>
      <c r="K21" s="214"/>
      <c r="L21" s="214"/>
      <c r="M21" s="214"/>
      <c r="N21" s="214"/>
      <c r="O21" s="215"/>
      <c r="P21" s="233" t="s">
        <v>83</v>
      </c>
      <c r="Q21" s="214"/>
      <c r="R21" s="214"/>
      <c r="S21" s="214"/>
      <c r="T21" s="214"/>
      <c r="U21" s="214"/>
      <c r="V21" s="214"/>
      <c r="W21" s="214"/>
      <c r="X21" s="215"/>
      <c r="Y21" s="186"/>
      <c r="Z21" s="77"/>
      <c r="AA21" s="78"/>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ht="18.75" customHeight="1" x14ac:dyDescent="0.15">
      <c r="A22" s="206"/>
      <c r="B22" s="207"/>
      <c r="C22" s="207"/>
      <c r="D22" s="207"/>
      <c r="E22" s="207"/>
      <c r="F22" s="208"/>
      <c r="G22" s="216"/>
      <c r="H22" s="99"/>
      <c r="I22" s="99"/>
      <c r="J22" s="99"/>
      <c r="K22" s="99"/>
      <c r="L22" s="99"/>
      <c r="M22" s="99"/>
      <c r="N22" s="99"/>
      <c r="O22" s="217"/>
      <c r="P22" s="234"/>
      <c r="Q22" s="99"/>
      <c r="R22" s="99"/>
      <c r="S22" s="99"/>
      <c r="T22" s="99"/>
      <c r="U22" s="99"/>
      <c r="V22" s="99"/>
      <c r="W22" s="99"/>
      <c r="X22" s="217"/>
      <c r="Y22" s="272"/>
      <c r="Z22" s="273"/>
      <c r="AA22" s="274"/>
      <c r="AB22" s="132"/>
      <c r="AC22" s="127"/>
      <c r="AD22" s="128"/>
      <c r="AE22" s="133"/>
      <c r="AF22" s="126"/>
      <c r="AG22" s="126"/>
      <c r="AH22" s="126"/>
      <c r="AI22" s="278"/>
      <c r="AJ22" s="133"/>
      <c r="AK22" s="126"/>
      <c r="AL22" s="126"/>
      <c r="AM22" s="126"/>
      <c r="AN22" s="278"/>
      <c r="AO22" s="133"/>
      <c r="AP22" s="126"/>
      <c r="AQ22" s="126"/>
      <c r="AR22" s="126"/>
      <c r="AS22" s="278"/>
      <c r="AT22" s="58"/>
      <c r="AU22" s="101">
        <v>28</v>
      </c>
      <c r="AV22" s="101"/>
      <c r="AW22" s="99" t="s">
        <v>355</v>
      </c>
      <c r="AX22" s="100"/>
    </row>
    <row r="23" spans="1:50" ht="22.5" customHeight="1" x14ac:dyDescent="0.15">
      <c r="A23" s="209"/>
      <c r="B23" s="207"/>
      <c r="C23" s="207"/>
      <c r="D23" s="207"/>
      <c r="E23" s="207"/>
      <c r="F23" s="208"/>
      <c r="G23" s="314" t="s">
        <v>389</v>
      </c>
      <c r="H23" s="281"/>
      <c r="I23" s="281"/>
      <c r="J23" s="281"/>
      <c r="K23" s="281"/>
      <c r="L23" s="281"/>
      <c r="M23" s="281"/>
      <c r="N23" s="281"/>
      <c r="O23" s="282"/>
      <c r="P23" s="247" t="s">
        <v>379</v>
      </c>
      <c r="Q23" s="188"/>
      <c r="R23" s="188"/>
      <c r="S23" s="188"/>
      <c r="T23" s="188"/>
      <c r="U23" s="188"/>
      <c r="V23" s="188"/>
      <c r="W23" s="188"/>
      <c r="X23" s="189"/>
      <c r="Y23" s="286" t="s">
        <v>14</v>
      </c>
      <c r="Z23" s="287"/>
      <c r="AA23" s="288"/>
      <c r="AB23" s="653" t="s">
        <v>380</v>
      </c>
      <c r="AC23" s="289"/>
      <c r="AD23" s="289"/>
      <c r="AE23" s="84">
        <v>2</v>
      </c>
      <c r="AF23" s="85"/>
      <c r="AG23" s="85"/>
      <c r="AH23" s="85"/>
      <c r="AI23" s="86"/>
      <c r="AJ23" s="84">
        <v>2</v>
      </c>
      <c r="AK23" s="85"/>
      <c r="AL23" s="85"/>
      <c r="AM23" s="85"/>
      <c r="AN23" s="86"/>
      <c r="AO23" s="84">
        <v>2</v>
      </c>
      <c r="AP23" s="85"/>
      <c r="AQ23" s="85"/>
      <c r="AR23" s="85"/>
      <c r="AS23" s="86"/>
      <c r="AT23" s="219"/>
      <c r="AU23" s="219"/>
      <c r="AV23" s="219"/>
      <c r="AW23" s="219"/>
      <c r="AX23" s="220"/>
    </row>
    <row r="24" spans="1:50" ht="22.5" customHeight="1" x14ac:dyDescent="0.15">
      <c r="A24" s="210"/>
      <c r="B24" s="211"/>
      <c r="C24" s="211"/>
      <c r="D24" s="211"/>
      <c r="E24" s="211"/>
      <c r="F24" s="212"/>
      <c r="G24" s="283"/>
      <c r="H24" s="284"/>
      <c r="I24" s="284"/>
      <c r="J24" s="284"/>
      <c r="K24" s="284"/>
      <c r="L24" s="284"/>
      <c r="M24" s="284"/>
      <c r="N24" s="284"/>
      <c r="O24" s="285"/>
      <c r="P24" s="269"/>
      <c r="Q24" s="269"/>
      <c r="R24" s="269"/>
      <c r="S24" s="269"/>
      <c r="T24" s="269"/>
      <c r="U24" s="269"/>
      <c r="V24" s="269"/>
      <c r="W24" s="269"/>
      <c r="X24" s="270"/>
      <c r="Y24" s="168" t="s">
        <v>65</v>
      </c>
      <c r="Z24" s="112"/>
      <c r="AA24" s="164"/>
      <c r="AB24" s="328" t="s">
        <v>380</v>
      </c>
      <c r="AC24" s="279"/>
      <c r="AD24" s="279"/>
      <c r="AE24" s="84" t="s">
        <v>381</v>
      </c>
      <c r="AF24" s="85"/>
      <c r="AG24" s="85"/>
      <c r="AH24" s="85"/>
      <c r="AI24" s="86"/>
      <c r="AJ24" s="84" t="s">
        <v>381</v>
      </c>
      <c r="AK24" s="85"/>
      <c r="AL24" s="85"/>
      <c r="AM24" s="85"/>
      <c r="AN24" s="86"/>
      <c r="AO24" s="84" t="s">
        <v>385</v>
      </c>
      <c r="AP24" s="85"/>
      <c r="AQ24" s="85"/>
      <c r="AR24" s="85"/>
      <c r="AS24" s="86"/>
      <c r="AT24" s="84">
        <v>2</v>
      </c>
      <c r="AU24" s="85"/>
      <c r="AV24" s="85"/>
      <c r="AW24" s="85"/>
      <c r="AX24" s="87"/>
    </row>
    <row r="25" spans="1:50" ht="22.5" customHeight="1" x14ac:dyDescent="0.15">
      <c r="A25" s="663"/>
      <c r="B25" s="664"/>
      <c r="C25" s="664"/>
      <c r="D25" s="664"/>
      <c r="E25" s="664"/>
      <c r="F25" s="665"/>
      <c r="G25" s="315"/>
      <c r="H25" s="316"/>
      <c r="I25" s="316"/>
      <c r="J25" s="316"/>
      <c r="K25" s="316"/>
      <c r="L25" s="316"/>
      <c r="M25" s="316"/>
      <c r="N25" s="316"/>
      <c r="O25" s="317"/>
      <c r="P25" s="190"/>
      <c r="Q25" s="190"/>
      <c r="R25" s="190"/>
      <c r="S25" s="190"/>
      <c r="T25" s="190"/>
      <c r="U25" s="190"/>
      <c r="V25" s="190"/>
      <c r="W25" s="190"/>
      <c r="X25" s="191"/>
      <c r="Y25" s="111" t="s">
        <v>15</v>
      </c>
      <c r="Z25" s="112"/>
      <c r="AA25" s="164"/>
      <c r="AB25" s="675" t="s">
        <v>359</v>
      </c>
      <c r="AC25" s="257"/>
      <c r="AD25" s="257"/>
      <c r="AE25" s="84">
        <f>AE23/AT24*100</f>
        <v>100</v>
      </c>
      <c r="AF25" s="85"/>
      <c r="AG25" s="85"/>
      <c r="AH25" s="85"/>
      <c r="AI25" s="86"/>
      <c r="AJ25" s="84">
        <f>AJ23/AT24*100</f>
        <v>100</v>
      </c>
      <c r="AK25" s="85"/>
      <c r="AL25" s="85"/>
      <c r="AM25" s="85"/>
      <c r="AN25" s="86"/>
      <c r="AO25" s="84">
        <v>100</v>
      </c>
      <c r="AP25" s="85"/>
      <c r="AQ25" s="85"/>
      <c r="AR25" s="85"/>
      <c r="AS25" s="86"/>
      <c r="AT25" s="261"/>
      <c r="AU25" s="262"/>
      <c r="AV25" s="262"/>
      <c r="AW25" s="262"/>
      <c r="AX25" s="263"/>
    </row>
    <row r="26" spans="1:50" ht="18.75" hidden="1" customHeight="1" x14ac:dyDescent="0.15">
      <c r="A26" s="206" t="s">
        <v>13</v>
      </c>
      <c r="B26" s="207"/>
      <c r="C26" s="207"/>
      <c r="D26" s="207"/>
      <c r="E26" s="207"/>
      <c r="F26" s="208"/>
      <c r="G26" s="213" t="s">
        <v>319</v>
      </c>
      <c r="H26" s="214"/>
      <c r="I26" s="214"/>
      <c r="J26" s="214"/>
      <c r="K26" s="214"/>
      <c r="L26" s="214"/>
      <c r="M26" s="214"/>
      <c r="N26" s="214"/>
      <c r="O26" s="215"/>
      <c r="P26" s="233" t="s">
        <v>83</v>
      </c>
      <c r="Q26" s="214"/>
      <c r="R26" s="214"/>
      <c r="S26" s="214"/>
      <c r="T26" s="214"/>
      <c r="U26" s="214"/>
      <c r="V26" s="214"/>
      <c r="W26" s="214"/>
      <c r="X26" s="215"/>
      <c r="Y26" s="186"/>
      <c r="Z26" s="77"/>
      <c r="AA26" s="78"/>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54" t="s">
        <v>303</v>
      </c>
      <c r="AU26" s="655"/>
      <c r="AV26" s="655"/>
      <c r="AW26" s="655"/>
      <c r="AX26" s="656"/>
    </row>
    <row r="27" spans="1:50" ht="18.75" hidden="1" customHeight="1" x14ac:dyDescent="0.15">
      <c r="A27" s="206"/>
      <c r="B27" s="207"/>
      <c r="C27" s="207"/>
      <c r="D27" s="207"/>
      <c r="E27" s="207"/>
      <c r="F27" s="208"/>
      <c r="G27" s="216"/>
      <c r="H27" s="99"/>
      <c r="I27" s="99"/>
      <c r="J27" s="99"/>
      <c r="K27" s="99"/>
      <c r="L27" s="99"/>
      <c r="M27" s="99"/>
      <c r="N27" s="99"/>
      <c r="O27" s="217"/>
      <c r="P27" s="234"/>
      <c r="Q27" s="99"/>
      <c r="R27" s="99"/>
      <c r="S27" s="99"/>
      <c r="T27" s="99"/>
      <c r="U27" s="99"/>
      <c r="V27" s="99"/>
      <c r="W27" s="99"/>
      <c r="X27" s="217"/>
      <c r="Y27" s="272"/>
      <c r="Z27" s="273"/>
      <c r="AA27" s="274"/>
      <c r="AB27" s="132"/>
      <c r="AC27" s="127"/>
      <c r="AD27" s="128"/>
      <c r="AE27" s="133"/>
      <c r="AF27" s="126"/>
      <c r="AG27" s="126"/>
      <c r="AH27" s="126"/>
      <c r="AI27" s="278"/>
      <c r="AJ27" s="133"/>
      <c r="AK27" s="126"/>
      <c r="AL27" s="126"/>
      <c r="AM27" s="126"/>
      <c r="AN27" s="278"/>
      <c r="AO27" s="133"/>
      <c r="AP27" s="126"/>
      <c r="AQ27" s="126"/>
      <c r="AR27" s="126"/>
      <c r="AS27" s="278"/>
      <c r="AT27" s="58"/>
      <c r="AU27" s="101"/>
      <c r="AV27" s="101"/>
      <c r="AW27" s="99" t="s">
        <v>355</v>
      </c>
      <c r="AX27" s="100"/>
    </row>
    <row r="28" spans="1:50" ht="22.5" hidden="1" customHeight="1" x14ac:dyDescent="0.15">
      <c r="A28" s="209"/>
      <c r="B28" s="207"/>
      <c r="C28" s="207"/>
      <c r="D28" s="207"/>
      <c r="E28" s="207"/>
      <c r="F28" s="208"/>
      <c r="G28" s="314"/>
      <c r="H28" s="281"/>
      <c r="I28" s="281"/>
      <c r="J28" s="281"/>
      <c r="K28" s="281"/>
      <c r="L28" s="281"/>
      <c r="M28" s="281"/>
      <c r="N28" s="281"/>
      <c r="O28" s="282"/>
      <c r="P28" s="247"/>
      <c r="Q28" s="188"/>
      <c r="R28" s="188"/>
      <c r="S28" s="188"/>
      <c r="T28" s="188"/>
      <c r="U28" s="188"/>
      <c r="V28" s="188"/>
      <c r="W28" s="188"/>
      <c r="X28" s="189"/>
      <c r="Y28" s="286" t="s">
        <v>14</v>
      </c>
      <c r="Z28" s="287"/>
      <c r="AA28" s="288"/>
      <c r="AB28" s="289"/>
      <c r="AC28" s="289"/>
      <c r="AD28" s="289"/>
      <c r="AE28" s="84"/>
      <c r="AF28" s="85"/>
      <c r="AG28" s="85"/>
      <c r="AH28" s="85"/>
      <c r="AI28" s="86"/>
      <c r="AJ28" s="84"/>
      <c r="AK28" s="85"/>
      <c r="AL28" s="85"/>
      <c r="AM28" s="85"/>
      <c r="AN28" s="86"/>
      <c r="AO28" s="84"/>
      <c r="AP28" s="85"/>
      <c r="AQ28" s="85"/>
      <c r="AR28" s="85"/>
      <c r="AS28" s="86"/>
      <c r="AT28" s="219"/>
      <c r="AU28" s="219"/>
      <c r="AV28" s="219"/>
      <c r="AW28" s="219"/>
      <c r="AX28" s="220"/>
    </row>
    <row r="29" spans="1:50" ht="22.5" hidden="1" customHeight="1" x14ac:dyDescent="0.15">
      <c r="A29" s="210"/>
      <c r="B29" s="211"/>
      <c r="C29" s="211"/>
      <c r="D29" s="211"/>
      <c r="E29" s="211"/>
      <c r="F29" s="212"/>
      <c r="G29" s="283"/>
      <c r="H29" s="284"/>
      <c r="I29" s="284"/>
      <c r="J29" s="284"/>
      <c r="K29" s="284"/>
      <c r="L29" s="284"/>
      <c r="M29" s="284"/>
      <c r="N29" s="284"/>
      <c r="O29" s="285"/>
      <c r="P29" s="269"/>
      <c r="Q29" s="269"/>
      <c r="R29" s="269"/>
      <c r="S29" s="269"/>
      <c r="T29" s="269"/>
      <c r="U29" s="269"/>
      <c r="V29" s="269"/>
      <c r="W29" s="269"/>
      <c r="X29" s="270"/>
      <c r="Y29" s="168" t="s">
        <v>65</v>
      </c>
      <c r="Z29" s="112"/>
      <c r="AA29" s="164"/>
      <c r="AB29" s="279"/>
      <c r="AC29" s="279"/>
      <c r="AD29" s="279"/>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3"/>
      <c r="B30" s="664"/>
      <c r="C30" s="664"/>
      <c r="D30" s="664"/>
      <c r="E30" s="664"/>
      <c r="F30" s="665"/>
      <c r="G30" s="315"/>
      <c r="H30" s="316"/>
      <c r="I30" s="316"/>
      <c r="J30" s="316"/>
      <c r="K30" s="316"/>
      <c r="L30" s="316"/>
      <c r="M30" s="316"/>
      <c r="N30" s="316"/>
      <c r="O30" s="317"/>
      <c r="P30" s="190"/>
      <c r="Q30" s="190"/>
      <c r="R30" s="190"/>
      <c r="S30" s="190"/>
      <c r="T30" s="190"/>
      <c r="U30" s="190"/>
      <c r="V30" s="190"/>
      <c r="W30" s="190"/>
      <c r="X30" s="191"/>
      <c r="Y30" s="111" t="s">
        <v>15</v>
      </c>
      <c r="Z30" s="112"/>
      <c r="AA30" s="164"/>
      <c r="AB30" s="257" t="s">
        <v>16</v>
      </c>
      <c r="AC30" s="257"/>
      <c r="AD30" s="257"/>
      <c r="AE30" s="84"/>
      <c r="AF30" s="85"/>
      <c r="AG30" s="85"/>
      <c r="AH30" s="85"/>
      <c r="AI30" s="86"/>
      <c r="AJ30" s="84"/>
      <c r="AK30" s="85"/>
      <c r="AL30" s="85"/>
      <c r="AM30" s="85"/>
      <c r="AN30" s="86"/>
      <c r="AO30" s="84"/>
      <c r="AP30" s="85"/>
      <c r="AQ30" s="85"/>
      <c r="AR30" s="85"/>
      <c r="AS30" s="86"/>
      <c r="AT30" s="261"/>
      <c r="AU30" s="262"/>
      <c r="AV30" s="262"/>
      <c r="AW30" s="262"/>
      <c r="AX30" s="263"/>
    </row>
    <row r="31" spans="1:50" ht="18.75" hidden="1" customHeight="1" x14ac:dyDescent="0.15">
      <c r="A31" s="206" t="s">
        <v>13</v>
      </c>
      <c r="B31" s="207"/>
      <c r="C31" s="207"/>
      <c r="D31" s="207"/>
      <c r="E31" s="207"/>
      <c r="F31" s="208"/>
      <c r="G31" s="213" t="s">
        <v>319</v>
      </c>
      <c r="H31" s="214"/>
      <c r="I31" s="214"/>
      <c r="J31" s="214"/>
      <c r="K31" s="214"/>
      <c r="L31" s="214"/>
      <c r="M31" s="214"/>
      <c r="N31" s="214"/>
      <c r="O31" s="215"/>
      <c r="P31" s="233" t="s">
        <v>83</v>
      </c>
      <c r="Q31" s="214"/>
      <c r="R31" s="214"/>
      <c r="S31" s="214"/>
      <c r="T31" s="214"/>
      <c r="U31" s="214"/>
      <c r="V31" s="214"/>
      <c r="W31" s="214"/>
      <c r="X31" s="215"/>
      <c r="Y31" s="186"/>
      <c r="Z31" s="77"/>
      <c r="AA31" s="78"/>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t="18.75" hidden="1" customHeight="1" x14ac:dyDescent="0.15">
      <c r="A32" s="206"/>
      <c r="B32" s="207"/>
      <c r="C32" s="207"/>
      <c r="D32" s="207"/>
      <c r="E32" s="207"/>
      <c r="F32" s="208"/>
      <c r="G32" s="216"/>
      <c r="H32" s="99"/>
      <c r="I32" s="99"/>
      <c r="J32" s="99"/>
      <c r="K32" s="99"/>
      <c r="L32" s="99"/>
      <c r="M32" s="99"/>
      <c r="N32" s="99"/>
      <c r="O32" s="217"/>
      <c r="P32" s="234"/>
      <c r="Q32" s="99"/>
      <c r="R32" s="99"/>
      <c r="S32" s="99"/>
      <c r="T32" s="99"/>
      <c r="U32" s="99"/>
      <c r="V32" s="99"/>
      <c r="W32" s="99"/>
      <c r="X32" s="217"/>
      <c r="Y32" s="272"/>
      <c r="Z32" s="273"/>
      <c r="AA32" s="274"/>
      <c r="AB32" s="132"/>
      <c r="AC32" s="127"/>
      <c r="AD32" s="128"/>
      <c r="AE32" s="133"/>
      <c r="AF32" s="126"/>
      <c r="AG32" s="126"/>
      <c r="AH32" s="126"/>
      <c r="AI32" s="278"/>
      <c r="AJ32" s="133"/>
      <c r="AK32" s="126"/>
      <c r="AL32" s="126"/>
      <c r="AM32" s="126"/>
      <c r="AN32" s="278"/>
      <c r="AO32" s="133"/>
      <c r="AP32" s="126"/>
      <c r="AQ32" s="126"/>
      <c r="AR32" s="126"/>
      <c r="AS32" s="278"/>
      <c r="AT32" s="58"/>
      <c r="AU32" s="101"/>
      <c r="AV32" s="101"/>
      <c r="AW32" s="99" t="s">
        <v>355</v>
      </c>
      <c r="AX32" s="100"/>
    </row>
    <row r="33" spans="1:50" ht="22.5" hidden="1" customHeight="1" x14ac:dyDescent="0.15">
      <c r="A33" s="209"/>
      <c r="B33" s="207"/>
      <c r="C33" s="207"/>
      <c r="D33" s="207"/>
      <c r="E33" s="207"/>
      <c r="F33" s="208"/>
      <c r="G33" s="280"/>
      <c r="H33" s="281"/>
      <c r="I33" s="281"/>
      <c r="J33" s="281"/>
      <c r="K33" s="281"/>
      <c r="L33" s="281"/>
      <c r="M33" s="281"/>
      <c r="N33" s="281"/>
      <c r="O33" s="282"/>
      <c r="P33" s="247"/>
      <c r="Q33" s="188"/>
      <c r="R33" s="188"/>
      <c r="S33" s="188"/>
      <c r="T33" s="188"/>
      <c r="U33" s="188"/>
      <c r="V33" s="188"/>
      <c r="W33" s="188"/>
      <c r="X33" s="189"/>
      <c r="Y33" s="286" t="s">
        <v>14</v>
      </c>
      <c r="Z33" s="287"/>
      <c r="AA33" s="288"/>
      <c r="AB33" s="289"/>
      <c r="AC33" s="289"/>
      <c r="AD33" s="289"/>
      <c r="AE33" s="84"/>
      <c r="AF33" s="85"/>
      <c r="AG33" s="85"/>
      <c r="AH33" s="85"/>
      <c r="AI33" s="86"/>
      <c r="AJ33" s="84"/>
      <c r="AK33" s="85"/>
      <c r="AL33" s="85"/>
      <c r="AM33" s="85"/>
      <c r="AN33" s="86"/>
      <c r="AO33" s="84"/>
      <c r="AP33" s="85"/>
      <c r="AQ33" s="85"/>
      <c r="AR33" s="85"/>
      <c r="AS33" s="86"/>
      <c r="AT33" s="219"/>
      <c r="AU33" s="219"/>
      <c r="AV33" s="219"/>
      <c r="AW33" s="219"/>
      <c r="AX33" s="220"/>
    </row>
    <row r="34" spans="1:50" ht="22.5" hidden="1" customHeight="1" x14ac:dyDescent="0.15">
      <c r="A34" s="210"/>
      <c r="B34" s="211"/>
      <c r="C34" s="211"/>
      <c r="D34" s="211"/>
      <c r="E34" s="211"/>
      <c r="F34" s="212"/>
      <c r="G34" s="283"/>
      <c r="H34" s="284"/>
      <c r="I34" s="284"/>
      <c r="J34" s="284"/>
      <c r="K34" s="284"/>
      <c r="L34" s="284"/>
      <c r="M34" s="284"/>
      <c r="N34" s="284"/>
      <c r="O34" s="285"/>
      <c r="P34" s="269"/>
      <c r="Q34" s="269"/>
      <c r="R34" s="269"/>
      <c r="S34" s="269"/>
      <c r="T34" s="269"/>
      <c r="U34" s="269"/>
      <c r="V34" s="269"/>
      <c r="W34" s="269"/>
      <c r="X34" s="270"/>
      <c r="Y34" s="168" t="s">
        <v>65</v>
      </c>
      <c r="Z34" s="112"/>
      <c r="AA34" s="164"/>
      <c r="AB34" s="279"/>
      <c r="AC34" s="279"/>
      <c r="AD34" s="279"/>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3"/>
      <c r="B35" s="664"/>
      <c r="C35" s="664"/>
      <c r="D35" s="664"/>
      <c r="E35" s="664"/>
      <c r="F35" s="665"/>
      <c r="G35" s="315"/>
      <c r="H35" s="316"/>
      <c r="I35" s="316"/>
      <c r="J35" s="316"/>
      <c r="K35" s="316"/>
      <c r="L35" s="316"/>
      <c r="M35" s="316"/>
      <c r="N35" s="316"/>
      <c r="O35" s="317"/>
      <c r="P35" s="190"/>
      <c r="Q35" s="190"/>
      <c r="R35" s="190"/>
      <c r="S35" s="190"/>
      <c r="T35" s="190"/>
      <c r="U35" s="190"/>
      <c r="V35" s="190"/>
      <c r="W35" s="190"/>
      <c r="X35" s="191"/>
      <c r="Y35" s="111" t="s">
        <v>15</v>
      </c>
      <c r="Z35" s="112"/>
      <c r="AA35" s="164"/>
      <c r="AB35" s="257" t="s">
        <v>16</v>
      </c>
      <c r="AC35" s="257"/>
      <c r="AD35" s="257"/>
      <c r="AE35" s="84"/>
      <c r="AF35" s="85"/>
      <c r="AG35" s="85"/>
      <c r="AH35" s="85"/>
      <c r="AI35" s="86"/>
      <c r="AJ35" s="84"/>
      <c r="AK35" s="85"/>
      <c r="AL35" s="85"/>
      <c r="AM35" s="85"/>
      <c r="AN35" s="86"/>
      <c r="AO35" s="84"/>
      <c r="AP35" s="85"/>
      <c r="AQ35" s="85"/>
      <c r="AR35" s="85"/>
      <c r="AS35" s="86"/>
      <c r="AT35" s="261"/>
      <c r="AU35" s="262"/>
      <c r="AV35" s="262"/>
      <c r="AW35" s="262"/>
      <c r="AX35" s="263"/>
    </row>
    <row r="36" spans="1:50" ht="18.75" hidden="1" customHeight="1" x14ac:dyDescent="0.15">
      <c r="A36" s="206" t="s">
        <v>13</v>
      </c>
      <c r="B36" s="207"/>
      <c r="C36" s="207"/>
      <c r="D36" s="207"/>
      <c r="E36" s="207"/>
      <c r="F36" s="208"/>
      <c r="G36" s="213" t="s">
        <v>319</v>
      </c>
      <c r="H36" s="214"/>
      <c r="I36" s="214"/>
      <c r="J36" s="214"/>
      <c r="K36" s="214"/>
      <c r="L36" s="214"/>
      <c r="M36" s="214"/>
      <c r="N36" s="214"/>
      <c r="O36" s="215"/>
      <c r="P36" s="233" t="s">
        <v>83</v>
      </c>
      <c r="Q36" s="214"/>
      <c r="R36" s="214"/>
      <c r="S36" s="214"/>
      <c r="T36" s="214"/>
      <c r="U36" s="214"/>
      <c r="V36" s="214"/>
      <c r="W36" s="214"/>
      <c r="X36" s="215"/>
      <c r="Y36" s="186"/>
      <c r="Z36" s="77"/>
      <c r="AA36" s="78"/>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t="18.75" hidden="1" customHeight="1" x14ac:dyDescent="0.15">
      <c r="A37" s="206"/>
      <c r="B37" s="207"/>
      <c r="C37" s="207"/>
      <c r="D37" s="207"/>
      <c r="E37" s="207"/>
      <c r="F37" s="208"/>
      <c r="G37" s="216"/>
      <c r="H37" s="99"/>
      <c r="I37" s="99"/>
      <c r="J37" s="99"/>
      <c r="K37" s="99"/>
      <c r="L37" s="99"/>
      <c r="M37" s="99"/>
      <c r="N37" s="99"/>
      <c r="O37" s="217"/>
      <c r="P37" s="234"/>
      <c r="Q37" s="99"/>
      <c r="R37" s="99"/>
      <c r="S37" s="99"/>
      <c r="T37" s="99"/>
      <c r="U37" s="99"/>
      <c r="V37" s="99"/>
      <c r="W37" s="99"/>
      <c r="X37" s="217"/>
      <c r="Y37" s="272"/>
      <c r="Z37" s="273"/>
      <c r="AA37" s="274"/>
      <c r="AB37" s="132"/>
      <c r="AC37" s="127"/>
      <c r="AD37" s="128"/>
      <c r="AE37" s="133"/>
      <c r="AF37" s="126"/>
      <c r="AG37" s="126"/>
      <c r="AH37" s="126"/>
      <c r="AI37" s="278"/>
      <c r="AJ37" s="133"/>
      <c r="AK37" s="126"/>
      <c r="AL37" s="126"/>
      <c r="AM37" s="126"/>
      <c r="AN37" s="278"/>
      <c r="AO37" s="133"/>
      <c r="AP37" s="126"/>
      <c r="AQ37" s="126"/>
      <c r="AR37" s="126"/>
      <c r="AS37" s="278"/>
      <c r="AT37" s="58"/>
      <c r="AU37" s="101"/>
      <c r="AV37" s="101"/>
      <c r="AW37" s="99" t="s">
        <v>355</v>
      </c>
      <c r="AX37" s="100"/>
    </row>
    <row r="38" spans="1:50" ht="22.5" hidden="1" customHeight="1" x14ac:dyDescent="0.15">
      <c r="A38" s="209"/>
      <c r="B38" s="207"/>
      <c r="C38" s="207"/>
      <c r="D38" s="207"/>
      <c r="E38" s="207"/>
      <c r="F38" s="208"/>
      <c r="G38" s="280"/>
      <c r="H38" s="281"/>
      <c r="I38" s="281"/>
      <c r="J38" s="281"/>
      <c r="K38" s="281"/>
      <c r="L38" s="281"/>
      <c r="M38" s="281"/>
      <c r="N38" s="281"/>
      <c r="O38" s="282"/>
      <c r="P38" s="188"/>
      <c r="Q38" s="188"/>
      <c r="R38" s="188"/>
      <c r="S38" s="188"/>
      <c r="T38" s="188"/>
      <c r="U38" s="188"/>
      <c r="V38" s="188"/>
      <c r="W38" s="188"/>
      <c r="X38" s="189"/>
      <c r="Y38" s="286" t="s">
        <v>14</v>
      </c>
      <c r="Z38" s="287"/>
      <c r="AA38" s="288"/>
      <c r="AB38" s="289"/>
      <c r="AC38" s="289"/>
      <c r="AD38" s="289"/>
      <c r="AE38" s="84"/>
      <c r="AF38" s="85"/>
      <c r="AG38" s="85"/>
      <c r="AH38" s="85"/>
      <c r="AI38" s="86"/>
      <c r="AJ38" s="84"/>
      <c r="AK38" s="85"/>
      <c r="AL38" s="85"/>
      <c r="AM38" s="85"/>
      <c r="AN38" s="86"/>
      <c r="AO38" s="84"/>
      <c r="AP38" s="85"/>
      <c r="AQ38" s="85"/>
      <c r="AR38" s="85"/>
      <c r="AS38" s="86"/>
      <c r="AT38" s="219"/>
      <c r="AU38" s="219"/>
      <c r="AV38" s="219"/>
      <c r="AW38" s="219"/>
      <c r="AX38" s="220"/>
    </row>
    <row r="39" spans="1:50" ht="22.5" hidden="1" customHeight="1" x14ac:dyDescent="0.15">
      <c r="A39" s="210"/>
      <c r="B39" s="211"/>
      <c r="C39" s="211"/>
      <c r="D39" s="211"/>
      <c r="E39" s="211"/>
      <c r="F39" s="212"/>
      <c r="G39" s="283"/>
      <c r="H39" s="284"/>
      <c r="I39" s="284"/>
      <c r="J39" s="284"/>
      <c r="K39" s="284"/>
      <c r="L39" s="284"/>
      <c r="M39" s="284"/>
      <c r="N39" s="284"/>
      <c r="O39" s="285"/>
      <c r="P39" s="269"/>
      <c r="Q39" s="269"/>
      <c r="R39" s="269"/>
      <c r="S39" s="269"/>
      <c r="T39" s="269"/>
      <c r="U39" s="269"/>
      <c r="V39" s="269"/>
      <c r="W39" s="269"/>
      <c r="X39" s="270"/>
      <c r="Y39" s="168" t="s">
        <v>65</v>
      </c>
      <c r="Z39" s="112"/>
      <c r="AA39" s="164"/>
      <c r="AB39" s="279"/>
      <c r="AC39" s="279"/>
      <c r="AD39" s="279"/>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3"/>
      <c r="B40" s="664"/>
      <c r="C40" s="664"/>
      <c r="D40" s="664"/>
      <c r="E40" s="664"/>
      <c r="F40" s="665"/>
      <c r="G40" s="315"/>
      <c r="H40" s="316"/>
      <c r="I40" s="316"/>
      <c r="J40" s="316"/>
      <c r="K40" s="316"/>
      <c r="L40" s="316"/>
      <c r="M40" s="316"/>
      <c r="N40" s="316"/>
      <c r="O40" s="317"/>
      <c r="P40" s="190"/>
      <c r="Q40" s="190"/>
      <c r="R40" s="190"/>
      <c r="S40" s="190"/>
      <c r="T40" s="190"/>
      <c r="U40" s="190"/>
      <c r="V40" s="190"/>
      <c r="W40" s="190"/>
      <c r="X40" s="191"/>
      <c r="Y40" s="111" t="s">
        <v>15</v>
      </c>
      <c r="Z40" s="112"/>
      <c r="AA40" s="164"/>
      <c r="AB40" s="257" t="s">
        <v>16</v>
      </c>
      <c r="AC40" s="257"/>
      <c r="AD40" s="257"/>
      <c r="AE40" s="84"/>
      <c r="AF40" s="85"/>
      <c r="AG40" s="85"/>
      <c r="AH40" s="85"/>
      <c r="AI40" s="86"/>
      <c r="AJ40" s="84"/>
      <c r="AK40" s="85"/>
      <c r="AL40" s="85"/>
      <c r="AM40" s="85"/>
      <c r="AN40" s="86"/>
      <c r="AO40" s="84"/>
      <c r="AP40" s="85"/>
      <c r="AQ40" s="85"/>
      <c r="AR40" s="85"/>
      <c r="AS40" s="86"/>
      <c r="AT40" s="261"/>
      <c r="AU40" s="262"/>
      <c r="AV40" s="262"/>
      <c r="AW40" s="262"/>
      <c r="AX40" s="263"/>
    </row>
    <row r="41" spans="1:50" ht="18.75" hidden="1" customHeight="1" x14ac:dyDescent="0.15">
      <c r="A41" s="206" t="s">
        <v>13</v>
      </c>
      <c r="B41" s="207"/>
      <c r="C41" s="207"/>
      <c r="D41" s="207"/>
      <c r="E41" s="207"/>
      <c r="F41" s="208"/>
      <c r="G41" s="213" t="s">
        <v>319</v>
      </c>
      <c r="H41" s="214"/>
      <c r="I41" s="214"/>
      <c r="J41" s="214"/>
      <c r="K41" s="214"/>
      <c r="L41" s="214"/>
      <c r="M41" s="214"/>
      <c r="N41" s="214"/>
      <c r="O41" s="215"/>
      <c r="P41" s="233" t="s">
        <v>83</v>
      </c>
      <c r="Q41" s="214"/>
      <c r="R41" s="214"/>
      <c r="S41" s="214"/>
      <c r="T41" s="214"/>
      <c r="U41" s="214"/>
      <c r="V41" s="214"/>
      <c r="W41" s="214"/>
      <c r="X41" s="215"/>
      <c r="Y41" s="186"/>
      <c r="Z41" s="77"/>
      <c r="AA41" s="78"/>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x14ac:dyDescent="0.15">
      <c r="A42" s="206"/>
      <c r="B42" s="207"/>
      <c r="C42" s="207"/>
      <c r="D42" s="207"/>
      <c r="E42" s="207"/>
      <c r="F42" s="208"/>
      <c r="G42" s="216"/>
      <c r="H42" s="99"/>
      <c r="I42" s="99"/>
      <c r="J42" s="99"/>
      <c r="K42" s="99"/>
      <c r="L42" s="99"/>
      <c r="M42" s="99"/>
      <c r="N42" s="99"/>
      <c r="O42" s="217"/>
      <c r="P42" s="234"/>
      <c r="Q42" s="99"/>
      <c r="R42" s="99"/>
      <c r="S42" s="99"/>
      <c r="T42" s="99"/>
      <c r="U42" s="99"/>
      <c r="V42" s="99"/>
      <c r="W42" s="99"/>
      <c r="X42" s="217"/>
      <c r="Y42" s="272"/>
      <c r="Z42" s="273"/>
      <c r="AA42" s="274"/>
      <c r="AB42" s="132"/>
      <c r="AC42" s="127"/>
      <c r="AD42" s="128"/>
      <c r="AE42" s="133"/>
      <c r="AF42" s="126"/>
      <c r="AG42" s="126"/>
      <c r="AH42" s="126"/>
      <c r="AI42" s="278"/>
      <c r="AJ42" s="133"/>
      <c r="AK42" s="126"/>
      <c r="AL42" s="126"/>
      <c r="AM42" s="126"/>
      <c r="AN42" s="278"/>
      <c r="AO42" s="133"/>
      <c r="AP42" s="126"/>
      <c r="AQ42" s="126"/>
      <c r="AR42" s="126"/>
      <c r="AS42" s="278"/>
      <c r="AT42" s="58"/>
      <c r="AU42" s="101"/>
      <c r="AV42" s="101"/>
      <c r="AW42" s="99" t="s">
        <v>355</v>
      </c>
      <c r="AX42" s="100"/>
    </row>
    <row r="43" spans="1:50" ht="22.5" hidden="1" customHeight="1" x14ac:dyDescent="0.15">
      <c r="A43" s="209"/>
      <c r="B43" s="207"/>
      <c r="C43" s="207"/>
      <c r="D43" s="207"/>
      <c r="E43" s="207"/>
      <c r="F43" s="208"/>
      <c r="G43" s="280"/>
      <c r="H43" s="281"/>
      <c r="I43" s="281"/>
      <c r="J43" s="281"/>
      <c r="K43" s="281"/>
      <c r="L43" s="281"/>
      <c r="M43" s="281"/>
      <c r="N43" s="281"/>
      <c r="O43" s="282"/>
      <c r="P43" s="188"/>
      <c r="Q43" s="188"/>
      <c r="R43" s="188"/>
      <c r="S43" s="188"/>
      <c r="T43" s="188"/>
      <c r="U43" s="188"/>
      <c r="V43" s="188"/>
      <c r="W43" s="188"/>
      <c r="X43" s="189"/>
      <c r="Y43" s="286" t="s">
        <v>14</v>
      </c>
      <c r="Z43" s="287"/>
      <c r="AA43" s="288"/>
      <c r="AB43" s="289"/>
      <c r="AC43" s="289"/>
      <c r="AD43" s="289"/>
      <c r="AE43" s="84"/>
      <c r="AF43" s="85"/>
      <c r="AG43" s="85"/>
      <c r="AH43" s="85"/>
      <c r="AI43" s="86"/>
      <c r="AJ43" s="84"/>
      <c r="AK43" s="85"/>
      <c r="AL43" s="85"/>
      <c r="AM43" s="85"/>
      <c r="AN43" s="86"/>
      <c r="AO43" s="84"/>
      <c r="AP43" s="85"/>
      <c r="AQ43" s="85"/>
      <c r="AR43" s="85"/>
      <c r="AS43" s="86"/>
      <c r="AT43" s="219"/>
      <c r="AU43" s="219"/>
      <c r="AV43" s="219"/>
      <c r="AW43" s="219"/>
      <c r="AX43" s="220"/>
    </row>
    <row r="44" spans="1:50" ht="22.5" hidden="1" customHeight="1" x14ac:dyDescent="0.15">
      <c r="A44" s="210"/>
      <c r="B44" s="211"/>
      <c r="C44" s="211"/>
      <c r="D44" s="211"/>
      <c r="E44" s="211"/>
      <c r="F44" s="212"/>
      <c r="G44" s="283"/>
      <c r="H44" s="284"/>
      <c r="I44" s="284"/>
      <c r="J44" s="284"/>
      <c r="K44" s="284"/>
      <c r="L44" s="284"/>
      <c r="M44" s="284"/>
      <c r="N44" s="284"/>
      <c r="O44" s="285"/>
      <c r="P44" s="269"/>
      <c r="Q44" s="269"/>
      <c r="R44" s="269"/>
      <c r="S44" s="269"/>
      <c r="T44" s="269"/>
      <c r="U44" s="269"/>
      <c r="V44" s="269"/>
      <c r="W44" s="269"/>
      <c r="X44" s="270"/>
      <c r="Y44" s="168" t="s">
        <v>65</v>
      </c>
      <c r="Z44" s="112"/>
      <c r="AA44" s="164"/>
      <c r="AB44" s="279"/>
      <c r="AC44" s="279"/>
      <c r="AD44" s="279"/>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0"/>
      <c r="B45" s="211"/>
      <c r="C45" s="211"/>
      <c r="D45" s="211"/>
      <c r="E45" s="211"/>
      <c r="F45" s="212"/>
      <c r="G45" s="283"/>
      <c r="H45" s="284"/>
      <c r="I45" s="284"/>
      <c r="J45" s="284"/>
      <c r="K45" s="284"/>
      <c r="L45" s="284"/>
      <c r="M45" s="284"/>
      <c r="N45" s="284"/>
      <c r="O45" s="285"/>
      <c r="P45" s="269"/>
      <c r="Q45" s="269"/>
      <c r="R45" s="269"/>
      <c r="S45" s="269"/>
      <c r="T45" s="269"/>
      <c r="U45" s="269"/>
      <c r="V45" s="269"/>
      <c r="W45" s="269"/>
      <c r="X45" s="270"/>
      <c r="Y45" s="258" t="s">
        <v>15</v>
      </c>
      <c r="Z45" s="259"/>
      <c r="AA45" s="260"/>
      <c r="AB45" s="257" t="s">
        <v>16</v>
      </c>
      <c r="AC45" s="257"/>
      <c r="AD45" s="257"/>
      <c r="AE45" s="84"/>
      <c r="AF45" s="85"/>
      <c r="AG45" s="85"/>
      <c r="AH45" s="85"/>
      <c r="AI45" s="86"/>
      <c r="AJ45" s="84"/>
      <c r="AK45" s="85"/>
      <c r="AL45" s="85"/>
      <c r="AM45" s="85"/>
      <c r="AN45" s="86"/>
      <c r="AO45" s="84"/>
      <c r="AP45" s="85"/>
      <c r="AQ45" s="85"/>
      <c r="AR45" s="85"/>
      <c r="AS45" s="86"/>
      <c r="AT45" s="261"/>
      <c r="AU45" s="262"/>
      <c r="AV45" s="262"/>
      <c r="AW45" s="262"/>
      <c r="AX45" s="263"/>
    </row>
    <row r="46" spans="1:50" ht="22.5" customHeight="1" x14ac:dyDescent="0.15">
      <c r="A46" s="676" t="s">
        <v>322</v>
      </c>
      <c r="B46" s="677"/>
      <c r="C46" s="677"/>
      <c r="D46" s="677"/>
      <c r="E46" s="677"/>
      <c r="F46" s="677"/>
      <c r="G46" s="677"/>
      <c r="H46" s="677"/>
      <c r="I46" s="677"/>
      <c r="J46" s="677"/>
      <c r="K46" s="677"/>
      <c r="L46" s="677"/>
      <c r="M46" s="677"/>
      <c r="N46" s="677"/>
      <c r="O46" s="677"/>
      <c r="P46" s="677"/>
      <c r="Q46" s="677"/>
      <c r="R46" s="677"/>
      <c r="S46" s="677"/>
      <c r="T46" s="677"/>
      <c r="U46" s="677"/>
      <c r="V46" s="677"/>
      <c r="W46" s="677"/>
      <c r="X46" s="677"/>
      <c r="Y46" s="677"/>
      <c r="Z46" s="677"/>
      <c r="AA46" s="677"/>
      <c r="AB46" s="677"/>
      <c r="AC46" s="677"/>
      <c r="AD46" s="677"/>
      <c r="AE46" s="677"/>
      <c r="AF46" s="677"/>
      <c r="AG46" s="677"/>
      <c r="AH46" s="677"/>
      <c r="AI46" s="677"/>
      <c r="AJ46" s="677"/>
      <c r="AK46" s="677"/>
      <c r="AL46" s="677"/>
      <c r="AM46" s="677"/>
      <c r="AN46" s="677"/>
      <c r="AO46" s="30"/>
      <c r="AP46" s="30"/>
      <c r="AQ46" s="30"/>
      <c r="AR46" s="30"/>
      <c r="AS46" s="30"/>
      <c r="AT46" s="30"/>
      <c r="AU46" s="30"/>
      <c r="AV46" s="30"/>
      <c r="AW46" s="30"/>
      <c r="AX46" s="32"/>
    </row>
    <row r="47" spans="1:50" ht="18.75" hidden="1" customHeight="1" x14ac:dyDescent="0.15">
      <c r="A47" s="227" t="s">
        <v>320</v>
      </c>
      <c r="B47" s="678" t="s">
        <v>317</v>
      </c>
      <c r="C47" s="229"/>
      <c r="D47" s="229"/>
      <c r="E47" s="229"/>
      <c r="F47" s="230"/>
      <c r="G47" s="615" t="s">
        <v>311</v>
      </c>
      <c r="H47" s="615"/>
      <c r="I47" s="615"/>
      <c r="J47" s="615"/>
      <c r="K47" s="615"/>
      <c r="L47" s="615"/>
      <c r="M47" s="615"/>
      <c r="N47" s="615"/>
      <c r="O47" s="615"/>
      <c r="P47" s="615"/>
      <c r="Q47" s="615"/>
      <c r="R47" s="615"/>
      <c r="S47" s="615"/>
      <c r="T47" s="615"/>
      <c r="U47" s="615"/>
      <c r="V47" s="615"/>
      <c r="W47" s="615"/>
      <c r="X47" s="615"/>
      <c r="Y47" s="615"/>
      <c r="Z47" s="615"/>
      <c r="AA47" s="683"/>
      <c r="AB47" s="614" t="s">
        <v>310</v>
      </c>
      <c r="AC47" s="615"/>
      <c r="AD47" s="615"/>
      <c r="AE47" s="615"/>
      <c r="AF47" s="615"/>
      <c r="AG47" s="615"/>
      <c r="AH47" s="615"/>
      <c r="AI47" s="615"/>
      <c r="AJ47" s="615"/>
      <c r="AK47" s="615"/>
      <c r="AL47" s="615"/>
      <c r="AM47" s="615"/>
      <c r="AN47" s="615"/>
      <c r="AO47" s="615"/>
      <c r="AP47" s="615"/>
      <c r="AQ47" s="615"/>
      <c r="AR47" s="615"/>
      <c r="AS47" s="615"/>
      <c r="AT47" s="615"/>
      <c r="AU47" s="615"/>
      <c r="AV47" s="615"/>
      <c r="AW47" s="615"/>
      <c r="AX47" s="616"/>
    </row>
    <row r="48" spans="1:50" ht="18.75" hidden="1" customHeight="1" x14ac:dyDescent="0.15">
      <c r="A48" s="227"/>
      <c r="B48" s="678"/>
      <c r="C48" s="229"/>
      <c r="D48" s="229"/>
      <c r="E48" s="229"/>
      <c r="F48" s="230"/>
      <c r="G48" s="99"/>
      <c r="H48" s="99"/>
      <c r="I48" s="99"/>
      <c r="J48" s="99"/>
      <c r="K48" s="99"/>
      <c r="L48" s="99"/>
      <c r="M48" s="99"/>
      <c r="N48" s="99"/>
      <c r="O48" s="99"/>
      <c r="P48" s="99"/>
      <c r="Q48" s="99"/>
      <c r="R48" s="99"/>
      <c r="S48" s="99"/>
      <c r="T48" s="99"/>
      <c r="U48" s="99"/>
      <c r="V48" s="99"/>
      <c r="W48" s="99"/>
      <c r="X48" s="99"/>
      <c r="Y48" s="99"/>
      <c r="Z48" s="99"/>
      <c r="AA48" s="217"/>
      <c r="AB48" s="234"/>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7"/>
      <c r="B49" s="678"/>
      <c r="C49" s="229"/>
      <c r="D49" s="229"/>
      <c r="E49" s="229"/>
      <c r="F49" s="230"/>
      <c r="G49" s="329"/>
      <c r="H49" s="329"/>
      <c r="I49" s="329"/>
      <c r="J49" s="329"/>
      <c r="K49" s="329"/>
      <c r="L49" s="329"/>
      <c r="M49" s="329"/>
      <c r="N49" s="329"/>
      <c r="O49" s="329"/>
      <c r="P49" s="329"/>
      <c r="Q49" s="329"/>
      <c r="R49" s="329"/>
      <c r="S49" s="329"/>
      <c r="T49" s="329"/>
      <c r="U49" s="329"/>
      <c r="V49" s="329"/>
      <c r="W49" s="329"/>
      <c r="X49" s="329"/>
      <c r="Y49" s="329"/>
      <c r="Z49" s="329"/>
      <c r="AA49" s="330"/>
      <c r="AB49" s="608"/>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609"/>
    </row>
    <row r="50" spans="1:50" ht="22.5" hidden="1" customHeight="1" x14ac:dyDescent="0.15">
      <c r="A50" s="227"/>
      <c r="B50" s="678"/>
      <c r="C50" s="229"/>
      <c r="D50" s="229"/>
      <c r="E50" s="229"/>
      <c r="F50" s="230"/>
      <c r="G50" s="331"/>
      <c r="H50" s="331"/>
      <c r="I50" s="331"/>
      <c r="J50" s="331"/>
      <c r="K50" s="331"/>
      <c r="L50" s="331"/>
      <c r="M50" s="331"/>
      <c r="N50" s="331"/>
      <c r="O50" s="331"/>
      <c r="P50" s="331"/>
      <c r="Q50" s="331"/>
      <c r="R50" s="331"/>
      <c r="S50" s="331"/>
      <c r="T50" s="331"/>
      <c r="U50" s="331"/>
      <c r="V50" s="331"/>
      <c r="W50" s="331"/>
      <c r="X50" s="331"/>
      <c r="Y50" s="331"/>
      <c r="Z50" s="331"/>
      <c r="AA50" s="332"/>
      <c r="AB50" s="610"/>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611"/>
    </row>
    <row r="51" spans="1:50" ht="22.5" hidden="1" customHeight="1" x14ac:dyDescent="0.15">
      <c r="A51" s="227"/>
      <c r="B51" s="679"/>
      <c r="C51" s="231"/>
      <c r="D51" s="231"/>
      <c r="E51" s="231"/>
      <c r="F51" s="232"/>
      <c r="G51" s="333"/>
      <c r="H51" s="333"/>
      <c r="I51" s="333"/>
      <c r="J51" s="333"/>
      <c r="K51" s="333"/>
      <c r="L51" s="333"/>
      <c r="M51" s="333"/>
      <c r="N51" s="333"/>
      <c r="O51" s="333"/>
      <c r="P51" s="333"/>
      <c r="Q51" s="333"/>
      <c r="R51" s="333"/>
      <c r="S51" s="333"/>
      <c r="T51" s="333"/>
      <c r="U51" s="333"/>
      <c r="V51" s="333"/>
      <c r="W51" s="333"/>
      <c r="X51" s="333"/>
      <c r="Y51" s="333"/>
      <c r="Z51" s="333"/>
      <c r="AA51" s="334"/>
      <c r="AB51" s="612"/>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613"/>
    </row>
    <row r="52" spans="1:50" ht="18.75" hidden="1" customHeight="1" x14ac:dyDescent="0.15">
      <c r="A52" s="227"/>
      <c r="B52" s="229" t="s">
        <v>318</v>
      </c>
      <c r="C52" s="229"/>
      <c r="D52" s="229"/>
      <c r="E52" s="229"/>
      <c r="F52" s="230"/>
      <c r="G52" s="213" t="s">
        <v>85</v>
      </c>
      <c r="H52" s="214"/>
      <c r="I52" s="214"/>
      <c r="J52" s="214"/>
      <c r="K52" s="214"/>
      <c r="L52" s="214"/>
      <c r="M52" s="214"/>
      <c r="N52" s="214"/>
      <c r="O52" s="215"/>
      <c r="P52" s="233" t="s">
        <v>89</v>
      </c>
      <c r="Q52" s="214"/>
      <c r="R52" s="214"/>
      <c r="S52" s="214"/>
      <c r="T52" s="214"/>
      <c r="U52" s="214"/>
      <c r="V52" s="214"/>
      <c r="W52" s="214"/>
      <c r="X52" s="215"/>
      <c r="Y52" s="235"/>
      <c r="Z52" s="236"/>
      <c r="AA52" s="237"/>
      <c r="AB52" s="241" t="s">
        <v>12</v>
      </c>
      <c r="AC52" s="242"/>
      <c r="AD52" s="243"/>
      <c r="AE52" s="233" t="s">
        <v>69</v>
      </c>
      <c r="AF52" s="214"/>
      <c r="AG52" s="214"/>
      <c r="AH52" s="214"/>
      <c r="AI52" s="215"/>
      <c r="AJ52" s="233" t="s">
        <v>70</v>
      </c>
      <c r="AK52" s="214"/>
      <c r="AL52" s="214"/>
      <c r="AM52" s="214"/>
      <c r="AN52" s="215"/>
      <c r="AO52" s="233" t="s">
        <v>71</v>
      </c>
      <c r="AP52" s="214"/>
      <c r="AQ52" s="214"/>
      <c r="AR52" s="214"/>
      <c r="AS52" s="215"/>
      <c r="AT52" s="264" t="s">
        <v>303</v>
      </c>
      <c r="AU52" s="265"/>
      <c r="AV52" s="265"/>
      <c r="AW52" s="265"/>
      <c r="AX52" s="266"/>
    </row>
    <row r="53" spans="1:50" ht="18.75" hidden="1" customHeight="1" x14ac:dyDescent="0.15">
      <c r="A53" s="227"/>
      <c r="B53" s="229"/>
      <c r="C53" s="229"/>
      <c r="D53" s="229"/>
      <c r="E53" s="229"/>
      <c r="F53" s="230"/>
      <c r="G53" s="216"/>
      <c r="H53" s="99"/>
      <c r="I53" s="99"/>
      <c r="J53" s="99"/>
      <c r="K53" s="99"/>
      <c r="L53" s="99"/>
      <c r="M53" s="99"/>
      <c r="N53" s="99"/>
      <c r="O53" s="217"/>
      <c r="P53" s="234"/>
      <c r="Q53" s="99"/>
      <c r="R53" s="99"/>
      <c r="S53" s="99"/>
      <c r="T53" s="99"/>
      <c r="U53" s="99"/>
      <c r="V53" s="99"/>
      <c r="W53" s="99"/>
      <c r="X53" s="217"/>
      <c r="Y53" s="238"/>
      <c r="Z53" s="239"/>
      <c r="AA53" s="240"/>
      <c r="AB53" s="244"/>
      <c r="AC53" s="245"/>
      <c r="AD53" s="246"/>
      <c r="AE53" s="234"/>
      <c r="AF53" s="99"/>
      <c r="AG53" s="99"/>
      <c r="AH53" s="99"/>
      <c r="AI53" s="217"/>
      <c r="AJ53" s="234"/>
      <c r="AK53" s="99"/>
      <c r="AL53" s="99"/>
      <c r="AM53" s="99"/>
      <c r="AN53" s="217"/>
      <c r="AO53" s="234"/>
      <c r="AP53" s="99"/>
      <c r="AQ53" s="99"/>
      <c r="AR53" s="99"/>
      <c r="AS53" s="217"/>
      <c r="AT53" s="58"/>
      <c r="AU53" s="101"/>
      <c r="AV53" s="101"/>
      <c r="AW53" s="99" t="s">
        <v>355</v>
      </c>
      <c r="AX53" s="100"/>
    </row>
    <row r="54" spans="1:50" ht="22.5" hidden="1" customHeight="1" x14ac:dyDescent="0.15">
      <c r="A54" s="227"/>
      <c r="B54" s="229"/>
      <c r="C54" s="229"/>
      <c r="D54" s="229"/>
      <c r="E54" s="229"/>
      <c r="F54" s="230"/>
      <c r="G54" s="267"/>
      <c r="H54" s="188"/>
      <c r="I54" s="188"/>
      <c r="J54" s="188"/>
      <c r="K54" s="188"/>
      <c r="L54" s="188"/>
      <c r="M54" s="188"/>
      <c r="N54" s="188"/>
      <c r="O54" s="189"/>
      <c r="P54" s="247"/>
      <c r="Q54" s="248"/>
      <c r="R54" s="248"/>
      <c r="S54" s="248"/>
      <c r="T54" s="248"/>
      <c r="U54" s="248"/>
      <c r="V54" s="248"/>
      <c r="W54" s="248"/>
      <c r="X54" s="249"/>
      <c r="Y54" s="254" t="s">
        <v>86</v>
      </c>
      <c r="Z54" s="255"/>
      <c r="AA54" s="256"/>
      <c r="AB54" s="361"/>
      <c r="AC54" s="218"/>
      <c r="AD54" s="218"/>
      <c r="AE54" s="84"/>
      <c r="AF54" s="85"/>
      <c r="AG54" s="85"/>
      <c r="AH54" s="85"/>
      <c r="AI54" s="86"/>
      <c r="AJ54" s="84"/>
      <c r="AK54" s="85"/>
      <c r="AL54" s="85"/>
      <c r="AM54" s="85"/>
      <c r="AN54" s="86"/>
      <c r="AO54" s="84"/>
      <c r="AP54" s="85"/>
      <c r="AQ54" s="85"/>
      <c r="AR54" s="85"/>
      <c r="AS54" s="86"/>
      <c r="AT54" s="219"/>
      <c r="AU54" s="219"/>
      <c r="AV54" s="219"/>
      <c r="AW54" s="219"/>
      <c r="AX54" s="220"/>
    </row>
    <row r="55" spans="1:50" ht="22.5" hidden="1" customHeight="1" x14ac:dyDescent="0.15">
      <c r="A55" s="227"/>
      <c r="B55" s="229"/>
      <c r="C55" s="229"/>
      <c r="D55" s="229"/>
      <c r="E55" s="229"/>
      <c r="F55" s="230"/>
      <c r="G55" s="268"/>
      <c r="H55" s="269"/>
      <c r="I55" s="269"/>
      <c r="J55" s="269"/>
      <c r="K55" s="269"/>
      <c r="L55" s="269"/>
      <c r="M55" s="269"/>
      <c r="N55" s="269"/>
      <c r="O55" s="270"/>
      <c r="P55" s="250"/>
      <c r="Q55" s="250"/>
      <c r="R55" s="250"/>
      <c r="S55" s="250"/>
      <c r="T55" s="250"/>
      <c r="U55" s="250"/>
      <c r="V55" s="250"/>
      <c r="W55" s="250"/>
      <c r="X55" s="251"/>
      <c r="Y55" s="221" t="s">
        <v>65</v>
      </c>
      <c r="Z55" s="222"/>
      <c r="AA55" s="223"/>
      <c r="AB55" s="651"/>
      <c r="AC55" s="224"/>
      <c r="AD55" s="224"/>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7"/>
      <c r="B56" s="231"/>
      <c r="C56" s="231"/>
      <c r="D56" s="231"/>
      <c r="E56" s="231"/>
      <c r="F56" s="232"/>
      <c r="G56" s="271"/>
      <c r="H56" s="190"/>
      <c r="I56" s="190"/>
      <c r="J56" s="190"/>
      <c r="K56" s="190"/>
      <c r="L56" s="190"/>
      <c r="M56" s="190"/>
      <c r="N56" s="190"/>
      <c r="O56" s="191"/>
      <c r="P56" s="252"/>
      <c r="Q56" s="252"/>
      <c r="R56" s="252"/>
      <c r="S56" s="252"/>
      <c r="T56" s="252"/>
      <c r="U56" s="252"/>
      <c r="V56" s="252"/>
      <c r="W56" s="252"/>
      <c r="X56" s="253"/>
      <c r="Y56" s="225" t="s">
        <v>15</v>
      </c>
      <c r="Z56" s="222"/>
      <c r="AA56" s="223"/>
      <c r="AB56" s="226" t="s">
        <v>16</v>
      </c>
      <c r="AC56" s="226"/>
      <c r="AD56" s="226"/>
      <c r="AE56" s="84"/>
      <c r="AF56" s="85"/>
      <c r="AG56" s="85"/>
      <c r="AH56" s="85"/>
      <c r="AI56" s="86"/>
      <c r="AJ56" s="84"/>
      <c r="AK56" s="85"/>
      <c r="AL56" s="85"/>
      <c r="AM56" s="85"/>
      <c r="AN56" s="86"/>
      <c r="AO56" s="84"/>
      <c r="AP56" s="85"/>
      <c r="AQ56" s="85"/>
      <c r="AR56" s="85"/>
      <c r="AS56" s="86"/>
      <c r="AT56" s="261"/>
      <c r="AU56" s="262"/>
      <c r="AV56" s="262"/>
      <c r="AW56" s="262"/>
      <c r="AX56" s="263"/>
    </row>
    <row r="57" spans="1:50" ht="18.75" hidden="1" customHeight="1" x14ac:dyDescent="0.15">
      <c r="A57" s="227"/>
      <c r="B57" s="229" t="s">
        <v>318</v>
      </c>
      <c r="C57" s="229"/>
      <c r="D57" s="229"/>
      <c r="E57" s="229"/>
      <c r="F57" s="230"/>
      <c r="G57" s="213" t="s">
        <v>85</v>
      </c>
      <c r="H57" s="214"/>
      <c r="I57" s="214"/>
      <c r="J57" s="214"/>
      <c r="K57" s="214"/>
      <c r="L57" s="214"/>
      <c r="M57" s="214"/>
      <c r="N57" s="214"/>
      <c r="O57" s="215"/>
      <c r="P57" s="233" t="s">
        <v>89</v>
      </c>
      <c r="Q57" s="214"/>
      <c r="R57" s="214"/>
      <c r="S57" s="214"/>
      <c r="T57" s="214"/>
      <c r="U57" s="214"/>
      <c r="V57" s="214"/>
      <c r="W57" s="214"/>
      <c r="X57" s="215"/>
      <c r="Y57" s="235"/>
      <c r="Z57" s="236"/>
      <c r="AA57" s="237"/>
      <c r="AB57" s="241" t="s">
        <v>12</v>
      </c>
      <c r="AC57" s="242"/>
      <c r="AD57" s="243"/>
      <c r="AE57" s="233" t="s">
        <v>69</v>
      </c>
      <c r="AF57" s="214"/>
      <c r="AG57" s="214"/>
      <c r="AH57" s="214"/>
      <c r="AI57" s="215"/>
      <c r="AJ57" s="233" t="s">
        <v>70</v>
      </c>
      <c r="AK57" s="214"/>
      <c r="AL57" s="214"/>
      <c r="AM57" s="214"/>
      <c r="AN57" s="215"/>
      <c r="AO57" s="233" t="s">
        <v>71</v>
      </c>
      <c r="AP57" s="214"/>
      <c r="AQ57" s="214"/>
      <c r="AR57" s="214"/>
      <c r="AS57" s="215"/>
      <c r="AT57" s="264" t="s">
        <v>303</v>
      </c>
      <c r="AU57" s="265"/>
      <c r="AV57" s="265"/>
      <c r="AW57" s="265"/>
      <c r="AX57" s="266"/>
    </row>
    <row r="58" spans="1:50" ht="18.75" hidden="1" customHeight="1" x14ac:dyDescent="0.15">
      <c r="A58" s="227"/>
      <c r="B58" s="229"/>
      <c r="C58" s="229"/>
      <c r="D58" s="229"/>
      <c r="E58" s="229"/>
      <c r="F58" s="230"/>
      <c r="G58" s="216"/>
      <c r="H58" s="99"/>
      <c r="I58" s="99"/>
      <c r="J58" s="99"/>
      <c r="K58" s="99"/>
      <c r="L58" s="99"/>
      <c r="M58" s="99"/>
      <c r="N58" s="99"/>
      <c r="O58" s="217"/>
      <c r="P58" s="234"/>
      <c r="Q58" s="99"/>
      <c r="R58" s="99"/>
      <c r="S58" s="99"/>
      <c r="T58" s="99"/>
      <c r="U58" s="99"/>
      <c r="V58" s="99"/>
      <c r="W58" s="99"/>
      <c r="X58" s="217"/>
      <c r="Y58" s="238"/>
      <c r="Z58" s="239"/>
      <c r="AA58" s="240"/>
      <c r="AB58" s="244"/>
      <c r="AC58" s="245"/>
      <c r="AD58" s="246"/>
      <c r="AE58" s="234"/>
      <c r="AF58" s="99"/>
      <c r="AG58" s="99"/>
      <c r="AH58" s="99"/>
      <c r="AI58" s="217"/>
      <c r="AJ58" s="234"/>
      <c r="AK58" s="99"/>
      <c r="AL58" s="99"/>
      <c r="AM58" s="99"/>
      <c r="AN58" s="217"/>
      <c r="AO58" s="234"/>
      <c r="AP58" s="99"/>
      <c r="AQ58" s="99"/>
      <c r="AR58" s="99"/>
      <c r="AS58" s="217"/>
      <c r="AT58" s="58"/>
      <c r="AU58" s="101"/>
      <c r="AV58" s="101"/>
      <c r="AW58" s="99" t="s">
        <v>355</v>
      </c>
      <c r="AX58" s="100"/>
    </row>
    <row r="59" spans="1:50" ht="22.5" hidden="1" customHeight="1" x14ac:dyDescent="0.15">
      <c r="A59" s="227"/>
      <c r="B59" s="229"/>
      <c r="C59" s="229"/>
      <c r="D59" s="229"/>
      <c r="E59" s="229"/>
      <c r="F59" s="230"/>
      <c r="G59" s="267"/>
      <c r="H59" s="188"/>
      <c r="I59" s="188"/>
      <c r="J59" s="188"/>
      <c r="K59" s="188"/>
      <c r="L59" s="188"/>
      <c r="M59" s="188"/>
      <c r="N59" s="188"/>
      <c r="O59" s="189"/>
      <c r="P59" s="247"/>
      <c r="Q59" s="248"/>
      <c r="R59" s="248"/>
      <c r="S59" s="248"/>
      <c r="T59" s="248"/>
      <c r="U59" s="248"/>
      <c r="V59" s="248"/>
      <c r="W59" s="248"/>
      <c r="X59" s="249"/>
      <c r="Y59" s="254" t="s">
        <v>86</v>
      </c>
      <c r="Z59" s="255"/>
      <c r="AA59" s="256"/>
      <c r="AB59" s="218"/>
      <c r="AC59" s="218"/>
      <c r="AD59" s="218"/>
      <c r="AE59" s="84"/>
      <c r="AF59" s="85"/>
      <c r="AG59" s="85"/>
      <c r="AH59" s="85"/>
      <c r="AI59" s="86"/>
      <c r="AJ59" s="84"/>
      <c r="AK59" s="85"/>
      <c r="AL59" s="85"/>
      <c r="AM59" s="85"/>
      <c r="AN59" s="86"/>
      <c r="AO59" s="84"/>
      <c r="AP59" s="85"/>
      <c r="AQ59" s="85"/>
      <c r="AR59" s="85"/>
      <c r="AS59" s="86"/>
      <c r="AT59" s="219"/>
      <c r="AU59" s="219"/>
      <c r="AV59" s="219"/>
      <c r="AW59" s="219"/>
      <c r="AX59" s="220"/>
    </row>
    <row r="60" spans="1:50" ht="22.5" hidden="1" customHeight="1" x14ac:dyDescent="0.15">
      <c r="A60" s="227"/>
      <c r="B60" s="229"/>
      <c r="C60" s="229"/>
      <c r="D60" s="229"/>
      <c r="E60" s="229"/>
      <c r="F60" s="230"/>
      <c r="G60" s="268"/>
      <c r="H60" s="269"/>
      <c r="I60" s="269"/>
      <c r="J60" s="269"/>
      <c r="K60" s="269"/>
      <c r="L60" s="269"/>
      <c r="M60" s="269"/>
      <c r="N60" s="269"/>
      <c r="O60" s="270"/>
      <c r="P60" s="250"/>
      <c r="Q60" s="250"/>
      <c r="R60" s="250"/>
      <c r="S60" s="250"/>
      <c r="T60" s="250"/>
      <c r="U60" s="250"/>
      <c r="V60" s="250"/>
      <c r="W60" s="250"/>
      <c r="X60" s="251"/>
      <c r="Y60" s="221" t="s">
        <v>65</v>
      </c>
      <c r="Z60" s="222"/>
      <c r="AA60" s="223"/>
      <c r="AB60" s="224"/>
      <c r="AC60" s="224"/>
      <c r="AD60" s="224"/>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7"/>
      <c r="B61" s="231"/>
      <c r="C61" s="231"/>
      <c r="D61" s="231"/>
      <c r="E61" s="231"/>
      <c r="F61" s="232"/>
      <c r="G61" s="271"/>
      <c r="H61" s="190"/>
      <c r="I61" s="190"/>
      <c r="J61" s="190"/>
      <c r="K61" s="190"/>
      <c r="L61" s="190"/>
      <c r="M61" s="190"/>
      <c r="N61" s="190"/>
      <c r="O61" s="191"/>
      <c r="P61" s="252"/>
      <c r="Q61" s="252"/>
      <c r="R61" s="252"/>
      <c r="S61" s="252"/>
      <c r="T61" s="252"/>
      <c r="U61" s="252"/>
      <c r="V61" s="252"/>
      <c r="W61" s="252"/>
      <c r="X61" s="253"/>
      <c r="Y61" s="225" t="s">
        <v>15</v>
      </c>
      <c r="Z61" s="222"/>
      <c r="AA61" s="223"/>
      <c r="AB61" s="226" t="s">
        <v>16</v>
      </c>
      <c r="AC61" s="226"/>
      <c r="AD61" s="226"/>
      <c r="AE61" s="84"/>
      <c r="AF61" s="85"/>
      <c r="AG61" s="85"/>
      <c r="AH61" s="85"/>
      <c r="AI61" s="86"/>
      <c r="AJ61" s="84"/>
      <c r="AK61" s="85"/>
      <c r="AL61" s="85"/>
      <c r="AM61" s="85"/>
      <c r="AN61" s="86"/>
      <c r="AO61" s="84"/>
      <c r="AP61" s="85"/>
      <c r="AQ61" s="85"/>
      <c r="AR61" s="85"/>
      <c r="AS61" s="86"/>
      <c r="AT61" s="261"/>
      <c r="AU61" s="262"/>
      <c r="AV61" s="262"/>
      <c r="AW61" s="262"/>
      <c r="AX61" s="263"/>
    </row>
    <row r="62" spans="1:50" ht="18.75" hidden="1" customHeight="1" x14ac:dyDescent="0.15">
      <c r="A62" s="227"/>
      <c r="B62" s="229" t="s">
        <v>318</v>
      </c>
      <c r="C62" s="229"/>
      <c r="D62" s="229"/>
      <c r="E62" s="229"/>
      <c r="F62" s="230"/>
      <c r="G62" s="213" t="s">
        <v>85</v>
      </c>
      <c r="H62" s="214"/>
      <c r="I62" s="214"/>
      <c r="J62" s="214"/>
      <c r="K62" s="214"/>
      <c r="L62" s="214"/>
      <c r="M62" s="214"/>
      <c r="N62" s="214"/>
      <c r="O62" s="215"/>
      <c r="P62" s="233" t="s">
        <v>89</v>
      </c>
      <c r="Q62" s="214"/>
      <c r="R62" s="214"/>
      <c r="S62" s="214"/>
      <c r="T62" s="214"/>
      <c r="U62" s="214"/>
      <c r="V62" s="214"/>
      <c r="W62" s="214"/>
      <c r="X62" s="215"/>
      <c r="Y62" s="235"/>
      <c r="Z62" s="236"/>
      <c r="AA62" s="237"/>
      <c r="AB62" s="241" t="s">
        <v>12</v>
      </c>
      <c r="AC62" s="242"/>
      <c r="AD62" s="243"/>
      <c r="AE62" s="233" t="s">
        <v>69</v>
      </c>
      <c r="AF62" s="214"/>
      <c r="AG62" s="214"/>
      <c r="AH62" s="214"/>
      <c r="AI62" s="215"/>
      <c r="AJ62" s="233" t="s">
        <v>70</v>
      </c>
      <c r="AK62" s="214"/>
      <c r="AL62" s="214"/>
      <c r="AM62" s="214"/>
      <c r="AN62" s="215"/>
      <c r="AO62" s="233" t="s">
        <v>71</v>
      </c>
      <c r="AP62" s="214"/>
      <c r="AQ62" s="214"/>
      <c r="AR62" s="214"/>
      <c r="AS62" s="215"/>
      <c r="AT62" s="264" t="s">
        <v>303</v>
      </c>
      <c r="AU62" s="265"/>
      <c r="AV62" s="265"/>
      <c r="AW62" s="265"/>
      <c r="AX62" s="266"/>
    </row>
    <row r="63" spans="1:50" ht="18.75" hidden="1" customHeight="1" x14ac:dyDescent="0.15">
      <c r="A63" s="227"/>
      <c r="B63" s="229"/>
      <c r="C63" s="229"/>
      <c r="D63" s="229"/>
      <c r="E63" s="229"/>
      <c r="F63" s="230"/>
      <c r="G63" s="216"/>
      <c r="H63" s="99"/>
      <c r="I63" s="99"/>
      <c r="J63" s="99"/>
      <c r="K63" s="99"/>
      <c r="L63" s="99"/>
      <c r="M63" s="99"/>
      <c r="N63" s="99"/>
      <c r="O63" s="217"/>
      <c r="P63" s="234"/>
      <c r="Q63" s="99"/>
      <c r="R63" s="99"/>
      <c r="S63" s="99"/>
      <c r="T63" s="99"/>
      <c r="U63" s="99"/>
      <c r="V63" s="99"/>
      <c r="W63" s="99"/>
      <c r="X63" s="217"/>
      <c r="Y63" s="238"/>
      <c r="Z63" s="239"/>
      <c r="AA63" s="240"/>
      <c r="AB63" s="244"/>
      <c r="AC63" s="245"/>
      <c r="AD63" s="246"/>
      <c r="AE63" s="234"/>
      <c r="AF63" s="99"/>
      <c r="AG63" s="99"/>
      <c r="AH63" s="99"/>
      <c r="AI63" s="217"/>
      <c r="AJ63" s="234"/>
      <c r="AK63" s="99"/>
      <c r="AL63" s="99"/>
      <c r="AM63" s="99"/>
      <c r="AN63" s="217"/>
      <c r="AO63" s="234"/>
      <c r="AP63" s="99"/>
      <c r="AQ63" s="99"/>
      <c r="AR63" s="99"/>
      <c r="AS63" s="217"/>
      <c r="AT63" s="58"/>
      <c r="AU63" s="101"/>
      <c r="AV63" s="101"/>
      <c r="AW63" s="99" t="s">
        <v>355</v>
      </c>
      <c r="AX63" s="100"/>
    </row>
    <row r="64" spans="1:50" ht="22.5" hidden="1" customHeight="1" x14ac:dyDescent="0.15">
      <c r="A64" s="227"/>
      <c r="B64" s="229"/>
      <c r="C64" s="229"/>
      <c r="D64" s="229"/>
      <c r="E64" s="229"/>
      <c r="F64" s="230"/>
      <c r="G64" s="267"/>
      <c r="H64" s="188"/>
      <c r="I64" s="188"/>
      <c r="J64" s="188"/>
      <c r="K64" s="188"/>
      <c r="L64" s="188"/>
      <c r="M64" s="188"/>
      <c r="N64" s="188"/>
      <c r="O64" s="189"/>
      <c r="P64" s="247"/>
      <c r="Q64" s="248"/>
      <c r="R64" s="248"/>
      <c r="S64" s="248"/>
      <c r="T64" s="248"/>
      <c r="U64" s="248"/>
      <c r="V64" s="248"/>
      <c r="W64" s="248"/>
      <c r="X64" s="249"/>
      <c r="Y64" s="254" t="s">
        <v>86</v>
      </c>
      <c r="Z64" s="255"/>
      <c r="AA64" s="256"/>
      <c r="AB64" s="218"/>
      <c r="AC64" s="218"/>
      <c r="AD64" s="218"/>
      <c r="AE64" s="84"/>
      <c r="AF64" s="85"/>
      <c r="AG64" s="85"/>
      <c r="AH64" s="85"/>
      <c r="AI64" s="86"/>
      <c r="AJ64" s="84"/>
      <c r="AK64" s="85"/>
      <c r="AL64" s="85"/>
      <c r="AM64" s="85"/>
      <c r="AN64" s="86"/>
      <c r="AO64" s="84"/>
      <c r="AP64" s="85"/>
      <c r="AQ64" s="85"/>
      <c r="AR64" s="85"/>
      <c r="AS64" s="86"/>
      <c r="AT64" s="219"/>
      <c r="AU64" s="219"/>
      <c r="AV64" s="219"/>
      <c r="AW64" s="219"/>
      <c r="AX64" s="220"/>
    </row>
    <row r="65" spans="1:60" ht="22.5" hidden="1" customHeight="1" x14ac:dyDescent="0.15">
      <c r="A65" s="227"/>
      <c r="B65" s="229"/>
      <c r="C65" s="229"/>
      <c r="D65" s="229"/>
      <c r="E65" s="229"/>
      <c r="F65" s="230"/>
      <c r="G65" s="268"/>
      <c r="H65" s="269"/>
      <c r="I65" s="269"/>
      <c r="J65" s="269"/>
      <c r="K65" s="269"/>
      <c r="L65" s="269"/>
      <c r="M65" s="269"/>
      <c r="N65" s="269"/>
      <c r="O65" s="270"/>
      <c r="P65" s="250"/>
      <c r="Q65" s="250"/>
      <c r="R65" s="250"/>
      <c r="S65" s="250"/>
      <c r="T65" s="250"/>
      <c r="U65" s="250"/>
      <c r="V65" s="250"/>
      <c r="W65" s="250"/>
      <c r="X65" s="251"/>
      <c r="Y65" s="221" t="s">
        <v>65</v>
      </c>
      <c r="Z65" s="222"/>
      <c r="AA65" s="223"/>
      <c r="AB65" s="224"/>
      <c r="AC65" s="224"/>
      <c r="AD65" s="224"/>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8"/>
      <c r="B66" s="231"/>
      <c r="C66" s="231"/>
      <c r="D66" s="231"/>
      <c r="E66" s="231"/>
      <c r="F66" s="232"/>
      <c r="G66" s="271"/>
      <c r="H66" s="190"/>
      <c r="I66" s="190"/>
      <c r="J66" s="190"/>
      <c r="K66" s="190"/>
      <c r="L66" s="190"/>
      <c r="M66" s="190"/>
      <c r="N66" s="190"/>
      <c r="O66" s="191"/>
      <c r="P66" s="252"/>
      <c r="Q66" s="252"/>
      <c r="R66" s="252"/>
      <c r="S66" s="252"/>
      <c r="T66" s="252"/>
      <c r="U66" s="252"/>
      <c r="V66" s="252"/>
      <c r="W66" s="252"/>
      <c r="X66" s="253"/>
      <c r="Y66" s="225" t="s">
        <v>15</v>
      </c>
      <c r="Z66" s="222"/>
      <c r="AA66" s="223"/>
      <c r="AB66" s="226" t="s">
        <v>16</v>
      </c>
      <c r="AC66" s="226"/>
      <c r="AD66" s="226"/>
      <c r="AE66" s="84"/>
      <c r="AF66" s="85"/>
      <c r="AG66" s="85"/>
      <c r="AH66" s="85"/>
      <c r="AI66" s="86"/>
      <c r="AJ66" s="84"/>
      <c r="AK66" s="85"/>
      <c r="AL66" s="85"/>
      <c r="AM66" s="85"/>
      <c r="AN66" s="86"/>
      <c r="AO66" s="84"/>
      <c r="AP66" s="85"/>
      <c r="AQ66" s="85"/>
      <c r="AR66" s="85"/>
      <c r="AS66" s="86"/>
      <c r="AT66" s="261"/>
      <c r="AU66" s="262"/>
      <c r="AV66" s="262"/>
      <c r="AW66" s="262"/>
      <c r="AX66" s="263"/>
    </row>
    <row r="67" spans="1:60" ht="31.7"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7"/>
      <c r="AA67" s="78"/>
      <c r="AB67" s="111" t="s">
        <v>12</v>
      </c>
      <c r="AC67" s="112"/>
      <c r="AD67" s="164"/>
      <c r="AE67" s="652" t="s">
        <v>69</v>
      </c>
      <c r="AF67" s="109"/>
      <c r="AG67" s="109"/>
      <c r="AH67" s="109"/>
      <c r="AI67" s="109"/>
      <c r="AJ67" s="652" t="s">
        <v>70</v>
      </c>
      <c r="AK67" s="109"/>
      <c r="AL67" s="109"/>
      <c r="AM67" s="109"/>
      <c r="AN67" s="109"/>
      <c r="AO67" s="652" t="s">
        <v>71</v>
      </c>
      <c r="AP67" s="109"/>
      <c r="AQ67" s="109"/>
      <c r="AR67" s="109"/>
      <c r="AS67" s="109"/>
      <c r="AT67" s="169" t="s">
        <v>74</v>
      </c>
      <c r="AU67" s="170"/>
      <c r="AV67" s="170"/>
      <c r="AW67" s="170"/>
      <c r="AX67" s="171"/>
    </row>
    <row r="68" spans="1:60" ht="22.5" customHeight="1" x14ac:dyDescent="0.15">
      <c r="A68" s="178"/>
      <c r="B68" s="179"/>
      <c r="C68" s="179"/>
      <c r="D68" s="179"/>
      <c r="E68" s="179"/>
      <c r="F68" s="180"/>
      <c r="G68" s="247" t="s">
        <v>390</v>
      </c>
      <c r="H68" s="188"/>
      <c r="I68" s="188"/>
      <c r="J68" s="188"/>
      <c r="K68" s="188"/>
      <c r="L68" s="188"/>
      <c r="M68" s="188"/>
      <c r="N68" s="188"/>
      <c r="O68" s="188"/>
      <c r="P68" s="188"/>
      <c r="Q68" s="188"/>
      <c r="R68" s="188"/>
      <c r="S68" s="188"/>
      <c r="T68" s="188"/>
      <c r="U68" s="188"/>
      <c r="V68" s="188"/>
      <c r="W68" s="188"/>
      <c r="X68" s="189"/>
      <c r="Y68" s="325" t="s">
        <v>66</v>
      </c>
      <c r="Z68" s="326"/>
      <c r="AA68" s="327"/>
      <c r="AB68" s="195" t="s">
        <v>455</v>
      </c>
      <c r="AC68" s="196"/>
      <c r="AD68" s="197"/>
      <c r="AE68" s="84">
        <v>19</v>
      </c>
      <c r="AF68" s="85"/>
      <c r="AG68" s="85"/>
      <c r="AH68" s="85"/>
      <c r="AI68" s="86"/>
      <c r="AJ68" s="84">
        <v>41</v>
      </c>
      <c r="AK68" s="85"/>
      <c r="AL68" s="85"/>
      <c r="AM68" s="85"/>
      <c r="AN68" s="86"/>
      <c r="AO68" s="84">
        <v>16</v>
      </c>
      <c r="AP68" s="85"/>
      <c r="AQ68" s="85"/>
      <c r="AR68" s="85"/>
      <c r="AS68" s="86"/>
      <c r="AT68" s="198"/>
      <c r="AU68" s="198"/>
      <c r="AV68" s="198"/>
      <c r="AW68" s="198"/>
      <c r="AX68" s="199"/>
      <c r="AY68" s="10"/>
      <c r="AZ68" s="10"/>
      <c r="BA68" s="10"/>
      <c r="BB68" s="10"/>
      <c r="BC68" s="10"/>
    </row>
    <row r="69" spans="1:60" ht="22.5"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8"/>
      <c r="AA69" s="149"/>
      <c r="AB69" s="195" t="s">
        <v>455</v>
      </c>
      <c r="AC69" s="196"/>
      <c r="AD69" s="197"/>
      <c r="AE69" s="84" t="s">
        <v>391</v>
      </c>
      <c r="AF69" s="85"/>
      <c r="AG69" s="85"/>
      <c r="AH69" s="85"/>
      <c r="AI69" s="86"/>
      <c r="AJ69" s="84" t="s">
        <v>392</v>
      </c>
      <c r="AK69" s="85"/>
      <c r="AL69" s="85"/>
      <c r="AM69" s="85"/>
      <c r="AN69" s="86"/>
      <c r="AO69" s="84" t="s">
        <v>393</v>
      </c>
      <c r="AP69" s="85"/>
      <c r="AQ69" s="85"/>
      <c r="AR69" s="85"/>
      <c r="AS69" s="86"/>
      <c r="AT69" s="84">
        <v>15</v>
      </c>
      <c r="AU69" s="85"/>
      <c r="AV69" s="85"/>
      <c r="AW69" s="85"/>
      <c r="AX69" s="87"/>
      <c r="AY69" s="10"/>
      <c r="AZ69" s="10"/>
      <c r="BA69" s="10"/>
      <c r="BB69" s="10"/>
      <c r="BC69" s="10"/>
      <c r="BD69" s="10"/>
      <c r="BE69" s="10"/>
      <c r="BF69" s="10"/>
      <c r="BG69" s="10"/>
      <c r="BH69" s="10"/>
    </row>
    <row r="70" spans="1:60" ht="33" hidden="1"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7"/>
      <c r="AA70" s="78"/>
      <c r="AB70" s="111" t="s">
        <v>12</v>
      </c>
      <c r="AC70" s="112"/>
      <c r="AD70" s="164"/>
      <c r="AE70" s="168" t="s">
        <v>69</v>
      </c>
      <c r="AF70" s="163"/>
      <c r="AG70" s="163"/>
      <c r="AH70" s="163"/>
      <c r="AI70" s="187"/>
      <c r="AJ70" s="168" t="s">
        <v>70</v>
      </c>
      <c r="AK70" s="163"/>
      <c r="AL70" s="163"/>
      <c r="AM70" s="163"/>
      <c r="AN70" s="187"/>
      <c r="AO70" s="168" t="s">
        <v>71</v>
      </c>
      <c r="AP70" s="163"/>
      <c r="AQ70" s="163"/>
      <c r="AR70" s="163"/>
      <c r="AS70" s="187"/>
      <c r="AT70" s="169" t="s">
        <v>74</v>
      </c>
      <c r="AU70" s="170"/>
      <c r="AV70" s="170"/>
      <c r="AW70" s="170"/>
      <c r="AX70" s="171"/>
    </row>
    <row r="71" spans="1:60" ht="22.5" hidden="1" customHeight="1" x14ac:dyDescent="0.15">
      <c r="A71" s="178"/>
      <c r="B71" s="179"/>
      <c r="C71" s="179"/>
      <c r="D71" s="179"/>
      <c r="E71" s="179"/>
      <c r="F71" s="180"/>
      <c r="G71" s="188"/>
      <c r="H71" s="188"/>
      <c r="I71" s="188"/>
      <c r="J71" s="188"/>
      <c r="K71" s="188"/>
      <c r="L71" s="188"/>
      <c r="M71" s="188"/>
      <c r="N71" s="188"/>
      <c r="O71" s="188"/>
      <c r="P71" s="188"/>
      <c r="Q71" s="188"/>
      <c r="R71" s="188"/>
      <c r="S71" s="188"/>
      <c r="T71" s="188"/>
      <c r="U71" s="188"/>
      <c r="V71" s="188"/>
      <c r="W71" s="188"/>
      <c r="X71" s="189"/>
      <c r="Y71" s="192" t="s">
        <v>66</v>
      </c>
      <c r="Z71" s="193"/>
      <c r="AA71" s="194"/>
      <c r="AB71" s="195"/>
      <c r="AC71" s="196"/>
      <c r="AD71" s="197"/>
      <c r="AE71" s="84"/>
      <c r="AF71" s="85"/>
      <c r="AG71" s="85"/>
      <c r="AH71" s="85"/>
      <c r="AI71" s="86"/>
      <c r="AJ71" s="84"/>
      <c r="AK71" s="85"/>
      <c r="AL71" s="85"/>
      <c r="AM71" s="85"/>
      <c r="AN71" s="86"/>
      <c r="AO71" s="84"/>
      <c r="AP71" s="85"/>
      <c r="AQ71" s="85"/>
      <c r="AR71" s="85"/>
      <c r="AS71" s="86"/>
      <c r="AT71" s="198"/>
      <c r="AU71" s="198"/>
      <c r="AV71" s="198"/>
      <c r="AW71" s="198"/>
      <c r="AX71" s="199"/>
      <c r="AY71" s="10"/>
      <c r="AZ71" s="10"/>
      <c r="BA71" s="10"/>
      <c r="BB71" s="10"/>
      <c r="BC71" s="10"/>
    </row>
    <row r="72" spans="1:60" ht="22.5" hidden="1"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203"/>
      <c r="AC72" s="204"/>
      <c r="AD72" s="205"/>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7"/>
      <c r="AA73" s="78"/>
      <c r="AB73" s="111" t="s">
        <v>12</v>
      </c>
      <c r="AC73" s="112"/>
      <c r="AD73" s="164"/>
      <c r="AE73" s="168" t="s">
        <v>69</v>
      </c>
      <c r="AF73" s="163"/>
      <c r="AG73" s="163"/>
      <c r="AH73" s="163"/>
      <c r="AI73" s="187"/>
      <c r="AJ73" s="168" t="s">
        <v>70</v>
      </c>
      <c r="AK73" s="163"/>
      <c r="AL73" s="163"/>
      <c r="AM73" s="163"/>
      <c r="AN73" s="187"/>
      <c r="AO73" s="168" t="s">
        <v>71</v>
      </c>
      <c r="AP73" s="163"/>
      <c r="AQ73" s="163"/>
      <c r="AR73" s="163"/>
      <c r="AS73" s="187"/>
      <c r="AT73" s="169" t="s">
        <v>74</v>
      </c>
      <c r="AU73" s="170"/>
      <c r="AV73" s="170"/>
      <c r="AW73" s="170"/>
      <c r="AX73" s="171"/>
    </row>
    <row r="74" spans="1:60" ht="22.5" hidden="1" customHeight="1" x14ac:dyDescent="0.15">
      <c r="A74" s="178"/>
      <c r="B74" s="179"/>
      <c r="C74" s="179"/>
      <c r="D74" s="179"/>
      <c r="E74" s="179"/>
      <c r="F74" s="180"/>
      <c r="G74" s="188"/>
      <c r="H74" s="188"/>
      <c r="I74" s="188"/>
      <c r="J74" s="188"/>
      <c r="K74" s="188"/>
      <c r="L74" s="188"/>
      <c r="M74" s="188"/>
      <c r="N74" s="188"/>
      <c r="O74" s="188"/>
      <c r="P74" s="188"/>
      <c r="Q74" s="188"/>
      <c r="R74" s="188"/>
      <c r="S74" s="188"/>
      <c r="T74" s="188"/>
      <c r="U74" s="188"/>
      <c r="V74" s="188"/>
      <c r="W74" s="188"/>
      <c r="X74" s="189"/>
      <c r="Y74" s="192" t="s">
        <v>66</v>
      </c>
      <c r="Z74" s="193"/>
      <c r="AA74" s="194"/>
      <c r="AB74" s="195"/>
      <c r="AC74" s="196"/>
      <c r="AD74" s="197"/>
      <c r="AE74" s="84"/>
      <c r="AF74" s="85"/>
      <c r="AG74" s="85"/>
      <c r="AH74" s="85"/>
      <c r="AI74" s="86"/>
      <c r="AJ74" s="84"/>
      <c r="AK74" s="85"/>
      <c r="AL74" s="85"/>
      <c r="AM74" s="85"/>
      <c r="AN74" s="86"/>
      <c r="AO74" s="84"/>
      <c r="AP74" s="85"/>
      <c r="AQ74" s="85"/>
      <c r="AR74" s="85"/>
      <c r="AS74" s="86"/>
      <c r="AT74" s="198"/>
      <c r="AU74" s="198"/>
      <c r="AV74" s="198"/>
      <c r="AW74" s="198"/>
      <c r="AX74" s="199"/>
      <c r="AY74" s="10"/>
      <c r="AZ74" s="10"/>
      <c r="BA74" s="10"/>
      <c r="BB74" s="10"/>
      <c r="BC74" s="10"/>
    </row>
    <row r="75" spans="1:60" ht="22.5" hidden="1"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203"/>
      <c r="AC75" s="204"/>
      <c r="AD75" s="205"/>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7"/>
      <c r="AA76" s="78"/>
      <c r="AB76" s="111" t="s">
        <v>12</v>
      </c>
      <c r="AC76" s="112"/>
      <c r="AD76" s="164"/>
      <c r="AE76" s="168" t="s">
        <v>69</v>
      </c>
      <c r="AF76" s="163"/>
      <c r="AG76" s="163"/>
      <c r="AH76" s="163"/>
      <c r="AI76" s="187"/>
      <c r="AJ76" s="168" t="s">
        <v>70</v>
      </c>
      <c r="AK76" s="163"/>
      <c r="AL76" s="163"/>
      <c r="AM76" s="163"/>
      <c r="AN76" s="187"/>
      <c r="AO76" s="168" t="s">
        <v>71</v>
      </c>
      <c r="AP76" s="163"/>
      <c r="AQ76" s="163"/>
      <c r="AR76" s="163"/>
      <c r="AS76" s="187"/>
      <c r="AT76" s="169" t="s">
        <v>74</v>
      </c>
      <c r="AU76" s="170"/>
      <c r="AV76" s="170"/>
      <c r="AW76" s="170"/>
      <c r="AX76" s="171"/>
    </row>
    <row r="77" spans="1:60" ht="22.5" hidden="1" customHeight="1" x14ac:dyDescent="0.15">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95"/>
      <c r="AC77" s="196"/>
      <c r="AD77" s="197"/>
      <c r="AE77" s="84"/>
      <c r="AF77" s="85"/>
      <c r="AG77" s="85"/>
      <c r="AH77" s="85"/>
      <c r="AI77" s="86"/>
      <c r="AJ77" s="84"/>
      <c r="AK77" s="85"/>
      <c r="AL77" s="85"/>
      <c r="AM77" s="85"/>
      <c r="AN77" s="86"/>
      <c r="AO77" s="84"/>
      <c r="AP77" s="85"/>
      <c r="AQ77" s="85"/>
      <c r="AR77" s="85"/>
      <c r="AS77" s="86"/>
      <c r="AT77" s="198"/>
      <c r="AU77" s="198"/>
      <c r="AV77" s="198"/>
      <c r="AW77" s="198"/>
      <c r="AX77" s="199"/>
      <c r="AY77" s="10"/>
      <c r="AZ77" s="10"/>
      <c r="BA77" s="10"/>
      <c r="BB77" s="10"/>
      <c r="BC77" s="10"/>
    </row>
    <row r="78" spans="1:60" ht="22.5" hidden="1"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203"/>
      <c r="AC78" s="204"/>
      <c r="AD78" s="205"/>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7"/>
      <c r="AA79" s="78"/>
      <c r="AB79" s="111" t="s">
        <v>12</v>
      </c>
      <c r="AC79" s="112"/>
      <c r="AD79" s="164"/>
      <c r="AE79" s="168" t="s">
        <v>69</v>
      </c>
      <c r="AF79" s="163"/>
      <c r="AG79" s="163"/>
      <c r="AH79" s="163"/>
      <c r="AI79" s="187"/>
      <c r="AJ79" s="168" t="s">
        <v>70</v>
      </c>
      <c r="AK79" s="163"/>
      <c r="AL79" s="163"/>
      <c r="AM79" s="163"/>
      <c r="AN79" s="187"/>
      <c r="AO79" s="168" t="s">
        <v>71</v>
      </c>
      <c r="AP79" s="163"/>
      <c r="AQ79" s="163"/>
      <c r="AR79" s="163"/>
      <c r="AS79" s="187"/>
      <c r="AT79" s="169" t="s">
        <v>74</v>
      </c>
      <c r="AU79" s="170"/>
      <c r="AV79" s="170"/>
      <c r="AW79" s="170"/>
      <c r="AX79" s="171"/>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4"/>
      <c r="AF80" s="85"/>
      <c r="AG80" s="85"/>
      <c r="AH80" s="85"/>
      <c r="AI80" s="86"/>
      <c r="AJ80" s="84"/>
      <c r="AK80" s="85"/>
      <c r="AL80" s="85"/>
      <c r="AM80" s="85"/>
      <c r="AN80" s="86"/>
      <c r="AO80" s="84"/>
      <c r="AP80" s="85"/>
      <c r="AQ80" s="85"/>
      <c r="AR80" s="85"/>
      <c r="AS80" s="86"/>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60" t="s">
        <v>17</v>
      </c>
      <c r="B82" s="161"/>
      <c r="C82" s="161"/>
      <c r="D82" s="161"/>
      <c r="E82" s="161"/>
      <c r="F82" s="162"/>
      <c r="G82" s="163" t="s">
        <v>18</v>
      </c>
      <c r="H82" s="112"/>
      <c r="I82" s="112"/>
      <c r="J82" s="112"/>
      <c r="K82" s="112"/>
      <c r="L82" s="112"/>
      <c r="M82" s="112"/>
      <c r="N82" s="112"/>
      <c r="O82" s="112"/>
      <c r="P82" s="112"/>
      <c r="Q82" s="112"/>
      <c r="R82" s="112"/>
      <c r="S82" s="112"/>
      <c r="T82" s="112"/>
      <c r="U82" s="112"/>
      <c r="V82" s="112"/>
      <c r="W82" s="112"/>
      <c r="X82" s="164"/>
      <c r="Y82" s="165"/>
      <c r="Z82" s="166"/>
      <c r="AA82" s="167"/>
      <c r="AB82" s="111" t="s">
        <v>12</v>
      </c>
      <c r="AC82" s="112"/>
      <c r="AD82" s="164"/>
      <c r="AE82" s="168" t="s">
        <v>69</v>
      </c>
      <c r="AF82" s="112"/>
      <c r="AG82" s="112"/>
      <c r="AH82" s="112"/>
      <c r="AI82" s="164"/>
      <c r="AJ82" s="168" t="s">
        <v>70</v>
      </c>
      <c r="AK82" s="112"/>
      <c r="AL82" s="112"/>
      <c r="AM82" s="112"/>
      <c r="AN82" s="164"/>
      <c r="AO82" s="168" t="s">
        <v>71</v>
      </c>
      <c r="AP82" s="112"/>
      <c r="AQ82" s="112"/>
      <c r="AR82" s="112"/>
      <c r="AS82" s="164"/>
      <c r="AT82" s="169" t="s">
        <v>75</v>
      </c>
      <c r="AU82" s="170"/>
      <c r="AV82" s="170"/>
      <c r="AW82" s="170"/>
      <c r="AX82" s="171"/>
    </row>
    <row r="83" spans="1:60" ht="22.5" customHeight="1" x14ac:dyDescent="0.15">
      <c r="A83" s="122"/>
      <c r="B83" s="120"/>
      <c r="C83" s="120"/>
      <c r="D83" s="120"/>
      <c r="E83" s="120"/>
      <c r="F83" s="121"/>
      <c r="G83" s="137" t="s">
        <v>448</v>
      </c>
      <c r="H83" s="137"/>
      <c r="I83" s="137"/>
      <c r="J83" s="137"/>
      <c r="K83" s="137"/>
      <c r="L83" s="137"/>
      <c r="M83" s="137"/>
      <c r="N83" s="137"/>
      <c r="O83" s="137"/>
      <c r="P83" s="137"/>
      <c r="Q83" s="137"/>
      <c r="R83" s="137"/>
      <c r="S83" s="137"/>
      <c r="T83" s="137"/>
      <c r="U83" s="137"/>
      <c r="V83" s="137"/>
      <c r="W83" s="137"/>
      <c r="X83" s="137"/>
      <c r="Y83" s="139" t="s">
        <v>17</v>
      </c>
      <c r="Z83" s="140"/>
      <c r="AA83" s="141"/>
      <c r="AB83" s="174"/>
      <c r="AC83" s="143"/>
      <c r="AD83" s="144"/>
      <c r="AE83" s="145"/>
      <c r="AF83" s="146"/>
      <c r="AG83" s="146"/>
      <c r="AH83" s="146"/>
      <c r="AI83" s="146"/>
      <c r="AJ83" s="145"/>
      <c r="AK83" s="146"/>
      <c r="AL83" s="146"/>
      <c r="AM83" s="146"/>
      <c r="AN83" s="146"/>
      <c r="AO83" s="145"/>
      <c r="AP83" s="146"/>
      <c r="AQ83" s="146"/>
      <c r="AR83" s="146"/>
      <c r="AS83" s="146"/>
      <c r="AT83" s="84"/>
      <c r="AU83" s="85"/>
      <c r="AV83" s="85"/>
      <c r="AW83" s="85"/>
      <c r="AX83" s="87"/>
    </row>
    <row r="84" spans="1:60" ht="47.1" customHeight="1" x14ac:dyDescent="0.15">
      <c r="A84" s="123"/>
      <c r="B84" s="124"/>
      <c r="C84" s="124"/>
      <c r="D84" s="124"/>
      <c r="E84" s="124"/>
      <c r="F84" s="125"/>
      <c r="G84" s="138"/>
      <c r="H84" s="138"/>
      <c r="I84" s="138"/>
      <c r="J84" s="138"/>
      <c r="K84" s="138"/>
      <c r="L84" s="138"/>
      <c r="M84" s="138"/>
      <c r="N84" s="138"/>
      <c r="O84" s="138"/>
      <c r="P84" s="138"/>
      <c r="Q84" s="138"/>
      <c r="R84" s="138"/>
      <c r="S84" s="138"/>
      <c r="T84" s="138"/>
      <c r="U84" s="138"/>
      <c r="V84" s="138"/>
      <c r="W84" s="138"/>
      <c r="X84" s="138"/>
      <c r="Y84" s="147" t="s">
        <v>59</v>
      </c>
      <c r="Z84" s="148"/>
      <c r="AA84" s="149"/>
      <c r="AB84" s="150"/>
      <c r="AC84" s="151"/>
      <c r="AD84" s="152"/>
      <c r="AE84" s="150"/>
      <c r="AF84" s="151"/>
      <c r="AG84" s="151"/>
      <c r="AH84" s="151"/>
      <c r="AI84" s="152"/>
      <c r="AJ84" s="150"/>
      <c r="AK84" s="151"/>
      <c r="AL84" s="151"/>
      <c r="AM84" s="151"/>
      <c r="AN84" s="152"/>
      <c r="AO84" s="150"/>
      <c r="AP84" s="151"/>
      <c r="AQ84" s="151"/>
      <c r="AR84" s="151"/>
      <c r="AS84" s="152"/>
      <c r="AT84" s="150"/>
      <c r="AU84" s="151"/>
      <c r="AV84" s="151"/>
      <c r="AW84" s="151"/>
      <c r="AX84" s="153"/>
    </row>
    <row r="85" spans="1:60" ht="32.25" hidden="1" customHeight="1" x14ac:dyDescent="0.15">
      <c r="A85" s="160" t="s">
        <v>17</v>
      </c>
      <c r="B85" s="161"/>
      <c r="C85" s="161"/>
      <c r="D85" s="161"/>
      <c r="E85" s="161"/>
      <c r="F85" s="162"/>
      <c r="G85" s="163" t="s">
        <v>18</v>
      </c>
      <c r="H85" s="112"/>
      <c r="I85" s="112"/>
      <c r="J85" s="112"/>
      <c r="K85" s="112"/>
      <c r="L85" s="112"/>
      <c r="M85" s="112"/>
      <c r="N85" s="112"/>
      <c r="O85" s="112"/>
      <c r="P85" s="112"/>
      <c r="Q85" s="112"/>
      <c r="R85" s="112"/>
      <c r="S85" s="112"/>
      <c r="T85" s="112"/>
      <c r="U85" s="112"/>
      <c r="V85" s="112"/>
      <c r="W85" s="112"/>
      <c r="X85" s="164"/>
      <c r="Y85" s="165"/>
      <c r="Z85" s="166"/>
      <c r="AA85" s="167"/>
      <c r="AB85" s="111" t="s">
        <v>12</v>
      </c>
      <c r="AC85" s="112"/>
      <c r="AD85" s="164"/>
      <c r="AE85" s="168" t="s">
        <v>69</v>
      </c>
      <c r="AF85" s="112"/>
      <c r="AG85" s="112"/>
      <c r="AH85" s="112"/>
      <c r="AI85" s="164"/>
      <c r="AJ85" s="168" t="s">
        <v>70</v>
      </c>
      <c r="AK85" s="112"/>
      <c r="AL85" s="112"/>
      <c r="AM85" s="112"/>
      <c r="AN85" s="164"/>
      <c r="AO85" s="168" t="s">
        <v>71</v>
      </c>
      <c r="AP85" s="112"/>
      <c r="AQ85" s="112"/>
      <c r="AR85" s="112"/>
      <c r="AS85" s="164"/>
      <c r="AT85" s="169" t="s">
        <v>75</v>
      </c>
      <c r="AU85" s="170"/>
      <c r="AV85" s="170"/>
      <c r="AW85" s="170"/>
      <c r="AX85" s="171"/>
    </row>
    <row r="86" spans="1:60" ht="22.5" hidden="1" customHeight="1" x14ac:dyDescent="0.15">
      <c r="A86" s="122"/>
      <c r="B86" s="120"/>
      <c r="C86" s="120"/>
      <c r="D86" s="120"/>
      <c r="E86" s="120"/>
      <c r="F86" s="121"/>
      <c r="G86" s="137" t="s">
        <v>358</v>
      </c>
      <c r="H86" s="137"/>
      <c r="I86" s="137"/>
      <c r="J86" s="137"/>
      <c r="K86" s="137"/>
      <c r="L86" s="137"/>
      <c r="M86" s="137"/>
      <c r="N86" s="137"/>
      <c r="O86" s="137"/>
      <c r="P86" s="137"/>
      <c r="Q86" s="137"/>
      <c r="R86" s="137"/>
      <c r="S86" s="137"/>
      <c r="T86" s="137"/>
      <c r="U86" s="137"/>
      <c r="V86" s="137"/>
      <c r="W86" s="137"/>
      <c r="X86" s="137"/>
      <c r="Y86" s="139" t="s">
        <v>17</v>
      </c>
      <c r="Z86" s="140"/>
      <c r="AA86" s="141"/>
      <c r="AB86" s="142"/>
      <c r="AC86" s="143"/>
      <c r="AD86" s="144"/>
      <c r="AE86" s="145"/>
      <c r="AF86" s="146"/>
      <c r="AG86" s="146"/>
      <c r="AH86" s="146"/>
      <c r="AI86" s="146"/>
      <c r="AJ86" s="145"/>
      <c r="AK86" s="146"/>
      <c r="AL86" s="146"/>
      <c r="AM86" s="146"/>
      <c r="AN86" s="146"/>
      <c r="AO86" s="145"/>
      <c r="AP86" s="146"/>
      <c r="AQ86" s="146"/>
      <c r="AR86" s="146"/>
      <c r="AS86" s="146"/>
      <c r="AT86" s="84"/>
      <c r="AU86" s="85"/>
      <c r="AV86" s="85"/>
      <c r="AW86" s="85"/>
      <c r="AX86" s="87"/>
    </row>
    <row r="87" spans="1:60" ht="47.1" hidden="1" customHeight="1" x14ac:dyDescent="0.15">
      <c r="A87" s="123"/>
      <c r="B87" s="124"/>
      <c r="C87" s="124"/>
      <c r="D87" s="124"/>
      <c r="E87" s="124"/>
      <c r="F87" s="125"/>
      <c r="G87" s="138"/>
      <c r="H87" s="138"/>
      <c r="I87" s="138"/>
      <c r="J87" s="138"/>
      <c r="K87" s="138"/>
      <c r="L87" s="138"/>
      <c r="M87" s="138"/>
      <c r="N87" s="138"/>
      <c r="O87" s="138"/>
      <c r="P87" s="138"/>
      <c r="Q87" s="138"/>
      <c r="R87" s="138"/>
      <c r="S87" s="138"/>
      <c r="T87" s="138"/>
      <c r="U87" s="138"/>
      <c r="V87" s="138"/>
      <c r="W87" s="138"/>
      <c r="X87" s="138"/>
      <c r="Y87" s="147" t="s">
        <v>59</v>
      </c>
      <c r="Z87" s="148"/>
      <c r="AA87" s="149"/>
      <c r="AB87" s="150" t="s">
        <v>60</v>
      </c>
      <c r="AC87" s="151"/>
      <c r="AD87" s="152"/>
      <c r="AE87" s="150"/>
      <c r="AF87" s="151"/>
      <c r="AG87" s="151"/>
      <c r="AH87" s="151"/>
      <c r="AI87" s="152"/>
      <c r="AJ87" s="150"/>
      <c r="AK87" s="151"/>
      <c r="AL87" s="151"/>
      <c r="AM87" s="151"/>
      <c r="AN87" s="152"/>
      <c r="AO87" s="150"/>
      <c r="AP87" s="151"/>
      <c r="AQ87" s="151"/>
      <c r="AR87" s="151"/>
      <c r="AS87" s="152"/>
      <c r="AT87" s="150"/>
      <c r="AU87" s="151"/>
      <c r="AV87" s="151"/>
      <c r="AW87" s="151"/>
      <c r="AX87" s="153"/>
    </row>
    <row r="88" spans="1:60" ht="32.25" hidden="1" customHeight="1" x14ac:dyDescent="0.15">
      <c r="A88" s="160" t="s">
        <v>17</v>
      </c>
      <c r="B88" s="161"/>
      <c r="C88" s="161"/>
      <c r="D88" s="161"/>
      <c r="E88" s="161"/>
      <c r="F88" s="162"/>
      <c r="G88" s="163" t="s">
        <v>18</v>
      </c>
      <c r="H88" s="112"/>
      <c r="I88" s="112"/>
      <c r="J88" s="112"/>
      <c r="K88" s="112"/>
      <c r="L88" s="112"/>
      <c r="M88" s="112"/>
      <c r="N88" s="112"/>
      <c r="O88" s="112"/>
      <c r="P88" s="112"/>
      <c r="Q88" s="112"/>
      <c r="R88" s="112"/>
      <c r="S88" s="112"/>
      <c r="T88" s="112"/>
      <c r="U88" s="112"/>
      <c r="V88" s="112"/>
      <c r="W88" s="112"/>
      <c r="X88" s="164"/>
      <c r="Y88" s="165"/>
      <c r="Z88" s="166"/>
      <c r="AA88" s="167"/>
      <c r="AB88" s="111" t="s">
        <v>12</v>
      </c>
      <c r="AC88" s="112"/>
      <c r="AD88" s="164"/>
      <c r="AE88" s="168" t="s">
        <v>69</v>
      </c>
      <c r="AF88" s="112"/>
      <c r="AG88" s="112"/>
      <c r="AH88" s="112"/>
      <c r="AI88" s="164"/>
      <c r="AJ88" s="168" t="s">
        <v>70</v>
      </c>
      <c r="AK88" s="112"/>
      <c r="AL88" s="112"/>
      <c r="AM88" s="112"/>
      <c r="AN88" s="164"/>
      <c r="AO88" s="168" t="s">
        <v>71</v>
      </c>
      <c r="AP88" s="112"/>
      <c r="AQ88" s="112"/>
      <c r="AR88" s="112"/>
      <c r="AS88" s="164"/>
      <c r="AT88" s="169" t="s">
        <v>75</v>
      </c>
      <c r="AU88" s="170"/>
      <c r="AV88" s="170"/>
      <c r="AW88" s="170"/>
      <c r="AX88" s="171"/>
    </row>
    <row r="89" spans="1:60" ht="22.5" hidden="1" customHeight="1" x14ac:dyDescent="0.15">
      <c r="A89" s="122"/>
      <c r="B89" s="120"/>
      <c r="C89" s="120"/>
      <c r="D89" s="120"/>
      <c r="E89" s="120"/>
      <c r="F89" s="121"/>
      <c r="G89" s="137" t="s">
        <v>309</v>
      </c>
      <c r="H89" s="137"/>
      <c r="I89" s="137"/>
      <c r="J89" s="137"/>
      <c r="K89" s="137"/>
      <c r="L89" s="137"/>
      <c r="M89" s="137"/>
      <c r="N89" s="137"/>
      <c r="O89" s="137"/>
      <c r="P89" s="137"/>
      <c r="Q89" s="137"/>
      <c r="R89" s="137"/>
      <c r="S89" s="137"/>
      <c r="T89" s="137"/>
      <c r="U89" s="137"/>
      <c r="V89" s="137"/>
      <c r="W89" s="137"/>
      <c r="X89" s="137"/>
      <c r="Y89" s="139" t="s">
        <v>17</v>
      </c>
      <c r="Z89" s="140"/>
      <c r="AA89" s="141"/>
      <c r="AB89" s="142"/>
      <c r="AC89" s="143"/>
      <c r="AD89" s="144"/>
      <c r="AE89" s="145"/>
      <c r="AF89" s="146"/>
      <c r="AG89" s="146"/>
      <c r="AH89" s="146"/>
      <c r="AI89" s="146"/>
      <c r="AJ89" s="145"/>
      <c r="AK89" s="146"/>
      <c r="AL89" s="146"/>
      <c r="AM89" s="146"/>
      <c r="AN89" s="146"/>
      <c r="AO89" s="145"/>
      <c r="AP89" s="146"/>
      <c r="AQ89" s="146"/>
      <c r="AR89" s="146"/>
      <c r="AS89" s="146"/>
      <c r="AT89" s="84"/>
      <c r="AU89" s="85"/>
      <c r="AV89" s="85"/>
      <c r="AW89" s="85"/>
      <c r="AX89" s="87"/>
    </row>
    <row r="90" spans="1:60" ht="47.1" hidden="1" customHeight="1" x14ac:dyDescent="0.15">
      <c r="A90" s="123"/>
      <c r="B90" s="124"/>
      <c r="C90" s="124"/>
      <c r="D90" s="124"/>
      <c r="E90" s="124"/>
      <c r="F90" s="125"/>
      <c r="G90" s="138"/>
      <c r="H90" s="138"/>
      <c r="I90" s="138"/>
      <c r="J90" s="138"/>
      <c r="K90" s="138"/>
      <c r="L90" s="138"/>
      <c r="M90" s="138"/>
      <c r="N90" s="138"/>
      <c r="O90" s="138"/>
      <c r="P90" s="138"/>
      <c r="Q90" s="138"/>
      <c r="R90" s="138"/>
      <c r="S90" s="138"/>
      <c r="T90" s="138"/>
      <c r="U90" s="138"/>
      <c r="V90" s="138"/>
      <c r="W90" s="138"/>
      <c r="X90" s="138"/>
      <c r="Y90" s="147" t="s">
        <v>59</v>
      </c>
      <c r="Z90" s="148"/>
      <c r="AA90" s="149"/>
      <c r="AB90" s="150" t="s">
        <v>60</v>
      </c>
      <c r="AC90" s="151"/>
      <c r="AD90" s="152"/>
      <c r="AE90" s="150"/>
      <c r="AF90" s="151"/>
      <c r="AG90" s="151"/>
      <c r="AH90" s="151"/>
      <c r="AI90" s="152"/>
      <c r="AJ90" s="150"/>
      <c r="AK90" s="151"/>
      <c r="AL90" s="151"/>
      <c r="AM90" s="151"/>
      <c r="AN90" s="152"/>
      <c r="AO90" s="150"/>
      <c r="AP90" s="151"/>
      <c r="AQ90" s="151"/>
      <c r="AR90" s="151"/>
      <c r="AS90" s="152"/>
      <c r="AT90" s="150"/>
      <c r="AU90" s="151"/>
      <c r="AV90" s="151"/>
      <c r="AW90" s="151"/>
      <c r="AX90" s="153"/>
    </row>
    <row r="91" spans="1:60" ht="32.25" hidden="1" customHeight="1" x14ac:dyDescent="0.15">
      <c r="A91" s="160" t="s">
        <v>17</v>
      </c>
      <c r="B91" s="161"/>
      <c r="C91" s="161"/>
      <c r="D91" s="161"/>
      <c r="E91" s="161"/>
      <c r="F91" s="162"/>
      <c r="G91" s="163" t="s">
        <v>18</v>
      </c>
      <c r="H91" s="112"/>
      <c r="I91" s="112"/>
      <c r="J91" s="112"/>
      <c r="K91" s="112"/>
      <c r="L91" s="112"/>
      <c r="M91" s="112"/>
      <c r="N91" s="112"/>
      <c r="O91" s="112"/>
      <c r="P91" s="112"/>
      <c r="Q91" s="112"/>
      <c r="R91" s="112"/>
      <c r="S91" s="112"/>
      <c r="T91" s="112"/>
      <c r="U91" s="112"/>
      <c r="V91" s="112"/>
      <c r="W91" s="112"/>
      <c r="X91" s="164"/>
      <c r="Y91" s="165"/>
      <c r="Z91" s="166"/>
      <c r="AA91" s="167"/>
      <c r="AB91" s="111" t="s">
        <v>12</v>
      </c>
      <c r="AC91" s="112"/>
      <c r="AD91" s="164"/>
      <c r="AE91" s="168" t="s">
        <v>69</v>
      </c>
      <c r="AF91" s="112"/>
      <c r="AG91" s="112"/>
      <c r="AH91" s="112"/>
      <c r="AI91" s="164"/>
      <c r="AJ91" s="168" t="s">
        <v>70</v>
      </c>
      <c r="AK91" s="112"/>
      <c r="AL91" s="112"/>
      <c r="AM91" s="112"/>
      <c r="AN91" s="164"/>
      <c r="AO91" s="168" t="s">
        <v>71</v>
      </c>
      <c r="AP91" s="112"/>
      <c r="AQ91" s="112"/>
      <c r="AR91" s="112"/>
      <c r="AS91" s="164"/>
      <c r="AT91" s="169" t="s">
        <v>75</v>
      </c>
      <c r="AU91" s="170"/>
      <c r="AV91" s="170"/>
      <c r="AW91" s="170"/>
      <c r="AX91" s="171"/>
    </row>
    <row r="92" spans="1:60" ht="22.5" hidden="1" customHeight="1" x14ac:dyDescent="0.15">
      <c r="A92" s="122"/>
      <c r="B92" s="120"/>
      <c r="C92" s="120"/>
      <c r="D92" s="120"/>
      <c r="E92" s="120"/>
      <c r="F92" s="121"/>
      <c r="G92" s="137" t="s">
        <v>309</v>
      </c>
      <c r="H92" s="137"/>
      <c r="I92" s="137"/>
      <c r="J92" s="137"/>
      <c r="K92" s="137"/>
      <c r="L92" s="137"/>
      <c r="M92" s="137"/>
      <c r="N92" s="137"/>
      <c r="O92" s="137"/>
      <c r="P92" s="137"/>
      <c r="Q92" s="137"/>
      <c r="R92" s="137"/>
      <c r="S92" s="137"/>
      <c r="T92" s="137"/>
      <c r="U92" s="137"/>
      <c r="V92" s="137"/>
      <c r="W92" s="137"/>
      <c r="X92" s="172"/>
      <c r="Y92" s="139" t="s">
        <v>17</v>
      </c>
      <c r="Z92" s="140"/>
      <c r="AA92" s="141"/>
      <c r="AB92" s="142"/>
      <c r="AC92" s="143"/>
      <c r="AD92" s="144"/>
      <c r="AE92" s="145"/>
      <c r="AF92" s="146"/>
      <c r="AG92" s="146"/>
      <c r="AH92" s="146"/>
      <c r="AI92" s="146"/>
      <c r="AJ92" s="145"/>
      <c r="AK92" s="146"/>
      <c r="AL92" s="146"/>
      <c r="AM92" s="146"/>
      <c r="AN92" s="146"/>
      <c r="AO92" s="145"/>
      <c r="AP92" s="146"/>
      <c r="AQ92" s="146"/>
      <c r="AR92" s="146"/>
      <c r="AS92" s="146"/>
      <c r="AT92" s="84"/>
      <c r="AU92" s="85"/>
      <c r="AV92" s="85"/>
      <c r="AW92" s="85"/>
      <c r="AX92" s="87"/>
    </row>
    <row r="93" spans="1:60" ht="47.1" hidden="1" customHeight="1" x14ac:dyDescent="0.15">
      <c r="A93" s="123"/>
      <c r="B93" s="124"/>
      <c r="C93" s="124"/>
      <c r="D93" s="124"/>
      <c r="E93" s="124"/>
      <c r="F93" s="125"/>
      <c r="G93" s="138"/>
      <c r="H93" s="138"/>
      <c r="I93" s="138"/>
      <c r="J93" s="138"/>
      <c r="K93" s="138"/>
      <c r="L93" s="138"/>
      <c r="M93" s="138"/>
      <c r="N93" s="138"/>
      <c r="O93" s="138"/>
      <c r="P93" s="138"/>
      <c r="Q93" s="138"/>
      <c r="R93" s="138"/>
      <c r="S93" s="138"/>
      <c r="T93" s="138"/>
      <c r="U93" s="138"/>
      <c r="V93" s="138"/>
      <c r="W93" s="138"/>
      <c r="X93" s="173"/>
      <c r="Y93" s="147" t="s">
        <v>59</v>
      </c>
      <c r="Z93" s="148"/>
      <c r="AA93" s="149"/>
      <c r="AB93" s="150" t="s">
        <v>60</v>
      </c>
      <c r="AC93" s="151"/>
      <c r="AD93" s="152"/>
      <c r="AE93" s="150"/>
      <c r="AF93" s="151"/>
      <c r="AG93" s="151"/>
      <c r="AH93" s="151"/>
      <c r="AI93" s="152"/>
      <c r="AJ93" s="150"/>
      <c r="AK93" s="151"/>
      <c r="AL93" s="151"/>
      <c r="AM93" s="151"/>
      <c r="AN93" s="152"/>
      <c r="AO93" s="150"/>
      <c r="AP93" s="151"/>
      <c r="AQ93" s="151"/>
      <c r="AR93" s="151"/>
      <c r="AS93" s="152"/>
      <c r="AT93" s="150"/>
      <c r="AU93" s="151"/>
      <c r="AV93" s="151"/>
      <c r="AW93" s="151"/>
      <c r="AX93" s="153"/>
    </row>
    <row r="94" spans="1:60" ht="32.25" hidden="1" customHeight="1" x14ac:dyDescent="0.15">
      <c r="A94" s="119" t="s">
        <v>17</v>
      </c>
      <c r="B94" s="120"/>
      <c r="C94" s="120"/>
      <c r="D94" s="120"/>
      <c r="E94" s="120"/>
      <c r="F94" s="121"/>
      <c r="G94" s="126" t="s">
        <v>18</v>
      </c>
      <c r="H94" s="127"/>
      <c r="I94" s="127"/>
      <c r="J94" s="127"/>
      <c r="K94" s="127"/>
      <c r="L94" s="127"/>
      <c r="M94" s="127"/>
      <c r="N94" s="127"/>
      <c r="O94" s="127"/>
      <c r="P94" s="127"/>
      <c r="Q94" s="127"/>
      <c r="R94" s="127"/>
      <c r="S94" s="127"/>
      <c r="T94" s="127"/>
      <c r="U94" s="127"/>
      <c r="V94" s="127"/>
      <c r="W94" s="127"/>
      <c r="X94" s="128"/>
      <c r="Y94" s="129"/>
      <c r="Z94" s="130"/>
      <c r="AA94" s="131"/>
      <c r="AB94" s="132" t="s">
        <v>12</v>
      </c>
      <c r="AC94" s="127"/>
      <c r="AD94" s="128"/>
      <c r="AE94" s="133" t="s">
        <v>69</v>
      </c>
      <c r="AF94" s="127"/>
      <c r="AG94" s="127"/>
      <c r="AH94" s="127"/>
      <c r="AI94" s="128"/>
      <c r="AJ94" s="133" t="s">
        <v>70</v>
      </c>
      <c r="AK94" s="127"/>
      <c r="AL94" s="127"/>
      <c r="AM94" s="127"/>
      <c r="AN94" s="128"/>
      <c r="AO94" s="133" t="s">
        <v>71</v>
      </c>
      <c r="AP94" s="127"/>
      <c r="AQ94" s="127"/>
      <c r="AR94" s="127"/>
      <c r="AS94" s="128"/>
      <c r="AT94" s="134" t="s">
        <v>75</v>
      </c>
      <c r="AU94" s="135"/>
      <c r="AV94" s="135"/>
      <c r="AW94" s="135"/>
      <c r="AX94" s="136"/>
    </row>
    <row r="95" spans="1:60" ht="22.5" hidden="1" customHeight="1" x14ac:dyDescent="0.15">
      <c r="A95" s="122"/>
      <c r="B95" s="120"/>
      <c r="C95" s="120"/>
      <c r="D95" s="120"/>
      <c r="E95" s="120"/>
      <c r="F95" s="121"/>
      <c r="G95" s="137" t="s">
        <v>309</v>
      </c>
      <c r="H95" s="137"/>
      <c r="I95" s="137"/>
      <c r="J95" s="137"/>
      <c r="K95" s="137"/>
      <c r="L95" s="137"/>
      <c r="M95" s="137"/>
      <c r="N95" s="137"/>
      <c r="O95" s="137"/>
      <c r="P95" s="137"/>
      <c r="Q95" s="137"/>
      <c r="R95" s="137"/>
      <c r="S95" s="137"/>
      <c r="T95" s="137"/>
      <c r="U95" s="137"/>
      <c r="V95" s="137"/>
      <c r="W95" s="137"/>
      <c r="X95" s="137"/>
      <c r="Y95" s="139" t="s">
        <v>17</v>
      </c>
      <c r="Z95" s="140"/>
      <c r="AA95" s="141"/>
      <c r="AB95" s="142"/>
      <c r="AC95" s="143"/>
      <c r="AD95" s="144"/>
      <c r="AE95" s="145"/>
      <c r="AF95" s="146"/>
      <c r="AG95" s="146"/>
      <c r="AH95" s="146"/>
      <c r="AI95" s="146"/>
      <c r="AJ95" s="145"/>
      <c r="AK95" s="146"/>
      <c r="AL95" s="146"/>
      <c r="AM95" s="146"/>
      <c r="AN95" s="146"/>
      <c r="AO95" s="145"/>
      <c r="AP95" s="146"/>
      <c r="AQ95" s="146"/>
      <c r="AR95" s="146"/>
      <c r="AS95" s="146"/>
      <c r="AT95" s="84"/>
      <c r="AU95" s="85"/>
      <c r="AV95" s="85"/>
      <c r="AW95" s="85"/>
      <c r="AX95" s="87"/>
    </row>
    <row r="96" spans="1:60" ht="47.1" hidden="1" customHeight="1" x14ac:dyDescent="0.15">
      <c r="A96" s="123"/>
      <c r="B96" s="124"/>
      <c r="C96" s="124"/>
      <c r="D96" s="124"/>
      <c r="E96" s="124"/>
      <c r="F96" s="125"/>
      <c r="G96" s="138"/>
      <c r="H96" s="138"/>
      <c r="I96" s="138"/>
      <c r="J96" s="138"/>
      <c r="K96" s="138"/>
      <c r="L96" s="138"/>
      <c r="M96" s="138"/>
      <c r="N96" s="138"/>
      <c r="O96" s="138"/>
      <c r="P96" s="138"/>
      <c r="Q96" s="138"/>
      <c r="R96" s="138"/>
      <c r="S96" s="138"/>
      <c r="T96" s="138"/>
      <c r="U96" s="138"/>
      <c r="V96" s="138"/>
      <c r="W96" s="138"/>
      <c r="X96" s="138"/>
      <c r="Y96" s="147" t="s">
        <v>59</v>
      </c>
      <c r="Z96" s="148"/>
      <c r="AA96" s="149"/>
      <c r="AB96" s="150" t="s">
        <v>60</v>
      </c>
      <c r="AC96" s="151"/>
      <c r="AD96" s="152"/>
      <c r="AE96" s="150"/>
      <c r="AF96" s="151"/>
      <c r="AG96" s="151"/>
      <c r="AH96" s="151"/>
      <c r="AI96" s="152"/>
      <c r="AJ96" s="150"/>
      <c r="AK96" s="151"/>
      <c r="AL96" s="151"/>
      <c r="AM96" s="151"/>
      <c r="AN96" s="152"/>
      <c r="AO96" s="150"/>
      <c r="AP96" s="151"/>
      <c r="AQ96" s="151"/>
      <c r="AR96" s="151"/>
      <c r="AS96" s="152"/>
      <c r="AT96" s="150"/>
      <c r="AU96" s="151"/>
      <c r="AV96" s="151"/>
      <c r="AW96" s="151"/>
      <c r="AX96" s="153"/>
    </row>
    <row r="97" spans="1:50" ht="23.1" customHeight="1" x14ac:dyDescent="0.15">
      <c r="A97" s="368" t="s">
        <v>77</v>
      </c>
      <c r="B97" s="369"/>
      <c r="C97" s="341" t="s">
        <v>19</v>
      </c>
      <c r="D97" s="342"/>
      <c r="E97" s="342"/>
      <c r="F97" s="342"/>
      <c r="G97" s="342"/>
      <c r="H97" s="342"/>
      <c r="I97" s="342"/>
      <c r="J97" s="342"/>
      <c r="K97" s="343"/>
      <c r="L97" s="400" t="s">
        <v>76</v>
      </c>
      <c r="M97" s="400"/>
      <c r="N97" s="400"/>
      <c r="O97" s="400"/>
      <c r="P97" s="400"/>
      <c r="Q97" s="400"/>
      <c r="R97" s="401" t="s">
        <v>73</v>
      </c>
      <c r="S97" s="402"/>
      <c r="T97" s="402"/>
      <c r="U97" s="402"/>
      <c r="V97" s="402"/>
      <c r="W97" s="402"/>
      <c r="X97" s="403" t="s">
        <v>29</v>
      </c>
      <c r="Y97" s="342"/>
      <c r="Z97" s="342"/>
      <c r="AA97" s="342"/>
      <c r="AB97" s="342"/>
      <c r="AC97" s="342"/>
      <c r="AD97" s="342"/>
      <c r="AE97" s="342"/>
      <c r="AF97" s="342"/>
      <c r="AG97" s="342"/>
      <c r="AH97" s="342"/>
      <c r="AI97" s="342"/>
      <c r="AJ97" s="342"/>
      <c r="AK97" s="342"/>
      <c r="AL97" s="342"/>
      <c r="AM97" s="342"/>
      <c r="AN97" s="342"/>
      <c r="AO97" s="342"/>
      <c r="AP97" s="342"/>
      <c r="AQ97" s="342"/>
      <c r="AR97" s="342"/>
      <c r="AS97" s="342"/>
      <c r="AT97" s="342"/>
      <c r="AU97" s="342"/>
      <c r="AV97" s="342"/>
      <c r="AW97" s="342"/>
      <c r="AX97" s="404"/>
    </row>
    <row r="98" spans="1:50" ht="23.1" customHeight="1" x14ac:dyDescent="0.15">
      <c r="A98" s="370"/>
      <c r="B98" s="371"/>
      <c r="C98" s="405" t="s">
        <v>439</v>
      </c>
      <c r="D98" s="406"/>
      <c r="E98" s="406"/>
      <c r="F98" s="406"/>
      <c r="G98" s="406"/>
      <c r="H98" s="406"/>
      <c r="I98" s="406"/>
      <c r="J98" s="406"/>
      <c r="K98" s="407"/>
      <c r="L98" s="62">
        <v>551</v>
      </c>
      <c r="M98" s="63"/>
      <c r="N98" s="63"/>
      <c r="O98" s="63"/>
      <c r="P98" s="63"/>
      <c r="Q98" s="64"/>
      <c r="R98" s="62">
        <v>702</v>
      </c>
      <c r="S98" s="63"/>
      <c r="T98" s="63"/>
      <c r="U98" s="63"/>
      <c r="V98" s="63"/>
      <c r="W98" s="64"/>
      <c r="X98" s="666"/>
      <c r="Y98" s="667"/>
      <c r="Z98" s="667"/>
      <c r="AA98" s="667"/>
      <c r="AB98" s="667"/>
      <c r="AC98" s="667"/>
      <c r="AD98" s="667"/>
      <c r="AE98" s="667"/>
      <c r="AF98" s="667"/>
      <c r="AG98" s="667"/>
      <c r="AH98" s="667"/>
      <c r="AI98" s="667"/>
      <c r="AJ98" s="667"/>
      <c r="AK98" s="667"/>
      <c r="AL98" s="667"/>
      <c r="AM98" s="667"/>
      <c r="AN98" s="667"/>
      <c r="AO98" s="667"/>
      <c r="AP98" s="667"/>
      <c r="AQ98" s="667"/>
      <c r="AR98" s="667"/>
      <c r="AS98" s="667"/>
      <c r="AT98" s="667"/>
      <c r="AU98" s="667"/>
      <c r="AV98" s="667"/>
      <c r="AW98" s="667"/>
      <c r="AX98" s="668"/>
    </row>
    <row r="99" spans="1:50" ht="23.1" customHeight="1" x14ac:dyDescent="0.15">
      <c r="A99" s="370"/>
      <c r="B99" s="371"/>
      <c r="C99" s="154"/>
      <c r="D99" s="155"/>
      <c r="E99" s="155"/>
      <c r="F99" s="155"/>
      <c r="G99" s="155"/>
      <c r="H99" s="155"/>
      <c r="I99" s="155"/>
      <c r="J99" s="155"/>
      <c r="K99" s="156"/>
      <c r="L99" s="62"/>
      <c r="M99" s="63"/>
      <c r="N99" s="63"/>
      <c r="O99" s="63"/>
      <c r="P99" s="63"/>
      <c r="Q99" s="64"/>
      <c r="R99" s="62"/>
      <c r="S99" s="63"/>
      <c r="T99" s="63"/>
      <c r="U99" s="63"/>
      <c r="V99" s="63"/>
      <c r="W99" s="64"/>
      <c r="X99" s="669"/>
      <c r="Y99" s="670"/>
      <c r="Z99" s="670"/>
      <c r="AA99" s="670"/>
      <c r="AB99" s="670"/>
      <c r="AC99" s="670"/>
      <c r="AD99" s="670"/>
      <c r="AE99" s="670"/>
      <c r="AF99" s="670"/>
      <c r="AG99" s="670"/>
      <c r="AH99" s="670"/>
      <c r="AI99" s="670"/>
      <c r="AJ99" s="670"/>
      <c r="AK99" s="670"/>
      <c r="AL99" s="670"/>
      <c r="AM99" s="670"/>
      <c r="AN99" s="670"/>
      <c r="AO99" s="670"/>
      <c r="AP99" s="670"/>
      <c r="AQ99" s="670"/>
      <c r="AR99" s="670"/>
      <c r="AS99" s="670"/>
      <c r="AT99" s="670"/>
      <c r="AU99" s="670"/>
      <c r="AV99" s="670"/>
      <c r="AW99" s="670"/>
      <c r="AX99" s="671"/>
    </row>
    <row r="100" spans="1:50" ht="23.1" customHeight="1" x14ac:dyDescent="0.15">
      <c r="A100" s="370"/>
      <c r="B100" s="371"/>
      <c r="C100" s="154"/>
      <c r="D100" s="155"/>
      <c r="E100" s="155"/>
      <c r="F100" s="155"/>
      <c r="G100" s="155"/>
      <c r="H100" s="155"/>
      <c r="I100" s="155"/>
      <c r="J100" s="155"/>
      <c r="K100" s="156"/>
      <c r="L100" s="62"/>
      <c r="M100" s="63"/>
      <c r="N100" s="63"/>
      <c r="O100" s="63"/>
      <c r="P100" s="63"/>
      <c r="Q100" s="64"/>
      <c r="R100" s="62"/>
      <c r="S100" s="63"/>
      <c r="T100" s="63"/>
      <c r="U100" s="63"/>
      <c r="V100" s="63"/>
      <c r="W100" s="64"/>
      <c r="X100" s="669"/>
      <c r="Y100" s="670"/>
      <c r="Z100" s="670"/>
      <c r="AA100" s="670"/>
      <c r="AB100" s="670"/>
      <c r="AC100" s="670"/>
      <c r="AD100" s="670"/>
      <c r="AE100" s="670"/>
      <c r="AF100" s="670"/>
      <c r="AG100" s="670"/>
      <c r="AH100" s="670"/>
      <c r="AI100" s="670"/>
      <c r="AJ100" s="670"/>
      <c r="AK100" s="670"/>
      <c r="AL100" s="670"/>
      <c r="AM100" s="670"/>
      <c r="AN100" s="670"/>
      <c r="AO100" s="670"/>
      <c r="AP100" s="670"/>
      <c r="AQ100" s="670"/>
      <c r="AR100" s="670"/>
      <c r="AS100" s="670"/>
      <c r="AT100" s="670"/>
      <c r="AU100" s="670"/>
      <c r="AV100" s="670"/>
      <c r="AW100" s="670"/>
      <c r="AX100" s="671"/>
    </row>
    <row r="101" spans="1:50" ht="23.1" customHeight="1" x14ac:dyDescent="0.15">
      <c r="A101" s="370"/>
      <c r="B101" s="371"/>
      <c r="C101" s="154"/>
      <c r="D101" s="155"/>
      <c r="E101" s="155"/>
      <c r="F101" s="155"/>
      <c r="G101" s="155"/>
      <c r="H101" s="155"/>
      <c r="I101" s="155"/>
      <c r="J101" s="155"/>
      <c r="K101" s="156"/>
      <c r="L101" s="62"/>
      <c r="M101" s="63"/>
      <c r="N101" s="63"/>
      <c r="O101" s="63"/>
      <c r="P101" s="63"/>
      <c r="Q101" s="64"/>
      <c r="R101" s="62"/>
      <c r="S101" s="63"/>
      <c r="T101" s="63"/>
      <c r="U101" s="63"/>
      <c r="V101" s="63"/>
      <c r="W101" s="64"/>
      <c r="X101" s="669"/>
      <c r="Y101" s="670"/>
      <c r="Z101" s="670"/>
      <c r="AA101" s="670"/>
      <c r="AB101" s="670"/>
      <c r="AC101" s="670"/>
      <c r="AD101" s="670"/>
      <c r="AE101" s="670"/>
      <c r="AF101" s="670"/>
      <c r="AG101" s="670"/>
      <c r="AH101" s="670"/>
      <c r="AI101" s="670"/>
      <c r="AJ101" s="670"/>
      <c r="AK101" s="670"/>
      <c r="AL101" s="670"/>
      <c r="AM101" s="670"/>
      <c r="AN101" s="670"/>
      <c r="AO101" s="670"/>
      <c r="AP101" s="670"/>
      <c r="AQ101" s="670"/>
      <c r="AR101" s="670"/>
      <c r="AS101" s="670"/>
      <c r="AT101" s="670"/>
      <c r="AU101" s="670"/>
      <c r="AV101" s="670"/>
      <c r="AW101" s="670"/>
      <c r="AX101" s="671"/>
    </row>
    <row r="102" spans="1:50" ht="23.1" customHeight="1" x14ac:dyDescent="0.15">
      <c r="A102" s="370"/>
      <c r="B102" s="371"/>
      <c r="C102" s="154"/>
      <c r="D102" s="155"/>
      <c r="E102" s="155"/>
      <c r="F102" s="155"/>
      <c r="G102" s="155"/>
      <c r="H102" s="155"/>
      <c r="I102" s="155"/>
      <c r="J102" s="155"/>
      <c r="K102" s="156"/>
      <c r="L102" s="62"/>
      <c r="M102" s="63"/>
      <c r="N102" s="63"/>
      <c r="O102" s="63"/>
      <c r="P102" s="63"/>
      <c r="Q102" s="64"/>
      <c r="R102" s="62"/>
      <c r="S102" s="63"/>
      <c r="T102" s="63"/>
      <c r="U102" s="63"/>
      <c r="V102" s="63"/>
      <c r="W102" s="64"/>
      <c r="X102" s="669"/>
      <c r="Y102" s="670"/>
      <c r="Z102" s="670"/>
      <c r="AA102" s="670"/>
      <c r="AB102" s="670"/>
      <c r="AC102" s="670"/>
      <c r="AD102" s="670"/>
      <c r="AE102" s="670"/>
      <c r="AF102" s="670"/>
      <c r="AG102" s="670"/>
      <c r="AH102" s="670"/>
      <c r="AI102" s="670"/>
      <c r="AJ102" s="670"/>
      <c r="AK102" s="670"/>
      <c r="AL102" s="670"/>
      <c r="AM102" s="670"/>
      <c r="AN102" s="670"/>
      <c r="AO102" s="670"/>
      <c r="AP102" s="670"/>
      <c r="AQ102" s="670"/>
      <c r="AR102" s="670"/>
      <c r="AS102" s="670"/>
      <c r="AT102" s="670"/>
      <c r="AU102" s="670"/>
      <c r="AV102" s="670"/>
      <c r="AW102" s="670"/>
      <c r="AX102" s="671"/>
    </row>
    <row r="103" spans="1:50" ht="23.1" customHeight="1" x14ac:dyDescent="0.15">
      <c r="A103" s="370"/>
      <c r="B103" s="371"/>
      <c r="C103" s="374"/>
      <c r="D103" s="375"/>
      <c r="E103" s="375"/>
      <c r="F103" s="375"/>
      <c r="G103" s="375"/>
      <c r="H103" s="375"/>
      <c r="I103" s="375"/>
      <c r="J103" s="375"/>
      <c r="K103" s="376"/>
      <c r="L103" s="62"/>
      <c r="M103" s="63"/>
      <c r="N103" s="63"/>
      <c r="O103" s="63"/>
      <c r="P103" s="63"/>
      <c r="Q103" s="64"/>
      <c r="R103" s="62"/>
      <c r="S103" s="63"/>
      <c r="T103" s="63"/>
      <c r="U103" s="63"/>
      <c r="V103" s="63"/>
      <c r="W103" s="64"/>
      <c r="X103" s="669"/>
      <c r="Y103" s="670"/>
      <c r="Z103" s="670"/>
      <c r="AA103" s="670"/>
      <c r="AB103" s="670"/>
      <c r="AC103" s="670"/>
      <c r="AD103" s="670"/>
      <c r="AE103" s="670"/>
      <c r="AF103" s="670"/>
      <c r="AG103" s="670"/>
      <c r="AH103" s="670"/>
      <c r="AI103" s="670"/>
      <c r="AJ103" s="670"/>
      <c r="AK103" s="670"/>
      <c r="AL103" s="670"/>
      <c r="AM103" s="670"/>
      <c r="AN103" s="670"/>
      <c r="AO103" s="670"/>
      <c r="AP103" s="670"/>
      <c r="AQ103" s="670"/>
      <c r="AR103" s="670"/>
      <c r="AS103" s="670"/>
      <c r="AT103" s="670"/>
      <c r="AU103" s="670"/>
      <c r="AV103" s="670"/>
      <c r="AW103" s="670"/>
      <c r="AX103" s="671"/>
    </row>
    <row r="104" spans="1:50" ht="21" customHeight="1" thickBot="1" x14ac:dyDescent="0.2">
      <c r="A104" s="372"/>
      <c r="B104" s="373"/>
      <c r="C104" s="362" t="s">
        <v>22</v>
      </c>
      <c r="D104" s="363"/>
      <c r="E104" s="363"/>
      <c r="F104" s="363"/>
      <c r="G104" s="363"/>
      <c r="H104" s="363"/>
      <c r="I104" s="363"/>
      <c r="J104" s="363"/>
      <c r="K104" s="364"/>
      <c r="L104" s="365">
        <f>SUM(L98:Q103)</f>
        <v>551</v>
      </c>
      <c r="M104" s="366"/>
      <c r="N104" s="366"/>
      <c r="O104" s="366"/>
      <c r="P104" s="366"/>
      <c r="Q104" s="367"/>
      <c r="R104" s="365">
        <f>SUM(R98:W103)</f>
        <v>702</v>
      </c>
      <c r="S104" s="366"/>
      <c r="T104" s="366"/>
      <c r="U104" s="366"/>
      <c r="V104" s="366"/>
      <c r="W104" s="367"/>
      <c r="X104" s="672"/>
      <c r="Y104" s="673"/>
      <c r="Z104" s="673"/>
      <c r="AA104" s="673"/>
      <c r="AB104" s="673"/>
      <c r="AC104" s="673"/>
      <c r="AD104" s="673"/>
      <c r="AE104" s="673"/>
      <c r="AF104" s="673"/>
      <c r="AG104" s="673"/>
      <c r="AH104" s="673"/>
      <c r="AI104" s="673"/>
      <c r="AJ104" s="673"/>
      <c r="AK104" s="673"/>
      <c r="AL104" s="673"/>
      <c r="AM104" s="673"/>
      <c r="AN104" s="673"/>
      <c r="AO104" s="673"/>
      <c r="AP104" s="673"/>
      <c r="AQ104" s="673"/>
      <c r="AR104" s="673"/>
      <c r="AS104" s="673"/>
      <c r="AT104" s="673"/>
      <c r="AU104" s="673"/>
      <c r="AV104" s="673"/>
      <c r="AW104" s="673"/>
      <c r="AX104" s="6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7" t="s">
        <v>57</v>
      </c>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9"/>
    </row>
    <row r="107" spans="1:50" ht="21" customHeight="1" x14ac:dyDescent="0.15">
      <c r="A107" s="5"/>
      <c r="B107" s="6"/>
      <c r="C107" s="590" t="s">
        <v>39</v>
      </c>
      <c r="D107" s="589"/>
      <c r="E107" s="589"/>
      <c r="F107" s="589"/>
      <c r="G107" s="589"/>
      <c r="H107" s="589"/>
      <c r="I107" s="589"/>
      <c r="J107" s="589"/>
      <c r="K107" s="589"/>
      <c r="L107" s="589"/>
      <c r="M107" s="589"/>
      <c r="N107" s="589"/>
      <c r="O107" s="589"/>
      <c r="P107" s="589"/>
      <c r="Q107" s="589"/>
      <c r="R107" s="589"/>
      <c r="S107" s="589"/>
      <c r="T107" s="589"/>
      <c r="U107" s="589"/>
      <c r="V107" s="589"/>
      <c r="W107" s="589"/>
      <c r="X107" s="589"/>
      <c r="Y107" s="589"/>
      <c r="Z107" s="589"/>
      <c r="AA107" s="589"/>
      <c r="AB107" s="589"/>
      <c r="AC107" s="591"/>
      <c r="AD107" s="589" t="s">
        <v>43</v>
      </c>
      <c r="AE107" s="589"/>
      <c r="AF107" s="589"/>
      <c r="AG107" s="623" t="s">
        <v>38</v>
      </c>
      <c r="AH107" s="589"/>
      <c r="AI107" s="589"/>
      <c r="AJ107" s="589"/>
      <c r="AK107" s="589"/>
      <c r="AL107" s="589"/>
      <c r="AM107" s="589"/>
      <c r="AN107" s="589"/>
      <c r="AO107" s="589"/>
      <c r="AP107" s="589"/>
      <c r="AQ107" s="589"/>
      <c r="AR107" s="589"/>
      <c r="AS107" s="589"/>
      <c r="AT107" s="589"/>
      <c r="AU107" s="589"/>
      <c r="AV107" s="589"/>
      <c r="AW107" s="589"/>
      <c r="AX107" s="624"/>
    </row>
    <row r="108" spans="1:50" ht="31.5" customHeight="1" x14ac:dyDescent="0.15">
      <c r="A108" s="299" t="s">
        <v>312</v>
      </c>
      <c r="B108" s="300"/>
      <c r="C108" s="525" t="s">
        <v>313</v>
      </c>
      <c r="D108" s="526"/>
      <c r="E108" s="526"/>
      <c r="F108" s="526"/>
      <c r="G108" s="526"/>
      <c r="H108" s="526"/>
      <c r="I108" s="526"/>
      <c r="J108" s="526"/>
      <c r="K108" s="526"/>
      <c r="L108" s="526"/>
      <c r="M108" s="526"/>
      <c r="N108" s="526"/>
      <c r="O108" s="526"/>
      <c r="P108" s="526"/>
      <c r="Q108" s="526"/>
      <c r="R108" s="526"/>
      <c r="S108" s="526"/>
      <c r="T108" s="526"/>
      <c r="U108" s="526"/>
      <c r="V108" s="526"/>
      <c r="W108" s="526"/>
      <c r="X108" s="526"/>
      <c r="Y108" s="526"/>
      <c r="Z108" s="526"/>
      <c r="AA108" s="526"/>
      <c r="AB108" s="526"/>
      <c r="AC108" s="527"/>
      <c r="AD108" s="598" t="s">
        <v>382</v>
      </c>
      <c r="AE108" s="599"/>
      <c r="AF108" s="599"/>
      <c r="AG108" s="595" t="s">
        <v>442</v>
      </c>
      <c r="AH108" s="596"/>
      <c r="AI108" s="596"/>
      <c r="AJ108" s="596"/>
      <c r="AK108" s="596"/>
      <c r="AL108" s="596"/>
      <c r="AM108" s="596"/>
      <c r="AN108" s="596"/>
      <c r="AO108" s="596"/>
      <c r="AP108" s="596"/>
      <c r="AQ108" s="596"/>
      <c r="AR108" s="596"/>
      <c r="AS108" s="596"/>
      <c r="AT108" s="596"/>
      <c r="AU108" s="596"/>
      <c r="AV108" s="596"/>
      <c r="AW108" s="596"/>
      <c r="AX108" s="597"/>
    </row>
    <row r="109" spans="1:50" ht="47.25" customHeight="1" x14ac:dyDescent="0.15">
      <c r="A109" s="301"/>
      <c r="B109" s="302"/>
      <c r="C109" s="416" t="s">
        <v>44</v>
      </c>
      <c r="D109" s="417"/>
      <c r="E109" s="417"/>
      <c r="F109" s="417"/>
      <c r="G109" s="417"/>
      <c r="H109" s="417"/>
      <c r="I109" s="417"/>
      <c r="J109" s="417"/>
      <c r="K109" s="417"/>
      <c r="L109" s="417"/>
      <c r="M109" s="417"/>
      <c r="N109" s="417"/>
      <c r="O109" s="417"/>
      <c r="P109" s="417"/>
      <c r="Q109" s="417"/>
      <c r="R109" s="417"/>
      <c r="S109" s="417"/>
      <c r="T109" s="417"/>
      <c r="U109" s="417"/>
      <c r="V109" s="417"/>
      <c r="W109" s="417"/>
      <c r="X109" s="417"/>
      <c r="Y109" s="417"/>
      <c r="Z109" s="417"/>
      <c r="AA109" s="417"/>
      <c r="AB109" s="417"/>
      <c r="AC109" s="409"/>
      <c r="AD109" s="433" t="s">
        <v>382</v>
      </c>
      <c r="AE109" s="434"/>
      <c r="AF109" s="434"/>
      <c r="AG109" s="524" t="s">
        <v>443</v>
      </c>
      <c r="AH109" s="297"/>
      <c r="AI109" s="297"/>
      <c r="AJ109" s="297"/>
      <c r="AK109" s="297"/>
      <c r="AL109" s="297"/>
      <c r="AM109" s="297"/>
      <c r="AN109" s="297"/>
      <c r="AO109" s="297"/>
      <c r="AP109" s="297"/>
      <c r="AQ109" s="297"/>
      <c r="AR109" s="297"/>
      <c r="AS109" s="297"/>
      <c r="AT109" s="297"/>
      <c r="AU109" s="297"/>
      <c r="AV109" s="297"/>
      <c r="AW109" s="297"/>
      <c r="AX109" s="298"/>
    </row>
    <row r="110" spans="1:50" ht="31.5" customHeight="1" x14ac:dyDescent="0.15">
      <c r="A110" s="303"/>
      <c r="B110" s="304"/>
      <c r="C110" s="418" t="s">
        <v>314</v>
      </c>
      <c r="D110" s="419"/>
      <c r="E110" s="419"/>
      <c r="F110" s="419"/>
      <c r="G110" s="419"/>
      <c r="H110" s="419"/>
      <c r="I110" s="419"/>
      <c r="J110" s="419"/>
      <c r="K110" s="419"/>
      <c r="L110" s="419"/>
      <c r="M110" s="419"/>
      <c r="N110" s="419"/>
      <c r="O110" s="419"/>
      <c r="P110" s="419"/>
      <c r="Q110" s="419"/>
      <c r="R110" s="419"/>
      <c r="S110" s="419"/>
      <c r="T110" s="419"/>
      <c r="U110" s="419"/>
      <c r="V110" s="419"/>
      <c r="W110" s="419"/>
      <c r="X110" s="419"/>
      <c r="Y110" s="419"/>
      <c r="Z110" s="419"/>
      <c r="AA110" s="419"/>
      <c r="AB110" s="419"/>
      <c r="AC110" s="420"/>
      <c r="AD110" s="577" t="s">
        <v>382</v>
      </c>
      <c r="AE110" s="578"/>
      <c r="AF110" s="578"/>
      <c r="AG110" s="522" t="s">
        <v>444</v>
      </c>
      <c r="AH110" s="190"/>
      <c r="AI110" s="190"/>
      <c r="AJ110" s="190"/>
      <c r="AK110" s="190"/>
      <c r="AL110" s="190"/>
      <c r="AM110" s="190"/>
      <c r="AN110" s="190"/>
      <c r="AO110" s="190"/>
      <c r="AP110" s="190"/>
      <c r="AQ110" s="190"/>
      <c r="AR110" s="190"/>
      <c r="AS110" s="190"/>
      <c r="AT110" s="190"/>
      <c r="AU110" s="190"/>
      <c r="AV110" s="190"/>
      <c r="AW110" s="190"/>
      <c r="AX110" s="523"/>
    </row>
    <row r="111" spans="1:50" ht="45.75" customHeight="1" x14ac:dyDescent="0.15">
      <c r="A111" s="542" t="s">
        <v>46</v>
      </c>
      <c r="B111" s="579"/>
      <c r="C111" s="421" t="s">
        <v>48</v>
      </c>
      <c r="D111" s="422"/>
      <c r="E111" s="422"/>
      <c r="F111" s="422"/>
      <c r="G111" s="422"/>
      <c r="H111" s="422"/>
      <c r="I111" s="422"/>
      <c r="J111" s="422"/>
      <c r="K111" s="422"/>
      <c r="L111" s="422"/>
      <c r="M111" s="422"/>
      <c r="N111" s="422"/>
      <c r="O111" s="422"/>
      <c r="P111" s="422"/>
      <c r="Q111" s="422"/>
      <c r="R111" s="422"/>
      <c r="S111" s="422"/>
      <c r="T111" s="422"/>
      <c r="U111" s="422"/>
      <c r="V111" s="422"/>
      <c r="W111" s="422"/>
      <c r="X111" s="422"/>
      <c r="Y111" s="422"/>
      <c r="Z111" s="422"/>
      <c r="AA111" s="422"/>
      <c r="AB111" s="422"/>
      <c r="AC111" s="422"/>
      <c r="AD111" s="429" t="s">
        <v>382</v>
      </c>
      <c r="AE111" s="430"/>
      <c r="AF111" s="430"/>
      <c r="AG111" s="293" t="s">
        <v>450</v>
      </c>
      <c r="AH111" s="294"/>
      <c r="AI111" s="294"/>
      <c r="AJ111" s="294"/>
      <c r="AK111" s="294"/>
      <c r="AL111" s="294"/>
      <c r="AM111" s="294"/>
      <c r="AN111" s="294"/>
      <c r="AO111" s="294"/>
      <c r="AP111" s="294"/>
      <c r="AQ111" s="294"/>
      <c r="AR111" s="294"/>
      <c r="AS111" s="294"/>
      <c r="AT111" s="294"/>
      <c r="AU111" s="294"/>
      <c r="AV111" s="294"/>
      <c r="AW111" s="294"/>
      <c r="AX111" s="295"/>
    </row>
    <row r="112" spans="1:50" ht="31.5" customHeight="1" x14ac:dyDescent="0.15">
      <c r="A112" s="580"/>
      <c r="B112" s="581"/>
      <c r="C112" s="408" t="s">
        <v>49</v>
      </c>
      <c r="D112" s="409"/>
      <c r="E112" s="409"/>
      <c r="F112" s="409"/>
      <c r="G112" s="409"/>
      <c r="H112" s="409"/>
      <c r="I112" s="409"/>
      <c r="J112" s="409"/>
      <c r="K112" s="409"/>
      <c r="L112" s="409"/>
      <c r="M112" s="409"/>
      <c r="N112" s="409"/>
      <c r="O112" s="409"/>
      <c r="P112" s="409"/>
      <c r="Q112" s="409"/>
      <c r="R112" s="409"/>
      <c r="S112" s="409"/>
      <c r="T112" s="409"/>
      <c r="U112" s="409"/>
      <c r="V112" s="409"/>
      <c r="W112" s="409"/>
      <c r="X112" s="409"/>
      <c r="Y112" s="409"/>
      <c r="Z112" s="409"/>
      <c r="AA112" s="409"/>
      <c r="AB112" s="409"/>
      <c r="AC112" s="409"/>
      <c r="AD112" s="594" t="s">
        <v>384</v>
      </c>
      <c r="AE112" s="434"/>
      <c r="AF112" s="434"/>
      <c r="AG112" s="296"/>
      <c r="AH112" s="297"/>
      <c r="AI112" s="297"/>
      <c r="AJ112" s="297"/>
      <c r="AK112" s="297"/>
      <c r="AL112" s="297"/>
      <c r="AM112" s="297"/>
      <c r="AN112" s="297"/>
      <c r="AO112" s="297"/>
      <c r="AP112" s="297"/>
      <c r="AQ112" s="297"/>
      <c r="AR112" s="297"/>
      <c r="AS112" s="297"/>
      <c r="AT112" s="297"/>
      <c r="AU112" s="297"/>
      <c r="AV112" s="297"/>
      <c r="AW112" s="297"/>
      <c r="AX112" s="298"/>
    </row>
    <row r="113" spans="1:64" ht="32.25" customHeight="1" x14ac:dyDescent="0.15">
      <c r="A113" s="580"/>
      <c r="B113" s="581"/>
      <c r="C113" s="497" t="s">
        <v>315</v>
      </c>
      <c r="D113" s="409"/>
      <c r="E113" s="409"/>
      <c r="F113" s="409"/>
      <c r="G113" s="409"/>
      <c r="H113" s="409"/>
      <c r="I113" s="409"/>
      <c r="J113" s="409"/>
      <c r="K113" s="409"/>
      <c r="L113" s="409"/>
      <c r="M113" s="409"/>
      <c r="N113" s="409"/>
      <c r="O113" s="409"/>
      <c r="P113" s="409"/>
      <c r="Q113" s="409"/>
      <c r="R113" s="409"/>
      <c r="S113" s="409"/>
      <c r="T113" s="409"/>
      <c r="U113" s="409"/>
      <c r="V113" s="409"/>
      <c r="W113" s="409"/>
      <c r="X113" s="409"/>
      <c r="Y113" s="409"/>
      <c r="Z113" s="409"/>
      <c r="AA113" s="409"/>
      <c r="AB113" s="409"/>
      <c r="AC113" s="409"/>
      <c r="AD113" s="594" t="s">
        <v>369</v>
      </c>
      <c r="AE113" s="434"/>
      <c r="AF113" s="434"/>
      <c r="AG113" s="524" t="s">
        <v>449</v>
      </c>
      <c r="AH113" s="297"/>
      <c r="AI113" s="297"/>
      <c r="AJ113" s="297"/>
      <c r="AK113" s="297"/>
      <c r="AL113" s="297"/>
      <c r="AM113" s="297"/>
      <c r="AN113" s="297"/>
      <c r="AO113" s="297"/>
      <c r="AP113" s="297"/>
      <c r="AQ113" s="297"/>
      <c r="AR113" s="297"/>
      <c r="AS113" s="297"/>
      <c r="AT113" s="297"/>
      <c r="AU113" s="297"/>
      <c r="AV113" s="297"/>
      <c r="AW113" s="297"/>
      <c r="AX113" s="298"/>
    </row>
    <row r="114" spans="1:64" ht="32.25" customHeight="1" x14ac:dyDescent="0.15">
      <c r="A114" s="580"/>
      <c r="B114" s="581"/>
      <c r="C114" s="408" t="s">
        <v>45</v>
      </c>
      <c r="D114" s="409"/>
      <c r="E114" s="409"/>
      <c r="F114" s="409"/>
      <c r="G114" s="409"/>
      <c r="H114" s="409"/>
      <c r="I114" s="409"/>
      <c r="J114" s="409"/>
      <c r="K114" s="409"/>
      <c r="L114" s="409"/>
      <c r="M114" s="409"/>
      <c r="N114" s="409"/>
      <c r="O114" s="409"/>
      <c r="P114" s="409"/>
      <c r="Q114" s="409"/>
      <c r="R114" s="409"/>
      <c r="S114" s="409"/>
      <c r="T114" s="409"/>
      <c r="U114" s="409"/>
      <c r="V114" s="409"/>
      <c r="W114" s="409"/>
      <c r="X114" s="409"/>
      <c r="Y114" s="409"/>
      <c r="Z114" s="409"/>
      <c r="AA114" s="409"/>
      <c r="AB114" s="409"/>
      <c r="AC114" s="409"/>
      <c r="AD114" s="433" t="s">
        <v>382</v>
      </c>
      <c r="AE114" s="434"/>
      <c r="AF114" s="434"/>
      <c r="AG114" s="524" t="s">
        <v>451</v>
      </c>
      <c r="AH114" s="297"/>
      <c r="AI114" s="297"/>
      <c r="AJ114" s="297"/>
      <c r="AK114" s="297"/>
      <c r="AL114" s="297"/>
      <c r="AM114" s="297"/>
      <c r="AN114" s="297"/>
      <c r="AO114" s="297"/>
      <c r="AP114" s="297"/>
      <c r="AQ114" s="297"/>
      <c r="AR114" s="297"/>
      <c r="AS114" s="297"/>
      <c r="AT114" s="297"/>
      <c r="AU114" s="297"/>
      <c r="AV114" s="297"/>
      <c r="AW114" s="297"/>
      <c r="AX114" s="298"/>
    </row>
    <row r="115" spans="1:64" ht="32.25" customHeight="1" x14ac:dyDescent="0.15">
      <c r="A115" s="580"/>
      <c r="B115" s="581"/>
      <c r="C115" s="408" t="s">
        <v>50</v>
      </c>
      <c r="D115" s="409"/>
      <c r="E115" s="409"/>
      <c r="F115" s="409"/>
      <c r="G115" s="409"/>
      <c r="H115" s="409"/>
      <c r="I115" s="409"/>
      <c r="J115" s="409"/>
      <c r="K115" s="409"/>
      <c r="L115" s="409"/>
      <c r="M115" s="409"/>
      <c r="N115" s="409"/>
      <c r="O115" s="409"/>
      <c r="P115" s="409"/>
      <c r="Q115" s="409"/>
      <c r="R115" s="409"/>
      <c r="S115" s="409"/>
      <c r="T115" s="409"/>
      <c r="U115" s="409"/>
      <c r="V115" s="409"/>
      <c r="W115" s="409"/>
      <c r="X115" s="409"/>
      <c r="Y115" s="409"/>
      <c r="Z115" s="409"/>
      <c r="AA115" s="409"/>
      <c r="AB115" s="409"/>
      <c r="AC115" s="483"/>
      <c r="AD115" s="433" t="s">
        <v>382</v>
      </c>
      <c r="AE115" s="434"/>
      <c r="AF115" s="434"/>
      <c r="AG115" s="296" t="s">
        <v>386</v>
      </c>
      <c r="AH115" s="297"/>
      <c r="AI115" s="297"/>
      <c r="AJ115" s="297"/>
      <c r="AK115" s="297"/>
      <c r="AL115" s="297"/>
      <c r="AM115" s="297"/>
      <c r="AN115" s="297"/>
      <c r="AO115" s="297"/>
      <c r="AP115" s="297"/>
      <c r="AQ115" s="297"/>
      <c r="AR115" s="297"/>
      <c r="AS115" s="297"/>
      <c r="AT115" s="297"/>
      <c r="AU115" s="297"/>
      <c r="AV115" s="297"/>
      <c r="AW115" s="297"/>
      <c r="AX115" s="298"/>
    </row>
    <row r="116" spans="1:64" ht="32.25" customHeight="1" x14ac:dyDescent="0.15">
      <c r="A116" s="580"/>
      <c r="B116" s="581"/>
      <c r="C116" s="408" t="s">
        <v>55</v>
      </c>
      <c r="D116" s="409"/>
      <c r="E116" s="409"/>
      <c r="F116" s="409"/>
      <c r="G116" s="409"/>
      <c r="H116" s="409"/>
      <c r="I116" s="409"/>
      <c r="J116" s="409"/>
      <c r="K116" s="409"/>
      <c r="L116" s="409"/>
      <c r="M116" s="409"/>
      <c r="N116" s="409"/>
      <c r="O116" s="409"/>
      <c r="P116" s="409"/>
      <c r="Q116" s="409"/>
      <c r="R116" s="409"/>
      <c r="S116" s="409"/>
      <c r="T116" s="409"/>
      <c r="U116" s="409"/>
      <c r="V116" s="409"/>
      <c r="W116" s="409"/>
      <c r="X116" s="409"/>
      <c r="Y116" s="409"/>
      <c r="Z116" s="409"/>
      <c r="AA116" s="409"/>
      <c r="AB116" s="409"/>
      <c r="AC116" s="483"/>
      <c r="AD116" s="627" t="s">
        <v>384</v>
      </c>
      <c r="AE116" s="628"/>
      <c r="AF116" s="628"/>
      <c r="AG116" s="358"/>
      <c r="AH116" s="359"/>
      <c r="AI116" s="359"/>
      <c r="AJ116" s="359"/>
      <c r="AK116" s="359"/>
      <c r="AL116" s="359"/>
      <c r="AM116" s="359"/>
      <c r="AN116" s="359"/>
      <c r="AO116" s="359"/>
      <c r="AP116" s="359"/>
      <c r="AQ116" s="359"/>
      <c r="AR116" s="359"/>
      <c r="AS116" s="359"/>
      <c r="AT116" s="359"/>
      <c r="AU116" s="359"/>
      <c r="AV116" s="359"/>
      <c r="AW116" s="359"/>
      <c r="AX116" s="360"/>
      <c r="BI116" s="10"/>
      <c r="BJ116" s="10"/>
      <c r="BK116" s="10"/>
      <c r="BL116" s="10"/>
    </row>
    <row r="117" spans="1:64" ht="47.25" customHeight="1" x14ac:dyDescent="0.15">
      <c r="A117" s="582"/>
      <c r="B117" s="583"/>
      <c r="C117" s="584" t="s">
        <v>82</v>
      </c>
      <c r="D117" s="585"/>
      <c r="E117" s="585"/>
      <c r="F117" s="585"/>
      <c r="G117" s="585"/>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6"/>
      <c r="AD117" s="587" t="s">
        <v>369</v>
      </c>
      <c r="AE117" s="578"/>
      <c r="AF117" s="588"/>
      <c r="AG117" s="592" t="s">
        <v>452</v>
      </c>
      <c r="AH117" s="427"/>
      <c r="AI117" s="427"/>
      <c r="AJ117" s="427"/>
      <c r="AK117" s="427"/>
      <c r="AL117" s="427"/>
      <c r="AM117" s="427"/>
      <c r="AN117" s="427"/>
      <c r="AO117" s="427"/>
      <c r="AP117" s="427"/>
      <c r="AQ117" s="427"/>
      <c r="AR117" s="427"/>
      <c r="AS117" s="427"/>
      <c r="AT117" s="427"/>
      <c r="AU117" s="427"/>
      <c r="AV117" s="427"/>
      <c r="AW117" s="427"/>
      <c r="AX117" s="593"/>
      <c r="BG117" s="10"/>
      <c r="BH117" s="10"/>
      <c r="BI117" s="10"/>
      <c r="BJ117" s="10"/>
    </row>
    <row r="118" spans="1:64" ht="32.25" customHeight="1" x14ac:dyDescent="0.15">
      <c r="A118" s="542" t="s">
        <v>47</v>
      </c>
      <c r="B118" s="579"/>
      <c r="C118" s="629" t="s">
        <v>81</v>
      </c>
      <c r="D118" s="630"/>
      <c r="E118" s="630"/>
      <c r="F118" s="630"/>
      <c r="G118" s="630"/>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1"/>
      <c r="AD118" s="429" t="s">
        <v>382</v>
      </c>
      <c r="AE118" s="430"/>
      <c r="AF118" s="632"/>
      <c r="AG118" s="293" t="s">
        <v>445</v>
      </c>
      <c r="AH118" s="294"/>
      <c r="AI118" s="294"/>
      <c r="AJ118" s="294"/>
      <c r="AK118" s="294"/>
      <c r="AL118" s="294"/>
      <c r="AM118" s="294"/>
      <c r="AN118" s="294"/>
      <c r="AO118" s="294"/>
      <c r="AP118" s="294"/>
      <c r="AQ118" s="294"/>
      <c r="AR118" s="294"/>
      <c r="AS118" s="294"/>
      <c r="AT118" s="294"/>
      <c r="AU118" s="294"/>
      <c r="AV118" s="294"/>
      <c r="AW118" s="294"/>
      <c r="AX118" s="295"/>
    </row>
    <row r="119" spans="1:64" ht="31.5" customHeight="1" x14ac:dyDescent="0.15">
      <c r="A119" s="580"/>
      <c r="B119" s="581"/>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600" t="s">
        <v>382</v>
      </c>
      <c r="AE119" s="601"/>
      <c r="AF119" s="601"/>
      <c r="AG119" s="524" t="s">
        <v>446</v>
      </c>
      <c r="AH119" s="297"/>
      <c r="AI119" s="297"/>
      <c r="AJ119" s="297"/>
      <c r="AK119" s="297"/>
      <c r="AL119" s="297"/>
      <c r="AM119" s="297"/>
      <c r="AN119" s="297"/>
      <c r="AO119" s="297"/>
      <c r="AP119" s="297"/>
      <c r="AQ119" s="297"/>
      <c r="AR119" s="297"/>
      <c r="AS119" s="297"/>
      <c r="AT119" s="297"/>
      <c r="AU119" s="297"/>
      <c r="AV119" s="297"/>
      <c r="AW119" s="297"/>
      <c r="AX119" s="298"/>
    </row>
    <row r="120" spans="1:64" ht="31.5" customHeight="1" x14ac:dyDescent="0.15">
      <c r="A120" s="580"/>
      <c r="B120" s="581"/>
      <c r="C120" s="408" t="s">
        <v>51</v>
      </c>
      <c r="D120" s="409"/>
      <c r="E120" s="409"/>
      <c r="F120" s="409"/>
      <c r="G120" s="409"/>
      <c r="H120" s="409"/>
      <c r="I120" s="409"/>
      <c r="J120" s="409"/>
      <c r="K120" s="409"/>
      <c r="L120" s="409"/>
      <c r="M120" s="409"/>
      <c r="N120" s="409"/>
      <c r="O120" s="409"/>
      <c r="P120" s="409"/>
      <c r="Q120" s="409"/>
      <c r="R120" s="409"/>
      <c r="S120" s="409"/>
      <c r="T120" s="409"/>
      <c r="U120" s="409"/>
      <c r="V120" s="409"/>
      <c r="W120" s="409"/>
      <c r="X120" s="409"/>
      <c r="Y120" s="409"/>
      <c r="Z120" s="409"/>
      <c r="AA120" s="409"/>
      <c r="AB120" s="409"/>
      <c r="AC120" s="409"/>
      <c r="AD120" s="433" t="s">
        <v>382</v>
      </c>
      <c r="AE120" s="434"/>
      <c r="AF120" s="434"/>
      <c r="AG120" s="524" t="s">
        <v>447</v>
      </c>
      <c r="AH120" s="297"/>
      <c r="AI120" s="297"/>
      <c r="AJ120" s="297"/>
      <c r="AK120" s="297"/>
      <c r="AL120" s="297"/>
      <c r="AM120" s="297"/>
      <c r="AN120" s="297"/>
      <c r="AO120" s="297"/>
      <c r="AP120" s="297"/>
      <c r="AQ120" s="297"/>
      <c r="AR120" s="297"/>
      <c r="AS120" s="297"/>
      <c r="AT120" s="297"/>
      <c r="AU120" s="297"/>
      <c r="AV120" s="297"/>
      <c r="AW120" s="297"/>
      <c r="AX120" s="298"/>
    </row>
    <row r="121" spans="1:64" ht="31.5" customHeight="1" x14ac:dyDescent="0.15">
      <c r="A121" s="582"/>
      <c r="B121" s="583"/>
      <c r="C121" s="408" t="s">
        <v>52</v>
      </c>
      <c r="D121" s="409"/>
      <c r="E121" s="409"/>
      <c r="F121" s="409"/>
      <c r="G121" s="409"/>
      <c r="H121" s="409"/>
      <c r="I121" s="409"/>
      <c r="J121" s="409"/>
      <c r="K121" s="409"/>
      <c r="L121" s="409"/>
      <c r="M121" s="409"/>
      <c r="N121" s="409"/>
      <c r="O121" s="409"/>
      <c r="P121" s="409"/>
      <c r="Q121" s="409"/>
      <c r="R121" s="409"/>
      <c r="S121" s="409"/>
      <c r="T121" s="409"/>
      <c r="U121" s="409"/>
      <c r="V121" s="409"/>
      <c r="W121" s="409"/>
      <c r="X121" s="409"/>
      <c r="Y121" s="409"/>
      <c r="Z121" s="409"/>
      <c r="AA121" s="409"/>
      <c r="AB121" s="409"/>
      <c r="AC121" s="409"/>
      <c r="AD121" s="433" t="s">
        <v>382</v>
      </c>
      <c r="AE121" s="434"/>
      <c r="AF121" s="434"/>
      <c r="AG121" s="522" t="s">
        <v>453</v>
      </c>
      <c r="AH121" s="190"/>
      <c r="AI121" s="190"/>
      <c r="AJ121" s="190"/>
      <c r="AK121" s="190"/>
      <c r="AL121" s="190"/>
      <c r="AM121" s="190"/>
      <c r="AN121" s="190"/>
      <c r="AO121" s="190"/>
      <c r="AP121" s="190"/>
      <c r="AQ121" s="190"/>
      <c r="AR121" s="190"/>
      <c r="AS121" s="190"/>
      <c r="AT121" s="190"/>
      <c r="AU121" s="190"/>
      <c r="AV121" s="190"/>
      <c r="AW121" s="190"/>
      <c r="AX121" s="523"/>
    </row>
    <row r="122" spans="1:64" ht="33.6" customHeight="1" x14ac:dyDescent="0.15">
      <c r="A122" s="617" t="s">
        <v>80</v>
      </c>
      <c r="B122" s="618"/>
      <c r="C122" s="431" t="s">
        <v>316</v>
      </c>
      <c r="D122" s="432"/>
      <c r="E122" s="432"/>
      <c r="F122" s="432"/>
      <c r="G122" s="432"/>
      <c r="H122" s="432"/>
      <c r="I122" s="432"/>
      <c r="J122" s="432"/>
      <c r="K122" s="432"/>
      <c r="L122" s="432"/>
      <c r="M122" s="432"/>
      <c r="N122" s="432"/>
      <c r="O122" s="432"/>
      <c r="P122" s="432"/>
      <c r="Q122" s="432"/>
      <c r="R122" s="432"/>
      <c r="S122" s="432"/>
      <c r="T122" s="432"/>
      <c r="U122" s="432"/>
      <c r="V122" s="432"/>
      <c r="W122" s="432"/>
      <c r="X122" s="432"/>
      <c r="Y122" s="432"/>
      <c r="Z122" s="432"/>
      <c r="AA122" s="432"/>
      <c r="AB122" s="432"/>
      <c r="AC122" s="422"/>
      <c r="AD122" s="429" t="s">
        <v>384</v>
      </c>
      <c r="AE122" s="430"/>
      <c r="AF122" s="430"/>
      <c r="AG122" s="569"/>
      <c r="AH122" s="188"/>
      <c r="AI122" s="188"/>
      <c r="AJ122" s="188"/>
      <c r="AK122" s="188"/>
      <c r="AL122" s="188"/>
      <c r="AM122" s="188"/>
      <c r="AN122" s="188"/>
      <c r="AO122" s="188"/>
      <c r="AP122" s="188"/>
      <c r="AQ122" s="188"/>
      <c r="AR122" s="188"/>
      <c r="AS122" s="188"/>
      <c r="AT122" s="188"/>
      <c r="AU122" s="188"/>
      <c r="AV122" s="188"/>
      <c r="AW122" s="188"/>
      <c r="AX122" s="570"/>
    </row>
    <row r="123" spans="1:64" ht="15.75" customHeight="1" x14ac:dyDescent="0.15">
      <c r="A123" s="619"/>
      <c r="B123" s="620"/>
      <c r="C123" s="646" t="s">
        <v>87</v>
      </c>
      <c r="D123" s="647"/>
      <c r="E123" s="647"/>
      <c r="F123" s="647"/>
      <c r="G123" s="647"/>
      <c r="H123" s="647"/>
      <c r="I123" s="647"/>
      <c r="J123" s="647"/>
      <c r="K123" s="647"/>
      <c r="L123" s="647"/>
      <c r="M123" s="647"/>
      <c r="N123" s="647"/>
      <c r="O123" s="648"/>
      <c r="P123" s="640" t="s">
        <v>0</v>
      </c>
      <c r="Q123" s="649"/>
      <c r="R123" s="649"/>
      <c r="S123" s="650"/>
      <c r="T123" s="639" t="s">
        <v>30</v>
      </c>
      <c r="U123" s="640"/>
      <c r="V123" s="640"/>
      <c r="W123" s="640"/>
      <c r="X123" s="640"/>
      <c r="Y123" s="640"/>
      <c r="Z123" s="640"/>
      <c r="AA123" s="640"/>
      <c r="AB123" s="640"/>
      <c r="AC123" s="640"/>
      <c r="AD123" s="640"/>
      <c r="AE123" s="640"/>
      <c r="AF123" s="641"/>
      <c r="AG123" s="571"/>
      <c r="AH123" s="269"/>
      <c r="AI123" s="269"/>
      <c r="AJ123" s="269"/>
      <c r="AK123" s="269"/>
      <c r="AL123" s="269"/>
      <c r="AM123" s="269"/>
      <c r="AN123" s="269"/>
      <c r="AO123" s="269"/>
      <c r="AP123" s="269"/>
      <c r="AQ123" s="269"/>
      <c r="AR123" s="269"/>
      <c r="AS123" s="269"/>
      <c r="AT123" s="269"/>
      <c r="AU123" s="269"/>
      <c r="AV123" s="269"/>
      <c r="AW123" s="269"/>
      <c r="AX123" s="572"/>
    </row>
    <row r="124" spans="1:64" ht="26.25" customHeight="1" x14ac:dyDescent="0.15">
      <c r="A124" s="619"/>
      <c r="B124" s="620"/>
      <c r="C124" s="633"/>
      <c r="D124" s="634"/>
      <c r="E124" s="634"/>
      <c r="F124" s="634"/>
      <c r="G124" s="634"/>
      <c r="H124" s="634"/>
      <c r="I124" s="634"/>
      <c r="J124" s="634"/>
      <c r="K124" s="634"/>
      <c r="L124" s="634"/>
      <c r="M124" s="634"/>
      <c r="N124" s="634"/>
      <c r="O124" s="635"/>
      <c r="P124" s="642"/>
      <c r="Q124" s="642"/>
      <c r="R124" s="642"/>
      <c r="S124" s="643"/>
      <c r="T124" s="625"/>
      <c r="U124" s="297"/>
      <c r="V124" s="297"/>
      <c r="W124" s="297"/>
      <c r="X124" s="297"/>
      <c r="Y124" s="297"/>
      <c r="Z124" s="297"/>
      <c r="AA124" s="297"/>
      <c r="AB124" s="297"/>
      <c r="AC124" s="297"/>
      <c r="AD124" s="297"/>
      <c r="AE124" s="297"/>
      <c r="AF124" s="626"/>
      <c r="AG124" s="571"/>
      <c r="AH124" s="269"/>
      <c r="AI124" s="269"/>
      <c r="AJ124" s="269"/>
      <c r="AK124" s="269"/>
      <c r="AL124" s="269"/>
      <c r="AM124" s="269"/>
      <c r="AN124" s="269"/>
      <c r="AO124" s="269"/>
      <c r="AP124" s="269"/>
      <c r="AQ124" s="269"/>
      <c r="AR124" s="269"/>
      <c r="AS124" s="269"/>
      <c r="AT124" s="269"/>
      <c r="AU124" s="269"/>
      <c r="AV124" s="269"/>
      <c r="AW124" s="269"/>
      <c r="AX124" s="572"/>
    </row>
    <row r="125" spans="1:64" ht="26.25" customHeight="1" x14ac:dyDescent="0.15">
      <c r="A125" s="621"/>
      <c r="B125" s="622"/>
      <c r="C125" s="636"/>
      <c r="D125" s="637"/>
      <c r="E125" s="637"/>
      <c r="F125" s="637"/>
      <c r="G125" s="637"/>
      <c r="H125" s="637"/>
      <c r="I125" s="637"/>
      <c r="J125" s="637"/>
      <c r="K125" s="637"/>
      <c r="L125" s="637"/>
      <c r="M125" s="637"/>
      <c r="N125" s="637"/>
      <c r="O125" s="638"/>
      <c r="P125" s="644"/>
      <c r="Q125" s="644"/>
      <c r="R125" s="644"/>
      <c r="S125" s="645"/>
      <c r="T125" s="426"/>
      <c r="U125" s="427"/>
      <c r="V125" s="427"/>
      <c r="W125" s="427"/>
      <c r="X125" s="427"/>
      <c r="Y125" s="427"/>
      <c r="Z125" s="427"/>
      <c r="AA125" s="427"/>
      <c r="AB125" s="427"/>
      <c r="AC125" s="427"/>
      <c r="AD125" s="427"/>
      <c r="AE125" s="427"/>
      <c r="AF125" s="428"/>
      <c r="AG125" s="573"/>
      <c r="AH125" s="190"/>
      <c r="AI125" s="190"/>
      <c r="AJ125" s="190"/>
      <c r="AK125" s="190"/>
      <c r="AL125" s="190"/>
      <c r="AM125" s="190"/>
      <c r="AN125" s="190"/>
      <c r="AO125" s="190"/>
      <c r="AP125" s="190"/>
      <c r="AQ125" s="190"/>
      <c r="AR125" s="190"/>
      <c r="AS125" s="190"/>
      <c r="AT125" s="190"/>
      <c r="AU125" s="190"/>
      <c r="AV125" s="190"/>
      <c r="AW125" s="190"/>
      <c r="AX125" s="523"/>
    </row>
    <row r="126" spans="1:64" ht="91.5" customHeight="1" x14ac:dyDescent="0.15">
      <c r="A126" s="542" t="s">
        <v>58</v>
      </c>
      <c r="B126" s="543"/>
      <c r="C126" s="384" t="s">
        <v>64</v>
      </c>
      <c r="D126" s="565"/>
      <c r="E126" s="565"/>
      <c r="F126" s="566"/>
      <c r="G126" s="536" t="s">
        <v>388</v>
      </c>
      <c r="H126" s="537"/>
      <c r="I126" s="537"/>
      <c r="J126" s="537"/>
      <c r="K126" s="537"/>
      <c r="L126" s="537"/>
      <c r="M126" s="537"/>
      <c r="N126" s="537"/>
      <c r="O126" s="537"/>
      <c r="P126" s="537"/>
      <c r="Q126" s="537"/>
      <c r="R126" s="537"/>
      <c r="S126" s="537"/>
      <c r="T126" s="537"/>
      <c r="U126" s="537"/>
      <c r="V126" s="537"/>
      <c r="W126" s="537"/>
      <c r="X126" s="537"/>
      <c r="Y126" s="537"/>
      <c r="Z126" s="537"/>
      <c r="AA126" s="537"/>
      <c r="AB126" s="537"/>
      <c r="AC126" s="537"/>
      <c r="AD126" s="537"/>
      <c r="AE126" s="537"/>
      <c r="AF126" s="537"/>
      <c r="AG126" s="537"/>
      <c r="AH126" s="537"/>
      <c r="AI126" s="537"/>
      <c r="AJ126" s="537"/>
      <c r="AK126" s="537"/>
      <c r="AL126" s="537"/>
      <c r="AM126" s="537"/>
      <c r="AN126" s="537"/>
      <c r="AO126" s="537"/>
      <c r="AP126" s="537"/>
      <c r="AQ126" s="537"/>
      <c r="AR126" s="537"/>
      <c r="AS126" s="537"/>
      <c r="AT126" s="537"/>
      <c r="AU126" s="537"/>
      <c r="AV126" s="537"/>
      <c r="AW126" s="537"/>
      <c r="AX126" s="538"/>
    </row>
    <row r="127" spans="1:64" ht="66.75" customHeight="1" thickBot="1" x14ac:dyDescent="0.2">
      <c r="A127" s="544"/>
      <c r="B127" s="545"/>
      <c r="C127" s="353" t="s">
        <v>68</v>
      </c>
      <c r="D127" s="354"/>
      <c r="E127" s="354"/>
      <c r="F127" s="355"/>
      <c r="G127" s="356" t="s">
        <v>387</v>
      </c>
      <c r="H127" s="356"/>
      <c r="I127" s="356"/>
      <c r="J127" s="356"/>
      <c r="K127" s="356"/>
      <c r="L127" s="356"/>
      <c r="M127" s="356"/>
      <c r="N127" s="356"/>
      <c r="O127" s="356"/>
      <c r="P127" s="356"/>
      <c r="Q127" s="356"/>
      <c r="R127" s="356"/>
      <c r="S127" s="356"/>
      <c r="T127" s="356"/>
      <c r="U127" s="356"/>
      <c r="V127" s="356"/>
      <c r="W127" s="356"/>
      <c r="X127" s="356"/>
      <c r="Y127" s="356"/>
      <c r="Z127" s="356"/>
      <c r="AA127" s="356"/>
      <c r="AB127" s="356"/>
      <c r="AC127" s="356"/>
      <c r="AD127" s="356"/>
      <c r="AE127" s="356"/>
      <c r="AF127" s="356"/>
      <c r="AG127" s="356"/>
      <c r="AH127" s="356"/>
      <c r="AI127" s="356"/>
      <c r="AJ127" s="356"/>
      <c r="AK127" s="356"/>
      <c r="AL127" s="356"/>
      <c r="AM127" s="356"/>
      <c r="AN127" s="356"/>
      <c r="AO127" s="356"/>
      <c r="AP127" s="356"/>
      <c r="AQ127" s="356"/>
      <c r="AR127" s="356"/>
      <c r="AS127" s="356"/>
      <c r="AT127" s="356"/>
      <c r="AU127" s="356"/>
      <c r="AV127" s="356"/>
      <c r="AW127" s="356"/>
      <c r="AX127" s="357"/>
    </row>
    <row r="128" spans="1:64" ht="21" customHeight="1" x14ac:dyDescent="0.15">
      <c r="A128" s="350" t="s">
        <v>40</v>
      </c>
      <c r="B128" s="351"/>
      <c r="C128" s="351"/>
      <c r="D128" s="351"/>
      <c r="E128" s="351"/>
      <c r="F128" s="351"/>
      <c r="G128" s="351"/>
      <c r="H128" s="351"/>
      <c r="I128" s="351"/>
      <c r="J128" s="351"/>
      <c r="K128" s="351"/>
      <c r="L128" s="351"/>
      <c r="M128" s="351"/>
      <c r="N128" s="351"/>
      <c r="O128" s="351"/>
      <c r="P128" s="351"/>
      <c r="Q128" s="351"/>
      <c r="R128" s="351"/>
      <c r="S128" s="351"/>
      <c r="T128" s="351"/>
      <c r="U128" s="351"/>
      <c r="V128" s="351"/>
      <c r="W128" s="351"/>
      <c r="X128" s="351"/>
      <c r="Y128" s="351"/>
      <c r="Z128" s="351"/>
      <c r="AA128" s="351"/>
      <c r="AB128" s="351"/>
      <c r="AC128" s="351"/>
      <c r="AD128" s="351"/>
      <c r="AE128" s="351"/>
      <c r="AF128" s="351"/>
      <c r="AG128" s="351"/>
      <c r="AH128" s="351"/>
      <c r="AI128" s="351"/>
      <c r="AJ128" s="351"/>
      <c r="AK128" s="351"/>
      <c r="AL128" s="351"/>
      <c r="AM128" s="351"/>
      <c r="AN128" s="351"/>
      <c r="AO128" s="351"/>
      <c r="AP128" s="351"/>
      <c r="AQ128" s="351"/>
      <c r="AR128" s="351"/>
      <c r="AS128" s="351"/>
      <c r="AT128" s="351"/>
      <c r="AU128" s="351"/>
      <c r="AV128" s="351"/>
      <c r="AW128" s="351"/>
      <c r="AX128" s="352"/>
    </row>
    <row r="129" spans="1:50" ht="120" customHeight="1" thickBot="1" x14ac:dyDescent="0.2">
      <c r="A129" s="564"/>
      <c r="B129" s="559"/>
      <c r="C129" s="559"/>
      <c r="D129" s="559"/>
      <c r="E129" s="559"/>
      <c r="F129" s="559"/>
      <c r="G129" s="559"/>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c r="AJ129" s="559"/>
      <c r="AK129" s="559"/>
      <c r="AL129" s="559"/>
      <c r="AM129" s="559"/>
      <c r="AN129" s="559"/>
      <c r="AO129" s="559"/>
      <c r="AP129" s="559"/>
      <c r="AQ129" s="559"/>
      <c r="AR129" s="559"/>
      <c r="AS129" s="559"/>
      <c r="AT129" s="559"/>
      <c r="AU129" s="559"/>
      <c r="AV129" s="559"/>
      <c r="AW129" s="559"/>
      <c r="AX129" s="560"/>
    </row>
    <row r="130" spans="1:50" ht="21" customHeight="1" x14ac:dyDescent="0.15">
      <c r="A130" s="555" t="s">
        <v>41</v>
      </c>
      <c r="B130" s="556"/>
      <c r="C130" s="556"/>
      <c r="D130" s="556"/>
      <c r="E130" s="556"/>
      <c r="F130" s="556"/>
      <c r="G130" s="556"/>
      <c r="H130" s="556"/>
      <c r="I130" s="556"/>
      <c r="J130" s="556"/>
      <c r="K130" s="556"/>
      <c r="L130" s="556"/>
      <c r="M130" s="556"/>
      <c r="N130" s="556"/>
      <c r="O130" s="556"/>
      <c r="P130" s="556"/>
      <c r="Q130" s="556"/>
      <c r="R130" s="556"/>
      <c r="S130" s="556"/>
      <c r="T130" s="556"/>
      <c r="U130" s="556"/>
      <c r="V130" s="556"/>
      <c r="W130" s="556"/>
      <c r="X130" s="556"/>
      <c r="Y130" s="556"/>
      <c r="Z130" s="556"/>
      <c r="AA130" s="556"/>
      <c r="AB130" s="556"/>
      <c r="AC130" s="556"/>
      <c r="AD130" s="556"/>
      <c r="AE130" s="556"/>
      <c r="AF130" s="556"/>
      <c r="AG130" s="556"/>
      <c r="AH130" s="556"/>
      <c r="AI130" s="556"/>
      <c r="AJ130" s="556"/>
      <c r="AK130" s="556"/>
      <c r="AL130" s="556"/>
      <c r="AM130" s="556"/>
      <c r="AN130" s="556"/>
      <c r="AO130" s="556"/>
      <c r="AP130" s="556"/>
      <c r="AQ130" s="556"/>
      <c r="AR130" s="556"/>
      <c r="AS130" s="556"/>
      <c r="AT130" s="556"/>
      <c r="AU130" s="556"/>
      <c r="AV130" s="556"/>
      <c r="AW130" s="556"/>
      <c r="AX130" s="557"/>
    </row>
    <row r="131" spans="1:50" ht="120" customHeight="1" thickBot="1" x14ac:dyDescent="0.2">
      <c r="A131" s="539" t="s">
        <v>306</v>
      </c>
      <c r="B131" s="540"/>
      <c r="C131" s="540"/>
      <c r="D131" s="540"/>
      <c r="E131" s="541"/>
      <c r="F131" s="558" t="s">
        <v>454</v>
      </c>
      <c r="G131" s="559"/>
      <c r="H131" s="559"/>
      <c r="I131" s="559"/>
      <c r="J131" s="559"/>
      <c r="K131" s="559"/>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c r="AH131" s="559"/>
      <c r="AI131" s="559"/>
      <c r="AJ131" s="559"/>
      <c r="AK131" s="559"/>
      <c r="AL131" s="559"/>
      <c r="AM131" s="559"/>
      <c r="AN131" s="559"/>
      <c r="AO131" s="559"/>
      <c r="AP131" s="559"/>
      <c r="AQ131" s="559"/>
      <c r="AR131" s="559"/>
      <c r="AS131" s="559"/>
      <c r="AT131" s="559"/>
      <c r="AU131" s="559"/>
      <c r="AV131" s="559"/>
      <c r="AW131" s="559"/>
      <c r="AX131" s="560"/>
    </row>
    <row r="132" spans="1:50" ht="21" customHeight="1" x14ac:dyDescent="0.15">
      <c r="A132" s="555" t="s">
        <v>54</v>
      </c>
      <c r="B132" s="556"/>
      <c r="C132" s="556"/>
      <c r="D132" s="556"/>
      <c r="E132" s="556"/>
      <c r="F132" s="556"/>
      <c r="G132" s="556"/>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6"/>
      <c r="AL132" s="556"/>
      <c r="AM132" s="556"/>
      <c r="AN132" s="556"/>
      <c r="AO132" s="556"/>
      <c r="AP132" s="556"/>
      <c r="AQ132" s="556"/>
      <c r="AR132" s="556"/>
      <c r="AS132" s="556"/>
      <c r="AT132" s="556"/>
      <c r="AU132" s="556"/>
      <c r="AV132" s="556"/>
      <c r="AW132" s="556"/>
      <c r="AX132" s="557"/>
    </row>
    <row r="133" spans="1:50" ht="99.95" customHeight="1" thickBot="1" x14ac:dyDescent="0.2">
      <c r="A133" s="423" t="s">
        <v>456</v>
      </c>
      <c r="B133" s="424"/>
      <c r="C133" s="424"/>
      <c r="D133" s="424"/>
      <c r="E133" s="425"/>
      <c r="F133" s="561" t="s">
        <v>457</v>
      </c>
      <c r="G133" s="562"/>
      <c r="H133" s="562"/>
      <c r="I133" s="562"/>
      <c r="J133" s="562"/>
      <c r="K133" s="562"/>
      <c r="L133" s="562"/>
      <c r="M133" s="562"/>
      <c r="N133" s="562"/>
      <c r="O133" s="562"/>
      <c r="P133" s="562"/>
      <c r="Q133" s="562"/>
      <c r="R133" s="562"/>
      <c r="S133" s="562"/>
      <c r="T133" s="562"/>
      <c r="U133" s="562"/>
      <c r="V133" s="562"/>
      <c r="W133" s="562"/>
      <c r="X133" s="562"/>
      <c r="Y133" s="562"/>
      <c r="Z133" s="562"/>
      <c r="AA133" s="562"/>
      <c r="AB133" s="562"/>
      <c r="AC133" s="562"/>
      <c r="AD133" s="562"/>
      <c r="AE133" s="562"/>
      <c r="AF133" s="562"/>
      <c r="AG133" s="562"/>
      <c r="AH133" s="562"/>
      <c r="AI133" s="562"/>
      <c r="AJ133" s="562"/>
      <c r="AK133" s="562"/>
      <c r="AL133" s="562"/>
      <c r="AM133" s="562"/>
      <c r="AN133" s="562"/>
      <c r="AO133" s="562"/>
      <c r="AP133" s="562"/>
      <c r="AQ133" s="562"/>
      <c r="AR133" s="562"/>
      <c r="AS133" s="562"/>
      <c r="AT133" s="562"/>
      <c r="AU133" s="562"/>
      <c r="AV133" s="562"/>
      <c r="AW133" s="562"/>
      <c r="AX133" s="563"/>
    </row>
    <row r="134" spans="1:50" ht="21" customHeight="1" x14ac:dyDescent="0.15">
      <c r="A134" s="546" t="s">
        <v>42</v>
      </c>
      <c r="B134" s="547"/>
      <c r="C134" s="547"/>
      <c r="D134" s="547"/>
      <c r="E134" s="547"/>
      <c r="F134" s="547"/>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7"/>
      <c r="AL134" s="547"/>
      <c r="AM134" s="547"/>
      <c r="AN134" s="547"/>
      <c r="AO134" s="547"/>
      <c r="AP134" s="547"/>
      <c r="AQ134" s="547"/>
      <c r="AR134" s="547"/>
      <c r="AS134" s="547"/>
      <c r="AT134" s="547"/>
      <c r="AU134" s="547"/>
      <c r="AV134" s="547"/>
      <c r="AW134" s="547"/>
      <c r="AX134" s="548"/>
    </row>
    <row r="135" spans="1:50" ht="191.25" customHeight="1" thickBot="1" x14ac:dyDescent="0.2">
      <c r="A135" s="602" t="s">
        <v>383</v>
      </c>
      <c r="B135" s="603"/>
      <c r="C135" s="603"/>
      <c r="D135" s="603"/>
      <c r="E135" s="603"/>
      <c r="F135" s="603"/>
      <c r="G135" s="603"/>
      <c r="H135" s="603"/>
      <c r="I135" s="603"/>
      <c r="J135" s="603"/>
      <c r="K135" s="603"/>
      <c r="L135" s="603"/>
      <c r="M135" s="603"/>
      <c r="N135" s="603"/>
      <c r="O135" s="603"/>
      <c r="P135" s="603"/>
      <c r="Q135" s="603"/>
      <c r="R135" s="603"/>
      <c r="S135" s="603"/>
      <c r="T135" s="603"/>
      <c r="U135" s="603"/>
      <c r="V135" s="603"/>
      <c r="W135" s="603"/>
      <c r="X135" s="603"/>
      <c r="Y135" s="603"/>
      <c r="Z135" s="603"/>
      <c r="AA135" s="603"/>
      <c r="AB135" s="603"/>
      <c r="AC135" s="603"/>
      <c r="AD135" s="603"/>
      <c r="AE135" s="603"/>
      <c r="AF135" s="603"/>
      <c r="AG135" s="603"/>
      <c r="AH135" s="603"/>
      <c r="AI135" s="603"/>
      <c r="AJ135" s="603"/>
      <c r="AK135" s="603"/>
      <c r="AL135" s="603"/>
      <c r="AM135" s="603"/>
      <c r="AN135" s="603"/>
      <c r="AO135" s="603"/>
      <c r="AP135" s="603"/>
      <c r="AQ135" s="603"/>
      <c r="AR135" s="603"/>
      <c r="AS135" s="603"/>
      <c r="AT135" s="603"/>
      <c r="AU135" s="603"/>
      <c r="AV135" s="603"/>
      <c r="AW135" s="603"/>
      <c r="AX135" s="604"/>
    </row>
    <row r="136" spans="1:50" ht="19.7" customHeight="1" x14ac:dyDescent="0.15">
      <c r="A136" s="533" t="s">
        <v>37</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c r="AF136" s="534"/>
      <c r="AG136" s="534"/>
      <c r="AH136" s="534"/>
      <c r="AI136" s="534"/>
      <c r="AJ136" s="534"/>
      <c r="AK136" s="534"/>
      <c r="AL136" s="534"/>
      <c r="AM136" s="534"/>
      <c r="AN136" s="534"/>
      <c r="AO136" s="534"/>
      <c r="AP136" s="534"/>
      <c r="AQ136" s="534"/>
      <c r="AR136" s="534"/>
      <c r="AS136" s="534"/>
      <c r="AT136" s="534"/>
      <c r="AU136" s="534"/>
      <c r="AV136" s="534"/>
      <c r="AW136" s="534"/>
      <c r="AX136" s="535"/>
    </row>
    <row r="137" spans="1:50" ht="19.899999999999999" customHeight="1" x14ac:dyDescent="0.15">
      <c r="A137" s="396" t="s">
        <v>224</v>
      </c>
      <c r="B137" s="397"/>
      <c r="C137" s="397"/>
      <c r="D137" s="397"/>
      <c r="E137" s="397"/>
      <c r="F137" s="397"/>
      <c r="G137" s="410">
        <v>190</v>
      </c>
      <c r="H137" s="411"/>
      <c r="I137" s="411"/>
      <c r="J137" s="411"/>
      <c r="K137" s="411"/>
      <c r="L137" s="411"/>
      <c r="M137" s="411"/>
      <c r="N137" s="411"/>
      <c r="O137" s="411"/>
      <c r="P137" s="412"/>
      <c r="Q137" s="397" t="s">
        <v>225</v>
      </c>
      <c r="R137" s="397"/>
      <c r="S137" s="397"/>
      <c r="T137" s="397"/>
      <c r="U137" s="397"/>
      <c r="V137" s="397"/>
      <c r="W137" s="410">
        <v>160</v>
      </c>
      <c r="X137" s="411"/>
      <c r="Y137" s="411"/>
      <c r="Z137" s="411"/>
      <c r="AA137" s="411"/>
      <c r="AB137" s="411"/>
      <c r="AC137" s="411"/>
      <c r="AD137" s="411"/>
      <c r="AE137" s="411"/>
      <c r="AF137" s="412"/>
      <c r="AG137" s="397" t="s">
        <v>226</v>
      </c>
      <c r="AH137" s="397"/>
      <c r="AI137" s="397"/>
      <c r="AJ137" s="397"/>
      <c r="AK137" s="397"/>
      <c r="AL137" s="397"/>
      <c r="AM137" s="393">
        <v>168</v>
      </c>
      <c r="AN137" s="394"/>
      <c r="AO137" s="394"/>
      <c r="AP137" s="394"/>
      <c r="AQ137" s="394"/>
      <c r="AR137" s="394"/>
      <c r="AS137" s="394"/>
      <c r="AT137" s="394"/>
      <c r="AU137" s="394"/>
      <c r="AV137" s="395"/>
      <c r="AW137" s="12"/>
      <c r="AX137" s="13"/>
    </row>
    <row r="138" spans="1:50" ht="19.899999999999999" customHeight="1" thickBot="1" x14ac:dyDescent="0.2">
      <c r="A138" s="398" t="s">
        <v>227</v>
      </c>
      <c r="B138" s="399"/>
      <c r="C138" s="399"/>
      <c r="D138" s="399"/>
      <c r="E138" s="399"/>
      <c r="F138" s="399"/>
      <c r="G138" s="413">
        <v>121</v>
      </c>
      <c r="H138" s="414"/>
      <c r="I138" s="414"/>
      <c r="J138" s="414"/>
      <c r="K138" s="414"/>
      <c r="L138" s="414"/>
      <c r="M138" s="414"/>
      <c r="N138" s="414"/>
      <c r="O138" s="414"/>
      <c r="P138" s="415"/>
      <c r="Q138" s="399" t="s">
        <v>228</v>
      </c>
      <c r="R138" s="399"/>
      <c r="S138" s="399"/>
      <c r="T138" s="399"/>
      <c r="U138" s="399"/>
      <c r="V138" s="399"/>
      <c r="W138" s="413">
        <v>118</v>
      </c>
      <c r="X138" s="414"/>
      <c r="Y138" s="414"/>
      <c r="Z138" s="414"/>
      <c r="AA138" s="414"/>
      <c r="AB138" s="414"/>
      <c r="AC138" s="414"/>
      <c r="AD138" s="414"/>
      <c r="AE138" s="414"/>
      <c r="AF138" s="415"/>
      <c r="AG138" s="567"/>
      <c r="AH138" s="568"/>
      <c r="AI138" s="568"/>
      <c r="AJ138" s="568"/>
      <c r="AK138" s="568"/>
      <c r="AL138" s="568"/>
      <c r="AM138" s="605"/>
      <c r="AN138" s="606"/>
      <c r="AO138" s="606"/>
      <c r="AP138" s="606"/>
      <c r="AQ138" s="606"/>
      <c r="AR138" s="606"/>
      <c r="AS138" s="606"/>
      <c r="AT138" s="606"/>
      <c r="AU138" s="606"/>
      <c r="AV138" s="607"/>
      <c r="AW138" s="28"/>
      <c r="AX138" s="29"/>
    </row>
    <row r="139" spans="1:50" ht="23.65" customHeight="1" x14ac:dyDescent="0.15">
      <c r="A139" s="549" t="s">
        <v>28</v>
      </c>
      <c r="B139" s="550"/>
      <c r="C139" s="550"/>
      <c r="D139" s="550"/>
      <c r="E139" s="550"/>
      <c r="F139" s="55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5"/>
      <c r="B140" s="456"/>
      <c r="C140" s="456"/>
      <c r="D140" s="456"/>
      <c r="E140" s="456"/>
      <c r="F140" s="45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5"/>
      <c r="B141" s="456"/>
      <c r="C141" s="456"/>
      <c r="D141" s="456"/>
      <c r="E141" s="456"/>
      <c r="F141" s="45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5"/>
      <c r="B142" s="456"/>
      <c r="C142" s="456"/>
      <c r="D142" s="456"/>
      <c r="E142" s="456"/>
      <c r="F142" s="45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5"/>
      <c r="B143" s="456"/>
      <c r="C143" s="456"/>
      <c r="D143" s="456"/>
      <c r="E143" s="456"/>
      <c r="F143" s="45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5"/>
      <c r="B144" s="456"/>
      <c r="C144" s="456"/>
      <c r="D144" s="456"/>
      <c r="E144" s="456"/>
      <c r="F144" s="45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5"/>
      <c r="B145" s="456"/>
      <c r="C145" s="456"/>
      <c r="D145" s="456"/>
      <c r="E145" s="456"/>
      <c r="F145" s="45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5"/>
      <c r="B146" s="456"/>
      <c r="C146" s="456"/>
      <c r="D146" s="456"/>
      <c r="E146" s="456"/>
      <c r="F146" s="45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5"/>
      <c r="B147" s="456"/>
      <c r="C147" s="456"/>
      <c r="D147" s="456"/>
      <c r="E147" s="456"/>
      <c r="F147" s="45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5"/>
      <c r="B148" s="456"/>
      <c r="C148" s="456"/>
      <c r="D148" s="456"/>
      <c r="E148" s="456"/>
      <c r="F148" s="45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5"/>
      <c r="B149" s="456"/>
      <c r="C149" s="456"/>
      <c r="D149" s="456"/>
      <c r="E149" s="456"/>
      <c r="F149" s="45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5"/>
      <c r="B150" s="456"/>
      <c r="C150" s="456"/>
      <c r="D150" s="456"/>
      <c r="E150" s="456"/>
      <c r="F150" s="45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5"/>
      <c r="B151" s="456"/>
      <c r="C151" s="456"/>
      <c r="D151" s="456"/>
      <c r="E151" s="456"/>
      <c r="F151" s="45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5"/>
      <c r="B152" s="456"/>
      <c r="C152" s="456"/>
      <c r="D152" s="456"/>
      <c r="E152" s="456"/>
      <c r="F152" s="45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5"/>
      <c r="B153" s="456"/>
      <c r="C153" s="456"/>
      <c r="D153" s="456"/>
      <c r="E153" s="456"/>
      <c r="F153" s="45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5"/>
      <c r="B154" s="456"/>
      <c r="C154" s="456"/>
      <c r="D154" s="456"/>
      <c r="E154" s="456"/>
      <c r="F154" s="45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5"/>
      <c r="B155" s="456"/>
      <c r="C155" s="456"/>
      <c r="D155" s="456"/>
      <c r="E155" s="456"/>
      <c r="F155" s="45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5"/>
      <c r="B156" s="456"/>
      <c r="C156" s="456"/>
      <c r="D156" s="456"/>
      <c r="E156" s="456"/>
      <c r="F156" s="45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5"/>
      <c r="B157" s="456"/>
      <c r="C157" s="456"/>
      <c r="D157" s="456"/>
      <c r="E157" s="456"/>
      <c r="F157" s="45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5"/>
      <c r="B158" s="456"/>
      <c r="C158" s="456"/>
      <c r="D158" s="456"/>
      <c r="E158" s="456"/>
      <c r="F158" s="45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5"/>
      <c r="B159" s="456"/>
      <c r="C159" s="456"/>
      <c r="D159" s="456"/>
      <c r="E159" s="456"/>
      <c r="F159" s="45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5"/>
      <c r="B160" s="456"/>
      <c r="C160" s="456"/>
      <c r="D160" s="456"/>
      <c r="E160" s="456"/>
      <c r="F160" s="45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5"/>
      <c r="B161" s="456"/>
      <c r="C161" s="456"/>
      <c r="D161" s="456"/>
      <c r="E161" s="456"/>
      <c r="F161" s="45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5"/>
      <c r="B162" s="456"/>
      <c r="C162" s="456"/>
      <c r="D162" s="456"/>
      <c r="E162" s="456"/>
      <c r="F162" s="45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5"/>
      <c r="B163" s="456"/>
      <c r="C163" s="456"/>
      <c r="D163" s="456"/>
      <c r="E163" s="456"/>
      <c r="F163" s="45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5"/>
      <c r="B164" s="456"/>
      <c r="C164" s="456"/>
      <c r="D164" s="456"/>
      <c r="E164" s="456"/>
      <c r="F164" s="45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5"/>
      <c r="B165" s="456"/>
      <c r="C165" s="456"/>
      <c r="D165" s="456"/>
      <c r="E165" s="456"/>
      <c r="F165" s="45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5"/>
      <c r="B166" s="456"/>
      <c r="C166" s="456"/>
      <c r="D166" s="456"/>
      <c r="E166" s="456"/>
      <c r="F166" s="45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5"/>
      <c r="B167" s="456"/>
      <c r="C167" s="456"/>
      <c r="D167" s="456"/>
      <c r="E167" s="456"/>
      <c r="F167" s="45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5"/>
      <c r="B168" s="456"/>
      <c r="C168" s="456"/>
      <c r="D168" s="456"/>
      <c r="E168" s="456"/>
      <c r="F168" s="45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5"/>
      <c r="B169" s="456"/>
      <c r="C169" s="456"/>
      <c r="D169" s="456"/>
      <c r="E169" s="456"/>
      <c r="F169" s="45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5"/>
      <c r="B170" s="456"/>
      <c r="C170" s="456"/>
      <c r="D170" s="456"/>
      <c r="E170" s="456"/>
      <c r="F170" s="45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5"/>
      <c r="B171" s="456"/>
      <c r="C171" s="456"/>
      <c r="D171" s="456"/>
      <c r="E171" s="456"/>
      <c r="F171" s="45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5"/>
      <c r="B172" s="456"/>
      <c r="C172" s="456"/>
      <c r="D172" s="456"/>
      <c r="E172" s="456"/>
      <c r="F172" s="45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5"/>
      <c r="B173" s="456"/>
      <c r="C173" s="456"/>
      <c r="D173" s="456"/>
      <c r="E173" s="456"/>
      <c r="F173" s="45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5"/>
      <c r="B174" s="456"/>
      <c r="C174" s="456"/>
      <c r="D174" s="456"/>
      <c r="E174" s="456"/>
      <c r="F174" s="45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5"/>
      <c r="B175" s="456"/>
      <c r="C175" s="456"/>
      <c r="D175" s="456"/>
      <c r="E175" s="456"/>
      <c r="F175" s="45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5"/>
      <c r="B176" s="456"/>
      <c r="C176" s="456"/>
      <c r="D176" s="456"/>
      <c r="E176" s="456"/>
      <c r="F176" s="45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2"/>
      <c r="B177" s="553"/>
      <c r="C177" s="553"/>
      <c r="D177" s="553"/>
      <c r="E177" s="553"/>
      <c r="F177" s="55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8" t="s">
        <v>34</v>
      </c>
      <c r="B178" s="529"/>
      <c r="C178" s="529"/>
      <c r="D178" s="529"/>
      <c r="E178" s="529"/>
      <c r="F178" s="530"/>
      <c r="G178" s="380" t="s">
        <v>394</v>
      </c>
      <c r="H178" s="381"/>
      <c r="I178" s="381"/>
      <c r="J178" s="381"/>
      <c r="K178" s="381"/>
      <c r="L178" s="381"/>
      <c r="M178" s="381"/>
      <c r="N178" s="381"/>
      <c r="O178" s="381"/>
      <c r="P178" s="381"/>
      <c r="Q178" s="381"/>
      <c r="R178" s="381"/>
      <c r="S178" s="381"/>
      <c r="T178" s="381"/>
      <c r="U178" s="381"/>
      <c r="V178" s="381"/>
      <c r="W178" s="381"/>
      <c r="X178" s="381"/>
      <c r="Y178" s="381"/>
      <c r="Z178" s="381"/>
      <c r="AA178" s="381"/>
      <c r="AB178" s="382"/>
      <c r="AC178" s="380"/>
      <c r="AD178" s="381"/>
      <c r="AE178" s="381"/>
      <c r="AF178" s="381"/>
      <c r="AG178" s="381"/>
      <c r="AH178" s="381"/>
      <c r="AI178" s="381"/>
      <c r="AJ178" s="381"/>
      <c r="AK178" s="381"/>
      <c r="AL178" s="381"/>
      <c r="AM178" s="381"/>
      <c r="AN178" s="381"/>
      <c r="AO178" s="381"/>
      <c r="AP178" s="381"/>
      <c r="AQ178" s="381"/>
      <c r="AR178" s="381"/>
      <c r="AS178" s="381"/>
      <c r="AT178" s="381"/>
      <c r="AU178" s="381"/>
      <c r="AV178" s="381"/>
      <c r="AW178" s="381"/>
      <c r="AX178" s="383"/>
    </row>
    <row r="179" spans="1:50" ht="24.75" customHeight="1" x14ac:dyDescent="0.15">
      <c r="A179" s="119"/>
      <c r="B179" s="531"/>
      <c r="C179" s="531"/>
      <c r="D179" s="531"/>
      <c r="E179" s="531"/>
      <c r="F179" s="532"/>
      <c r="G179" s="384" t="s">
        <v>19</v>
      </c>
      <c r="H179" s="385"/>
      <c r="I179" s="385"/>
      <c r="J179" s="385"/>
      <c r="K179" s="385"/>
      <c r="L179" s="386" t="s">
        <v>20</v>
      </c>
      <c r="M179" s="385"/>
      <c r="N179" s="385"/>
      <c r="O179" s="385"/>
      <c r="P179" s="385"/>
      <c r="Q179" s="385"/>
      <c r="R179" s="385"/>
      <c r="S179" s="385"/>
      <c r="T179" s="385"/>
      <c r="U179" s="385"/>
      <c r="V179" s="385"/>
      <c r="W179" s="385"/>
      <c r="X179" s="387"/>
      <c r="Y179" s="388" t="s">
        <v>21</v>
      </c>
      <c r="Z179" s="389"/>
      <c r="AA179" s="389"/>
      <c r="AB179" s="390"/>
      <c r="AC179" s="384" t="s">
        <v>19</v>
      </c>
      <c r="AD179" s="385"/>
      <c r="AE179" s="385"/>
      <c r="AF179" s="385"/>
      <c r="AG179" s="385"/>
      <c r="AH179" s="386" t="s">
        <v>20</v>
      </c>
      <c r="AI179" s="385"/>
      <c r="AJ179" s="385"/>
      <c r="AK179" s="385"/>
      <c r="AL179" s="385"/>
      <c r="AM179" s="385"/>
      <c r="AN179" s="385"/>
      <c r="AO179" s="385"/>
      <c r="AP179" s="385"/>
      <c r="AQ179" s="385"/>
      <c r="AR179" s="385"/>
      <c r="AS179" s="385"/>
      <c r="AT179" s="387"/>
      <c r="AU179" s="388" t="s">
        <v>21</v>
      </c>
      <c r="AV179" s="389"/>
      <c r="AW179" s="389"/>
      <c r="AX179" s="391"/>
    </row>
    <row r="180" spans="1:50" ht="24.75" customHeight="1" x14ac:dyDescent="0.15">
      <c r="A180" s="119"/>
      <c r="B180" s="531"/>
      <c r="C180" s="531"/>
      <c r="D180" s="531"/>
      <c r="E180" s="531"/>
      <c r="F180" s="532"/>
      <c r="G180" s="88" t="s">
        <v>395</v>
      </c>
      <c r="H180" s="89"/>
      <c r="I180" s="89"/>
      <c r="J180" s="89"/>
      <c r="K180" s="90"/>
      <c r="L180" s="91" t="s">
        <v>396</v>
      </c>
      <c r="M180" s="92"/>
      <c r="N180" s="92"/>
      <c r="O180" s="92"/>
      <c r="P180" s="92"/>
      <c r="Q180" s="92"/>
      <c r="R180" s="92"/>
      <c r="S180" s="92"/>
      <c r="T180" s="92"/>
      <c r="U180" s="92"/>
      <c r="V180" s="92"/>
      <c r="W180" s="92"/>
      <c r="X180" s="93"/>
      <c r="Y180" s="94">
        <v>552</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2"/>
    </row>
    <row r="181" spans="1:50" ht="24.75" customHeight="1" x14ac:dyDescent="0.15">
      <c r="A181" s="119"/>
      <c r="B181" s="531"/>
      <c r="C181" s="531"/>
      <c r="D181" s="531"/>
      <c r="E181" s="531"/>
      <c r="F181" s="532"/>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9"/>
      <c r="B182" s="531"/>
      <c r="C182" s="531"/>
      <c r="D182" s="531"/>
      <c r="E182" s="531"/>
      <c r="F182" s="532"/>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9"/>
      <c r="B183" s="531"/>
      <c r="C183" s="531"/>
      <c r="D183" s="531"/>
      <c r="E183" s="531"/>
      <c r="F183" s="532"/>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9"/>
      <c r="B184" s="531"/>
      <c r="C184" s="531"/>
      <c r="D184" s="531"/>
      <c r="E184" s="531"/>
      <c r="F184" s="532"/>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9"/>
      <c r="B185" s="531"/>
      <c r="C185" s="531"/>
      <c r="D185" s="531"/>
      <c r="E185" s="531"/>
      <c r="F185" s="532"/>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9"/>
      <c r="B186" s="531"/>
      <c r="C186" s="531"/>
      <c r="D186" s="531"/>
      <c r="E186" s="531"/>
      <c r="F186" s="532"/>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9"/>
      <c r="B187" s="531"/>
      <c r="C187" s="531"/>
      <c r="D187" s="531"/>
      <c r="E187" s="531"/>
      <c r="F187" s="532"/>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9"/>
      <c r="B188" s="531"/>
      <c r="C188" s="531"/>
      <c r="D188" s="531"/>
      <c r="E188" s="531"/>
      <c r="F188" s="532"/>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9"/>
      <c r="B189" s="531"/>
      <c r="C189" s="531"/>
      <c r="D189" s="531"/>
      <c r="E189" s="531"/>
      <c r="F189" s="532"/>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9"/>
      <c r="B190" s="531"/>
      <c r="C190" s="531"/>
      <c r="D190" s="531"/>
      <c r="E190" s="531"/>
      <c r="F190" s="532"/>
      <c r="G190" s="74" t="s">
        <v>22</v>
      </c>
      <c r="H190" s="75"/>
      <c r="I190" s="75"/>
      <c r="J190" s="75"/>
      <c r="K190" s="75"/>
      <c r="L190" s="76"/>
      <c r="M190" s="77"/>
      <c r="N190" s="77"/>
      <c r="O190" s="77"/>
      <c r="P190" s="77"/>
      <c r="Q190" s="77"/>
      <c r="R190" s="77"/>
      <c r="S190" s="77"/>
      <c r="T190" s="77"/>
      <c r="U190" s="77"/>
      <c r="V190" s="77"/>
      <c r="W190" s="77"/>
      <c r="X190" s="78"/>
      <c r="Y190" s="79">
        <f>SUM(Y180:AB189)</f>
        <v>552</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9"/>
      <c r="B191" s="531"/>
      <c r="C191" s="531"/>
      <c r="D191" s="531"/>
      <c r="E191" s="531"/>
      <c r="F191" s="532"/>
      <c r="G191" s="380" t="s">
        <v>397</v>
      </c>
      <c r="H191" s="381"/>
      <c r="I191" s="381"/>
      <c r="J191" s="381"/>
      <c r="K191" s="381"/>
      <c r="L191" s="381"/>
      <c r="M191" s="381"/>
      <c r="N191" s="381"/>
      <c r="O191" s="381"/>
      <c r="P191" s="381"/>
      <c r="Q191" s="381"/>
      <c r="R191" s="381"/>
      <c r="S191" s="381"/>
      <c r="T191" s="381"/>
      <c r="U191" s="381"/>
      <c r="V191" s="381"/>
      <c r="W191" s="381"/>
      <c r="X191" s="381"/>
      <c r="Y191" s="381"/>
      <c r="Z191" s="381"/>
      <c r="AA191" s="381"/>
      <c r="AB191" s="382"/>
      <c r="AC191" s="380"/>
      <c r="AD191" s="381"/>
      <c r="AE191" s="381"/>
      <c r="AF191" s="381"/>
      <c r="AG191" s="381"/>
      <c r="AH191" s="381"/>
      <c r="AI191" s="381"/>
      <c r="AJ191" s="381"/>
      <c r="AK191" s="381"/>
      <c r="AL191" s="381"/>
      <c r="AM191" s="381"/>
      <c r="AN191" s="381"/>
      <c r="AO191" s="381"/>
      <c r="AP191" s="381"/>
      <c r="AQ191" s="381"/>
      <c r="AR191" s="381"/>
      <c r="AS191" s="381"/>
      <c r="AT191" s="381"/>
      <c r="AU191" s="381"/>
      <c r="AV191" s="381"/>
      <c r="AW191" s="381"/>
      <c r="AX191" s="383"/>
    </row>
    <row r="192" spans="1:50" ht="25.5" customHeight="1" x14ac:dyDescent="0.15">
      <c r="A192" s="119"/>
      <c r="B192" s="531"/>
      <c r="C192" s="531"/>
      <c r="D192" s="531"/>
      <c r="E192" s="531"/>
      <c r="F192" s="532"/>
      <c r="G192" s="384" t="s">
        <v>19</v>
      </c>
      <c r="H192" s="385"/>
      <c r="I192" s="385"/>
      <c r="J192" s="385"/>
      <c r="K192" s="385"/>
      <c r="L192" s="386" t="s">
        <v>20</v>
      </c>
      <c r="M192" s="385"/>
      <c r="N192" s="385"/>
      <c r="O192" s="385"/>
      <c r="P192" s="385"/>
      <c r="Q192" s="385"/>
      <c r="R192" s="385"/>
      <c r="S192" s="385"/>
      <c r="T192" s="385"/>
      <c r="U192" s="385"/>
      <c r="V192" s="385"/>
      <c r="W192" s="385"/>
      <c r="X192" s="387"/>
      <c r="Y192" s="388" t="s">
        <v>21</v>
      </c>
      <c r="Z192" s="389"/>
      <c r="AA192" s="389"/>
      <c r="AB192" s="390"/>
      <c r="AC192" s="384" t="s">
        <v>19</v>
      </c>
      <c r="AD192" s="385"/>
      <c r="AE192" s="385"/>
      <c r="AF192" s="385"/>
      <c r="AG192" s="385"/>
      <c r="AH192" s="386" t="s">
        <v>20</v>
      </c>
      <c r="AI192" s="385"/>
      <c r="AJ192" s="385"/>
      <c r="AK192" s="385"/>
      <c r="AL192" s="385"/>
      <c r="AM192" s="385"/>
      <c r="AN192" s="385"/>
      <c r="AO192" s="385"/>
      <c r="AP192" s="385"/>
      <c r="AQ192" s="385"/>
      <c r="AR192" s="385"/>
      <c r="AS192" s="385"/>
      <c r="AT192" s="387"/>
      <c r="AU192" s="388" t="s">
        <v>21</v>
      </c>
      <c r="AV192" s="389"/>
      <c r="AW192" s="389"/>
      <c r="AX192" s="391"/>
    </row>
    <row r="193" spans="1:50" ht="24.75" customHeight="1" x14ac:dyDescent="0.15">
      <c r="A193" s="119"/>
      <c r="B193" s="531"/>
      <c r="C193" s="531"/>
      <c r="D193" s="531"/>
      <c r="E193" s="531"/>
      <c r="F193" s="532"/>
      <c r="G193" s="88" t="s">
        <v>398</v>
      </c>
      <c r="H193" s="89"/>
      <c r="I193" s="89"/>
      <c r="J193" s="89"/>
      <c r="K193" s="90"/>
      <c r="L193" s="91" t="s">
        <v>399</v>
      </c>
      <c r="M193" s="92"/>
      <c r="N193" s="92"/>
      <c r="O193" s="92"/>
      <c r="P193" s="92"/>
      <c r="Q193" s="92"/>
      <c r="R193" s="92"/>
      <c r="S193" s="92"/>
      <c r="T193" s="92"/>
      <c r="U193" s="92"/>
      <c r="V193" s="92"/>
      <c r="W193" s="92"/>
      <c r="X193" s="93"/>
      <c r="Y193" s="94">
        <v>178</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2"/>
    </row>
    <row r="194" spans="1:50" ht="24.75" customHeight="1" x14ac:dyDescent="0.15">
      <c r="A194" s="119"/>
      <c r="B194" s="531"/>
      <c r="C194" s="531"/>
      <c r="D194" s="531"/>
      <c r="E194" s="531"/>
      <c r="F194" s="532"/>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9"/>
      <c r="B195" s="531"/>
      <c r="C195" s="531"/>
      <c r="D195" s="531"/>
      <c r="E195" s="531"/>
      <c r="F195" s="532"/>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9"/>
      <c r="B196" s="531"/>
      <c r="C196" s="531"/>
      <c r="D196" s="531"/>
      <c r="E196" s="531"/>
      <c r="F196" s="532"/>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9"/>
      <c r="B197" s="531"/>
      <c r="C197" s="531"/>
      <c r="D197" s="531"/>
      <c r="E197" s="531"/>
      <c r="F197" s="532"/>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9"/>
      <c r="B198" s="531"/>
      <c r="C198" s="531"/>
      <c r="D198" s="531"/>
      <c r="E198" s="531"/>
      <c r="F198" s="532"/>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9"/>
      <c r="B199" s="531"/>
      <c r="C199" s="531"/>
      <c r="D199" s="531"/>
      <c r="E199" s="531"/>
      <c r="F199" s="532"/>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9"/>
      <c r="B200" s="531"/>
      <c r="C200" s="531"/>
      <c r="D200" s="531"/>
      <c r="E200" s="531"/>
      <c r="F200" s="532"/>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9"/>
      <c r="B201" s="531"/>
      <c r="C201" s="531"/>
      <c r="D201" s="531"/>
      <c r="E201" s="531"/>
      <c r="F201" s="532"/>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9"/>
      <c r="B202" s="531"/>
      <c r="C202" s="531"/>
      <c r="D202" s="531"/>
      <c r="E202" s="531"/>
      <c r="F202" s="532"/>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9"/>
      <c r="B203" s="531"/>
      <c r="C203" s="531"/>
      <c r="D203" s="531"/>
      <c r="E203" s="531"/>
      <c r="F203" s="532"/>
      <c r="G203" s="74" t="s">
        <v>22</v>
      </c>
      <c r="H203" s="75"/>
      <c r="I203" s="75"/>
      <c r="J203" s="75"/>
      <c r="K203" s="75"/>
      <c r="L203" s="76"/>
      <c r="M203" s="77"/>
      <c r="N203" s="77"/>
      <c r="O203" s="77"/>
      <c r="P203" s="77"/>
      <c r="Q203" s="77"/>
      <c r="R203" s="77"/>
      <c r="S203" s="77"/>
      <c r="T203" s="77"/>
      <c r="U203" s="77"/>
      <c r="V203" s="77"/>
      <c r="W203" s="77"/>
      <c r="X203" s="78"/>
      <c r="Y203" s="79">
        <f>SUM(Y193:AB202)</f>
        <v>178</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9"/>
      <c r="B204" s="531"/>
      <c r="C204" s="531"/>
      <c r="D204" s="531"/>
      <c r="E204" s="531"/>
      <c r="F204" s="532"/>
      <c r="G204" s="380" t="s">
        <v>400</v>
      </c>
      <c r="H204" s="381"/>
      <c r="I204" s="381"/>
      <c r="J204" s="381"/>
      <c r="K204" s="381"/>
      <c r="L204" s="381"/>
      <c r="M204" s="381"/>
      <c r="N204" s="381"/>
      <c r="O204" s="381"/>
      <c r="P204" s="381"/>
      <c r="Q204" s="381"/>
      <c r="R204" s="381"/>
      <c r="S204" s="381"/>
      <c r="T204" s="381"/>
      <c r="U204" s="381"/>
      <c r="V204" s="381"/>
      <c r="W204" s="381"/>
      <c r="X204" s="381"/>
      <c r="Y204" s="381"/>
      <c r="Z204" s="381"/>
      <c r="AA204" s="381"/>
      <c r="AB204" s="382"/>
      <c r="AC204" s="380"/>
      <c r="AD204" s="381"/>
      <c r="AE204" s="381"/>
      <c r="AF204" s="381"/>
      <c r="AG204" s="381"/>
      <c r="AH204" s="381"/>
      <c r="AI204" s="381"/>
      <c r="AJ204" s="381"/>
      <c r="AK204" s="381"/>
      <c r="AL204" s="381"/>
      <c r="AM204" s="381"/>
      <c r="AN204" s="381"/>
      <c r="AO204" s="381"/>
      <c r="AP204" s="381"/>
      <c r="AQ204" s="381"/>
      <c r="AR204" s="381"/>
      <c r="AS204" s="381"/>
      <c r="AT204" s="381"/>
      <c r="AU204" s="381"/>
      <c r="AV204" s="381"/>
      <c r="AW204" s="381"/>
      <c r="AX204" s="383"/>
    </row>
    <row r="205" spans="1:50" ht="24.75" customHeight="1" x14ac:dyDescent="0.15">
      <c r="A205" s="119"/>
      <c r="B205" s="531"/>
      <c r="C205" s="531"/>
      <c r="D205" s="531"/>
      <c r="E205" s="531"/>
      <c r="F205" s="532"/>
      <c r="G205" s="384" t="s">
        <v>19</v>
      </c>
      <c r="H205" s="385"/>
      <c r="I205" s="385"/>
      <c r="J205" s="385"/>
      <c r="K205" s="385"/>
      <c r="L205" s="386" t="s">
        <v>20</v>
      </c>
      <c r="M205" s="385"/>
      <c r="N205" s="385"/>
      <c r="O205" s="385"/>
      <c r="P205" s="385"/>
      <c r="Q205" s="385"/>
      <c r="R205" s="385"/>
      <c r="S205" s="385"/>
      <c r="T205" s="385"/>
      <c r="U205" s="385"/>
      <c r="V205" s="385"/>
      <c r="W205" s="385"/>
      <c r="X205" s="387"/>
      <c r="Y205" s="388" t="s">
        <v>21</v>
      </c>
      <c r="Z205" s="389"/>
      <c r="AA205" s="389"/>
      <c r="AB205" s="390"/>
      <c r="AC205" s="384" t="s">
        <v>19</v>
      </c>
      <c r="AD205" s="385"/>
      <c r="AE205" s="385"/>
      <c r="AF205" s="385"/>
      <c r="AG205" s="385"/>
      <c r="AH205" s="386" t="s">
        <v>20</v>
      </c>
      <c r="AI205" s="385"/>
      <c r="AJ205" s="385"/>
      <c r="AK205" s="385"/>
      <c r="AL205" s="385"/>
      <c r="AM205" s="385"/>
      <c r="AN205" s="385"/>
      <c r="AO205" s="385"/>
      <c r="AP205" s="385"/>
      <c r="AQ205" s="385"/>
      <c r="AR205" s="385"/>
      <c r="AS205" s="385"/>
      <c r="AT205" s="387"/>
      <c r="AU205" s="388" t="s">
        <v>21</v>
      </c>
      <c r="AV205" s="389"/>
      <c r="AW205" s="389"/>
      <c r="AX205" s="391"/>
    </row>
    <row r="206" spans="1:50" ht="24.75" customHeight="1" x14ac:dyDescent="0.15">
      <c r="A206" s="119"/>
      <c r="B206" s="531"/>
      <c r="C206" s="531"/>
      <c r="D206" s="531"/>
      <c r="E206" s="531"/>
      <c r="F206" s="532"/>
      <c r="G206" s="88" t="s">
        <v>401</v>
      </c>
      <c r="H206" s="89"/>
      <c r="I206" s="89"/>
      <c r="J206" s="89"/>
      <c r="K206" s="90"/>
      <c r="L206" s="91" t="s">
        <v>402</v>
      </c>
      <c r="M206" s="92"/>
      <c r="N206" s="92"/>
      <c r="O206" s="92"/>
      <c r="P206" s="92"/>
      <c r="Q206" s="92"/>
      <c r="R206" s="92"/>
      <c r="S206" s="92"/>
      <c r="T206" s="92"/>
      <c r="U206" s="92"/>
      <c r="V206" s="92"/>
      <c r="W206" s="92"/>
      <c r="X206" s="93"/>
      <c r="Y206" s="94">
        <v>0.1</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2"/>
    </row>
    <row r="207" spans="1:50" ht="24.75" customHeight="1" x14ac:dyDescent="0.15">
      <c r="A207" s="119"/>
      <c r="B207" s="531"/>
      <c r="C207" s="531"/>
      <c r="D207" s="531"/>
      <c r="E207" s="531"/>
      <c r="F207" s="532"/>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9"/>
      <c r="B208" s="531"/>
      <c r="C208" s="531"/>
      <c r="D208" s="531"/>
      <c r="E208" s="531"/>
      <c r="F208" s="532"/>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9"/>
      <c r="B209" s="531"/>
      <c r="C209" s="531"/>
      <c r="D209" s="531"/>
      <c r="E209" s="531"/>
      <c r="F209" s="532"/>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9"/>
      <c r="B210" s="531"/>
      <c r="C210" s="531"/>
      <c r="D210" s="531"/>
      <c r="E210" s="531"/>
      <c r="F210" s="532"/>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9"/>
      <c r="B211" s="531"/>
      <c r="C211" s="531"/>
      <c r="D211" s="531"/>
      <c r="E211" s="531"/>
      <c r="F211" s="532"/>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9"/>
      <c r="B212" s="531"/>
      <c r="C212" s="531"/>
      <c r="D212" s="531"/>
      <c r="E212" s="531"/>
      <c r="F212" s="532"/>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9"/>
      <c r="B213" s="531"/>
      <c r="C213" s="531"/>
      <c r="D213" s="531"/>
      <c r="E213" s="531"/>
      <c r="F213" s="532"/>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9"/>
      <c r="B214" s="531"/>
      <c r="C214" s="531"/>
      <c r="D214" s="531"/>
      <c r="E214" s="531"/>
      <c r="F214" s="532"/>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9"/>
      <c r="B215" s="531"/>
      <c r="C215" s="531"/>
      <c r="D215" s="531"/>
      <c r="E215" s="531"/>
      <c r="F215" s="532"/>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9"/>
      <c r="B216" s="531"/>
      <c r="C216" s="531"/>
      <c r="D216" s="531"/>
      <c r="E216" s="531"/>
      <c r="F216" s="532"/>
      <c r="G216" s="74" t="s">
        <v>22</v>
      </c>
      <c r="H216" s="75"/>
      <c r="I216" s="75"/>
      <c r="J216" s="75"/>
      <c r="K216" s="75"/>
      <c r="L216" s="76"/>
      <c r="M216" s="77"/>
      <c r="N216" s="77"/>
      <c r="O216" s="77"/>
      <c r="P216" s="77"/>
      <c r="Q216" s="77"/>
      <c r="R216" s="77"/>
      <c r="S216" s="77"/>
      <c r="T216" s="77"/>
      <c r="U216" s="77"/>
      <c r="V216" s="77"/>
      <c r="W216" s="77"/>
      <c r="X216" s="78"/>
      <c r="Y216" s="79">
        <f>SUM(Y206:AB215)</f>
        <v>0.1</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9"/>
      <c r="B217" s="531"/>
      <c r="C217" s="531"/>
      <c r="D217" s="531"/>
      <c r="E217" s="531"/>
      <c r="F217" s="532"/>
      <c r="G217" s="380" t="s">
        <v>403</v>
      </c>
      <c r="H217" s="381"/>
      <c r="I217" s="381"/>
      <c r="J217" s="381"/>
      <c r="K217" s="381"/>
      <c r="L217" s="381"/>
      <c r="M217" s="381"/>
      <c r="N217" s="381"/>
      <c r="O217" s="381"/>
      <c r="P217" s="381"/>
      <c r="Q217" s="381"/>
      <c r="R217" s="381"/>
      <c r="S217" s="381"/>
      <c r="T217" s="381"/>
      <c r="U217" s="381"/>
      <c r="V217" s="381"/>
      <c r="W217" s="381"/>
      <c r="X217" s="381"/>
      <c r="Y217" s="381"/>
      <c r="Z217" s="381"/>
      <c r="AA217" s="381"/>
      <c r="AB217" s="382"/>
      <c r="AC217" s="380"/>
      <c r="AD217" s="381"/>
      <c r="AE217" s="381"/>
      <c r="AF217" s="381"/>
      <c r="AG217" s="381"/>
      <c r="AH217" s="381"/>
      <c r="AI217" s="381"/>
      <c r="AJ217" s="381"/>
      <c r="AK217" s="381"/>
      <c r="AL217" s="381"/>
      <c r="AM217" s="381"/>
      <c r="AN217" s="381"/>
      <c r="AO217" s="381"/>
      <c r="AP217" s="381"/>
      <c r="AQ217" s="381"/>
      <c r="AR217" s="381"/>
      <c r="AS217" s="381"/>
      <c r="AT217" s="381"/>
      <c r="AU217" s="381"/>
      <c r="AV217" s="381"/>
      <c r="AW217" s="381"/>
      <c r="AX217" s="383"/>
    </row>
    <row r="218" spans="1:50" ht="24.75" customHeight="1" x14ac:dyDescent="0.15">
      <c r="A218" s="119"/>
      <c r="B218" s="531"/>
      <c r="C218" s="531"/>
      <c r="D218" s="531"/>
      <c r="E218" s="531"/>
      <c r="F218" s="532"/>
      <c r="G218" s="384" t="s">
        <v>19</v>
      </c>
      <c r="H218" s="385"/>
      <c r="I218" s="385"/>
      <c r="J218" s="385"/>
      <c r="K218" s="385"/>
      <c r="L218" s="386" t="s">
        <v>20</v>
      </c>
      <c r="M218" s="385"/>
      <c r="N218" s="385"/>
      <c r="O218" s="385"/>
      <c r="P218" s="385"/>
      <c r="Q218" s="385"/>
      <c r="R218" s="385"/>
      <c r="S218" s="385"/>
      <c r="T218" s="385"/>
      <c r="U218" s="385"/>
      <c r="V218" s="385"/>
      <c r="W218" s="385"/>
      <c r="X218" s="387"/>
      <c r="Y218" s="388" t="s">
        <v>21</v>
      </c>
      <c r="Z218" s="389"/>
      <c r="AA218" s="389"/>
      <c r="AB218" s="390"/>
      <c r="AC218" s="384" t="s">
        <v>19</v>
      </c>
      <c r="AD218" s="385"/>
      <c r="AE218" s="385"/>
      <c r="AF218" s="385"/>
      <c r="AG218" s="385"/>
      <c r="AH218" s="386" t="s">
        <v>20</v>
      </c>
      <c r="AI218" s="385"/>
      <c r="AJ218" s="385"/>
      <c r="AK218" s="385"/>
      <c r="AL218" s="385"/>
      <c r="AM218" s="385"/>
      <c r="AN218" s="385"/>
      <c r="AO218" s="385"/>
      <c r="AP218" s="385"/>
      <c r="AQ218" s="385"/>
      <c r="AR218" s="385"/>
      <c r="AS218" s="385"/>
      <c r="AT218" s="387"/>
      <c r="AU218" s="388" t="s">
        <v>21</v>
      </c>
      <c r="AV218" s="389"/>
      <c r="AW218" s="389"/>
      <c r="AX218" s="391"/>
    </row>
    <row r="219" spans="1:50" ht="24.75" customHeight="1" x14ac:dyDescent="0.15">
      <c r="A219" s="119"/>
      <c r="B219" s="531"/>
      <c r="C219" s="531"/>
      <c r="D219" s="531"/>
      <c r="E219" s="531"/>
      <c r="F219" s="532"/>
      <c r="G219" s="88" t="s">
        <v>401</v>
      </c>
      <c r="H219" s="89"/>
      <c r="I219" s="89"/>
      <c r="J219" s="89"/>
      <c r="K219" s="90"/>
      <c r="L219" s="91" t="s">
        <v>404</v>
      </c>
      <c r="M219" s="92"/>
      <c r="N219" s="92"/>
      <c r="O219" s="92"/>
      <c r="P219" s="92"/>
      <c r="Q219" s="92"/>
      <c r="R219" s="92"/>
      <c r="S219" s="92"/>
      <c r="T219" s="92"/>
      <c r="U219" s="92"/>
      <c r="V219" s="92"/>
      <c r="W219" s="92"/>
      <c r="X219" s="93"/>
      <c r="Y219" s="94">
        <v>0.1</v>
      </c>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2"/>
    </row>
    <row r="220" spans="1:50" ht="24.75" customHeight="1" x14ac:dyDescent="0.15">
      <c r="A220" s="119"/>
      <c r="B220" s="531"/>
      <c r="C220" s="531"/>
      <c r="D220" s="531"/>
      <c r="E220" s="531"/>
      <c r="F220" s="532"/>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9"/>
      <c r="B221" s="531"/>
      <c r="C221" s="531"/>
      <c r="D221" s="531"/>
      <c r="E221" s="531"/>
      <c r="F221" s="532"/>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9"/>
      <c r="B222" s="531"/>
      <c r="C222" s="531"/>
      <c r="D222" s="531"/>
      <c r="E222" s="531"/>
      <c r="F222" s="532"/>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9"/>
      <c r="B223" s="531"/>
      <c r="C223" s="531"/>
      <c r="D223" s="531"/>
      <c r="E223" s="531"/>
      <c r="F223" s="532"/>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9"/>
      <c r="B224" s="531"/>
      <c r="C224" s="531"/>
      <c r="D224" s="531"/>
      <c r="E224" s="531"/>
      <c r="F224" s="532"/>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9"/>
      <c r="B225" s="531"/>
      <c r="C225" s="531"/>
      <c r="D225" s="531"/>
      <c r="E225" s="531"/>
      <c r="F225" s="532"/>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9"/>
      <c r="B226" s="531"/>
      <c r="C226" s="531"/>
      <c r="D226" s="531"/>
      <c r="E226" s="531"/>
      <c r="F226" s="532"/>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9"/>
      <c r="B227" s="531"/>
      <c r="C227" s="531"/>
      <c r="D227" s="531"/>
      <c r="E227" s="531"/>
      <c r="F227" s="532"/>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9"/>
      <c r="B228" s="531"/>
      <c r="C228" s="531"/>
      <c r="D228" s="531"/>
      <c r="E228" s="531"/>
      <c r="F228" s="532"/>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9"/>
      <c r="B229" s="531"/>
      <c r="C229" s="531"/>
      <c r="D229" s="531"/>
      <c r="E229" s="531"/>
      <c r="F229" s="532"/>
      <c r="G229" s="74" t="s">
        <v>22</v>
      </c>
      <c r="H229" s="75"/>
      <c r="I229" s="75"/>
      <c r="J229" s="75"/>
      <c r="K229" s="75"/>
      <c r="L229" s="76"/>
      <c r="M229" s="77"/>
      <c r="N229" s="77"/>
      <c r="O229" s="77"/>
      <c r="P229" s="77"/>
      <c r="Q229" s="77"/>
      <c r="R229" s="77"/>
      <c r="S229" s="77"/>
      <c r="T229" s="77"/>
      <c r="U229" s="77"/>
      <c r="V229" s="77"/>
      <c r="W229" s="77"/>
      <c r="X229" s="78"/>
      <c r="Y229" s="79">
        <f>SUM(Y219:AB228)</f>
        <v>0.1</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7" t="s">
        <v>321</v>
      </c>
      <c r="B230" s="378"/>
      <c r="C230" s="378"/>
      <c r="D230" s="378"/>
      <c r="E230" s="378"/>
      <c r="F230" s="378"/>
      <c r="G230" s="378"/>
      <c r="H230" s="378"/>
      <c r="I230" s="378"/>
      <c r="J230" s="378"/>
      <c r="K230" s="378"/>
      <c r="L230" s="378"/>
      <c r="M230" s="378"/>
      <c r="N230" s="378"/>
      <c r="O230" s="378"/>
      <c r="P230" s="378"/>
      <c r="Q230" s="378"/>
      <c r="R230" s="378"/>
      <c r="S230" s="378"/>
      <c r="T230" s="378"/>
      <c r="U230" s="378"/>
      <c r="V230" s="378"/>
      <c r="W230" s="378"/>
      <c r="X230" s="378"/>
      <c r="Y230" s="378"/>
      <c r="Z230" s="378"/>
      <c r="AA230" s="378"/>
      <c r="AB230" s="378"/>
      <c r="AC230" s="378"/>
      <c r="AD230" s="378"/>
      <c r="AE230" s="378"/>
      <c r="AF230" s="378"/>
      <c r="AG230" s="378"/>
      <c r="AH230" s="378"/>
      <c r="AI230" s="378"/>
      <c r="AJ230" s="378"/>
      <c r="AK230" s="37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405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406</v>
      </c>
      <c r="D236" s="104"/>
      <c r="E236" s="104"/>
      <c r="F236" s="104"/>
      <c r="G236" s="104"/>
      <c r="H236" s="104"/>
      <c r="I236" s="104"/>
      <c r="J236" s="104"/>
      <c r="K236" s="104"/>
      <c r="L236" s="104"/>
      <c r="M236" s="108" t="s">
        <v>407</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552</v>
      </c>
      <c r="AL236" s="106"/>
      <c r="AM236" s="106"/>
      <c r="AN236" s="106"/>
      <c r="AO236" s="106"/>
      <c r="AP236" s="107"/>
      <c r="AQ236" s="108" t="s">
        <v>408</v>
      </c>
      <c r="AR236" s="104"/>
      <c r="AS236" s="104"/>
      <c r="AT236" s="104"/>
      <c r="AU236" s="108" t="s">
        <v>408</v>
      </c>
      <c r="AV236" s="104"/>
      <c r="AW236" s="104"/>
      <c r="AX236" s="104"/>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8"/>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409</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360</v>
      </c>
      <c r="D268" s="109"/>
      <c r="E268" s="109"/>
      <c r="F268" s="109"/>
      <c r="G268" s="109"/>
      <c r="H268" s="109"/>
      <c r="I268" s="109"/>
      <c r="J268" s="109"/>
      <c r="K268" s="109"/>
      <c r="L268" s="109"/>
      <c r="M268" s="109" t="s">
        <v>361</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362</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410</v>
      </c>
      <c r="D269" s="104"/>
      <c r="E269" s="104"/>
      <c r="F269" s="104"/>
      <c r="G269" s="104"/>
      <c r="H269" s="104"/>
      <c r="I269" s="104"/>
      <c r="J269" s="104"/>
      <c r="K269" s="104"/>
      <c r="L269" s="104"/>
      <c r="M269" s="108" t="s">
        <v>399</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178</v>
      </c>
      <c r="AL269" s="106"/>
      <c r="AM269" s="106"/>
      <c r="AN269" s="106"/>
      <c r="AO269" s="106"/>
      <c r="AP269" s="107"/>
      <c r="AQ269" s="108">
        <v>9</v>
      </c>
      <c r="AR269" s="104"/>
      <c r="AS269" s="104"/>
      <c r="AT269" s="104"/>
      <c r="AU269" s="105">
        <v>89</v>
      </c>
      <c r="AV269" s="106"/>
      <c r="AW269" s="106"/>
      <c r="AX269" s="107"/>
    </row>
    <row r="270" spans="1:50" ht="24" customHeight="1" x14ac:dyDescent="0.15">
      <c r="A270" s="103">
        <v>2</v>
      </c>
      <c r="B270" s="103">
        <v>1</v>
      </c>
      <c r="C270" s="108" t="s">
        <v>411</v>
      </c>
      <c r="D270" s="104"/>
      <c r="E270" s="104"/>
      <c r="F270" s="104"/>
      <c r="G270" s="104"/>
      <c r="H270" s="104"/>
      <c r="I270" s="104"/>
      <c r="J270" s="104"/>
      <c r="K270" s="104"/>
      <c r="L270" s="104"/>
      <c r="M270" s="108" t="s">
        <v>399</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145</v>
      </c>
      <c r="AL270" s="106"/>
      <c r="AM270" s="106"/>
      <c r="AN270" s="106"/>
      <c r="AO270" s="106"/>
      <c r="AP270" s="107"/>
      <c r="AQ270" s="108">
        <v>9</v>
      </c>
      <c r="AR270" s="104"/>
      <c r="AS270" s="104"/>
      <c r="AT270" s="104"/>
      <c r="AU270" s="105">
        <v>88</v>
      </c>
      <c r="AV270" s="106"/>
      <c r="AW270" s="106"/>
      <c r="AX270" s="107"/>
    </row>
    <row r="271" spans="1:50" ht="24" customHeight="1" x14ac:dyDescent="0.15">
      <c r="A271" s="103">
        <v>3</v>
      </c>
      <c r="B271" s="103">
        <v>1</v>
      </c>
      <c r="C271" s="108" t="s">
        <v>412</v>
      </c>
      <c r="D271" s="104"/>
      <c r="E271" s="104"/>
      <c r="F271" s="104"/>
      <c r="G271" s="104"/>
      <c r="H271" s="104"/>
      <c r="I271" s="104"/>
      <c r="J271" s="104"/>
      <c r="K271" s="104"/>
      <c r="L271" s="104"/>
      <c r="M271" s="108" t="s">
        <v>399</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136</v>
      </c>
      <c r="AL271" s="106"/>
      <c r="AM271" s="106"/>
      <c r="AN271" s="106"/>
      <c r="AO271" s="106"/>
      <c r="AP271" s="107"/>
      <c r="AQ271" s="108">
        <v>8</v>
      </c>
      <c r="AR271" s="104"/>
      <c r="AS271" s="104"/>
      <c r="AT271" s="104"/>
      <c r="AU271" s="105">
        <v>89</v>
      </c>
      <c r="AV271" s="106"/>
      <c r="AW271" s="106"/>
      <c r="AX271" s="107"/>
    </row>
    <row r="272" spans="1:50" ht="24" customHeight="1" x14ac:dyDescent="0.15">
      <c r="A272" s="103">
        <v>4</v>
      </c>
      <c r="B272" s="103">
        <v>1</v>
      </c>
      <c r="C272" s="108" t="s">
        <v>413</v>
      </c>
      <c r="D272" s="104"/>
      <c r="E272" s="104"/>
      <c r="F272" s="104"/>
      <c r="G272" s="104"/>
      <c r="H272" s="104"/>
      <c r="I272" s="104"/>
      <c r="J272" s="104"/>
      <c r="K272" s="104"/>
      <c r="L272" s="104"/>
      <c r="M272" s="108" t="s">
        <v>414</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27</v>
      </c>
      <c r="AL272" s="106"/>
      <c r="AM272" s="106"/>
      <c r="AN272" s="106"/>
      <c r="AO272" s="106"/>
      <c r="AP272" s="107"/>
      <c r="AQ272" s="108">
        <v>10</v>
      </c>
      <c r="AR272" s="104"/>
      <c r="AS272" s="104"/>
      <c r="AT272" s="104"/>
      <c r="AU272" s="105">
        <v>82</v>
      </c>
      <c r="AV272" s="106"/>
      <c r="AW272" s="106"/>
      <c r="AX272" s="107"/>
    </row>
    <row r="273" spans="1:50" ht="24" customHeight="1" x14ac:dyDescent="0.15">
      <c r="A273" s="103">
        <v>5</v>
      </c>
      <c r="B273" s="103">
        <v>1</v>
      </c>
      <c r="C273" s="108" t="s">
        <v>415</v>
      </c>
      <c r="D273" s="104"/>
      <c r="E273" s="104"/>
      <c r="F273" s="104"/>
      <c r="G273" s="104"/>
      <c r="H273" s="104"/>
      <c r="I273" s="104"/>
      <c r="J273" s="104"/>
      <c r="K273" s="104"/>
      <c r="L273" s="104"/>
      <c r="M273" s="108" t="s">
        <v>416</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14</v>
      </c>
      <c r="AL273" s="106"/>
      <c r="AM273" s="106"/>
      <c r="AN273" s="106"/>
      <c r="AO273" s="106"/>
      <c r="AP273" s="107"/>
      <c r="AQ273" s="108">
        <v>10</v>
      </c>
      <c r="AR273" s="104"/>
      <c r="AS273" s="104"/>
      <c r="AT273" s="104"/>
      <c r="AU273" s="105">
        <v>79</v>
      </c>
      <c r="AV273" s="106"/>
      <c r="AW273" s="106"/>
      <c r="AX273" s="107"/>
    </row>
    <row r="274" spans="1:50" ht="27" customHeight="1" x14ac:dyDescent="0.15">
      <c r="A274" s="103">
        <v>6</v>
      </c>
      <c r="B274" s="103">
        <v>1</v>
      </c>
      <c r="C274" s="108" t="s">
        <v>417</v>
      </c>
      <c r="D274" s="104"/>
      <c r="E274" s="104"/>
      <c r="F274" s="104"/>
      <c r="G274" s="104"/>
      <c r="H274" s="104"/>
      <c r="I274" s="104"/>
      <c r="J274" s="104"/>
      <c r="K274" s="104"/>
      <c r="L274" s="104"/>
      <c r="M274" s="108" t="s">
        <v>418</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9</v>
      </c>
      <c r="AL274" s="106"/>
      <c r="AM274" s="106"/>
      <c r="AN274" s="106"/>
      <c r="AO274" s="106"/>
      <c r="AP274" s="107"/>
      <c r="AQ274" s="108" t="s">
        <v>441</v>
      </c>
      <c r="AR274" s="104"/>
      <c r="AS274" s="104"/>
      <c r="AT274" s="104"/>
      <c r="AU274" s="105">
        <v>98</v>
      </c>
      <c r="AV274" s="106"/>
      <c r="AW274" s="106"/>
      <c r="AX274" s="107"/>
    </row>
    <row r="275" spans="1:50" ht="27" customHeight="1" x14ac:dyDescent="0.15">
      <c r="A275" s="103">
        <v>7</v>
      </c>
      <c r="B275" s="103">
        <v>1</v>
      </c>
      <c r="C275" s="108" t="s">
        <v>419</v>
      </c>
      <c r="D275" s="104"/>
      <c r="E275" s="104"/>
      <c r="F275" s="104"/>
      <c r="G275" s="104"/>
      <c r="H275" s="104"/>
      <c r="I275" s="104"/>
      <c r="J275" s="104"/>
      <c r="K275" s="104"/>
      <c r="L275" s="104"/>
      <c r="M275" s="108" t="s">
        <v>420</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v>8</v>
      </c>
      <c r="AL275" s="106"/>
      <c r="AM275" s="106"/>
      <c r="AN275" s="106"/>
      <c r="AO275" s="106"/>
      <c r="AP275" s="107"/>
      <c r="AQ275" s="108" t="s">
        <v>441</v>
      </c>
      <c r="AR275" s="104"/>
      <c r="AS275" s="104"/>
      <c r="AT275" s="104"/>
      <c r="AU275" s="105">
        <v>98</v>
      </c>
      <c r="AV275" s="106"/>
      <c r="AW275" s="106"/>
      <c r="AX275" s="107"/>
    </row>
    <row r="276" spans="1:50" ht="27" customHeight="1" x14ac:dyDescent="0.15">
      <c r="A276" s="103">
        <v>8</v>
      </c>
      <c r="B276" s="103">
        <v>1</v>
      </c>
      <c r="C276" s="114" t="s">
        <v>421</v>
      </c>
      <c r="D276" s="115"/>
      <c r="E276" s="115"/>
      <c r="F276" s="115"/>
      <c r="G276" s="115"/>
      <c r="H276" s="115"/>
      <c r="I276" s="115"/>
      <c r="J276" s="115"/>
      <c r="K276" s="115"/>
      <c r="L276" s="116"/>
      <c r="M276" s="108" t="s">
        <v>418</v>
      </c>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v>5</v>
      </c>
      <c r="AL276" s="106"/>
      <c r="AM276" s="106"/>
      <c r="AN276" s="106"/>
      <c r="AO276" s="106"/>
      <c r="AP276" s="107"/>
      <c r="AQ276" s="108" t="s">
        <v>441</v>
      </c>
      <c r="AR276" s="104"/>
      <c r="AS276" s="104"/>
      <c r="AT276" s="104"/>
      <c r="AU276" s="105">
        <v>99</v>
      </c>
      <c r="AV276" s="106"/>
      <c r="AW276" s="106"/>
      <c r="AX276" s="107"/>
    </row>
    <row r="277" spans="1:50" ht="24" customHeight="1" x14ac:dyDescent="0.15">
      <c r="A277" s="103">
        <v>9</v>
      </c>
      <c r="B277" s="103">
        <v>1</v>
      </c>
      <c r="C277" s="108" t="s">
        <v>422</v>
      </c>
      <c r="D277" s="104"/>
      <c r="E277" s="104"/>
      <c r="F277" s="104"/>
      <c r="G277" s="104"/>
      <c r="H277" s="104"/>
      <c r="I277" s="104"/>
      <c r="J277" s="104"/>
      <c r="K277" s="104"/>
      <c r="L277" s="104"/>
      <c r="M277" s="108" t="s">
        <v>423</v>
      </c>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v>5</v>
      </c>
      <c r="AL277" s="106"/>
      <c r="AM277" s="106"/>
      <c r="AN277" s="106"/>
      <c r="AO277" s="106"/>
      <c r="AP277" s="107"/>
      <c r="AQ277" s="108">
        <v>1</v>
      </c>
      <c r="AR277" s="104"/>
      <c r="AS277" s="104"/>
      <c r="AT277" s="104"/>
      <c r="AU277" s="105">
        <v>90</v>
      </c>
      <c r="AV277" s="106"/>
      <c r="AW277" s="106"/>
      <c r="AX277" s="107"/>
    </row>
    <row r="278" spans="1:50" ht="24" customHeight="1" x14ac:dyDescent="0.15">
      <c r="A278" s="103">
        <v>10</v>
      </c>
      <c r="B278" s="103">
        <v>1</v>
      </c>
      <c r="C278" s="108" t="s">
        <v>424</v>
      </c>
      <c r="D278" s="104"/>
      <c r="E278" s="104"/>
      <c r="F278" s="104"/>
      <c r="G278" s="104"/>
      <c r="H278" s="104"/>
      <c r="I278" s="104"/>
      <c r="J278" s="104"/>
      <c r="K278" s="104"/>
      <c r="L278" s="104"/>
      <c r="M278" s="108" t="s">
        <v>423</v>
      </c>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v>5</v>
      </c>
      <c r="AL278" s="106"/>
      <c r="AM278" s="106"/>
      <c r="AN278" s="106"/>
      <c r="AO278" s="106"/>
      <c r="AP278" s="107"/>
      <c r="AQ278" s="108">
        <v>2</v>
      </c>
      <c r="AR278" s="104"/>
      <c r="AS278" s="104"/>
      <c r="AT278" s="104"/>
      <c r="AU278" s="105">
        <v>77</v>
      </c>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400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360</v>
      </c>
      <c r="D301" s="109"/>
      <c r="E301" s="109"/>
      <c r="F301" s="109"/>
      <c r="G301" s="109"/>
      <c r="H301" s="109"/>
      <c r="I301" s="109"/>
      <c r="J301" s="109"/>
      <c r="K301" s="109"/>
      <c r="L301" s="109"/>
      <c r="M301" s="109" t="s">
        <v>361</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362</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425</v>
      </c>
      <c r="D302" s="104"/>
      <c r="E302" s="104"/>
      <c r="F302" s="104"/>
      <c r="G302" s="104"/>
      <c r="H302" s="104"/>
      <c r="I302" s="104"/>
      <c r="J302" s="104"/>
      <c r="K302" s="104"/>
      <c r="L302" s="104"/>
      <c r="M302" s="108" t="s">
        <v>402</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0.1</v>
      </c>
      <c r="AL302" s="106"/>
      <c r="AM302" s="106"/>
      <c r="AN302" s="106"/>
      <c r="AO302" s="106"/>
      <c r="AP302" s="107"/>
      <c r="AQ302" s="108" t="s">
        <v>408</v>
      </c>
      <c r="AR302" s="104"/>
      <c r="AS302" s="104"/>
      <c r="AT302" s="104"/>
      <c r="AU302" s="108" t="s">
        <v>408</v>
      </c>
      <c r="AV302" s="104"/>
      <c r="AW302" s="104"/>
      <c r="AX302" s="104"/>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t="50.25" customHeight="1" x14ac:dyDescent="0.15"/>
    <row r="333" spans="1:50" x14ac:dyDescent="0.15">
      <c r="A333" s="9"/>
      <c r="B333" s="61" t="s">
        <v>426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360</v>
      </c>
      <c r="D334" s="109"/>
      <c r="E334" s="109"/>
      <c r="F334" s="109"/>
      <c r="G334" s="109"/>
      <c r="H334" s="109"/>
      <c r="I334" s="109"/>
      <c r="J334" s="109"/>
      <c r="K334" s="109"/>
      <c r="L334" s="109"/>
      <c r="M334" s="109" t="s">
        <v>361</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362</v>
      </c>
      <c r="AL334" s="109"/>
      <c r="AM334" s="109"/>
      <c r="AN334" s="109"/>
      <c r="AO334" s="109"/>
      <c r="AP334" s="109"/>
      <c r="AQ334" s="109" t="s">
        <v>23</v>
      </c>
      <c r="AR334" s="109"/>
      <c r="AS334" s="109"/>
      <c r="AT334" s="109"/>
      <c r="AU334" s="111" t="s">
        <v>24</v>
      </c>
      <c r="AV334" s="112"/>
      <c r="AW334" s="112"/>
      <c r="AX334" s="113"/>
    </row>
    <row r="335" spans="1:50" ht="24" customHeight="1" x14ac:dyDescent="0.15">
      <c r="A335" s="103">
        <v>1</v>
      </c>
      <c r="B335" s="103">
        <v>1</v>
      </c>
      <c r="C335" s="108" t="s">
        <v>427</v>
      </c>
      <c r="D335" s="104"/>
      <c r="E335" s="104"/>
      <c r="F335" s="104"/>
      <c r="G335" s="104"/>
      <c r="H335" s="104"/>
      <c r="I335" s="104"/>
      <c r="J335" s="104"/>
      <c r="K335" s="104"/>
      <c r="L335" s="104"/>
      <c r="M335" s="108" t="s">
        <v>404</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0.1</v>
      </c>
      <c r="AL335" s="106"/>
      <c r="AM335" s="106"/>
      <c r="AN335" s="106"/>
      <c r="AO335" s="106"/>
      <c r="AP335" s="107"/>
      <c r="AQ335" s="108">
        <v>1</v>
      </c>
      <c r="AR335" s="104"/>
      <c r="AS335" s="104"/>
      <c r="AT335" s="104"/>
      <c r="AU335" s="105">
        <v>100</v>
      </c>
      <c r="AV335" s="106"/>
      <c r="AW335" s="106"/>
      <c r="AX335" s="107"/>
    </row>
    <row r="336" spans="1:50" ht="24" customHeight="1" x14ac:dyDescent="0.15">
      <c r="A336" s="103">
        <v>2</v>
      </c>
      <c r="B336" s="103">
        <v>1</v>
      </c>
      <c r="C336" s="108" t="s">
        <v>428</v>
      </c>
      <c r="D336" s="104"/>
      <c r="E336" s="104"/>
      <c r="F336" s="104"/>
      <c r="G336" s="104"/>
      <c r="H336" s="104"/>
      <c r="I336" s="104"/>
      <c r="J336" s="104"/>
      <c r="K336" s="104"/>
      <c r="L336" s="104"/>
      <c r="M336" s="108" t="s">
        <v>429</v>
      </c>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v>0.1</v>
      </c>
      <c r="AL336" s="106"/>
      <c r="AM336" s="106"/>
      <c r="AN336" s="106"/>
      <c r="AO336" s="106"/>
      <c r="AP336" s="107"/>
      <c r="AQ336" s="108">
        <v>1</v>
      </c>
      <c r="AR336" s="104"/>
      <c r="AS336" s="104"/>
      <c r="AT336" s="104"/>
      <c r="AU336" s="105">
        <v>98</v>
      </c>
      <c r="AV336" s="106"/>
      <c r="AW336" s="106"/>
      <c r="AX336" s="107"/>
    </row>
    <row r="337" spans="1:50" ht="24" customHeight="1" x14ac:dyDescent="0.15">
      <c r="A337" s="103">
        <v>3</v>
      </c>
      <c r="B337" s="103">
        <v>1</v>
      </c>
      <c r="C337" s="108" t="s">
        <v>430</v>
      </c>
      <c r="D337" s="104"/>
      <c r="E337" s="104"/>
      <c r="F337" s="104"/>
      <c r="G337" s="104"/>
      <c r="H337" s="104"/>
      <c r="I337" s="104"/>
      <c r="J337" s="104"/>
      <c r="K337" s="104"/>
      <c r="L337" s="104"/>
      <c r="M337" s="108" t="s">
        <v>431</v>
      </c>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v>0.1</v>
      </c>
      <c r="AL337" s="106"/>
      <c r="AM337" s="106"/>
      <c r="AN337" s="106"/>
      <c r="AO337" s="106"/>
      <c r="AP337" s="107"/>
      <c r="AQ337" s="108">
        <v>1</v>
      </c>
      <c r="AR337" s="104"/>
      <c r="AS337" s="104"/>
      <c r="AT337" s="104"/>
      <c r="AU337" s="105">
        <v>99</v>
      </c>
      <c r="AV337" s="106"/>
      <c r="AW337" s="106"/>
      <c r="AX337" s="107"/>
    </row>
    <row r="338" spans="1:50" ht="24" customHeight="1" x14ac:dyDescent="0.15">
      <c r="A338" s="103">
        <v>4</v>
      </c>
      <c r="B338" s="103">
        <v>1</v>
      </c>
      <c r="C338" s="108" t="s">
        <v>432</v>
      </c>
      <c r="D338" s="104"/>
      <c r="E338" s="104"/>
      <c r="F338" s="104"/>
      <c r="G338" s="104"/>
      <c r="H338" s="104"/>
      <c r="I338" s="104"/>
      <c r="J338" s="104"/>
      <c r="K338" s="104"/>
      <c r="L338" s="104"/>
      <c r="M338" s="108" t="s">
        <v>433</v>
      </c>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v>0.1</v>
      </c>
      <c r="AL338" s="106"/>
      <c r="AM338" s="106"/>
      <c r="AN338" s="106"/>
      <c r="AO338" s="106"/>
      <c r="AP338" s="107"/>
      <c r="AQ338" s="108">
        <v>1</v>
      </c>
      <c r="AR338" s="104"/>
      <c r="AS338" s="104"/>
      <c r="AT338" s="104"/>
      <c r="AU338" s="105">
        <v>94</v>
      </c>
      <c r="AV338" s="106"/>
      <c r="AW338" s="106"/>
      <c r="AX338" s="107"/>
    </row>
    <row r="339" spans="1:50" ht="24" customHeight="1" x14ac:dyDescent="0.15">
      <c r="A339" s="103">
        <v>5</v>
      </c>
      <c r="B339" s="103">
        <v>1</v>
      </c>
      <c r="C339" s="108" t="s">
        <v>434</v>
      </c>
      <c r="D339" s="104"/>
      <c r="E339" s="104"/>
      <c r="F339" s="104"/>
      <c r="G339" s="104"/>
      <c r="H339" s="104"/>
      <c r="I339" s="104"/>
      <c r="J339" s="104"/>
      <c r="K339" s="104"/>
      <c r="L339" s="104"/>
      <c r="M339" s="108" t="s">
        <v>435</v>
      </c>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v>0.1</v>
      </c>
      <c r="AL339" s="106"/>
      <c r="AM339" s="106"/>
      <c r="AN339" s="106"/>
      <c r="AO339" s="106"/>
      <c r="AP339" s="107"/>
      <c r="AQ339" s="108">
        <v>1</v>
      </c>
      <c r="AR339" s="104"/>
      <c r="AS339" s="104"/>
      <c r="AT339" s="104"/>
      <c r="AU339" s="105">
        <v>97</v>
      </c>
      <c r="AV339" s="106"/>
      <c r="AW339" s="106"/>
      <c r="AX339" s="107"/>
    </row>
    <row r="340" spans="1:50" ht="24" customHeight="1" x14ac:dyDescent="0.15">
      <c r="A340" s="103">
        <v>6</v>
      </c>
      <c r="B340" s="103">
        <v>1</v>
      </c>
      <c r="C340" s="108" t="s">
        <v>436</v>
      </c>
      <c r="D340" s="104"/>
      <c r="E340" s="104"/>
      <c r="F340" s="104"/>
      <c r="G340" s="104"/>
      <c r="H340" s="104"/>
      <c r="I340" s="104"/>
      <c r="J340" s="104"/>
      <c r="K340" s="104"/>
      <c r="L340" s="104"/>
      <c r="M340" s="108" t="s">
        <v>437</v>
      </c>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v>0.1</v>
      </c>
      <c r="AL340" s="106"/>
      <c r="AM340" s="106"/>
      <c r="AN340" s="106"/>
      <c r="AO340" s="106"/>
      <c r="AP340" s="107"/>
      <c r="AQ340" s="108">
        <v>1</v>
      </c>
      <c r="AR340" s="104"/>
      <c r="AS340" s="104"/>
      <c r="AT340" s="104"/>
      <c r="AU340" s="105">
        <v>68</v>
      </c>
      <c r="AV340" s="106"/>
      <c r="AW340" s="106"/>
      <c r="AX340" s="107"/>
    </row>
    <row r="341" spans="1:50" ht="24" customHeight="1" x14ac:dyDescent="0.15">
      <c r="A341" s="103">
        <v>7</v>
      </c>
      <c r="B341" s="103">
        <v>1</v>
      </c>
      <c r="C341" s="108" t="s">
        <v>438</v>
      </c>
      <c r="D341" s="104"/>
      <c r="E341" s="104"/>
      <c r="F341" s="104"/>
      <c r="G341" s="104"/>
      <c r="H341" s="104"/>
      <c r="I341" s="104"/>
      <c r="J341" s="104"/>
      <c r="K341" s="104"/>
      <c r="L341" s="104"/>
      <c r="M341" s="108" t="s">
        <v>437</v>
      </c>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v>0.1</v>
      </c>
      <c r="AL341" s="106"/>
      <c r="AM341" s="106"/>
      <c r="AN341" s="106"/>
      <c r="AO341" s="106"/>
      <c r="AP341" s="107"/>
      <c r="AQ341" s="108">
        <v>4</v>
      </c>
      <c r="AR341" s="104"/>
      <c r="AS341" s="104"/>
      <c r="AT341" s="104"/>
      <c r="AU341" s="105">
        <v>36</v>
      </c>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t="50.1" customHeight="1" x14ac:dyDescent="0.15"/>
    <row r="366" spans="1:50" hidden="1" x14ac:dyDescent="0.15">
      <c r="A366" s="9"/>
      <c r="B366" s="61" t="s">
        <v>363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360</v>
      </c>
      <c r="D367" s="109"/>
      <c r="E367" s="109"/>
      <c r="F367" s="109"/>
      <c r="G367" s="109"/>
      <c r="H367" s="109"/>
      <c r="I367" s="109"/>
      <c r="J367" s="109"/>
      <c r="K367" s="109"/>
      <c r="L367" s="109"/>
      <c r="M367" s="109" t="s">
        <v>361</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362</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364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360</v>
      </c>
      <c r="D400" s="109"/>
      <c r="E400" s="109"/>
      <c r="F400" s="109"/>
      <c r="G400" s="109"/>
      <c r="H400" s="109"/>
      <c r="I400" s="109"/>
      <c r="J400" s="109"/>
      <c r="K400" s="109"/>
      <c r="L400" s="109"/>
      <c r="M400" s="109" t="s">
        <v>361</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362</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365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360</v>
      </c>
      <c r="D433" s="109"/>
      <c r="E433" s="109"/>
      <c r="F433" s="109"/>
      <c r="G433" s="109"/>
      <c r="H433" s="109"/>
      <c r="I433" s="109"/>
      <c r="J433" s="109"/>
      <c r="K433" s="109"/>
      <c r="L433" s="109"/>
      <c r="M433" s="109" t="s">
        <v>361</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362</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366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360</v>
      </c>
      <c r="D466" s="109"/>
      <c r="E466" s="109"/>
      <c r="F466" s="109"/>
      <c r="G466" s="109"/>
      <c r="H466" s="109"/>
      <c r="I466" s="109"/>
      <c r="J466" s="109"/>
      <c r="K466" s="109"/>
      <c r="L466" s="109"/>
      <c r="M466" s="109" t="s">
        <v>361</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362</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80" t="s">
        <v>323</v>
      </c>
      <c r="B497" s="681"/>
      <c r="C497" s="681"/>
      <c r="D497" s="681"/>
      <c r="E497" s="681"/>
      <c r="F497" s="681"/>
      <c r="G497" s="681"/>
      <c r="H497" s="681"/>
      <c r="I497" s="681"/>
      <c r="J497" s="681"/>
      <c r="K497" s="681"/>
      <c r="L497" s="681"/>
      <c r="M497" s="681"/>
      <c r="N497" s="681"/>
      <c r="O497" s="681"/>
      <c r="P497" s="681"/>
      <c r="Q497" s="681"/>
      <c r="R497" s="681"/>
      <c r="S497" s="681"/>
      <c r="T497" s="681"/>
      <c r="U497" s="681"/>
      <c r="V497" s="681"/>
      <c r="W497" s="681"/>
      <c r="X497" s="681"/>
      <c r="Y497" s="681"/>
      <c r="Z497" s="681"/>
      <c r="AA497" s="681"/>
      <c r="AB497" s="681"/>
      <c r="AC497" s="681"/>
      <c r="AD497" s="681"/>
      <c r="AE497" s="681"/>
      <c r="AF497" s="681"/>
      <c r="AG497" s="681"/>
      <c r="AH497" s="681"/>
      <c r="AI497" s="681"/>
      <c r="AJ497" s="681"/>
      <c r="AK497" s="682"/>
      <c r="AL497" s="30"/>
      <c r="AM497" s="30"/>
      <c r="AN497" s="30"/>
      <c r="AO497" s="30"/>
      <c r="AP497" s="30"/>
      <c r="AQ497" s="30"/>
      <c r="AR497" s="30"/>
      <c r="AS497" s="30"/>
      <c r="AT497" s="30"/>
      <c r="AU497" s="30"/>
      <c r="AV497" s="30"/>
      <c r="AW497" s="30"/>
      <c r="AX497" s="31"/>
    </row>
  </sheetData>
  <sheetProtection password="CC77" sheet="1" scenarios="1" formatRows="0"/>
  <dataConsolidate/>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J14">
    <cfRule type="expression" dxfId="229" priority="593">
      <formula>IF(RIGHT(TEXT(P14,"0.#"),1)=".",FALSE,TRUE)</formula>
    </cfRule>
    <cfRule type="expression" dxfId="228" priority="594">
      <formula>IF(RIGHT(TEXT(P14,"0.#"),1)=".",TRUE,FALSE)</formula>
    </cfRule>
  </conditionalFormatting>
  <conditionalFormatting sqref="AE23:AI23">
    <cfRule type="expression" dxfId="227" priority="583">
      <formula>IF(RIGHT(TEXT(AE23,"0.#"),1)=".",FALSE,TRUE)</formula>
    </cfRule>
    <cfRule type="expression" dxfId="226" priority="584">
      <formula>IF(RIGHT(TEXT(AE23,"0.#"),1)=".",TRUE,FALSE)</formula>
    </cfRule>
  </conditionalFormatting>
  <conditionalFormatting sqref="AE69:AX69">
    <cfRule type="expression" dxfId="225" priority="515">
      <formula>IF(RIGHT(TEXT(AE69,"0.#"),1)=".",FALSE,TRUE)</formula>
    </cfRule>
    <cfRule type="expression" dxfId="224" priority="516">
      <formula>IF(RIGHT(TEXT(AE69,"0.#"),1)=".",TRUE,FALSE)</formula>
    </cfRule>
  </conditionalFormatting>
  <conditionalFormatting sqref="AE83:AI83">
    <cfRule type="expression" dxfId="223" priority="497">
      <formula>IF(RIGHT(TEXT(AE83,"0.#"),1)=".",FALSE,TRUE)</formula>
    </cfRule>
    <cfRule type="expression" dxfId="222" priority="498">
      <formula>IF(RIGHT(TEXT(AE83,"0.#"),1)=".",TRUE,FALSE)</formula>
    </cfRule>
  </conditionalFormatting>
  <conditionalFormatting sqref="AJ83:AX83">
    <cfRule type="expression" dxfId="221" priority="495">
      <formula>IF(RIGHT(TEXT(AJ83,"0.#"),1)=".",FALSE,TRUE)</formula>
    </cfRule>
    <cfRule type="expression" dxfId="220" priority="496">
      <formula>IF(RIGHT(TEXT(AJ83,"0.#"),1)=".",TRUE,FALSE)</formula>
    </cfRule>
  </conditionalFormatting>
  <conditionalFormatting sqref="L99">
    <cfRule type="expression" dxfId="219" priority="475">
      <formula>IF(RIGHT(TEXT(L99,"0.#"),1)=".",FALSE,TRUE)</formula>
    </cfRule>
    <cfRule type="expression" dxfId="218" priority="476">
      <formula>IF(RIGHT(TEXT(L99,"0.#"),1)=".",TRUE,FALSE)</formula>
    </cfRule>
  </conditionalFormatting>
  <conditionalFormatting sqref="L104">
    <cfRule type="expression" dxfId="217" priority="473">
      <formula>IF(RIGHT(TEXT(L104,"0.#"),1)=".",FALSE,TRUE)</formula>
    </cfRule>
    <cfRule type="expression" dxfId="216" priority="474">
      <formula>IF(RIGHT(TEXT(L104,"0.#"),1)=".",TRUE,FALSE)</formula>
    </cfRule>
  </conditionalFormatting>
  <conditionalFormatting sqref="R104">
    <cfRule type="expression" dxfId="215" priority="471">
      <formula>IF(RIGHT(TEXT(R104,"0.#"),1)=".",FALSE,TRUE)</formula>
    </cfRule>
    <cfRule type="expression" dxfId="214" priority="472">
      <formula>IF(RIGHT(TEXT(R104,"0.#"),1)=".",TRUE,FALSE)</formula>
    </cfRule>
  </conditionalFormatting>
  <conditionalFormatting sqref="P18:AX18">
    <cfRule type="expression" dxfId="213" priority="469">
      <formula>IF(RIGHT(TEXT(P18,"0.#"),1)=".",FALSE,TRUE)</formula>
    </cfRule>
    <cfRule type="expression" dxfId="212" priority="470">
      <formula>IF(RIGHT(TEXT(P18,"0.#"),1)=".",TRUE,FALSE)</formula>
    </cfRule>
  </conditionalFormatting>
  <conditionalFormatting sqref="Y181">
    <cfRule type="expression" dxfId="211" priority="465">
      <formula>IF(RIGHT(TEXT(Y181,"0.#"),1)=".",FALSE,TRUE)</formula>
    </cfRule>
    <cfRule type="expression" dxfId="210" priority="466">
      <formula>IF(RIGHT(TEXT(Y181,"0.#"),1)=".",TRUE,FALSE)</formula>
    </cfRule>
  </conditionalFormatting>
  <conditionalFormatting sqref="Y190">
    <cfRule type="expression" dxfId="209" priority="461">
      <formula>IF(RIGHT(TEXT(Y190,"0.#"),1)=".",FALSE,TRUE)</formula>
    </cfRule>
    <cfRule type="expression" dxfId="208" priority="462">
      <formula>IF(RIGHT(TEXT(Y190,"0.#"),1)=".",TRUE,FALSE)</formula>
    </cfRule>
  </conditionalFormatting>
  <conditionalFormatting sqref="AE54:AI54">
    <cfRule type="expression" dxfId="207" priority="333">
      <formula>IF(RIGHT(TEXT(AE54,"0.#"),1)=".",FALSE,TRUE)</formula>
    </cfRule>
    <cfRule type="expression" dxfId="206" priority="334">
      <formula>IF(RIGHT(TEXT(AE54,"0.#"),1)=".",TRUE,FALSE)</formula>
    </cfRule>
  </conditionalFormatting>
  <conditionalFormatting sqref="P13:AX13 P15:AX15 P16:AJ17">
    <cfRule type="expression" dxfId="205" priority="291">
      <formula>IF(RIGHT(TEXT(P13,"0.#"),1)=".",FALSE,TRUE)</formula>
    </cfRule>
    <cfRule type="expression" dxfId="204" priority="292">
      <formula>IF(RIGHT(TEXT(P13,"0.#"),1)=".",TRUE,FALSE)</formula>
    </cfRule>
  </conditionalFormatting>
  <conditionalFormatting sqref="P19:AJ19">
    <cfRule type="expression" dxfId="203" priority="289">
      <formula>IF(RIGHT(TEXT(P19,"0.#"),1)=".",FALSE,TRUE)</formula>
    </cfRule>
    <cfRule type="expression" dxfId="202" priority="290">
      <formula>IF(RIGHT(TEXT(P19,"0.#"),1)=".",TRUE,FALSE)</formula>
    </cfRule>
  </conditionalFormatting>
  <conditionalFormatting sqref="AE55:AX55 AJ54:AS54">
    <cfRule type="expression" dxfId="201" priority="285">
      <formula>IF(RIGHT(TEXT(AE54,"0.#"),1)=".",FALSE,TRUE)</formula>
    </cfRule>
    <cfRule type="expression" dxfId="200" priority="286">
      <formula>IF(RIGHT(TEXT(AE54,"0.#"),1)=".",TRUE,FALSE)</formula>
    </cfRule>
  </conditionalFormatting>
  <conditionalFormatting sqref="AE68:AS68">
    <cfRule type="expression" dxfId="199" priority="281">
      <formula>IF(RIGHT(TEXT(AE68,"0.#"),1)=".",FALSE,TRUE)</formula>
    </cfRule>
    <cfRule type="expression" dxfId="198" priority="282">
      <formula>IF(RIGHT(TEXT(AE68,"0.#"),1)=".",TRUE,FALSE)</formula>
    </cfRule>
  </conditionalFormatting>
  <conditionalFormatting sqref="AE95:AI95 AE92:AI92 AE89:AI89 AE86:AI86">
    <cfRule type="expression" dxfId="197" priority="279">
      <formula>IF(RIGHT(TEXT(AE86,"0.#"),1)=".",FALSE,TRUE)</formula>
    </cfRule>
    <cfRule type="expression" dxfId="196" priority="280">
      <formula>IF(RIGHT(TEXT(AE86,"0.#"),1)=".",TRUE,FALSE)</formula>
    </cfRule>
  </conditionalFormatting>
  <conditionalFormatting sqref="AJ95:AX95 AJ92:AX92 AJ89:AX89 AJ86:AX86">
    <cfRule type="expression" dxfId="195" priority="277">
      <formula>IF(RIGHT(TEXT(AJ86,"0.#"),1)=".",FALSE,TRUE)</formula>
    </cfRule>
    <cfRule type="expression" dxfId="194" priority="278">
      <formula>IF(RIGHT(TEXT(AJ86,"0.#"),1)=".",TRUE,FALSE)</formula>
    </cfRule>
  </conditionalFormatting>
  <conditionalFormatting sqref="L100:L103 L98">
    <cfRule type="expression" dxfId="193" priority="275">
      <formula>IF(RIGHT(TEXT(L98,"0.#"),1)=".",FALSE,TRUE)</formula>
    </cfRule>
    <cfRule type="expression" dxfId="192" priority="276">
      <formula>IF(RIGHT(TEXT(L98,"0.#"),1)=".",TRUE,FALSE)</formula>
    </cfRule>
  </conditionalFormatting>
  <conditionalFormatting sqref="R98">
    <cfRule type="expression" dxfId="191" priority="271">
      <formula>IF(RIGHT(TEXT(R98,"0.#"),1)=".",FALSE,TRUE)</formula>
    </cfRule>
    <cfRule type="expression" dxfId="190" priority="272">
      <formula>IF(RIGHT(TEXT(R98,"0.#"),1)=".",TRUE,FALSE)</formula>
    </cfRule>
  </conditionalFormatting>
  <conditionalFormatting sqref="R99:R103">
    <cfRule type="expression" dxfId="189" priority="269">
      <formula>IF(RIGHT(TEXT(R99,"0.#"),1)=".",FALSE,TRUE)</formula>
    </cfRule>
    <cfRule type="expression" dxfId="188" priority="270">
      <formula>IF(RIGHT(TEXT(R99,"0.#"),1)=".",TRUE,FALSE)</formula>
    </cfRule>
  </conditionalFormatting>
  <conditionalFormatting sqref="Y182:Y189">
    <cfRule type="expression" dxfId="187" priority="267">
      <formula>IF(RIGHT(TEXT(Y182,"0.#"),1)=".",FALSE,TRUE)</formula>
    </cfRule>
    <cfRule type="expression" dxfId="186" priority="268">
      <formula>IF(RIGHT(TEXT(Y182,"0.#"),1)=".",TRUE,FALSE)</formula>
    </cfRule>
  </conditionalFormatting>
  <conditionalFormatting sqref="AU181">
    <cfRule type="expression" dxfId="185" priority="265">
      <formula>IF(RIGHT(TEXT(AU181,"0.#"),1)=".",FALSE,TRUE)</formula>
    </cfRule>
    <cfRule type="expression" dxfId="184" priority="266">
      <formula>IF(RIGHT(TEXT(AU181,"0.#"),1)=".",TRUE,FALSE)</formula>
    </cfRule>
  </conditionalFormatting>
  <conditionalFormatting sqref="AU190">
    <cfRule type="expression" dxfId="183" priority="263">
      <formula>IF(RIGHT(TEXT(AU190,"0.#"),1)=".",FALSE,TRUE)</formula>
    </cfRule>
    <cfRule type="expression" dxfId="182" priority="264">
      <formula>IF(RIGHT(TEXT(AU190,"0.#"),1)=".",TRUE,FALSE)</formula>
    </cfRule>
  </conditionalFormatting>
  <conditionalFormatting sqref="AU182:AU189 AU180">
    <cfRule type="expression" dxfId="181" priority="261">
      <formula>IF(RIGHT(TEXT(AU180,"0.#"),1)=".",FALSE,TRUE)</formula>
    </cfRule>
    <cfRule type="expression" dxfId="180" priority="262">
      <formula>IF(RIGHT(TEXT(AU180,"0.#"),1)=".",TRUE,FALSE)</formula>
    </cfRule>
  </conditionalFormatting>
  <conditionalFormatting sqref="Y220 Y207 Y194">
    <cfRule type="expression" dxfId="179" priority="247">
      <formula>IF(RIGHT(TEXT(Y194,"0.#"),1)=".",FALSE,TRUE)</formula>
    </cfRule>
    <cfRule type="expression" dxfId="178" priority="248">
      <formula>IF(RIGHT(TEXT(Y194,"0.#"),1)=".",TRUE,FALSE)</formula>
    </cfRule>
  </conditionalFormatting>
  <conditionalFormatting sqref="Y229 Y216 Y203">
    <cfRule type="expression" dxfId="177" priority="245">
      <formula>IF(RIGHT(TEXT(Y203,"0.#"),1)=".",FALSE,TRUE)</formula>
    </cfRule>
    <cfRule type="expression" dxfId="176" priority="246">
      <formula>IF(RIGHT(TEXT(Y203,"0.#"),1)=".",TRUE,FALSE)</formula>
    </cfRule>
  </conditionalFormatting>
  <conditionalFormatting sqref="Y221:Y228 Y208:Y215 Y195:Y202">
    <cfRule type="expression" dxfId="175" priority="243">
      <formula>IF(RIGHT(TEXT(Y195,"0.#"),1)=".",FALSE,TRUE)</formula>
    </cfRule>
    <cfRule type="expression" dxfId="174" priority="244">
      <formula>IF(RIGHT(TEXT(Y195,"0.#"),1)=".",TRUE,FALSE)</formula>
    </cfRule>
  </conditionalFormatting>
  <conditionalFormatting sqref="AU220 AU207 AU194">
    <cfRule type="expression" dxfId="173" priority="241">
      <formula>IF(RIGHT(TEXT(AU194,"0.#"),1)=".",FALSE,TRUE)</formula>
    </cfRule>
    <cfRule type="expression" dxfId="172" priority="242">
      <formula>IF(RIGHT(TEXT(AU194,"0.#"),1)=".",TRUE,FALSE)</formula>
    </cfRule>
  </conditionalFormatting>
  <conditionalFormatting sqref="AU229 AU216 AU203">
    <cfRule type="expression" dxfId="171" priority="239">
      <formula>IF(RIGHT(TEXT(AU203,"0.#"),1)=".",FALSE,TRUE)</formula>
    </cfRule>
    <cfRule type="expression" dxfId="170" priority="240">
      <formula>IF(RIGHT(TEXT(AU203,"0.#"),1)=".",TRUE,FALSE)</formula>
    </cfRule>
  </conditionalFormatting>
  <conditionalFormatting sqref="AU221:AU228 AU219 AU208:AU215 AU206 AU195:AU202 AU193">
    <cfRule type="expression" dxfId="169" priority="237">
      <formula>IF(RIGHT(TEXT(AU193,"0.#"),1)=".",FALSE,TRUE)</formula>
    </cfRule>
    <cfRule type="expression" dxfId="168" priority="238">
      <formula>IF(RIGHT(TEXT(AU193,"0.#"),1)=".",TRUE,FALSE)</formula>
    </cfRule>
  </conditionalFormatting>
  <conditionalFormatting sqref="AE56:AI56">
    <cfRule type="expression" dxfId="167" priority="211">
      <formula>IF(AND(AE56&gt;=0, RIGHT(TEXT(AE56,"0.#"),1)&lt;&gt;"."),TRUE,FALSE)</formula>
    </cfRule>
    <cfRule type="expression" dxfId="166" priority="212">
      <formula>IF(AND(AE56&gt;=0, RIGHT(TEXT(AE56,"0.#"),1)="."),TRUE,FALSE)</formula>
    </cfRule>
    <cfRule type="expression" dxfId="165" priority="213">
      <formula>IF(AND(AE56&lt;0, RIGHT(TEXT(AE56,"0.#"),1)&lt;&gt;"."),TRUE,FALSE)</formula>
    </cfRule>
    <cfRule type="expression" dxfId="164" priority="214">
      <formula>IF(AND(AE56&lt;0, RIGHT(TEXT(AE56,"0.#"),1)="."),TRUE,FALSE)</formula>
    </cfRule>
  </conditionalFormatting>
  <conditionalFormatting sqref="AJ56:AS56">
    <cfRule type="expression" dxfId="163" priority="207">
      <formula>IF(AND(AJ56&gt;=0, RIGHT(TEXT(AJ56,"0.#"),1)&lt;&gt;"."),TRUE,FALSE)</formula>
    </cfRule>
    <cfRule type="expression" dxfId="162" priority="208">
      <formula>IF(AND(AJ56&gt;=0, RIGHT(TEXT(AJ56,"0.#"),1)="."),TRUE,FALSE)</formula>
    </cfRule>
    <cfRule type="expression" dxfId="161" priority="209">
      <formula>IF(AND(AJ56&lt;0, RIGHT(TEXT(AJ56,"0.#"),1)&lt;&gt;"."),TRUE,FALSE)</formula>
    </cfRule>
    <cfRule type="expression" dxfId="160" priority="210">
      <formula>IF(AND(AJ56&lt;0, RIGHT(TEXT(AJ56,"0.#"),1)="."),TRUE,FALSE)</formula>
    </cfRule>
  </conditionalFormatting>
  <conditionalFormatting sqref="AK237:AK265">
    <cfRule type="expression" dxfId="159" priority="195">
      <formula>IF(RIGHT(TEXT(AK237,"0.#"),1)=".",FALSE,TRUE)</formula>
    </cfRule>
    <cfRule type="expression" dxfId="158" priority="196">
      <formula>IF(RIGHT(TEXT(AK237,"0.#"),1)=".",TRUE,FALSE)</formula>
    </cfRule>
  </conditionalFormatting>
  <conditionalFormatting sqref="AU237:AX265">
    <cfRule type="expression" dxfId="157" priority="191">
      <formula>IF(AND(AU237&gt;=0, RIGHT(TEXT(AU237,"0.#"),1)&lt;&gt;"."),TRUE,FALSE)</formula>
    </cfRule>
    <cfRule type="expression" dxfId="156" priority="192">
      <formula>IF(AND(AU237&gt;=0, RIGHT(TEXT(AU237,"0.#"),1)="."),TRUE,FALSE)</formula>
    </cfRule>
    <cfRule type="expression" dxfId="155" priority="193">
      <formula>IF(AND(AU237&lt;0, RIGHT(TEXT(AU237,"0.#"),1)&lt;&gt;"."),TRUE,FALSE)</formula>
    </cfRule>
    <cfRule type="expression" dxfId="154" priority="194">
      <formula>IF(AND(AU237&lt;0, RIGHT(TEXT(AU237,"0.#"),1)="."),TRUE,FALSE)</formula>
    </cfRule>
  </conditionalFormatting>
  <conditionalFormatting sqref="AK279:AK298">
    <cfRule type="expression" dxfId="153" priority="183">
      <formula>IF(RIGHT(TEXT(AK279,"0.#"),1)=".",FALSE,TRUE)</formula>
    </cfRule>
    <cfRule type="expression" dxfId="152" priority="184">
      <formula>IF(RIGHT(TEXT(AK279,"0.#"),1)=".",TRUE,FALSE)</formula>
    </cfRule>
  </conditionalFormatting>
  <conditionalFormatting sqref="AU279:AX298">
    <cfRule type="expression" dxfId="151" priority="179">
      <formula>IF(AND(AU279&gt;=0, RIGHT(TEXT(AU279,"0.#"),1)&lt;&gt;"."),TRUE,FALSE)</formula>
    </cfRule>
    <cfRule type="expression" dxfId="150" priority="180">
      <formula>IF(AND(AU279&gt;=0, RIGHT(TEXT(AU279,"0.#"),1)="."),TRUE,FALSE)</formula>
    </cfRule>
    <cfRule type="expression" dxfId="149" priority="181">
      <formula>IF(AND(AU279&lt;0, RIGHT(TEXT(AU279,"0.#"),1)&lt;&gt;"."),TRUE,FALSE)</formula>
    </cfRule>
    <cfRule type="expression" dxfId="148" priority="182">
      <formula>IF(AND(AU279&lt;0, RIGHT(TEXT(AU279,"0.#"),1)="."),TRUE,FALSE)</formula>
    </cfRule>
  </conditionalFormatting>
  <conditionalFormatting sqref="AK303:AK331">
    <cfRule type="expression" dxfId="147" priority="171">
      <formula>IF(RIGHT(TEXT(AK303,"0.#"),1)=".",FALSE,TRUE)</formula>
    </cfRule>
    <cfRule type="expression" dxfId="146" priority="172">
      <formula>IF(RIGHT(TEXT(AK303,"0.#"),1)=".",TRUE,FALSE)</formula>
    </cfRule>
  </conditionalFormatting>
  <conditionalFormatting sqref="AU303:AX331">
    <cfRule type="expression" dxfId="145" priority="167">
      <formula>IF(AND(AU303&gt;=0, RIGHT(TEXT(AU303,"0.#"),1)&lt;&gt;"."),TRUE,FALSE)</formula>
    </cfRule>
    <cfRule type="expression" dxfId="144" priority="168">
      <formula>IF(AND(AU303&gt;=0, RIGHT(TEXT(AU303,"0.#"),1)="."),TRUE,FALSE)</formula>
    </cfRule>
    <cfRule type="expression" dxfId="143" priority="169">
      <formula>IF(AND(AU303&lt;0, RIGHT(TEXT(AU303,"0.#"),1)&lt;&gt;"."),TRUE,FALSE)</formula>
    </cfRule>
    <cfRule type="expression" dxfId="142" priority="170">
      <formula>IF(AND(AU303&lt;0, RIGHT(TEXT(AU303,"0.#"),1)="."),TRUE,FALSE)</formula>
    </cfRule>
  </conditionalFormatting>
  <conditionalFormatting sqref="AK342:AK364">
    <cfRule type="expression" dxfId="141" priority="159">
      <formula>IF(RIGHT(TEXT(AK342,"0.#"),1)=".",FALSE,TRUE)</formula>
    </cfRule>
    <cfRule type="expression" dxfId="140" priority="160">
      <formula>IF(RIGHT(TEXT(AK342,"0.#"),1)=".",TRUE,FALSE)</formula>
    </cfRule>
  </conditionalFormatting>
  <conditionalFormatting sqref="AU342:AX364">
    <cfRule type="expression" dxfId="139" priority="155">
      <formula>IF(AND(AU342&gt;=0, RIGHT(TEXT(AU342,"0.#"),1)&lt;&gt;"."),TRUE,FALSE)</formula>
    </cfRule>
    <cfRule type="expression" dxfId="138" priority="156">
      <formula>IF(AND(AU342&gt;=0, RIGHT(TEXT(AU342,"0.#"),1)="."),TRUE,FALSE)</formula>
    </cfRule>
    <cfRule type="expression" dxfId="137" priority="157">
      <formula>IF(AND(AU342&lt;0, RIGHT(TEXT(AU342,"0.#"),1)&lt;&gt;"."),TRUE,FALSE)</formula>
    </cfRule>
    <cfRule type="expression" dxfId="136" priority="158">
      <formula>IF(AND(AU342&lt;0, RIGHT(TEXT(AU342,"0.#"),1)="."),TRUE,FALSE)</formula>
    </cfRule>
  </conditionalFormatting>
  <conditionalFormatting sqref="AK368">
    <cfRule type="expression" dxfId="135" priority="153">
      <formula>IF(RIGHT(TEXT(AK368,"0.#"),1)=".",FALSE,TRUE)</formula>
    </cfRule>
    <cfRule type="expression" dxfId="134" priority="154">
      <formula>IF(RIGHT(TEXT(AK368,"0.#"),1)=".",TRUE,FALSE)</formula>
    </cfRule>
  </conditionalFormatting>
  <conditionalFormatting sqref="AU368:AX368">
    <cfRule type="expression" dxfId="133" priority="149">
      <formula>IF(AND(AU368&gt;=0, RIGHT(TEXT(AU368,"0.#"),1)&lt;&gt;"."),TRUE,FALSE)</formula>
    </cfRule>
    <cfRule type="expression" dxfId="132" priority="150">
      <formula>IF(AND(AU368&gt;=0, RIGHT(TEXT(AU368,"0.#"),1)="."),TRUE,FALSE)</formula>
    </cfRule>
    <cfRule type="expression" dxfId="131" priority="151">
      <formula>IF(AND(AU368&lt;0, RIGHT(TEXT(AU368,"0.#"),1)&lt;&gt;"."),TRUE,FALSE)</formula>
    </cfRule>
    <cfRule type="expression" dxfId="130" priority="152">
      <formula>IF(AND(AU368&lt;0, RIGHT(TEXT(AU368,"0.#"),1)="."),TRUE,FALSE)</formula>
    </cfRule>
  </conditionalFormatting>
  <conditionalFormatting sqref="AK369:AK397">
    <cfRule type="expression" dxfId="129" priority="147">
      <formula>IF(RIGHT(TEXT(AK369,"0.#"),1)=".",FALSE,TRUE)</formula>
    </cfRule>
    <cfRule type="expression" dxfId="128" priority="148">
      <formula>IF(RIGHT(TEXT(AK369,"0.#"),1)=".",TRUE,FALSE)</formula>
    </cfRule>
  </conditionalFormatting>
  <conditionalFormatting sqref="AU369:AX397">
    <cfRule type="expression" dxfId="127" priority="143">
      <formula>IF(AND(AU369&gt;=0, RIGHT(TEXT(AU369,"0.#"),1)&lt;&gt;"."),TRUE,FALSE)</formula>
    </cfRule>
    <cfRule type="expression" dxfId="126" priority="144">
      <formula>IF(AND(AU369&gt;=0, RIGHT(TEXT(AU369,"0.#"),1)="."),TRUE,FALSE)</formula>
    </cfRule>
    <cfRule type="expression" dxfId="125" priority="145">
      <formula>IF(AND(AU369&lt;0, RIGHT(TEXT(AU369,"0.#"),1)&lt;&gt;"."),TRUE,FALSE)</formula>
    </cfRule>
    <cfRule type="expression" dxfId="124" priority="146">
      <formula>IF(AND(AU369&lt;0, RIGHT(TEXT(AU369,"0.#"),1)="."),TRUE,FALSE)</formula>
    </cfRule>
  </conditionalFormatting>
  <conditionalFormatting sqref="AK401">
    <cfRule type="expression" dxfId="123" priority="141">
      <formula>IF(RIGHT(TEXT(AK401,"0.#"),1)=".",FALSE,TRUE)</formula>
    </cfRule>
    <cfRule type="expression" dxfId="122" priority="142">
      <formula>IF(RIGHT(TEXT(AK401,"0.#"),1)=".",TRUE,FALSE)</formula>
    </cfRule>
  </conditionalFormatting>
  <conditionalFormatting sqref="AU401:AX401">
    <cfRule type="expression" dxfId="121" priority="137">
      <formula>IF(AND(AU401&gt;=0, RIGHT(TEXT(AU401,"0.#"),1)&lt;&gt;"."),TRUE,FALSE)</formula>
    </cfRule>
    <cfRule type="expression" dxfId="120" priority="138">
      <formula>IF(AND(AU401&gt;=0, RIGHT(TEXT(AU401,"0.#"),1)="."),TRUE,FALSE)</formula>
    </cfRule>
    <cfRule type="expression" dxfId="119" priority="139">
      <formula>IF(AND(AU401&lt;0, RIGHT(TEXT(AU401,"0.#"),1)&lt;&gt;"."),TRUE,FALSE)</formula>
    </cfRule>
    <cfRule type="expression" dxfId="118" priority="140">
      <formula>IF(AND(AU401&lt;0, RIGHT(TEXT(AU401,"0.#"),1)="."),TRUE,FALSE)</formula>
    </cfRule>
  </conditionalFormatting>
  <conditionalFormatting sqref="AK402:AK430">
    <cfRule type="expression" dxfId="117" priority="135">
      <formula>IF(RIGHT(TEXT(AK402,"0.#"),1)=".",FALSE,TRUE)</formula>
    </cfRule>
    <cfRule type="expression" dxfId="116" priority="136">
      <formula>IF(RIGHT(TEXT(AK402,"0.#"),1)=".",TRUE,FALSE)</formula>
    </cfRule>
  </conditionalFormatting>
  <conditionalFormatting sqref="AU402:AX430">
    <cfRule type="expression" dxfId="115" priority="131">
      <formula>IF(AND(AU402&gt;=0, RIGHT(TEXT(AU402,"0.#"),1)&lt;&gt;"."),TRUE,FALSE)</formula>
    </cfRule>
    <cfRule type="expression" dxfId="114" priority="132">
      <formula>IF(AND(AU402&gt;=0, RIGHT(TEXT(AU402,"0.#"),1)="."),TRUE,FALSE)</formula>
    </cfRule>
    <cfRule type="expression" dxfId="113" priority="133">
      <formula>IF(AND(AU402&lt;0, RIGHT(TEXT(AU402,"0.#"),1)&lt;&gt;"."),TRUE,FALSE)</formula>
    </cfRule>
    <cfRule type="expression" dxfId="112" priority="134">
      <formula>IF(AND(AU402&lt;0, RIGHT(TEXT(AU402,"0.#"),1)="."),TRUE,FALSE)</formula>
    </cfRule>
  </conditionalFormatting>
  <conditionalFormatting sqref="AK434">
    <cfRule type="expression" dxfId="111" priority="129">
      <formula>IF(RIGHT(TEXT(AK434,"0.#"),1)=".",FALSE,TRUE)</formula>
    </cfRule>
    <cfRule type="expression" dxfId="110" priority="130">
      <formula>IF(RIGHT(TEXT(AK434,"0.#"),1)=".",TRUE,FALSE)</formula>
    </cfRule>
  </conditionalFormatting>
  <conditionalFormatting sqref="AU434:AX434">
    <cfRule type="expression" dxfId="109" priority="125">
      <formula>IF(AND(AU434&gt;=0, RIGHT(TEXT(AU434,"0.#"),1)&lt;&gt;"."),TRUE,FALSE)</formula>
    </cfRule>
    <cfRule type="expression" dxfId="108" priority="126">
      <formula>IF(AND(AU434&gt;=0, RIGHT(TEXT(AU434,"0.#"),1)="."),TRUE,FALSE)</formula>
    </cfRule>
    <cfRule type="expression" dxfId="107" priority="127">
      <formula>IF(AND(AU434&lt;0, RIGHT(TEXT(AU434,"0.#"),1)&lt;&gt;"."),TRUE,FALSE)</formula>
    </cfRule>
    <cfRule type="expression" dxfId="106" priority="128">
      <formula>IF(AND(AU434&lt;0, RIGHT(TEXT(AU434,"0.#"),1)="."),TRUE,FALSE)</formula>
    </cfRule>
  </conditionalFormatting>
  <conditionalFormatting sqref="AK435:AK463">
    <cfRule type="expression" dxfId="105" priority="123">
      <formula>IF(RIGHT(TEXT(AK435,"0.#"),1)=".",FALSE,TRUE)</formula>
    </cfRule>
    <cfRule type="expression" dxfId="104" priority="124">
      <formula>IF(RIGHT(TEXT(AK435,"0.#"),1)=".",TRUE,FALSE)</formula>
    </cfRule>
  </conditionalFormatting>
  <conditionalFormatting sqref="AU435:AX463">
    <cfRule type="expression" dxfId="103" priority="119">
      <formula>IF(AND(AU435&gt;=0, RIGHT(TEXT(AU435,"0.#"),1)&lt;&gt;"."),TRUE,FALSE)</formula>
    </cfRule>
    <cfRule type="expression" dxfId="102" priority="120">
      <formula>IF(AND(AU435&gt;=0, RIGHT(TEXT(AU435,"0.#"),1)="."),TRUE,FALSE)</formula>
    </cfRule>
    <cfRule type="expression" dxfId="101" priority="121">
      <formula>IF(AND(AU435&lt;0, RIGHT(TEXT(AU435,"0.#"),1)&lt;&gt;"."),TRUE,FALSE)</formula>
    </cfRule>
    <cfRule type="expression" dxfId="100" priority="122">
      <formula>IF(AND(AU435&lt;0, RIGHT(TEXT(AU435,"0.#"),1)="."),TRUE,FALSE)</formula>
    </cfRule>
  </conditionalFormatting>
  <conditionalFormatting sqref="AK467">
    <cfRule type="expression" dxfId="99" priority="117">
      <formula>IF(RIGHT(TEXT(AK467,"0.#"),1)=".",FALSE,TRUE)</formula>
    </cfRule>
    <cfRule type="expression" dxfId="98" priority="118">
      <formula>IF(RIGHT(TEXT(AK467,"0.#"),1)=".",TRUE,FALSE)</formula>
    </cfRule>
  </conditionalFormatting>
  <conditionalFormatting sqref="AU467:AX467">
    <cfRule type="expression" dxfId="97" priority="113">
      <formula>IF(AND(AU467&gt;=0, RIGHT(TEXT(AU467,"0.#"),1)&lt;&gt;"."),TRUE,FALSE)</formula>
    </cfRule>
    <cfRule type="expression" dxfId="96" priority="114">
      <formula>IF(AND(AU467&gt;=0, RIGHT(TEXT(AU467,"0.#"),1)="."),TRUE,FALSE)</formula>
    </cfRule>
    <cfRule type="expression" dxfId="95" priority="115">
      <formula>IF(AND(AU467&lt;0, RIGHT(TEXT(AU467,"0.#"),1)&lt;&gt;"."),TRUE,FALSE)</formula>
    </cfRule>
    <cfRule type="expression" dxfId="94" priority="116">
      <formula>IF(AND(AU467&lt;0, RIGHT(TEXT(AU467,"0.#"),1)="."),TRUE,FALSE)</formula>
    </cfRule>
  </conditionalFormatting>
  <conditionalFormatting sqref="AK468:AK496">
    <cfRule type="expression" dxfId="93" priority="111">
      <formula>IF(RIGHT(TEXT(AK468,"0.#"),1)=".",FALSE,TRUE)</formula>
    </cfRule>
    <cfRule type="expression" dxfId="92" priority="112">
      <formula>IF(RIGHT(TEXT(AK468,"0.#"),1)=".",TRUE,FALSE)</formula>
    </cfRule>
  </conditionalFormatting>
  <conditionalFormatting sqref="AU468:AX496">
    <cfRule type="expression" dxfId="91" priority="107">
      <formula>IF(AND(AU468&gt;=0, RIGHT(TEXT(AU468,"0.#"),1)&lt;&gt;"."),TRUE,FALSE)</formula>
    </cfRule>
    <cfRule type="expression" dxfId="90" priority="108">
      <formula>IF(AND(AU468&gt;=0, RIGHT(TEXT(AU468,"0.#"),1)="."),TRUE,FALSE)</formula>
    </cfRule>
    <cfRule type="expression" dxfId="89" priority="109">
      <formula>IF(AND(AU468&lt;0, RIGHT(TEXT(AU468,"0.#"),1)&lt;&gt;"."),TRUE,FALSE)</formula>
    </cfRule>
    <cfRule type="expression" dxfId="88" priority="110">
      <formula>IF(AND(AU468&lt;0, RIGHT(TEXT(AU468,"0.#"),1)="."),TRUE,FALSE)</formula>
    </cfRule>
  </conditionalFormatting>
  <conditionalFormatting sqref="AE24:AX24 AJ23:AS23">
    <cfRule type="expression" dxfId="87" priority="105">
      <formula>IF(RIGHT(TEXT(AE23,"0.#"),1)=".",FALSE,TRUE)</formula>
    </cfRule>
    <cfRule type="expression" dxfId="86" priority="106">
      <formula>IF(RIGHT(TEXT(AE23,"0.#"),1)=".",TRUE,FALSE)</formula>
    </cfRule>
  </conditionalFormatting>
  <conditionalFormatting sqref="AE25:AI25">
    <cfRule type="expression" dxfId="85" priority="97">
      <formula>IF(AND(AE25&gt;=0, RIGHT(TEXT(AE25,"0.#"),1)&lt;&gt;"."),TRUE,FALSE)</formula>
    </cfRule>
    <cfRule type="expression" dxfId="84" priority="98">
      <formula>IF(AND(AE25&gt;=0, RIGHT(TEXT(AE25,"0.#"),1)="."),TRUE,FALSE)</formula>
    </cfRule>
    <cfRule type="expression" dxfId="83" priority="99">
      <formula>IF(AND(AE25&lt;0, RIGHT(TEXT(AE25,"0.#"),1)&lt;&gt;"."),TRUE,FALSE)</formula>
    </cfRule>
    <cfRule type="expression" dxfId="82" priority="100">
      <formula>IF(AND(AE25&lt;0, RIGHT(TEXT(AE25,"0.#"),1)="."),TRUE,FALSE)</formula>
    </cfRule>
  </conditionalFormatting>
  <conditionalFormatting sqref="AO25:AS25">
    <cfRule type="expression" dxfId="81" priority="93">
      <formula>IF(AND(AO25&gt;=0, RIGHT(TEXT(AO25,"0.#"),1)&lt;&gt;"."),TRUE,FALSE)</formula>
    </cfRule>
    <cfRule type="expression" dxfId="80" priority="94">
      <formula>IF(AND(AO25&gt;=0, RIGHT(TEXT(AO25,"0.#"),1)="."),TRUE,FALSE)</formula>
    </cfRule>
    <cfRule type="expression" dxfId="79" priority="95">
      <formula>IF(AND(AO25&lt;0, RIGHT(TEXT(AO25,"0.#"),1)&lt;&gt;"."),TRUE,FALSE)</formula>
    </cfRule>
    <cfRule type="expression" dxfId="78" priority="96">
      <formula>IF(AND(AO25&lt;0, RIGHT(TEXT(AO25,"0.#"),1)="."),TRUE,FALSE)</formula>
    </cfRule>
  </conditionalFormatting>
  <conditionalFormatting sqref="AE43:AI43 AE38:AI38 AE33:AI33 AE28:AI28">
    <cfRule type="expression" dxfId="77" priority="79">
      <formula>IF(RIGHT(TEXT(AE28,"0.#"),1)=".",FALSE,TRUE)</formula>
    </cfRule>
    <cfRule type="expression" dxfId="76" priority="80">
      <formula>IF(RIGHT(TEXT(AE28,"0.#"),1)=".",TRUE,FALSE)</formula>
    </cfRule>
  </conditionalFormatting>
  <conditionalFormatting sqref="AE44:AX44 AJ43:AS43 AE39:AX39 AJ38:AS38 AE34:AX34 AJ33:AS33 AE29:AX29 AJ28:AS28">
    <cfRule type="expression" dxfId="75" priority="77">
      <formula>IF(RIGHT(TEXT(AE28,"0.#"),1)=".",FALSE,TRUE)</formula>
    </cfRule>
    <cfRule type="expression" dxfId="74" priority="78">
      <formula>IF(RIGHT(TEXT(AE28,"0.#"),1)=".",TRUE,FALSE)</formula>
    </cfRule>
  </conditionalFormatting>
  <conditionalFormatting sqref="AE45:AI45 AE40:AI40 AE35:AI35 AE30:AI30">
    <cfRule type="expression" dxfId="73" priority="73">
      <formula>IF(AND(AE30&gt;=0, RIGHT(TEXT(AE30,"0.#"),1)&lt;&gt;"."),TRUE,FALSE)</formula>
    </cfRule>
    <cfRule type="expression" dxfId="72" priority="74">
      <formula>IF(AND(AE30&gt;=0, RIGHT(TEXT(AE30,"0.#"),1)="."),TRUE,FALSE)</formula>
    </cfRule>
    <cfRule type="expression" dxfId="71" priority="75">
      <formula>IF(AND(AE30&lt;0, RIGHT(TEXT(AE30,"0.#"),1)&lt;&gt;"."),TRUE,FALSE)</formula>
    </cfRule>
    <cfRule type="expression" dxfId="70" priority="76">
      <formula>IF(AND(AE30&lt;0, RIGHT(TEXT(AE30,"0.#"),1)="."),TRUE,FALSE)</formula>
    </cfRule>
  </conditionalFormatting>
  <conditionalFormatting sqref="AJ45:AS45 AJ40:AS40 AJ35:AS35 AJ30:AS30">
    <cfRule type="expression" dxfId="69" priority="69">
      <formula>IF(AND(AJ30&gt;=0, RIGHT(TEXT(AJ30,"0.#"),1)&lt;&gt;"."),TRUE,FALSE)</formula>
    </cfRule>
    <cfRule type="expression" dxfId="68" priority="70">
      <formula>IF(AND(AJ30&gt;=0, RIGHT(TEXT(AJ30,"0.#"),1)="."),TRUE,FALSE)</formula>
    </cfRule>
    <cfRule type="expression" dxfId="67" priority="71">
      <formula>IF(AND(AJ30&lt;0, RIGHT(TEXT(AJ30,"0.#"),1)&lt;&gt;"."),TRUE,FALSE)</formula>
    </cfRule>
    <cfRule type="expression" dxfId="66" priority="72">
      <formula>IF(AND(AJ30&lt;0, RIGHT(TEXT(AJ30,"0.#"),1)="."),TRUE,FALSE)</formula>
    </cfRule>
  </conditionalFormatting>
  <conditionalFormatting sqref="AE64:AI64 AE59:AI59">
    <cfRule type="expression" dxfId="65" priority="67">
      <formula>IF(RIGHT(TEXT(AE59,"0.#"),1)=".",FALSE,TRUE)</formula>
    </cfRule>
    <cfRule type="expression" dxfId="64" priority="68">
      <formula>IF(RIGHT(TEXT(AE59,"0.#"),1)=".",TRUE,FALSE)</formula>
    </cfRule>
  </conditionalFormatting>
  <conditionalFormatting sqref="AE65:AX65 AJ64:AS64 AE60:AX60 AJ59:AS59">
    <cfRule type="expression" dxfId="63" priority="65">
      <formula>IF(RIGHT(TEXT(AE59,"0.#"),1)=".",FALSE,TRUE)</formula>
    </cfRule>
    <cfRule type="expression" dxfId="62" priority="66">
      <formula>IF(RIGHT(TEXT(AE59,"0.#"),1)=".",TRUE,FALSE)</formula>
    </cfRule>
  </conditionalFormatting>
  <conditionalFormatting sqref="AE66:AI66 AE61:AI61">
    <cfRule type="expression" dxfId="61" priority="61">
      <formula>IF(AND(AE61&gt;=0, RIGHT(TEXT(AE61,"0.#"),1)&lt;&gt;"."),TRUE,FALSE)</formula>
    </cfRule>
    <cfRule type="expression" dxfId="60" priority="62">
      <formula>IF(AND(AE61&gt;=0, RIGHT(TEXT(AE61,"0.#"),1)="."),TRUE,FALSE)</formula>
    </cfRule>
    <cfRule type="expression" dxfId="59" priority="63">
      <formula>IF(AND(AE61&lt;0, RIGHT(TEXT(AE61,"0.#"),1)&lt;&gt;"."),TRUE,FALSE)</formula>
    </cfRule>
    <cfRule type="expression" dxfId="58" priority="64">
      <formula>IF(AND(AE61&lt;0, RIGHT(TEXT(AE61,"0.#"),1)="."),TRUE,FALSE)</formula>
    </cfRule>
  </conditionalFormatting>
  <conditionalFormatting sqref="AJ66:AS66 AJ61:AS61">
    <cfRule type="expression" dxfId="57" priority="57">
      <formula>IF(AND(AJ61&gt;=0, RIGHT(TEXT(AJ61,"0.#"),1)&lt;&gt;"."),TRUE,FALSE)</formula>
    </cfRule>
    <cfRule type="expression" dxfId="56" priority="58">
      <formula>IF(AND(AJ61&gt;=0, RIGHT(TEXT(AJ61,"0.#"),1)="."),TRUE,FALSE)</formula>
    </cfRule>
    <cfRule type="expression" dxfId="55" priority="59">
      <formula>IF(AND(AJ61&lt;0, RIGHT(TEXT(AJ61,"0.#"),1)&lt;&gt;"."),TRUE,FALSE)</formula>
    </cfRule>
    <cfRule type="expression" dxfId="54" priority="60">
      <formula>IF(AND(AJ61&lt;0, RIGHT(TEXT(AJ61,"0.#"),1)="."),TRUE,FALSE)</formula>
    </cfRule>
  </conditionalFormatting>
  <conditionalFormatting sqref="AE81:AX81 AE78:AX78 AE75:AX75 AE72:AX72">
    <cfRule type="expression" dxfId="53" priority="55">
      <formula>IF(RIGHT(TEXT(AE72,"0.#"),1)=".",FALSE,TRUE)</formula>
    </cfRule>
    <cfRule type="expression" dxfId="52" priority="56">
      <formula>IF(RIGHT(TEXT(AE72,"0.#"),1)=".",TRUE,FALSE)</formula>
    </cfRule>
  </conditionalFormatting>
  <conditionalFormatting sqref="AE80:AS80 AE77:AS77 AE74:AS74 AE71:AS71">
    <cfRule type="expression" dxfId="51" priority="53">
      <formula>IF(RIGHT(TEXT(AE71,"0.#"),1)=".",FALSE,TRUE)</formula>
    </cfRule>
    <cfRule type="expression" dxfId="50" priority="54">
      <formula>IF(RIGHT(TEXT(AE71,"0.#"),1)=".",TRUE,FALSE)</formula>
    </cfRule>
  </conditionalFormatting>
  <conditionalFormatting sqref="AJ25:AN25">
    <cfRule type="expression" dxfId="49" priority="49">
      <formula>IF(AND(AJ25&gt;=0, RIGHT(TEXT(AJ25,"0.#"),1)&lt;&gt;"."),TRUE,FALSE)</formula>
    </cfRule>
    <cfRule type="expression" dxfId="48" priority="50">
      <formula>IF(AND(AJ25&gt;=0, RIGHT(TEXT(AJ25,"0.#"),1)="."),TRUE,FALSE)</formula>
    </cfRule>
    <cfRule type="expression" dxfId="47" priority="51">
      <formula>IF(AND(AJ25&lt;0, RIGHT(TEXT(AJ25,"0.#"),1)&lt;&gt;"."),TRUE,FALSE)</formula>
    </cfRule>
    <cfRule type="expression" dxfId="46" priority="52">
      <formula>IF(AND(AJ25&lt;0, RIGHT(TEXT(AJ25,"0.#"),1)="."),TRUE,FALSE)</formula>
    </cfRule>
  </conditionalFormatting>
  <conditionalFormatting sqref="Y180">
    <cfRule type="expression" dxfId="45" priority="45">
      <formula>IF(RIGHT(TEXT(Y180,"0.#"),1)=".",FALSE,TRUE)</formula>
    </cfRule>
    <cfRule type="expression" dxfId="44" priority="46">
      <formula>IF(RIGHT(TEXT(Y180,"0.#"),1)=".",TRUE,FALSE)</formula>
    </cfRule>
  </conditionalFormatting>
  <conditionalFormatting sqref="Y193">
    <cfRule type="expression" dxfId="43" priority="43">
      <formula>IF(RIGHT(TEXT(Y193,"0.#"),1)=".",FALSE,TRUE)</formula>
    </cfRule>
    <cfRule type="expression" dxfId="42" priority="44">
      <formula>IF(RIGHT(TEXT(Y193,"0.#"),1)=".",TRUE,FALSE)</formula>
    </cfRule>
  </conditionalFormatting>
  <conditionalFormatting sqref="Y206">
    <cfRule type="expression" dxfId="41" priority="41">
      <formula>IF(RIGHT(TEXT(Y206,"0.#"),1)=".",FALSE,TRUE)</formula>
    </cfRule>
    <cfRule type="expression" dxfId="40" priority="42">
      <formula>IF(RIGHT(TEXT(Y206,"0.#"),1)=".",TRUE,FALSE)</formula>
    </cfRule>
  </conditionalFormatting>
  <conditionalFormatting sqref="Y219">
    <cfRule type="expression" dxfId="39" priority="39">
      <formula>IF(RIGHT(TEXT(Y219,"0.#"),1)=".",FALSE,TRUE)</formula>
    </cfRule>
    <cfRule type="expression" dxfId="38" priority="40">
      <formula>IF(RIGHT(TEXT(Y219,"0.#"),1)=".",TRUE,FALSE)</formula>
    </cfRule>
  </conditionalFormatting>
  <conditionalFormatting sqref="AK236">
    <cfRule type="expression" dxfId="37" priority="37">
      <formula>IF(RIGHT(TEXT(AK236,"0.#"),1)=".",FALSE,TRUE)</formula>
    </cfRule>
    <cfRule type="expression" dxfId="36" priority="38">
      <formula>IF(RIGHT(TEXT(AK236,"0.#"),1)=".",TRUE,FALSE)</formula>
    </cfRule>
  </conditionalFormatting>
  <conditionalFormatting sqref="AK269">
    <cfRule type="expression" dxfId="35" priority="35">
      <formula>IF(RIGHT(TEXT(AK269,"0.#"),1)=".",FALSE,TRUE)</formula>
    </cfRule>
    <cfRule type="expression" dxfId="34" priority="36">
      <formula>IF(RIGHT(TEXT(AK269,"0.#"),1)=".",TRUE,FALSE)</formula>
    </cfRule>
  </conditionalFormatting>
  <conditionalFormatting sqref="AU269:AX269">
    <cfRule type="expression" dxfId="33" priority="31">
      <formula>IF(AND(AU269&gt;=0, RIGHT(TEXT(AU269,"0.#"),1)&lt;&gt;"."),TRUE,FALSE)</formula>
    </cfRule>
    <cfRule type="expression" dxfId="32" priority="32">
      <formula>IF(AND(AU269&gt;=0, RIGHT(TEXT(AU269,"0.#"),1)="."),TRUE,FALSE)</formula>
    </cfRule>
    <cfRule type="expression" dxfId="31" priority="33">
      <formula>IF(AND(AU269&lt;0, RIGHT(TEXT(AU269,"0.#"),1)&lt;&gt;"."),TRUE,FALSE)</formula>
    </cfRule>
    <cfRule type="expression" dxfId="30" priority="34">
      <formula>IF(AND(AU269&lt;0, RIGHT(TEXT(AU269,"0.#"),1)="."),TRUE,FALSE)</formula>
    </cfRule>
  </conditionalFormatting>
  <conditionalFormatting sqref="AK270:AK278">
    <cfRule type="expression" dxfId="29" priority="29">
      <formula>IF(RIGHT(TEXT(AK270,"0.#"),1)=".",FALSE,TRUE)</formula>
    </cfRule>
    <cfRule type="expression" dxfId="28" priority="30">
      <formula>IF(RIGHT(TEXT(AK270,"0.#"),1)=".",TRUE,FALSE)</formula>
    </cfRule>
  </conditionalFormatting>
  <conditionalFormatting sqref="AU270:AX278">
    <cfRule type="expression" dxfId="27" priority="25">
      <formula>IF(AND(AU270&gt;=0, RIGHT(TEXT(AU270,"0.#"),1)&lt;&gt;"."),TRUE,FALSE)</formula>
    </cfRule>
    <cfRule type="expression" dxfId="26" priority="26">
      <formula>IF(AND(AU270&gt;=0, RIGHT(TEXT(AU270,"0.#"),1)="."),TRUE,FALSE)</formula>
    </cfRule>
    <cfRule type="expression" dxfId="25" priority="27">
      <formula>IF(AND(AU270&lt;0, RIGHT(TEXT(AU270,"0.#"),1)&lt;&gt;"."),TRUE,FALSE)</formula>
    </cfRule>
    <cfRule type="expression" dxfId="24" priority="28">
      <formula>IF(AND(AU270&lt;0, RIGHT(TEXT(AU270,"0.#"),1)="."),TRUE,FALSE)</formula>
    </cfRule>
  </conditionalFormatting>
  <conditionalFormatting sqref="AK302">
    <cfRule type="expression" dxfId="23" priority="23">
      <formula>IF(RIGHT(TEXT(AK302,"0.#"),1)=".",FALSE,TRUE)</formula>
    </cfRule>
    <cfRule type="expression" dxfId="22" priority="24">
      <formula>IF(RIGHT(TEXT(AK302,"0.#"),1)=".",TRUE,FALSE)</formula>
    </cfRule>
  </conditionalFormatting>
  <conditionalFormatting sqref="AK335">
    <cfRule type="expression" dxfId="21" priority="21">
      <formula>IF(RIGHT(TEXT(AK335,"0.#"),1)=".",FALSE,TRUE)</formula>
    </cfRule>
    <cfRule type="expression" dxfId="20" priority="22">
      <formula>IF(RIGHT(TEXT(AK335,"0.#"),1)=".",TRUE,FALSE)</formula>
    </cfRule>
  </conditionalFormatting>
  <conditionalFormatting sqref="AU335:AX335">
    <cfRule type="expression" dxfId="19" priority="17">
      <formula>IF(AND(AU335&gt;=0, RIGHT(TEXT(AU335,"0.#"),1)&lt;&gt;"."),TRUE,FALSE)</formula>
    </cfRule>
    <cfRule type="expression" dxfId="18" priority="18">
      <formula>IF(AND(AU335&gt;=0, RIGHT(TEXT(AU335,"0.#"),1)="."),TRUE,FALSE)</formula>
    </cfRule>
    <cfRule type="expression" dxfId="17" priority="19">
      <formula>IF(AND(AU335&lt;0, RIGHT(TEXT(AU335,"0.#"),1)&lt;&gt;"."),TRUE,FALSE)</formula>
    </cfRule>
    <cfRule type="expression" dxfId="16" priority="20">
      <formula>IF(AND(AU335&lt;0, RIGHT(TEXT(AU335,"0.#"),1)="."),TRUE,FALSE)</formula>
    </cfRule>
  </conditionalFormatting>
  <conditionalFormatting sqref="AK336">
    <cfRule type="expression" dxfId="15" priority="15">
      <formula>IF(RIGHT(TEXT(AK336,"0.#"),1)=".",FALSE,TRUE)</formula>
    </cfRule>
    <cfRule type="expression" dxfId="14" priority="16">
      <formula>IF(RIGHT(TEXT(AK336,"0.#"),1)=".",TRUE,FALSE)</formula>
    </cfRule>
  </conditionalFormatting>
  <conditionalFormatting sqref="AU336:AX341">
    <cfRule type="expression" dxfId="13" priority="11">
      <formula>IF(AND(AU336&gt;=0, RIGHT(TEXT(AU336,"0.#"),1)&lt;&gt;"."),TRUE,FALSE)</formula>
    </cfRule>
    <cfRule type="expression" dxfId="12" priority="12">
      <formula>IF(AND(AU336&gt;=0, RIGHT(TEXT(AU336,"0.#"),1)="."),TRUE,FALSE)</formula>
    </cfRule>
    <cfRule type="expression" dxfId="11" priority="13">
      <formula>IF(AND(AU336&lt;0, RIGHT(TEXT(AU336,"0.#"),1)&lt;&gt;"."),TRUE,FALSE)</formula>
    </cfRule>
    <cfRule type="expression" dxfId="10" priority="14">
      <formula>IF(AND(AU336&lt;0, RIGHT(TEXT(AU336,"0.#"),1)="."),TRUE,FALSE)</formula>
    </cfRule>
  </conditionalFormatting>
  <conditionalFormatting sqref="AK337:AK340">
    <cfRule type="expression" dxfId="9" priority="9">
      <formula>IF(RIGHT(TEXT(AK337,"0.#"),1)=".",FALSE,TRUE)</formula>
    </cfRule>
    <cfRule type="expression" dxfId="8" priority="10">
      <formula>IF(RIGHT(TEXT(AK337,"0.#"),1)=".",TRUE,FALSE)</formula>
    </cfRule>
  </conditionalFormatting>
  <conditionalFormatting sqref="AK341">
    <cfRule type="expression" dxfId="7" priority="7">
      <formula>IF(RIGHT(TEXT(AK341,"0.#"),1)=".",FALSE,TRUE)</formula>
    </cfRule>
    <cfRule type="expression" dxfId="6" priority="8">
      <formula>IF(RIGHT(TEXT(AK341,"0.#"),1)=".",TRUE,FALSE)</formula>
    </cfRule>
  </conditionalFormatting>
  <conditionalFormatting sqref="AK14:AQ14">
    <cfRule type="expression" dxfId="5" priority="5">
      <formula>IF(RIGHT(TEXT(AK14,"0.#"),1)=".",FALSE,TRUE)</formula>
    </cfRule>
    <cfRule type="expression" dxfId="4" priority="6">
      <formula>IF(RIGHT(TEXT(AK14,"0.#"),1)=".",TRUE,FALSE)</formula>
    </cfRule>
  </conditionalFormatting>
  <conditionalFormatting sqref="AK16:AQ16">
    <cfRule type="expression" dxfId="3" priority="3">
      <formula>IF(RIGHT(TEXT(AK16,"0.#"),1)=".",FALSE,TRUE)</formula>
    </cfRule>
    <cfRule type="expression" dxfId="2" priority="4">
      <formula>IF(RIGHT(TEXT(AK16,"0.#"),1)=".",TRUE,FALSE)</formula>
    </cfRule>
  </conditionalFormatting>
  <conditionalFormatting sqref="AK17:AQ17">
    <cfRule type="expression" dxfId="1" priority="1">
      <formula>IF(RIGHT(TEXT(AK17,"0.#"),1)=".",FALSE,TRUE)</formula>
    </cfRule>
    <cfRule type="expression" dxfId="0" priority="2">
      <formula>IF(RIGHT(TEXT(AK17,"0.#"),1)=".",TRUE,FALSE)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6" manualBreakCount="6">
    <brk id="105" max="16383" man="1"/>
    <brk id="133" max="49" man="1"/>
    <brk id="138" max="16383" man="1"/>
    <brk id="177" max="49" man="1"/>
    <brk id="230" max="49" man="1"/>
    <brk id="332"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25" zoomScaleNormal="100" workbookViewId="0">
      <selection activeCell="F39" sqref="F3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369</v>
      </c>
      <c r="H2" s="15" t="str">
        <f>IF(G2="","",F2)</f>
        <v>一般会計</v>
      </c>
      <c r="I2" s="15" t="str">
        <f>IF(H2="","",IF(I1&lt;&gt;"",CONCATENATE(I1,"、",H2),H2))</f>
        <v>一般会計</v>
      </c>
      <c r="K2" s="16" t="s">
        <v>258</v>
      </c>
      <c r="L2" s="17"/>
      <c r="M2" s="15" t="str">
        <f>IF(L2="","",K2)</f>
        <v/>
      </c>
      <c r="N2" s="15" t="str">
        <f>IF(M2="","",IF(N1&lt;&gt;"",CONCATENATE(N1,"、",M2),M2))</f>
        <v/>
      </c>
      <c r="O2" s="15"/>
      <c r="P2" s="14" t="s">
        <v>217</v>
      </c>
      <c r="Q2" s="19" t="s">
        <v>369</v>
      </c>
      <c r="R2" s="15" t="str">
        <f>IF(Q2="","",P2)</f>
        <v>直接実施</v>
      </c>
      <c r="S2" s="15" t="str">
        <f>IF(R2="","",IF(S1&lt;&gt;"",CONCATENATE(S1,"、",R2),R2))</f>
        <v>直接実施</v>
      </c>
      <c r="T2" s="15"/>
      <c r="U2" s="44" t="s">
        <v>367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369</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369</v>
      </c>
      <c r="M6" s="15" t="str">
        <f t="shared" si="2"/>
        <v>公共事業</v>
      </c>
      <c r="N6" s="15" t="str">
        <f t="shared" si="6"/>
        <v>公共事業</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t="s">
        <v>369</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公共事業</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2015-07-09T06:03:00Z</cp:lastPrinted>
  <dcterms:created xsi:type="dcterms:W3CDTF">2012-03-13T00:50:25Z</dcterms:created>
  <dcterms:modified xsi:type="dcterms:W3CDTF">2015-09-06T14:25:02Z</dcterms:modified>
</cp:coreProperties>
</file>