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<sst xmlns="http://schemas.openxmlformats.org/spreadsheetml/2006/main" count="725" uniqueCount="428">
  <si>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</si>
  <si>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</si>
  <si>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</si>
  <si>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</si>
  <si>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</si>
  <si>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</si>
  <si>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</si>
  <si>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</si>
  <si>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</si>
  <si>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</si>
  <si>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</si>
  <si>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</si>
  <si>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</si>
  <si>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</si>
  <si>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</si>
  <si>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</si>
  <si>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</si>
  <si>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</si>
  <si>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</si>
  <si>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</si>
  <si>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</si>
  <si>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</si>
  <si>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</si>
  <si>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</si>
  <si>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</si>
  <si>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</si>
  <si>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</si>
  <si>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</si>
  <si>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</si>
  <si>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</si>
  <si>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</si>
  <si>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</si>
  <si>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</si>
  <si>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</si>
  <si>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</si>
  <si>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</si>
  <si>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</si>
  <si>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</si>
  <si>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</si>
  <si>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</si>
  <si>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</si>
  <si>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</si>
  <si>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</si>
  <si>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</si>
  <si>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</si>
  <si>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</si>
  <si>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</si>
  <si>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</si>
  <si>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</si>
  <si>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</si>
  <si>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</si>
  <si>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</si>
  <si>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</si>
  <si>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</si>
  <si>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</si>
  <si>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</si>
  <si>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</si>
  <si>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</si>
  <si>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</si>
  <si>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</si>
  <si>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</si>
  <si>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</si>
  <si>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</si>
  <si>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</si>
  <si>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</si>
  <si>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</si>
  <si>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</si>
  <si>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</si>
  <si>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</si>
  <si>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</si>
  <si>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</si>
  <si>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</si>
  <si>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</si>
  <si>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</si>
  <si>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</si>
  <si>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</si>
  <si>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</si>
  <si>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</si>
  <si>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</si>
  <si>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</si>
  <si>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</si>
  <si>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</si>
  <si>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</si>
  <si>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</si>
  <si>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</si>
  <si>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</si>
  <si>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</si>
  <si>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</si>
  <si>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</si>
  <si>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</si>
  <si>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</si>
  <si>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</si>
  <si>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</si>
  <si>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</si>
  <si>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</si>
  <si>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</si>
  <si>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</si>
  <si>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</si>
  <si>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</si>
  <si>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</si>
  <si>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</si>
  <si>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</si>
  <si>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</si>
  <si>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</si>
  <si>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</si>
  <si>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</si>
  <si>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</si>
  <si>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</si>
  <si>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</si>
  <si>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</si>
  <si>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</si>
  <si>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</si>
  <si>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</si>
  <si>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</si>
  <si>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</si>
  <si>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</si>
  <si>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</si>
  <si>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</si>
  <si>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</si>
  <si>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</si>
  <si>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</si>
  <si>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</si>
  <si>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</si>
  <si>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</si>
  <si>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</si>
  <si>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</si>
  <si>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</si>
  <si>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</si>
  <si>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</si>
  <si>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</si>
  <si>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</si>
  <si>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</si>
  <si>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</si>
  <si>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</si>
  <si>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</si>
  <si>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</si>
  <si>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</si>
  <si>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</si>
  <si>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</si>
  <si>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</si>
  <si>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</si>
  <si>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</si>
  <si>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</si>
  <si>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</si>
  <si>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</si>
  <si>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</si>
  <si>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</si>
  <si>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</si>
  <si>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</si>
  <si>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</si>
  <si>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</si>
  <si>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</si>
  <si>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</si>
  <si>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</si>
  <si>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</si>
  <si>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</si>
  <si>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</si>
  <si>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</si>
  <si>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</si>
  <si>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</si>
  <si>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</si>
  <si>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</si>
  <si>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</si>
  <si>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</si>
  <si>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</si>
  <si>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</si>
  <si>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</si>
  <si>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</si>
  <si>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</si>
  <si>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</si>
  <si>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</si>
  <si>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</si>
  <si>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</si>
  <si>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</si>
  <si>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</si>
  <si>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</si>
  <si>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</si>
  <si>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</si>
  <si>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</si>
  <si>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</si>
  <si>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</si>
  <si>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</si>
  <si>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</si>
  <si>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</si>
  <si>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</si>
  <si>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</si>
  <si>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</si>
  <si>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</si>
  <si>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</si>
  <si>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</si>
  <si>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</si>
  <si>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</si>
  <si>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</si>
  <si>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</si>
  <si>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</si>
  <si>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</si>
  <si>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</si>
  <si>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</si>
  <si>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</si>
  <si>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</si>
  <si>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</si>
  <si>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</si>
  <si>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</si>
  <si>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</si>
  <si>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</si>
  <si>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</si>
  <si>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</si>
  <si>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</si>
  <si>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</si>
  <si>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</si>
  <si>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</si>
  <si>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</si>
  <si>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</si>
  <si>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</si>
  <si>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</si>
  <si>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</si>
  <si>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</si>
  <si>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</si>
  <si>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</si>
  <si>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</si>
  <si>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</si>
  <si>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</si>
  <si>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</si>
  <si>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</si>
  <si>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</si>
  <si>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</si>
  <si>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</si>
  <si>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</si>
  <si>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</si>
  <si>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</si>
  <si>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</si>
  <si>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</si>
  <si>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</si>
  <si>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</si>
  <si>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</si>
  <si>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</si>
  <si>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</si>
  <si>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</si>
  <si>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</si>
  <si>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</si>
  <si>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</si>
  <si>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</si>
  <si>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</si>
  <si>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</si>
  <si>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</si>
  <si>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</si>
  <si>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</si>
  <si>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</si>
  <si>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</si>
  <si>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</si>
  <si>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</si>
  <si>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</si>
  <si>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</si>
  <si>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</si>
  <si>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</si>
  <si>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</si>
  <si>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</si>
  <si>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</si>
  <si>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</si>
  <si>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</si>
  <si>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</si>
  <si>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</si>
  <si>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</si>
  <si>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</si>
  <si>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</si>
  <si>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</si>
  <si>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</si>
  <si>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</si>
  <si>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</si>
  <si>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</si>
  <si>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</si>
  <si>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</si>
  <si>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</si>
  <si>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</si>
  <si>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</si>
  <si>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</si>
  <si>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</si>
  <si>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</si>
  <si>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</si>
  <si>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</si>
  <si>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</si>
  <si>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</si>
  <si>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</si>
  <si>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</si>
  <si>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</si>
  <si>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</si>
  <si>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</si>
  <si>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</si>
  <si>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</si>
  <si>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</si>
  <si>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</si>
  <si>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</si>
  <si>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</si>
  <si>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</si>
  <si>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</si>
  <si>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</si>
  <si>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</si>
  <si>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</si>
  <si>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</si>
  <si>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</si>
  <si>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</si>
  <si>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</si>
  <si>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</si>
  <si>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</si>
  <si>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</si>
  <si>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</si>
  <si>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</si>
  <si>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</si>
  <si>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</si>
  <si>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</si>
  <si>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</si>
  <si>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</si>
  <si>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</si>
  <si>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</si>
  <si>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</si>
  <si>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</si>
  <si>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</si>
  <si>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</si>
  <si>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</si>
  <si>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</si>
  <si>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</si>
  <si>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</si>
  <si>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</si>
  <si>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</si>
  <si>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</si>
  <si>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</si>
  <si>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</si>
  <si>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</si>
  <si>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</si>
  <si>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</si>
  <si>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</si>
  <si>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</si>
  <si>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</si>
  <si>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</si>
  <si>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</si>
  <si>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</si>
  <si>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</si>
  <si>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</si>
  <si>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</si>
  <si>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</si>
  <si>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</si>
  <si>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</si>
  <si>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</si>
  <si>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</si>
  <si>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</si>
  <si>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</si>
  <si>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</si>
  <si>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</si>
  <si>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</si>
  <si>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</si>
  <si>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</si>
  <si>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</si>
  <si>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</si>
  <si>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</si>
  <si>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</si>
  <si>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</si>
  <si>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</si>
  <si>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</si>
  <si>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</si>
  <si>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</si>
  <si>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</si>
  <si>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</si>
  <si>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</si>
  <si>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</si>
  <si>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</si>
  <si>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</si>
  <si>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</si>
  <si>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</si>
  <si>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</si>
  <si>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</si>
  <si>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</si>
  <si>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</si>
  <si>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</si>
  <si>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</si>
  <si>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</si>
  <si>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</si>
  <si>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</si>
  <si>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</si>
  <si>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</si>
  <si>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</si>
  <si>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</si>
  <si>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</si>
  <si>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防災分野の海外展開支援に係る経費</t>
    <phoneticPr fontId="5"/>
  </si>
  <si>
    <t>河川計画課国際室</t>
    <rPh sb="0" eb="2">
      <t>カセン</t>
    </rPh>
    <rPh sb="2" eb="4">
      <t>ケイカク</t>
    </rPh>
    <rPh sb="4" eb="5">
      <t>カ</t>
    </rPh>
    <rPh sb="5" eb="8">
      <t>コクサイシツ</t>
    </rPh>
    <phoneticPr fontId="5"/>
  </si>
  <si>
    <t>　４ 水害等災害による被害の軽減
　１２ 水害・土砂災害の防止・減災を推進する</t>
    <phoneticPr fontId="5"/>
  </si>
  <si>
    <t>－</t>
    <phoneticPr fontId="5"/>
  </si>
  <si>
    <t>現在、国連において、水災害軽減に係る国際的な行動規範や目標、防災主流化に向けた国際協力の枠組みの検討等が行われていることから、日本として初期の段階から継続的に参加するとともに、我が国の水防災に係る施策、基準、ガイドライン等について国際標準となるよう国際社会に働きかけるなど、我が国の有する防災に関する技術・知見を途上国等に普及させ、海外での水災害の被害軽減に貢献するとともに、これらの取組から得られる知見等を活用することで、我が国の水防災技術・河川管理の高度化に寄与することを目的とする。</t>
    <phoneticPr fontId="5"/>
  </si>
  <si>
    <t>-</t>
    <phoneticPr fontId="5"/>
  </si>
  <si>
    <t>会議開催数（準備プロセスに係るものを含む）</t>
    <rPh sb="0" eb="2">
      <t>カイギ</t>
    </rPh>
    <rPh sb="2" eb="5">
      <t>カイサイスウ</t>
    </rPh>
    <rPh sb="6" eb="8">
      <t>ジュンビ</t>
    </rPh>
    <rPh sb="13" eb="14">
      <t>カカ</t>
    </rPh>
    <rPh sb="18" eb="19">
      <t>フク</t>
    </rPh>
    <phoneticPr fontId="5"/>
  </si>
  <si>
    <t>回</t>
    <rPh sb="0" eb="1">
      <t>カイ</t>
    </rPh>
    <phoneticPr fontId="5"/>
  </si>
  <si>
    <t>【拠出金】</t>
    <rPh sb="1" eb="4">
      <t>キョシュツキン</t>
    </rPh>
    <phoneticPr fontId="5"/>
  </si>
  <si>
    <t>国土交通省</t>
  </si>
  <si>
    <t>-</t>
    <phoneticPr fontId="5"/>
  </si>
  <si>
    <t>我が国の水防災技術の海外展開に資する環境整備は、優先度は高い。</t>
    <phoneticPr fontId="5"/>
  </si>
  <si>
    <t>国際社会への働きかけなど、我が国の水防災技術の海外展開に資する環境整備は国が実施すべき事業である。</t>
    <phoneticPr fontId="5"/>
  </si>
  <si>
    <t>我が国の水防災技術の海外展開に資する環境整備は、社会のニーズを的確に反映している。</t>
    <rPh sb="24" eb="26">
      <t>シャカイ</t>
    </rPh>
    <rPh sb="31" eb="33">
      <t>テキカク</t>
    </rPh>
    <rPh sb="34" eb="36">
      <t>ハンエイ</t>
    </rPh>
    <phoneticPr fontId="5"/>
  </si>
  <si>
    <t>‐</t>
  </si>
  <si>
    <t>我が国の水防災技術の海外展開に資する環境整備のための国連拠出金であり、妥当である。</t>
    <rPh sb="26" eb="28">
      <t>コクレン</t>
    </rPh>
    <rPh sb="28" eb="31">
      <t>キョシュツキン</t>
    </rPh>
    <rPh sb="35" eb="37">
      <t>ダトウ</t>
    </rPh>
    <phoneticPr fontId="5"/>
  </si>
  <si>
    <t>我が国の水防災技術の海外展開に資する環境整備かつ、近年世界各地で頻発・激化している水災害への国際的意識高揚、2015年のMDG（国連開発目標）・兵庫行動枠組見直し等に寄与するものであり、真に必要なものに使途は限定されている。</t>
    <rPh sb="93" eb="94">
      <t>シン</t>
    </rPh>
    <rPh sb="95" eb="97">
      <t>ヒツヨウ</t>
    </rPh>
    <rPh sb="101" eb="103">
      <t>シト</t>
    </rPh>
    <rPh sb="104" eb="106">
      <t>ゲンテイ</t>
    </rPh>
    <phoneticPr fontId="5"/>
  </si>
  <si>
    <t>各会議への国連加盟国からの参加国数</t>
    <rPh sb="0" eb="3">
      <t>カクカイギ</t>
    </rPh>
    <rPh sb="5" eb="7">
      <t>コクレン</t>
    </rPh>
    <rPh sb="7" eb="10">
      <t>カメイコク</t>
    </rPh>
    <rPh sb="13" eb="16">
      <t>サンカコク</t>
    </rPh>
    <rPh sb="16" eb="17">
      <t>スウ</t>
    </rPh>
    <phoneticPr fontId="5"/>
  </si>
  <si>
    <t>国連の水と災害に関する国際会議及びその準備会合へ、毎年、国連加盟国の過半数が出席する。</t>
    <rPh sb="0" eb="2">
      <t>コクレン</t>
    </rPh>
    <rPh sb="3" eb="4">
      <t>ミズ</t>
    </rPh>
    <rPh sb="5" eb="7">
      <t>サイガイ</t>
    </rPh>
    <rPh sb="8" eb="9">
      <t>カン</t>
    </rPh>
    <rPh sb="15" eb="16">
      <t>オヨ</t>
    </rPh>
    <rPh sb="19" eb="21">
      <t>ジュンビ</t>
    </rPh>
    <rPh sb="21" eb="23">
      <t>カイゴウ</t>
    </rPh>
    <rPh sb="25" eb="27">
      <t>マイトシ</t>
    </rPh>
    <rPh sb="28" eb="30">
      <t>コクレン</t>
    </rPh>
    <rPh sb="30" eb="33">
      <t>カメイコク</t>
    </rPh>
    <rPh sb="34" eb="37">
      <t>カハンスウ</t>
    </rPh>
    <rPh sb="38" eb="40">
      <t>シュッセキ</t>
    </rPh>
    <phoneticPr fontId="5"/>
  </si>
  <si>
    <t>執行額／会議開催数　　　　　　　　　　　　　　</t>
    <rPh sb="0" eb="2">
      <t>シッコウ</t>
    </rPh>
    <rPh sb="2" eb="3">
      <t>ガク</t>
    </rPh>
    <rPh sb="4" eb="6">
      <t>カイギ</t>
    </rPh>
    <rPh sb="6" eb="9">
      <t>カイサイスウ</t>
    </rPh>
    <phoneticPr fontId="5"/>
  </si>
  <si>
    <t>拠出金</t>
    <rPh sb="0" eb="3">
      <t>キョシュツキン</t>
    </rPh>
    <phoneticPr fontId="5"/>
  </si>
  <si>
    <t>国連における水と災害に関する会議の開催等経費</t>
    <rPh sb="0" eb="2">
      <t>コクレン</t>
    </rPh>
    <rPh sb="6" eb="7">
      <t>ミズ</t>
    </rPh>
    <rPh sb="8" eb="10">
      <t>サイガイ</t>
    </rPh>
    <rPh sb="11" eb="12">
      <t>カン</t>
    </rPh>
    <rPh sb="14" eb="16">
      <t>カイギ</t>
    </rPh>
    <rPh sb="17" eb="19">
      <t>カイサイ</t>
    </rPh>
    <rPh sb="19" eb="20">
      <t>トウ</t>
    </rPh>
    <rPh sb="20" eb="22">
      <t>ケイヒ</t>
    </rPh>
    <phoneticPr fontId="5"/>
  </si>
  <si>
    <t>国際連合事務局</t>
    <rPh sb="0" eb="2">
      <t>コクサイ</t>
    </rPh>
    <rPh sb="2" eb="4">
      <t>レンゴウ</t>
    </rPh>
    <rPh sb="4" eb="7">
      <t>ジムキョク</t>
    </rPh>
    <phoneticPr fontId="5"/>
  </si>
  <si>
    <t>国連における水と災害に関する会議の開催等</t>
    <rPh sb="19" eb="20">
      <t>トウ</t>
    </rPh>
    <phoneticPr fontId="5"/>
  </si>
  <si>
    <t>当初の見込みどおりの実績を残しており、見合っている。</t>
    <rPh sb="0" eb="2">
      <t>トウショ</t>
    </rPh>
    <rPh sb="3" eb="5">
      <t>ミコ</t>
    </rPh>
    <rPh sb="10" eb="12">
      <t>ジッセキ</t>
    </rPh>
    <rPh sb="13" eb="14">
      <t>ノコ</t>
    </rPh>
    <rPh sb="19" eb="21">
      <t>ミア</t>
    </rPh>
    <phoneticPr fontId="5"/>
  </si>
  <si>
    <t>26年度は、前年度と比較し成果実績が大幅に増加し、成果目標を大きく上回った。</t>
    <rPh sb="2" eb="4">
      <t>ネンド</t>
    </rPh>
    <rPh sb="6" eb="9">
      <t>ゼンネンド</t>
    </rPh>
    <rPh sb="10" eb="12">
      <t>ヒカク</t>
    </rPh>
    <rPh sb="13" eb="15">
      <t>セイカ</t>
    </rPh>
    <rPh sb="15" eb="17">
      <t>ジッセキ</t>
    </rPh>
    <rPh sb="18" eb="20">
      <t>オオハバ</t>
    </rPh>
    <rPh sb="21" eb="23">
      <t>ゾウカ</t>
    </rPh>
    <rPh sb="25" eb="27">
      <t>セイカ</t>
    </rPh>
    <rPh sb="27" eb="29">
      <t>モクヒョウ</t>
    </rPh>
    <rPh sb="30" eb="31">
      <t>オオ</t>
    </rPh>
    <rPh sb="33" eb="35">
      <t>ウワマワ</t>
    </rPh>
    <phoneticPr fontId="5"/>
  </si>
  <si>
    <t>引き続き、国連事務局等と適切に調整を行うことにより、効果的・効率的な事業実施に努める。</t>
    <rPh sb="0" eb="1">
      <t>ヒ</t>
    </rPh>
    <rPh sb="2" eb="3">
      <t>ツヅ</t>
    </rPh>
    <rPh sb="5" eb="7">
      <t>コクレン</t>
    </rPh>
    <rPh sb="7" eb="10">
      <t>ジムキョク</t>
    </rPh>
    <rPh sb="10" eb="11">
      <t>トウ</t>
    </rPh>
    <rPh sb="12" eb="14">
      <t>テキセツ</t>
    </rPh>
    <rPh sb="15" eb="17">
      <t>チョウセイ</t>
    </rPh>
    <rPh sb="18" eb="19">
      <t>オコナ</t>
    </rPh>
    <rPh sb="26" eb="29">
      <t>コウカテキ</t>
    </rPh>
    <rPh sb="30" eb="33">
      <t>コウリツテキ</t>
    </rPh>
    <rPh sb="34" eb="36">
      <t>ジギョウ</t>
    </rPh>
    <rPh sb="36" eb="38">
      <t>ジッシ</t>
    </rPh>
    <rPh sb="39" eb="40">
      <t>ツト</t>
    </rPh>
    <phoneticPr fontId="5"/>
  </si>
  <si>
    <t>26年度には成果目標の2倍近い成果実績を出しており、十分に見合ったものになっている。</t>
    <rPh sb="2" eb="4">
      <t>ネンド</t>
    </rPh>
    <rPh sb="6" eb="8">
      <t>セイカ</t>
    </rPh>
    <rPh sb="8" eb="10">
      <t>モクヒョウ</t>
    </rPh>
    <rPh sb="12" eb="13">
      <t>バイ</t>
    </rPh>
    <rPh sb="13" eb="14">
      <t>チカ</t>
    </rPh>
    <rPh sb="15" eb="17">
      <t>セイカ</t>
    </rPh>
    <rPh sb="17" eb="19">
      <t>ジッセキ</t>
    </rPh>
    <rPh sb="20" eb="21">
      <t>ダ</t>
    </rPh>
    <rPh sb="26" eb="28">
      <t>ジュウブン</t>
    </rPh>
    <rPh sb="29" eb="31">
      <t>ミア</t>
    </rPh>
    <phoneticPr fontId="5"/>
  </si>
  <si>
    <t>-</t>
    <phoneticPr fontId="5"/>
  </si>
  <si>
    <t>カ国</t>
    <rPh sb="1" eb="2">
      <t>コク</t>
    </rPh>
    <phoneticPr fontId="5"/>
  </si>
  <si>
    <t>-</t>
    <phoneticPr fontId="5"/>
  </si>
  <si>
    <t>百万円</t>
    <rPh sb="0" eb="2">
      <t>ヒャクマン</t>
    </rPh>
    <rPh sb="2" eb="3">
      <t>エン</t>
    </rPh>
    <phoneticPr fontId="5"/>
  </si>
  <si>
    <t>35百万円/1</t>
    <rPh sb="2" eb="4">
      <t>ヒャクマン</t>
    </rPh>
    <rPh sb="4" eb="5">
      <t>エン</t>
    </rPh>
    <phoneticPr fontId="5"/>
  </si>
  <si>
    <t>65百万円/6</t>
    <rPh sb="2" eb="4">
      <t>ヒャクマン</t>
    </rPh>
    <rPh sb="4" eb="5">
      <t>エン</t>
    </rPh>
    <phoneticPr fontId="5"/>
  </si>
  <si>
    <t>国際機関等拠出金</t>
    <rPh sb="0" eb="2">
      <t>コクサイ</t>
    </rPh>
    <rPh sb="2" eb="4">
      <t>キカン</t>
    </rPh>
    <rPh sb="4" eb="5">
      <t>トウ</t>
    </rPh>
    <rPh sb="5" eb="8">
      <t>キョシュツキン</t>
    </rPh>
    <phoneticPr fontId="5"/>
  </si>
  <si>
    <t>-</t>
    <phoneticPr fontId="5"/>
  </si>
  <si>
    <t>-</t>
    <phoneticPr fontId="5"/>
  </si>
  <si>
    <r>
      <t>新2</t>
    </r>
    <r>
      <rPr>
        <sz val="11"/>
        <rFont val="ＭＳ Ｐゴシック"/>
        <family val="3"/>
        <charset val="128"/>
      </rPr>
      <t>5-16</t>
    </r>
    <rPh sb="0" eb="1">
      <t>シン</t>
    </rPh>
    <phoneticPr fontId="5"/>
  </si>
  <si>
    <t>室長　天野　雄介</t>
    <rPh sb="0" eb="2">
      <t>シツチョウ</t>
    </rPh>
    <rPh sb="3" eb="5">
      <t>アマノ</t>
    </rPh>
    <rPh sb="6" eb="8">
      <t>ユウスケ</t>
    </rPh>
    <phoneticPr fontId="5"/>
  </si>
  <si>
    <t>A.国際連合事務局</t>
    <rPh sb="2" eb="4">
      <t>コクサイ</t>
    </rPh>
    <rPh sb="4" eb="6">
      <t>レンゴウ</t>
    </rPh>
    <rPh sb="6" eb="9">
      <t>ジムキョク</t>
    </rPh>
    <phoneticPr fontId="5"/>
  </si>
  <si>
    <t>-</t>
    <phoneticPr fontId="5"/>
  </si>
  <si>
    <t>国連の活動への参加や国連における議論の主導が着実に我が国の水防災技術の海外展開促進につながるよう、拠出金による成果を検証するなど、効果的な事業実施に努める。</t>
    <rPh sb="0" eb="2">
      <t>コクレン</t>
    </rPh>
    <rPh sb="3" eb="5">
      <t>カツドウ</t>
    </rPh>
    <rPh sb="7" eb="9">
      <t>サンカ</t>
    </rPh>
    <rPh sb="10" eb="12">
      <t>コクレン</t>
    </rPh>
    <rPh sb="16" eb="18">
      <t>ギロン</t>
    </rPh>
    <rPh sb="19" eb="21">
      <t>シュドウ</t>
    </rPh>
    <rPh sb="22" eb="24">
      <t>チャクジツ</t>
    </rPh>
    <rPh sb="25" eb="26">
      <t>ワ</t>
    </rPh>
    <rPh sb="27" eb="28">
      <t>クニ</t>
    </rPh>
    <rPh sb="29" eb="30">
      <t>ミズ</t>
    </rPh>
    <rPh sb="30" eb="32">
      <t>ボウサイ</t>
    </rPh>
    <rPh sb="32" eb="34">
      <t>ギジュツ</t>
    </rPh>
    <rPh sb="35" eb="37">
      <t>カイガイ</t>
    </rPh>
    <rPh sb="37" eb="39">
      <t>テンカイ</t>
    </rPh>
    <rPh sb="39" eb="41">
      <t>ソクシン</t>
    </rPh>
    <rPh sb="49" eb="52">
      <t>キョシュツキン</t>
    </rPh>
    <rPh sb="55" eb="57">
      <t>セイカ</t>
    </rPh>
    <rPh sb="58" eb="60">
      <t>ケンショウ</t>
    </rPh>
    <rPh sb="65" eb="68">
      <t>コウカテキ</t>
    </rPh>
    <rPh sb="69" eb="71">
      <t>ジギョウ</t>
    </rPh>
    <rPh sb="71" eb="73">
      <t>ジッシ</t>
    </rPh>
    <rPh sb="74" eb="75">
      <t>ツト</t>
    </rPh>
    <phoneticPr fontId="5"/>
  </si>
  <si>
    <t>執行等改善</t>
  </si>
  <si>
    <t>これまでの国連の活動への参加等を通じ、国連の各種文書に水と災害の重要性が位置付けられてきている。引き続き、我が国の水防災技術の海外展開が促進されるよう努めていく。</t>
    <phoneticPr fontId="5"/>
  </si>
  <si>
    <t>世界における水防災対策の推進及び我が国の水防災技術の海外展開に資する環境整備等に寄与するため、国連事務局等への拠出金により、水防災に係る国際目標・指標等の策定に関する活動を推進する。</t>
    <phoneticPr fontId="5"/>
  </si>
  <si>
    <t>我が国の水防災技術の海外展開に資する環境整備等、事業の目的に鑑み、妥当である。</t>
    <rPh sb="24" eb="26">
      <t>ジギョウ</t>
    </rPh>
    <rPh sb="27" eb="29">
      <t>モクテキ</t>
    </rPh>
    <rPh sb="30" eb="31">
      <t>カンガ</t>
    </rPh>
    <rPh sb="33" eb="35">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</si>
</sst>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indexed="8"/>
      <name val="ＭＳ Ｐゴシック"/>
      <family val="3"/>
      <charset val="128"/>
    </font>
    <font>
      <sz val="10"/>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30" fillId="0" borderId="25" xfId="0" applyFont="1" applyBorder="1" applyAlignment="1" applyProtection="1">
      <alignment vertical="center" shrinkToFit="1"/>
      <protection locked="0"/>
    </xf>
    <xf numFmtId="0" fontId="30" fillId="0" borderId="26" xfId="0" applyFont="1" applyBorder="1" applyAlignment="1" applyProtection="1">
      <alignment vertical="center" shrinkToFit="1"/>
      <protection locked="0"/>
    </xf>
    <xf numFmtId="0" fontId="30" fillId="0" borderId="27" xfId="0" applyFont="1" applyBorder="1" applyAlignment="1" applyProtection="1">
      <alignment vertical="center" shrinkToFit="1"/>
      <protection locked="0"/>
    </xf>
    <xf numFmtId="0" fontId="30" fillId="0" borderId="25" xfId="0" applyFont="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27" xfId="0" applyFont="1" applyBorder="1" applyAlignment="1" applyProtection="1">
      <alignment horizontal="left" vertical="center" shrinkToFit="1"/>
      <protection locked="0"/>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0" fillId="0" borderId="82" xfId="0" applyFont="1" applyBorder="1" applyAlignment="1" applyProtection="1">
      <alignment horizontal="center" vertical="center"/>
      <protection locked="0"/>
    </xf>
    <xf numFmtId="0" fontId="30" fillId="0" borderId="73" xfId="0" applyFont="1" applyBorder="1" applyAlignment="1" applyProtection="1">
      <alignment horizontal="center" vertical="center"/>
      <protection locked="0"/>
    </xf>
    <xf numFmtId="0" fontId="30" fillId="0" borderId="97" xfId="0" applyFont="1" applyBorder="1" applyAlignment="1" applyProtection="1">
      <alignment horizontal="center" vertical="center"/>
      <protection locked="0"/>
    </xf>
    <xf numFmtId="0" fontId="31" fillId="0" borderId="72" xfId="0" applyFont="1" applyBorder="1" applyAlignment="1" applyProtection="1">
      <alignment horizontal="left" vertical="center" wrapText="1"/>
      <protection locked="0"/>
    </xf>
    <xf numFmtId="0" fontId="30" fillId="0" borderId="73" xfId="0" applyFont="1" applyBorder="1" applyAlignment="1" applyProtection="1">
      <alignment horizontal="left" vertical="center"/>
      <protection locked="0"/>
    </xf>
    <xf numFmtId="0" fontId="3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30" fillId="0" borderId="72" xfId="0" applyNumberFormat="1" applyFont="1" applyBorder="1" applyAlignment="1" applyProtection="1">
      <alignment horizontal="right" vertical="center"/>
      <protection locked="0"/>
    </xf>
    <xf numFmtId="0" fontId="30" fillId="0" borderId="73" xfId="0" applyNumberFormat="1" applyFont="1" applyBorder="1" applyAlignment="1" applyProtection="1">
      <alignment horizontal="right" vertical="center"/>
      <protection locked="0"/>
    </xf>
    <xf numFmtId="0" fontId="30"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141</xdr:row>
      <xdr:rowOff>0</xdr:rowOff>
    </xdr:from>
    <xdr:to>
      <xdr:col>21</xdr:col>
      <xdr:colOff>138472</xdr:colOff>
      <xdr:row>142</xdr:row>
      <xdr:rowOff>301752</xdr:rowOff>
    </xdr:to>
    <xdr:sp macro="" textlink="">
      <xdr:nvSpPr>
        <xdr:cNvPr id="5" name="正方形/長方形 4"/>
        <xdr:cNvSpPr/>
      </xdr:nvSpPr>
      <xdr:spPr>
        <a:xfrm>
          <a:off x="2151529" y="51076412"/>
          <a:ext cx="1752119" cy="649134"/>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85989</xdr:colOff>
      <xdr:row>141</xdr:row>
      <xdr:rowOff>13608</xdr:rowOff>
    </xdr:from>
    <xdr:to>
      <xdr:col>41</xdr:col>
      <xdr:colOff>126264</xdr:colOff>
      <xdr:row>142</xdr:row>
      <xdr:rowOff>315360</xdr:rowOff>
    </xdr:to>
    <xdr:sp macro="" textlink="">
      <xdr:nvSpPr>
        <xdr:cNvPr id="6" name="正方形/長方形 5"/>
        <xdr:cNvSpPr/>
      </xdr:nvSpPr>
      <xdr:spPr>
        <a:xfrm>
          <a:off x="5464813" y="51090020"/>
          <a:ext cx="2012510" cy="649134"/>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lang="ja-JP" altLang="ja-JP" sz="1100">
              <a:latin typeface="+mn-lt"/>
              <a:ea typeface="+mn-ea"/>
              <a:cs typeface="+mn-cs"/>
            </a:rPr>
            <a:t>国際連合事務局</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3483</xdr:colOff>
      <xdr:row>143</xdr:row>
      <xdr:rowOff>245066</xdr:rowOff>
    </xdr:from>
    <xdr:to>
      <xdr:col>21</xdr:col>
      <xdr:colOff>169397</xdr:colOff>
      <xdr:row>144</xdr:row>
      <xdr:rowOff>305109</xdr:rowOff>
    </xdr:to>
    <xdr:sp macro="" textlink="">
      <xdr:nvSpPr>
        <xdr:cNvPr id="7" name="大かっこ 6"/>
        <xdr:cNvSpPr/>
      </xdr:nvSpPr>
      <xdr:spPr>
        <a:xfrm>
          <a:off x="2155012" y="52016242"/>
          <a:ext cx="1779561" cy="407426"/>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noProof="0">
              <a:solidFill>
                <a:sysClr val="windowText" lastClr="000000"/>
              </a:solidFill>
              <a:latin typeface="+mn-lt"/>
              <a:ea typeface="+mn-ea"/>
              <a:cs typeface="+mn-cs"/>
            </a:rPr>
            <a:t>・拠出金の支出</a:t>
          </a:r>
          <a:endParaRPr kumimoji="1" lang="ja-JP" altLang="ja-JP" sz="1100" b="0" i="0" baseline="0" noProof="0">
            <a:solidFill>
              <a:sysClr val="windowText" lastClr="000000"/>
            </a:solidFill>
            <a:latin typeface="+mn-lt"/>
            <a:ea typeface="+mn-ea"/>
            <a:cs typeface="+mn-cs"/>
          </a:endParaRPr>
        </a:p>
      </xdr:txBody>
    </xdr:sp>
    <xdr:clientData/>
  </xdr:twoCellAnchor>
  <xdr:twoCellAnchor>
    <xdr:from>
      <xdr:col>29</xdr:col>
      <xdr:colOff>110160</xdr:colOff>
      <xdr:row>143</xdr:row>
      <xdr:rowOff>104149</xdr:rowOff>
    </xdr:from>
    <xdr:to>
      <xdr:col>42</xdr:col>
      <xdr:colOff>9749</xdr:colOff>
      <xdr:row>144</xdr:row>
      <xdr:rowOff>345353</xdr:rowOff>
    </xdr:to>
    <xdr:sp macro="" textlink="">
      <xdr:nvSpPr>
        <xdr:cNvPr id="8" name="大かっこ 7"/>
        <xdr:cNvSpPr/>
      </xdr:nvSpPr>
      <xdr:spPr>
        <a:xfrm>
          <a:off x="5309689" y="51875325"/>
          <a:ext cx="2230413" cy="588587"/>
        </a:xfrm>
        <a:prstGeom prst="bracketPair">
          <a:avLst/>
        </a:prstGeom>
        <a:noFill/>
        <a:ln w="9525" cap="flat" cmpd="sng" algn="ctr">
          <a:solidFill>
            <a:sysClr val="windowText" lastClr="000000">
              <a:shade val="95000"/>
              <a:satMod val="105000"/>
            </a:sysClr>
          </a:solidFill>
          <a:prstDash val="solid"/>
        </a:ln>
        <a:effectLst/>
      </xdr:spPr>
      <xdr:txBody>
        <a:bodyPr vertOverflow="clip"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baseline="0">
              <a:solidFill>
                <a:sysClr val="windowText" lastClr="000000"/>
              </a:solidFill>
              <a:latin typeface="+mn-lt"/>
              <a:ea typeface="+mn-ea"/>
              <a:cs typeface="+mn-cs"/>
            </a:rPr>
            <a:t>国連</a:t>
          </a:r>
          <a:r>
            <a:rPr kumimoji="1" lang="ja-JP" altLang="en-US" sz="1100" b="0" i="0" baseline="0">
              <a:solidFill>
                <a:sysClr val="windowText" lastClr="000000"/>
              </a:solidFill>
              <a:latin typeface="+mn-lt"/>
              <a:ea typeface="+mn-ea"/>
              <a:cs typeface="+mn-cs"/>
            </a:rPr>
            <a:t>における</a:t>
          </a:r>
          <a:r>
            <a:rPr kumimoji="1" lang="ja-JP" altLang="ja-JP" sz="1100" b="0" i="0" baseline="0">
              <a:solidFill>
                <a:sysClr val="windowText" lastClr="000000"/>
              </a:solidFill>
              <a:latin typeface="+mn-lt"/>
              <a:ea typeface="+mn-ea"/>
              <a:cs typeface="+mn-cs"/>
            </a:rPr>
            <a:t>水と災害</a:t>
          </a:r>
          <a:r>
            <a:rPr kumimoji="1" lang="ja-JP" altLang="en-US" sz="1100" b="0" i="0" baseline="0">
              <a:solidFill>
                <a:sysClr val="windowText" lastClr="000000"/>
              </a:solidFill>
              <a:latin typeface="+mn-lt"/>
              <a:ea typeface="+mn-ea"/>
              <a:cs typeface="+mn-cs"/>
            </a:rPr>
            <a:t>に関する会議の開催等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143915</xdr:colOff>
      <xdr:row>141</xdr:row>
      <xdr:rowOff>318128</xdr:rowOff>
    </xdr:from>
    <xdr:to>
      <xdr:col>30</xdr:col>
      <xdr:colOff>21770</xdr:colOff>
      <xdr:row>141</xdr:row>
      <xdr:rowOff>318128</xdr:rowOff>
    </xdr:to>
    <xdr:cxnSp macro="">
      <xdr:nvCxnSpPr>
        <xdr:cNvPr id="9" name="直線矢印コネクタ 10"/>
        <xdr:cNvCxnSpPr>
          <a:cxnSpLocks noChangeShapeType="1"/>
        </xdr:cNvCxnSpPr>
      </xdr:nvCxnSpPr>
      <xdr:spPr bwMode="auto">
        <a:xfrm>
          <a:off x="3909091" y="51394540"/>
          <a:ext cx="1491503"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C115" sqref="C115:AC1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97" t="s">
        <v>378</v>
      </c>
      <c r="AR2" s="97"/>
      <c r="AS2" s="59" t="str">
        <f>IF(OR(AQ2="　", AQ2=""), "", "-")</f>
        <v/>
      </c>
      <c r="AT2" s="98">
        <v>133</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391</v>
      </c>
      <c r="AK3" s="291"/>
      <c r="AL3" s="291"/>
      <c r="AM3" s="291"/>
      <c r="AN3" s="291"/>
      <c r="AO3" s="291"/>
      <c r="AP3" s="291"/>
      <c r="AQ3" s="291"/>
      <c r="AR3" s="291"/>
      <c r="AS3" s="291"/>
      <c r="AT3" s="291"/>
      <c r="AU3" s="291"/>
      <c r="AV3" s="291"/>
      <c r="AW3" s="291"/>
      <c r="AX3" s="36" t="s">
        <v>91</v>
      </c>
    </row>
    <row r="4" spans="1:50" ht="24.75" customHeight="1" x14ac:dyDescent="0.15">
      <c r="A4" s="518" t="s">
        <v>30</v>
      </c>
      <c r="B4" s="519"/>
      <c r="C4" s="519"/>
      <c r="D4" s="519"/>
      <c r="E4" s="519"/>
      <c r="F4" s="519"/>
      <c r="G4" s="492" t="s">
        <v>382</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380</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17" t="s">
        <v>95</v>
      </c>
      <c r="H5" s="318"/>
      <c r="I5" s="318"/>
      <c r="J5" s="318"/>
      <c r="K5" s="318"/>
      <c r="L5" s="318"/>
      <c r="M5" s="319" t="s">
        <v>92</v>
      </c>
      <c r="N5" s="320"/>
      <c r="O5" s="320"/>
      <c r="P5" s="320"/>
      <c r="Q5" s="320"/>
      <c r="R5" s="321"/>
      <c r="S5" s="322" t="s">
        <v>157</v>
      </c>
      <c r="T5" s="318"/>
      <c r="U5" s="318"/>
      <c r="V5" s="318"/>
      <c r="W5" s="318"/>
      <c r="X5" s="323"/>
      <c r="Y5" s="509" t="s">
        <v>3</v>
      </c>
      <c r="Z5" s="510"/>
      <c r="AA5" s="510"/>
      <c r="AB5" s="510"/>
      <c r="AC5" s="510"/>
      <c r="AD5" s="511"/>
      <c r="AE5" s="512" t="s">
        <v>383</v>
      </c>
      <c r="AF5" s="513"/>
      <c r="AG5" s="513"/>
      <c r="AH5" s="513"/>
      <c r="AI5" s="513"/>
      <c r="AJ5" s="513"/>
      <c r="AK5" s="513"/>
      <c r="AL5" s="513"/>
      <c r="AM5" s="513"/>
      <c r="AN5" s="513"/>
      <c r="AO5" s="513"/>
      <c r="AP5" s="514"/>
      <c r="AQ5" s="515" t="s">
        <v>420</v>
      </c>
      <c r="AR5" s="516"/>
      <c r="AS5" s="516"/>
      <c r="AT5" s="516"/>
      <c r="AU5" s="516"/>
      <c r="AV5" s="516"/>
      <c r="AW5" s="516"/>
      <c r="AX5" s="517"/>
    </row>
    <row r="6" spans="1:50" ht="39"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384</v>
      </c>
      <c r="AF6" s="527"/>
      <c r="AG6" s="527"/>
      <c r="AH6" s="527"/>
      <c r="AI6" s="527"/>
      <c r="AJ6" s="527"/>
      <c r="AK6" s="527"/>
      <c r="AL6" s="527"/>
      <c r="AM6" s="527"/>
      <c r="AN6" s="527"/>
      <c r="AO6" s="527"/>
      <c r="AP6" s="527"/>
      <c r="AQ6" s="115"/>
      <c r="AR6" s="115"/>
      <c r="AS6" s="115"/>
      <c r="AT6" s="115"/>
      <c r="AU6" s="115"/>
      <c r="AV6" s="115"/>
      <c r="AW6" s="115"/>
      <c r="AX6" s="528"/>
    </row>
    <row r="7" spans="1:50" ht="49.5" customHeight="1" x14ac:dyDescent="0.15">
      <c r="A7" s="445" t="s">
        <v>25</v>
      </c>
      <c r="B7" s="446"/>
      <c r="C7" s="446"/>
      <c r="D7" s="446"/>
      <c r="E7" s="446"/>
      <c r="F7" s="446"/>
      <c r="G7" s="447" t="s">
        <v>385</v>
      </c>
      <c r="H7" s="448"/>
      <c r="I7" s="448"/>
      <c r="J7" s="448"/>
      <c r="K7" s="448"/>
      <c r="L7" s="448"/>
      <c r="M7" s="448"/>
      <c r="N7" s="448"/>
      <c r="O7" s="448"/>
      <c r="P7" s="448"/>
      <c r="Q7" s="448"/>
      <c r="R7" s="448"/>
      <c r="S7" s="448"/>
      <c r="T7" s="448"/>
      <c r="U7" s="448"/>
      <c r="V7" s="449"/>
      <c r="W7" s="449"/>
      <c r="X7" s="449"/>
      <c r="Y7" s="450" t="s">
        <v>5</v>
      </c>
      <c r="Z7" s="384"/>
      <c r="AA7" s="384"/>
      <c r="AB7" s="384"/>
      <c r="AC7" s="384"/>
      <c r="AD7" s="386"/>
      <c r="AE7" s="451" t="s">
        <v>385</v>
      </c>
      <c r="AF7" s="452"/>
      <c r="AG7" s="452"/>
      <c r="AH7" s="452"/>
      <c r="AI7" s="452"/>
      <c r="AJ7" s="452"/>
      <c r="AK7" s="452"/>
      <c r="AL7" s="452"/>
      <c r="AM7" s="452"/>
      <c r="AN7" s="452"/>
      <c r="AO7" s="452"/>
      <c r="AP7" s="452"/>
      <c r="AQ7" s="452"/>
      <c r="AR7" s="452"/>
      <c r="AS7" s="452"/>
      <c r="AT7" s="452"/>
      <c r="AU7" s="452"/>
      <c r="AV7" s="452"/>
      <c r="AW7" s="452"/>
      <c r="AX7" s="453"/>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9" t="s">
        <v>79</v>
      </c>
      <c r="Z8" s="529"/>
      <c r="AA8" s="529"/>
      <c r="AB8" s="529"/>
      <c r="AC8" s="529"/>
      <c r="AD8" s="529"/>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69" customHeight="1" x14ac:dyDescent="0.15">
      <c r="A9" s="454" t="s">
        <v>26</v>
      </c>
      <c r="B9" s="455"/>
      <c r="C9" s="455"/>
      <c r="D9" s="455"/>
      <c r="E9" s="455"/>
      <c r="F9" s="455"/>
      <c r="G9" s="486" t="s">
        <v>386</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97.5" customHeight="1" x14ac:dyDescent="0.15">
      <c r="A10" s="454" t="s">
        <v>36</v>
      </c>
      <c r="B10" s="455"/>
      <c r="C10" s="455"/>
      <c r="D10" s="455"/>
      <c r="E10" s="455"/>
      <c r="F10" s="455"/>
      <c r="G10" s="486" t="s">
        <v>426</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42" customHeight="1" x14ac:dyDescent="0.15">
      <c r="A11" s="454" t="s">
        <v>6</v>
      </c>
      <c r="B11" s="455"/>
      <c r="C11" s="455"/>
      <c r="D11" s="455"/>
      <c r="E11" s="455"/>
      <c r="F11" s="456"/>
      <c r="G11" s="506" t="str">
        <f>入力規則等!P10</f>
        <v>その他</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57" t="s">
        <v>27</v>
      </c>
      <c r="B12" s="458"/>
      <c r="C12" s="458"/>
      <c r="D12" s="458"/>
      <c r="E12" s="458"/>
      <c r="F12" s="459"/>
      <c r="G12" s="466"/>
      <c r="H12" s="467"/>
      <c r="I12" s="467"/>
      <c r="J12" s="467"/>
      <c r="K12" s="467"/>
      <c r="L12" s="467"/>
      <c r="M12" s="467"/>
      <c r="N12" s="467"/>
      <c r="O12" s="467"/>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3"/>
    </row>
    <row r="13" spans="1:50" ht="21" customHeight="1" x14ac:dyDescent="0.15">
      <c r="A13" s="460"/>
      <c r="B13" s="461"/>
      <c r="C13" s="461"/>
      <c r="D13" s="461"/>
      <c r="E13" s="461"/>
      <c r="F13" s="462"/>
      <c r="G13" s="474" t="s">
        <v>7</v>
      </c>
      <c r="H13" s="475"/>
      <c r="I13" s="480" t="s">
        <v>8</v>
      </c>
      <c r="J13" s="481"/>
      <c r="K13" s="481"/>
      <c r="L13" s="481"/>
      <c r="M13" s="481"/>
      <c r="N13" s="481"/>
      <c r="O13" s="482"/>
      <c r="P13" s="62" t="s">
        <v>387</v>
      </c>
      <c r="Q13" s="63"/>
      <c r="R13" s="63"/>
      <c r="S13" s="63"/>
      <c r="T13" s="63"/>
      <c r="U13" s="63"/>
      <c r="V13" s="64"/>
      <c r="W13" s="62">
        <v>65</v>
      </c>
      <c r="X13" s="63"/>
      <c r="Y13" s="63"/>
      <c r="Z13" s="63"/>
      <c r="AA13" s="63"/>
      <c r="AB13" s="63"/>
      <c r="AC13" s="64"/>
      <c r="AD13" s="62">
        <v>65</v>
      </c>
      <c r="AE13" s="63"/>
      <c r="AF13" s="63"/>
      <c r="AG13" s="63"/>
      <c r="AH13" s="63"/>
      <c r="AI13" s="63"/>
      <c r="AJ13" s="64"/>
      <c r="AK13" s="62">
        <v>65</v>
      </c>
      <c r="AL13" s="63"/>
      <c r="AM13" s="63"/>
      <c r="AN13" s="63"/>
      <c r="AO13" s="63"/>
      <c r="AP13" s="63"/>
      <c r="AQ13" s="64"/>
      <c r="AR13" s="676">
        <v>65</v>
      </c>
      <c r="AS13" s="677"/>
      <c r="AT13" s="677"/>
      <c r="AU13" s="677"/>
      <c r="AV13" s="677"/>
      <c r="AW13" s="677"/>
      <c r="AX13" s="678"/>
    </row>
    <row r="14" spans="1:50" ht="21" customHeight="1" x14ac:dyDescent="0.15">
      <c r="A14" s="460"/>
      <c r="B14" s="461"/>
      <c r="C14" s="461"/>
      <c r="D14" s="461"/>
      <c r="E14" s="461"/>
      <c r="F14" s="462"/>
      <c r="G14" s="476"/>
      <c r="H14" s="477"/>
      <c r="I14" s="334" t="s">
        <v>9</v>
      </c>
      <c r="J14" s="471"/>
      <c r="K14" s="471"/>
      <c r="L14" s="471"/>
      <c r="M14" s="471"/>
      <c r="N14" s="471"/>
      <c r="O14" s="472"/>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c r="AL14" s="63"/>
      <c r="AM14" s="63"/>
      <c r="AN14" s="63"/>
      <c r="AO14" s="63"/>
      <c r="AP14" s="63"/>
      <c r="AQ14" s="64"/>
      <c r="AR14" s="674"/>
      <c r="AS14" s="674"/>
      <c r="AT14" s="674"/>
      <c r="AU14" s="674"/>
      <c r="AV14" s="674"/>
      <c r="AW14" s="674"/>
      <c r="AX14" s="675"/>
    </row>
    <row r="15" spans="1:50" ht="21" customHeight="1" x14ac:dyDescent="0.15">
      <c r="A15" s="460"/>
      <c r="B15" s="461"/>
      <c r="C15" s="461"/>
      <c r="D15" s="461"/>
      <c r="E15" s="461"/>
      <c r="F15" s="462"/>
      <c r="G15" s="476"/>
      <c r="H15" s="477"/>
      <c r="I15" s="334" t="s">
        <v>62</v>
      </c>
      <c r="J15" s="335"/>
      <c r="K15" s="335"/>
      <c r="L15" s="335"/>
      <c r="M15" s="335"/>
      <c r="N15" s="335"/>
      <c r="O15" s="336"/>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c r="AS15" s="63"/>
      <c r="AT15" s="63"/>
      <c r="AU15" s="63"/>
      <c r="AV15" s="63"/>
      <c r="AW15" s="63"/>
      <c r="AX15" s="673"/>
    </row>
    <row r="16" spans="1:50" ht="21" customHeight="1" x14ac:dyDescent="0.15">
      <c r="A16" s="460"/>
      <c r="B16" s="461"/>
      <c r="C16" s="461"/>
      <c r="D16" s="461"/>
      <c r="E16" s="461"/>
      <c r="F16" s="462"/>
      <c r="G16" s="476"/>
      <c r="H16" s="477"/>
      <c r="I16" s="334" t="s">
        <v>63</v>
      </c>
      <c r="J16" s="335"/>
      <c r="K16" s="335"/>
      <c r="L16" s="335"/>
      <c r="M16" s="335"/>
      <c r="N16" s="335"/>
      <c r="O16" s="336"/>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c r="AL16" s="63"/>
      <c r="AM16" s="63"/>
      <c r="AN16" s="63"/>
      <c r="AO16" s="63"/>
      <c r="AP16" s="63"/>
      <c r="AQ16" s="64"/>
      <c r="AR16" s="440"/>
      <c r="AS16" s="441"/>
      <c r="AT16" s="441"/>
      <c r="AU16" s="441"/>
      <c r="AV16" s="441"/>
      <c r="AW16" s="441"/>
      <c r="AX16" s="442"/>
    </row>
    <row r="17" spans="1:50" ht="24.75" customHeight="1" x14ac:dyDescent="0.15">
      <c r="A17" s="460"/>
      <c r="B17" s="461"/>
      <c r="C17" s="461"/>
      <c r="D17" s="461"/>
      <c r="E17" s="461"/>
      <c r="F17" s="462"/>
      <c r="G17" s="476"/>
      <c r="H17" s="477"/>
      <c r="I17" s="334" t="s">
        <v>61</v>
      </c>
      <c r="J17" s="471"/>
      <c r="K17" s="471"/>
      <c r="L17" s="471"/>
      <c r="M17" s="471"/>
      <c r="N17" s="471"/>
      <c r="O17" s="472"/>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c r="AL17" s="63"/>
      <c r="AM17" s="63"/>
      <c r="AN17" s="63"/>
      <c r="AO17" s="63"/>
      <c r="AP17" s="63"/>
      <c r="AQ17" s="64"/>
      <c r="AR17" s="443"/>
      <c r="AS17" s="443"/>
      <c r="AT17" s="443"/>
      <c r="AU17" s="443"/>
      <c r="AV17" s="443"/>
      <c r="AW17" s="443"/>
      <c r="AX17" s="444"/>
    </row>
    <row r="18" spans="1:50" ht="24.75" customHeight="1" x14ac:dyDescent="0.15">
      <c r="A18" s="460"/>
      <c r="B18" s="461"/>
      <c r="C18" s="461"/>
      <c r="D18" s="461"/>
      <c r="E18" s="461"/>
      <c r="F18" s="462"/>
      <c r="G18" s="478"/>
      <c r="H18" s="479"/>
      <c r="I18" s="337" t="s">
        <v>22</v>
      </c>
      <c r="J18" s="338"/>
      <c r="K18" s="338"/>
      <c r="L18" s="338"/>
      <c r="M18" s="338"/>
      <c r="N18" s="338"/>
      <c r="O18" s="339"/>
      <c r="P18" s="307">
        <f>SUM(P13:V17)</f>
        <v>0</v>
      </c>
      <c r="Q18" s="308"/>
      <c r="R18" s="308"/>
      <c r="S18" s="308"/>
      <c r="T18" s="308"/>
      <c r="U18" s="308"/>
      <c r="V18" s="309"/>
      <c r="W18" s="307">
        <f>SUM(W13:AC17)</f>
        <v>65</v>
      </c>
      <c r="X18" s="308"/>
      <c r="Y18" s="308"/>
      <c r="Z18" s="308"/>
      <c r="AA18" s="308"/>
      <c r="AB18" s="308"/>
      <c r="AC18" s="309"/>
      <c r="AD18" s="307">
        <f>SUM(AD13:AJ17)</f>
        <v>65</v>
      </c>
      <c r="AE18" s="308"/>
      <c r="AF18" s="308"/>
      <c r="AG18" s="308"/>
      <c r="AH18" s="308"/>
      <c r="AI18" s="308"/>
      <c r="AJ18" s="309"/>
      <c r="AK18" s="307">
        <f>SUM(AK13:AQ17)</f>
        <v>65</v>
      </c>
      <c r="AL18" s="308"/>
      <c r="AM18" s="308"/>
      <c r="AN18" s="308"/>
      <c r="AO18" s="308"/>
      <c r="AP18" s="308"/>
      <c r="AQ18" s="309"/>
      <c r="AR18" s="307">
        <f>SUM(AR13:AX17)</f>
        <v>65</v>
      </c>
      <c r="AS18" s="308"/>
      <c r="AT18" s="308"/>
      <c r="AU18" s="308"/>
      <c r="AV18" s="308"/>
      <c r="AW18" s="308"/>
      <c r="AX18" s="310"/>
    </row>
    <row r="19" spans="1:50" ht="24.75" customHeight="1" x14ac:dyDescent="0.15">
      <c r="A19" s="460"/>
      <c r="B19" s="461"/>
      <c r="C19" s="461"/>
      <c r="D19" s="461"/>
      <c r="E19" s="461"/>
      <c r="F19" s="462"/>
      <c r="G19" s="304" t="s">
        <v>10</v>
      </c>
      <c r="H19" s="305"/>
      <c r="I19" s="305"/>
      <c r="J19" s="305"/>
      <c r="K19" s="305"/>
      <c r="L19" s="305"/>
      <c r="M19" s="305"/>
      <c r="N19" s="305"/>
      <c r="O19" s="305"/>
      <c r="P19" s="468" t="s">
        <v>410</v>
      </c>
      <c r="Q19" s="469"/>
      <c r="R19" s="469"/>
      <c r="S19" s="469"/>
      <c r="T19" s="469"/>
      <c r="U19" s="469"/>
      <c r="V19" s="470"/>
      <c r="W19" s="62">
        <v>35</v>
      </c>
      <c r="X19" s="63"/>
      <c r="Y19" s="63"/>
      <c r="Z19" s="63"/>
      <c r="AA19" s="63"/>
      <c r="AB19" s="63"/>
      <c r="AC19" s="64"/>
      <c r="AD19" s="62">
        <v>65</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63"/>
      <c r="B20" s="464"/>
      <c r="C20" s="464"/>
      <c r="D20" s="464"/>
      <c r="E20" s="464"/>
      <c r="F20" s="465"/>
      <c r="G20" s="304" t="s">
        <v>11</v>
      </c>
      <c r="H20" s="305"/>
      <c r="I20" s="305"/>
      <c r="J20" s="305"/>
      <c r="K20" s="305"/>
      <c r="L20" s="305"/>
      <c r="M20" s="305"/>
      <c r="N20" s="305"/>
      <c r="O20" s="305"/>
      <c r="P20" s="312" t="str">
        <f>IF(P18=0, "-", P19/P18)</f>
        <v>-</v>
      </c>
      <c r="Q20" s="312"/>
      <c r="R20" s="312"/>
      <c r="S20" s="312"/>
      <c r="T20" s="312"/>
      <c r="U20" s="312"/>
      <c r="V20" s="312"/>
      <c r="W20" s="312">
        <f>IF(W18=0, "-", W19/W18)</f>
        <v>0.53846153846153844</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t="s">
        <v>422</v>
      </c>
      <c r="AV22" s="101"/>
      <c r="AW22" s="99" t="s">
        <v>355</v>
      </c>
      <c r="AX22" s="100"/>
    </row>
    <row r="23" spans="1:50" ht="22.5" customHeight="1" x14ac:dyDescent="0.15">
      <c r="A23" s="208"/>
      <c r="B23" s="206"/>
      <c r="C23" s="206"/>
      <c r="D23" s="206"/>
      <c r="E23" s="206"/>
      <c r="F23" s="207"/>
      <c r="G23" s="313" t="s">
        <v>400</v>
      </c>
      <c r="H23" s="280"/>
      <c r="I23" s="280"/>
      <c r="J23" s="280"/>
      <c r="K23" s="280"/>
      <c r="L23" s="280"/>
      <c r="M23" s="280"/>
      <c r="N23" s="280"/>
      <c r="O23" s="281"/>
      <c r="P23" s="246" t="s">
        <v>399</v>
      </c>
      <c r="Q23" s="187"/>
      <c r="R23" s="187"/>
      <c r="S23" s="187"/>
      <c r="T23" s="187"/>
      <c r="U23" s="187"/>
      <c r="V23" s="187"/>
      <c r="W23" s="187"/>
      <c r="X23" s="188"/>
      <c r="Y23" s="285" t="s">
        <v>14</v>
      </c>
      <c r="Z23" s="286"/>
      <c r="AA23" s="287"/>
      <c r="AB23" s="327" t="s">
        <v>411</v>
      </c>
      <c r="AC23" s="288"/>
      <c r="AD23" s="288"/>
      <c r="AE23" s="84" t="s">
        <v>392</v>
      </c>
      <c r="AF23" s="85"/>
      <c r="AG23" s="85"/>
      <c r="AH23" s="85"/>
      <c r="AI23" s="86"/>
      <c r="AJ23" s="84">
        <v>63</v>
      </c>
      <c r="AK23" s="85"/>
      <c r="AL23" s="85"/>
      <c r="AM23" s="85"/>
      <c r="AN23" s="86"/>
      <c r="AO23" s="84">
        <v>187</v>
      </c>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411</v>
      </c>
      <c r="AC24" s="288"/>
      <c r="AD24" s="288"/>
      <c r="AE24" s="84" t="s">
        <v>392</v>
      </c>
      <c r="AF24" s="85"/>
      <c r="AG24" s="85"/>
      <c r="AH24" s="85"/>
      <c r="AI24" s="86"/>
      <c r="AJ24" s="84">
        <v>97</v>
      </c>
      <c r="AK24" s="85"/>
      <c r="AL24" s="85"/>
      <c r="AM24" s="85"/>
      <c r="AN24" s="86"/>
      <c r="AO24" s="84">
        <v>97</v>
      </c>
      <c r="AP24" s="85"/>
      <c r="AQ24" s="85"/>
      <c r="AR24" s="85"/>
      <c r="AS24" s="86"/>
      <c r="AT24" s="84" t="s">
        <v>422</v>
      </c>
      <c r="AU24" s="85"/>
      <c r="AV24" s="85"/>
      <c r="AW24" s="85"/>
      <c r="AX24" s="87"/>
    </row>
    <row r="25" spans="1:50" ht="22.5" customHeight="1" x14ac:dyDescent="0.15">
      <c r="A25" s="679"/>
      <c r="B25" s="680"/>
      <c r="C25" s="680"/>
      <c r="D25" s="680"/>
      <c r="E25" s="680"/>
      <c r="F25" s="681"/>
      <c r="G25" s="314"/>
      <c r="H25" s="315"/>
      <c r="I25" s="315"/>
      <c r="J25" s="315"/>
      <c r="K25" s="315"/>
      <c r="L25" s="315"/>
      <c r="M25" s="315"/>
      <c r="N25" s="315"/>
      <c r="O25" s="316"/>
      <c r="P25" s="189"/>
      <c r="Q25" s="189"/>
      <c r="R25" s="189"/>
      <c r="S25" s="189"/>
      <c r="T25" s="189"/>
      <c r="U25" s="189"/>
      <c r="V25" s="189"/>
      <c r="W25" s="189"/>
      <c r="X25" s="190"/>
      <c r="Y25" s="111" t="s">
        <v>15</v>
      </c>
      <c r="Z25" s="112"/>
      <c r="AA25" s="162"/>
      <c r="AB25" s="691" t="s">
        <v>358</v>
      </c>
      <c r="AC25" s="256"/>
      <c r="AD25" s="256"/>
      <c r="AE25" s="84" t="s">
        <v>392</v>
      </c>
      <c r="AF25" s="85"/>
      <c r="AG25" s="85"/>
      <c r="AH25" s="85"/>
      <c r="AI25" s="86"/>
      <c r="AJ25" s="84">
        <f>63/97*100</f>
        <v>64.948453608247419</v>
      </c>
      <c r="AK25" s="85"/>
      <c r="AL25" s="85"/>
      <c r="AM25" s="85"/>
      <c r="AN25" s="86"/>
      <c r="AO25" s="84">
        <f>187/97*100</f>
        <v>192.78350515463919</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70" t="s">
        <v>303</v>
      </c>
      <c r="AU26" s="671"/>
      <c r="AV26" s="671"/>
      <c r="AW26" s="671"/>
      <c r="AX26" s="672"/>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9"/>
      <c r="B30" s="680"/>
      <c r="C30" s="680"/>
      <c r="D30" s="680"/>
      <c r="E30" s="680"/>
      <c r="F30" s="681"/>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313"/>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9"/>
      <c r="B35" s="680"/>
      <c r="C35" s="680"/>
      <c r="D35" s="680"/>
      <c r="E35" s="680"/>
      <c r="F35" s="681"/>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9"/>
      <c r="B40" s="680"/>
      <c r="C40" s="680"/>
      <c r="D40" s="680"/>
      <c r="E40" s="680"/>
      <c r="F40" s="681"/>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hidden="1" customHeight="1" x14ac:dyDescent="0.15">
      <c r="A46" s="692" t="s">
        <v>322</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30"/>
      <c r="AP46" s="30"/>
      <c r="AQ46" s="30"/>
      <c r="AR46" s="30"/>
      <c r="AS46" s="30"/>
      <c r="AT46" s="30"/>
      <c r="AU46" s="30"/>
      <c r="AV46" s="30"/>
      <c r="AW46" s="30"/>
      <c r="AX46" s="32"/>
    </row>
    <row r="47" spans="1:50" ht="18.75" hidden="1" customHeight="1" x14ac:dyDescent="0.15">
      <c r="A47" s="226" t="s">
        <v>320</v>
      </c>
      <c r="B47" s="694" t="s">
        <v>317</v>
      </c>
      <c r="C47" s="228"/>
      <c r="D47" s="228"/>
      <c r="E47" s="228"/>
      <c r="F47" s="229"/>
      <c r="G47" s="631" t="s">
        <v>311</v>
      </c>
      <c r="H47" s="631"/>
      <c r="I47" s="631"/>
      <c r="J47" s="631"/>
      <c r="K47" s="631"/>
      <c r="L47" s="631"/>
      <c r="M47" s="631"/>
      <c r="N47" s="631"/>
      <c r="O47" s="631"/>
      <c r="P47" s="631"/>
      <c r="Q47" s="631"/>
      <c r="R47" s="631"/>
      <c r="S47" s="631"/>
      <c r="T47" s="631"/>
      <c r="U47" s="631"/>
      <c r="V47" s="631"/>
      <c r="W47" s="631"/>
      <c r="X47" s="631"/>
      <c r="Y47" s="631"/>
      <c r="Z47" s="631"/>
      <c r="AA47" s="699"/>
      <c r="AB47" s="630" t="s">
        <v>310</v>
      </c>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2"/>
    </row>
    <row r="48" spans="1:50" ht="18.75" hidden="1" customHeight="1" x14ac:dyDescent="0.15">
      <c r="A48" s="226"/>
      <c r="B48" s="69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94"/>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24"/>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25"/>
    </row>
    <row r="50" spans="1:50" ht="22.5" hidden="1" customHeight="1" x14ac:dyDescent="0.15">
      <c r="A50" s="226"/>
      <c r="B50" s="694"/>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26"/>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27"/>
    </row>
    <row r="51" spans="1:50" ht="22.5" hidden="1" customHeight="1" x14ac:dyDescent="0.15">
      <c r="A51" s="226"/>
      <c r="B51" s="695"/>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28"/>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2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6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69" t="s">
        <v>69</v>
      </c>
      <c r="AF67" s="109"/>
      <c r="AG67" s="109"/>
      <c r="AH67" s="109"/>
      <c r="AI67" s="109"/>
      <c r="AJ67" s="669" t="s">
        <v>70</v>
      </c>
      <c r="AK67" s="109"/>
      <c r="AL67" s="109"/>
      <c r="AM67" s="109"/>
      <c r="AN67" s="109"/>
      <c r="AO67" s="669"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388</v>
      </c>
      <c r="H68" s="187"/>
      <c r="I68" s="187"/>
      <c r="J68" s="187"/>
      <c r="K68" s="187"/>
      <c r="L68" s="187"/>
      <c r="M68" s="187"/>
      <c r="N68" s="187"/>
      <c r="O68" s="187"/>
      <c r="P68" s="187"/>
      <c r="Q68" s="187"/>
      <c r="R68" s="187"/>
      <c r="S68" s="187"/>
      <c r="T68" s="187"/>
      <c r="U68" s="187"/>
      <c r="V68" s="187"/>
      <c r="W68" s="187"/>
      <c r="X68" s="188"/>
      <c r="Y68" s="324" t="s">
        <v>66</v>
      </c>
      <c r="Z68" s="325"/>
      <c r="AA68" s="326"/>
      <c r="AB68" s="194" t="s">
        <v>389</v>
      </c>
      <c r="AC68" s="195"/>
      <c r="AD68" s="196"/>
      <c r="AE68" s="84" t="s">
        <v>412</v>
      </c>
      <c r="AF68" s="85"/>
      <c r="AG68" s="85"/>
      <c r="AH68" s="85"/>
      <c r="AI68" s="86"/>
      <c r="AJ68" s="84">
        <v>1</v>
      </c>
      <c r="AK68" s="85"/>
      <c r="AL68" s="85"/>
      <c r="AM68" s="85"/>
      <c r="AN68" s="86"/>
      <c r="AO68" s="84">
        <v>6</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389</v>
      </c>
      <c r="AC69" s="203"/>
      <c r="AD69" s="204"/>
      <c r="AE69" s="84" t="s">
        <v>412</v>
      </c>
      <c r="AF69" s="85"/>
      <c r="AG69" s="85"/>
      <c r="AH69" s="85"/>
      <c r="AI69" s="86"/>
      <c r="AJ69" s="84">
        <v>1</v>
      </c>
      <c r="AK69" s="85"/>
      <c r="AL69" s="85"/>
      <c r="AM69" s="85"/>
      <c r="AN69" s="86"/>
      <c r="AO69" s="84">
        <v>6</v>
      </c>
      <c r="AP69" s="85"/>
      <c r="AQ69" s="85"/>
      <c r="AR69" s="85"/>
      <c r="AS69" s="86"/>
      <c r="AT69" s="84">
        <v>6</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401</v>
      </c>
      <c r="H83" s="135"/>
      <c r="I83" s="135"/>
      <c r="J83" s="135"/>
      <c r="K83" s="135"/>
      <c r="L83" s="135"/>
      <c r="M83" s="135"/>
      <c r="N83" s="135"/>
      <c r="O83" s="135"/>
      <c r="P83" s="135"/>
      <c r="Q83" s="135"/>
      <c r="R83" s="135"/>
      <c r="S83" s="135"/>
      <c r="T83" s="135"/>
      <c r="U83" s="135"/>
      <c r="V83" s="135"/>
      <c r="W83" s="135"/>
      <c r="X83" s="135"/>
      <c r="Y83" s="137" t="s">
        <v>17</v>
      </c>
      <c r="Z83" s="138"/>
      <c r="AA83" s="139"/>
      <c r="AB83" s="172" t="s">
        <v>413</v>
      </c>
      <c r="AC83" s="141"/>
      <c r="AD83" s="142"/>
      <c r="AE83" s="143" t="s">
        <v>412</v>
      </c>
      <c r="AF83" s="144"/>
      <c r="AG83" s="144"/>
      <c r="AH83" s="144"/>
      <c r="AI83" s="144"/>
      <c r="AJ83" s="143">
        <v>35</v>
      </c>
      <c r="AK83" s="144"/>
      <c r="AL83" s="144"/>
      <c r="AM83" s="144"/>
      <c r="AN83" s="144"/>
      <c r="AO83" s="143">
        <f>65/6</f>
        <v>10.833333333333334</v>
      </c>
      <c r="AP83" s="144"/>
      <c r="AQ83" s="144"/>
      <c r="AR83" s="144"/>
      <c r="AS83" s="144"/>
      <c r="AT83" s="84">
        <v>10.833333333333334</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412</v>
      </c>
      <c r="AF84" s="149"/>
      <c r="AG84" s="149"/>
      <c r="AH84" s="149"/>
      <c r="AI84" s="150"/>
      <c r="AJ84" s="173" t="s">
        <v>414</v>
      </c>
      <c r="AK84" s="149"/>
      <c r="AL84" s="149"/>
      <c r="AM84" s="149"/>
      <c r="AN84" s="150"/>
      <c r="AO84" s="148" t="s">
        <v>415</v>
      </c>
      <c r="AP84" s="149"/>
      <c r="AQ84" s="149"/>
      <c r="AR84" s="149"/>
      <c r="AS84" s="150"/>
      <c r="AT84" s="148" t="s">
        <v>415</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309</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405" t="s">
        <v>76</v>
      </c>
      <c r="M97" s="405"/>
      <c r="N97" s="405"/>
      <c r="O97" s="405"/>
      <c r="P97" s="405"/>
      <c r="Q97" s="405"/>
      <c r="R97" s="406" t="s">
        <v>73</v>
      </c>
      <c r="S97" s="407"/>
      <c r="T97" s="407"/>
      <c r="U97" s="407"/>
      <c r="V97" s="407"/>
      <c r="W97" s="407"/>
      <c r="X97" s="408"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9"/>
    </row>
    <row r="98" spans="1:50" ht="22.5" customHeight="1" x14ac:dyDescent="0.15">
      <c r="A98" s="369"/>
      <c r="B98" s="370"/>
      <c r="C98" s="410" t="s">
        <v>416</v>
      </c>
      <c r="D98" s="411"/>
      <c r="E98" s="411"/>
      <c r="F98" s="411"/>
      <c r="G98" s="411"/>
      <c r="H98" s="411"/>
      <c r="I98" s="411"/>
      <c r="J98" s="411"/>
      <c r="K98" s="412"/>
      <c r="L98" s="62">
        <v>65</v>
      </c>
      <c r="M98" s="63"/>
      <c r="N98" s="63"/>
      <c r="O98" s="63"/>
      <c r="P98" s="63"/>
      <c r="Q98" s="64"/>
      <c r="R98" s="62">
        <v>65</v>
      </c>
      <c r="S98" s="63"/>
      <c r="T98" s="63"/>
      <c r="U98" s="63"/>
      <c r="V98" s="63"/>
      <c r="W98" s="64"/>
      <c r="X98" s="682"/>
      <c r="Y98" s="683"/>
      <c r="Z98" s="683"/>
      <c r="AA98" s="683"/>
      <c r="AB98" s="683"/>
      <c r="AC98" s="683"/>
      <c r="AD98" s="683"/>
      <c r="AE98" s="683"/>
      <c r="AF98" s="683"/>
      <c r="AG98" s="683"/>
      <c r="AH98" s="683"/>
      <c r="AI98" s="683"/>
      <c r="AJ98" s="683"/>
      <c r="AK98" s="683"/>
      <c r="AL98" s="683"/>
      <c r="AM98" s="683"/>
      <c r="AN98" s="683"/>
      <c r="AO98" s="683"/>
      <c r="AP98" s="683"/>
      <c r="AQ98" s="683"/>
      <c r="AR98" s="683"/>
      <c r="AS98" s="683"/>
      <c r="AT98" s="683"/>
      <c r="AU98" s="683"/>
      <c r="AV98" s="683"/>
      <c r="AW98" s="683"/>
      <c r="AX98" s="684"/>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85"/>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7"/>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85"/>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7"/>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85"/>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7"/>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85"/>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7"/>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85"/>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7"/>
    </row>
    <row r="104" spans="1:50" ht="21" customHeight="1" thickBot="1" x14ac:dyDescent="0.2">
      <c r="A104" s="371"/>
      <c r="B104" s="372"/>
      <c r="C104" s="361" t="s">
        <v>22</v>
      </c>
      <c r="D104" s="362"/>
      <c r="E104" s="362"/>
      <c r="F104" s="362"/>
      <c r="G104" s="362"/>
      <c r="H104" s="362"/>
      <c r="I104" s="362"/>
      <c r="J104" s="362"/>
      <c r="K104" s="363"/>
      <c r="L104" s="364">
        <f>SUM(L98:Q103)</f>
        <v>65</v>
      </c>
      <c r="M104" s="365"/>
      <c r="N104" s="365"/>
      <c r="O104" s="365"/>
      <c r="P104" s="365"/>
      <c r="Q104" s="366"/>
      <c r="R104" s="364">
        <f>SUM(R98:W103)</f>
        <v>65</v>
      </c>
      <c r="S104" s="365"/>
      <c r="T104" s="365"/>
      <c r="U104" s="365"/>
      <c r="V104" s="365"/>
      <c r="W104" s="366"/>
      <c r="X104" s="688"/>
      <c r="Y104" s="689"/>
      <c r="Z104" s="689"/>
      <c r="AA104" s="689"/>
      <c r="AB104" s="689"/>
      <c r="AC104" s="689"/>
      <c r="AD104" s="689"/>
      <c r="AE104" s="689"/>
      <c r="AF104" s="689"/>
      <c r="AG104" s="689"/>
      <c r="AH104" s="689"/>
      <c r="AI104" s="689"/>
      <c r="AJ104" s="689"/>
      <c r="AK104" s="689"/>
      <c r="AL104" s="689"/>
      <c r="AM104" s="689"/>
      <c r="AN104" s="689"/>
      <c r="AO104" s="689"/>
      <c r="AP104" s="689"/>
      <c r="AQ104" s="689"/>
      <c r="AR104" s="689"/>
      <c r="AS104" s="689"/>
      <c r="AT104" s="689"/>
      <c r="AU104" s="689"/>
      <c r="AV104" s="689"/>
      <c r="AW104" s="689"/>
      <c r="AX104" s="69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7" t="s">
        <v>39</v>
      </c>
      <c r="D107" s="606"/>
      <c r="E107" s="606"/>
      <c r="F107" s="606"/>
      <c r="G107" s="606"/>
      <c r="H107" s="606"/>
      <c r="I107" s="606"/>
      <c r="J107" s="606"/>
      <c r="K107" s="606"/>
      <c r="L107" s="606"/>
      <c r="M107" s="606"/>
      <c r="N107" s="606"/>
      <c r="O107" s="606"/>
      <c r="P107" s="606"/>
      <c r="Q107" s="606"/>
      <c r="R107" s="606"/>
      <c r="S107" s="606"/>
      <c r="T107" s="606"/>
      <c r="U107" s="606"/>
      <c r="V107" s="606"/>
      <c r="W107" s="606"/>
      <c r="X107" s="606"/>
      <c r="Y107" s="606"/>
      <c r="Z107" s="606"/>
      <c r="AA107" s="606"/>
      <c r="AB107" s="606"/>
      <c r="AC107" s="608"/>
      <c r="AD107" s="606" t="s">
        <v>43</v>
      </c>
      <c r="AE107" s="606"/>
      <c r="AF107" s="606"/>
      <c r="AG107" s="639" t="s">
        <v>38</v>
      </c>
      <c r="AH107" s="606"/>
      <c r="AI107" s="606"/>
      <c r="AJ107" s="606"/>
      <c r="AK107" s="606"/>
      <c r="AL107" s="606"/>
      <c r="AM107" s="606"/>
      <c r="AN107" s="606"/>
      <c r="AO107" s="606"/>
      <c r="AP107" s="606"/>
      <c r="AQ107" s="606"/>
      <c r="AR107" s="606"/>
      <c r="AS107" s="606"/>
      <c r="AT107" s="606"/>
      <c r="AU107" s="606"/>
      <c r="AV107" s="606"/>
      <c r="AW107" s="606"/>
      <c r="AX107" s="640"/>
    </row>
    <row r="108" spans="1:50" ht="26.25" customHeight="1" x14ac:dyDescent="0.15">
      <c r="A108" s="298" t="s">
        <v>312</v>
      </c>
      <c r="B108" s="299"/>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14" t="s">
        <v>381</v>
      </c>
      <c r="AE108" s="615"/>
      <c r="AF108" s="615"/>
      <c r="AG108" s="611" t="s">
        <v>395</v>
      </c>
      <c r="AH108" s="612"/>
      <c r="AI108" s="612"/>
      <c r="AJ108" s="612"/>
      <c r="AK108" s="612"/>
      <c r="AL108" s="612"/>
      <c r="AM108" s="612"/>
      <c r="AN108" s="612"/>
      <c r="AO108" s="612"/>
      <c r="AP108" s="612"/>
      <c r="AQ108" s="612"/>
      <c r="AR108" s="612"/>
      <c r="AS108" s="612"/>
      <c r="AT108" s="612"/>
      <c r="AU108" s="612"/>
      <c r="AV108" s="612"/>
      <c r="AW108" s="612"/>
      <c r="AX108" s="613"/>
    </row>
    <row r="109" spans="1:50" ht="26.25" customHeight="1" x14ac:dyDescent="0.15">
      <c r="A109" s="300"/>
      <c r="B109" s="301"/>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381</v>
      </c>
      <c r="AE109" s="439"/>
      <c r="AF109" s="439"/>
      <c r="AG109" s="295" t="s">
        <v>394</v>
      </c>
      <c r="AH109" s="296"/>
      <c r="AI109" s="296"/>
      <c r="AJ109" s="296"/>
      <c r="AK109" s="296"/>
      <c r="AL109" s="296"/>
      <c r="AM109" s="296"/>
      <c r="AN109" s="296"/>
      <c r="AO109" s="296"/>
      <c r="AP109" s="296"/>
      <c r="AQ109" s="296"/>
      <c r="AR109" s="296"/>
      <c r="AS109" s="296"/>
      <c r="AT109" s="296"/>
      <c r="AU109" s="296"/>
      <c r="AV109" s="296"/>
      <c r="AW109" s="296"/>
      <c r="AX109" s="297"/>
    </row>
    <row r="110" spans="1:50" ht="30" customHeight="1" x14ac:dyDescent="0.15">
      <c r="A110" s="302"/>
      <c r="B110" s="303"/>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95" t="s">
        <v>381</v>
      </c>
      <c r="AE110" s="596"/>
      <c r="AF110" s="596"/>
      <c r="AG110" s="530" t="s">
        <v>393</v>
      </c>
      <c r="AH110" s="189"/>
      <c r="AI110" s="189"/>
      <c r="AJ110" s="189"/>
      <c r="AK110" s="189"/>
      <c r="AL110" s="189"/>
      <c r="AM110" s="189"/>
      <c r="AN110" s="189"/>
      <c r="AO110" s="189"/>
      <c r="AP110" s="189"/>
      <c r="AQ110" s="189"/>
      <c r="AR110" s="189"/>
      <c r="AS110" s="189"/>
      <c r="AT110" s="189"/>
      <c r="AU110" s="189"/>
      <c r="AV110" s="189"/>
      <c r="AW110" s="189"/>
      <c r="AX110" s="531"/>
    </row>
    <row r="111" spans="1:50" ht="19.350000000000001" customHeight="1" x14ac:dyDescent="0.15">
      <c r="A111" s="556" t="s">
        <v>46</v>
      </c>
      <c r="B111" s="597"/>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34" t="s">
        <v>396</v>
      </c>
      <c r="AE111" s="435"/>
      <c r="AF111" s="435"/>
      <c r="AG111" s="292"/>
      <c r="AH111" s="293"/>
      <c r="AI111" s="293"/>
      <c r="AJ111" s="293"/>
      <c r="AK111" s="293"/>
      <c r="AL111" s="293"/>
      <c r="AM111" s="293"/>
      <c r="AN111" s="293"/>
      <c r="AO111" s="293"/>
      <c r="AP111" s="293"/>
      <c r="AQ111" s="293"/>
      <c r="AR111" s="293"/>
      <c r="AS111" s="293"/>
      <c r="AT111" s="293"/>
      <c r="AU111" s="293"/>
      <c r="AV111" s="293"/>
      <c r="AW111" s="293"/>
      <c r="AX111" s="294"/>
    </row>
    <row r="112" spans="1:50" ht="39.75" customHeight="1" x14ac:dyDescent="0.15">
      <c r="A112" s="598"/>
      <c r="B112" s="599"/>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38" t="s">
        <v>381</v>
      </c>
      <c r="AE112" s="439"/>
      <c r="AF112" s="439"/>
      <c r="AG112" s="295" t="s">
        <v>397</v>
      </c>
      <c r="AH112" s="296"/>
      <c r="AI112" s="296"/>
      <c r="AJ112" s="296"/>
      <c r="AK112" s="296"/>
      <c r="AL112" s="296"/>
      <c r="AM112" s="296"/>
      <c r="AN112" s="296"/>
      <c r="AO112" s="296"/>
      <c r="AP112" s="296"/>
      <c r="AQ112" s="296"/>
      <c r="AR112" s="296"/>
      <c r="AS112" s="296"/>
      <c r="AT112" s="296"/>
      <c r="AU112" s="296"/>
      <c r="AV112" s="296"/>
      <c r="AW112" s="296"/>
      <c r="AX112" s="297"/>
    </row>
    <row r="113" spans="1:64" ht="36" customHeight="1" x14ac:dyDescent="0.15">
      <c r="A113" s="598"/>
      <c r="B113" s="599"/>
      <c r="C113" s="505"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381</v>
      </c>
      <c r="AE113" s="439"/>
      <c r="AF113" s="439"/>
      <c r="AG113" s="295" t="s">
        <v>427</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98"/>
      <c r="B114" s="599"/>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38" t="s">
        <v>396</v>
      </c>
      <c r="AE114" s="439"/>
      <c r="AF114" s="439"/>
      <c r="AG114" s="532"/>
      <c r="AH114" s="296"/>
      <c r="AI114" s="296"/>
      <c r="AJ114" s="296"/>
      <c r="AK114" s="296"/>
      <c r="AL114" s="296"/>
      <c r="AM114" s="296"/>
      <c r="AN114" s="296"/>
      <c r="AO114" s="296"/>
      <c r="AP114" s="296"/>
      <c r="AQ114" s="296"/>
      <c r="AR114" s="296"/>
      <c r="AS114" s="296"/>
      <c r="AT114" s="296"/>
      <c r="AU114" s="296"/>
      <c r="AV114" s="296"/>
      <c r="AW114" s="296"/>
      <c r="AX114" s="297"/>
    </row>
    <row r="115" spans="1:64" ht="69.75" customHeight="1" x14ac:dyDescent="0.15">
      <c r="A115" s="598"/>
      <c r="B115" s="599"/>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91"/>
      <c r="AD115" s="438" t="s">
        <v>381</v>
      </c>
      <c r="AE115" s="439"/>
      <c r="AF115" s="439"/>
      <c r="AG115" s="295" t="s">
        <v>398</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98"/>
      <c r="B116" s="599"/>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91"/>
      <c r="AD116" s="643" t="s">
        <v>396</v>
      </c>
      <c r="AE116" s="644"/>
      <c r="AF116" s="644"/>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600"/>
      <c r="B117" s="601"/>
      <c r="C117" s="602" t="s">
        <v>82</v>
      </c>
      <c r="D117" s="603"/>
      <c r="E117" s="603"/>
      <c r="F117" s="603"/>
      <c r="G117" s="603"/>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4"/>
      <c r="AD117" s="595" t="s">
        <v>396</v>
      </c>
      <c r="AE117" s="596"/>
      <c r="AF117" s="605"/>
      <c r="AG117" s="609"/>
      <c r="AH117" s="432"/>
      <c r="AI117" s="432"/>
      <c r="AJ117" s="432"/>
      <c r="AK117" s="432"/>
      <c r="AL117" s="432"/>
      <c r="AM117" s="432"/>
      <c r="AN117" s="432"/>
      <c r="AO117" s="432"/>
      <c r="AP117" s="432"/>
      <c r="AQ117" s="432"/>
      <c r="AR117" s="432"/>
      <c r="AS117" s="432"/>
      <c r="AT117" s="432"/>
      <c r="AU117" s="432"/>
      <c r="AV117" s="432"/>
      <c r="AW117" s="432"/>
      <c r="AX117" s="610"/>
      <c r="BG117" s="10"/>
      <c r="BH117" s="10"/>
      <c r="BI117" s="10"/>
      <c r="BJ117" s="10"/>
    </row>
    <row r="118" spans="1:64" ht="58.5" customHeight="1" x14ac:dyDescent="0.15">
      <c r="A118" s="556" t="s">
        <v>47</v>
      </c>
      <c r="B118" s="597"/>
      <c r="C118" s="645" t="s">
        <v>81</v>
      </c>
      <c r="D118" s="646"/>
      <c r="E118" s="646"/>
      <c r="F118" s="646"/>
      <c r="G118" s="646"/>
      <c r="H118" s="646"/>
      <c r="I118" s="646"/>
      <c r="J118" s="646"/>
      <c r="K118" s="646"/>
      <c r="L118" s="646"/>
      <c r="M118" s="646"/>
      <c r="N118" s="646"/>
      <c r="O118" s="646"/>
      <c r="P118" s="646"/>
      <c r="Q118" s="646"/>
      <c r="R118" s="646"/>
      <c r="S118" s="646"/>
      <c r="T118" s="646"/>
      <c r="U118" s="646"/>
      <c r="V118" s="646"/>
      <c r="W118" s="646"/>
      <c r="X118" s="646"/>
      <c r="Y118" s="646"/>
      <c r="Z118" s="646"/>
      <c r="AA118" s="646"/>
      <c r="AB118" s="646"/>
      <c r="AC118" s="647"/>
      <c r="AD118" s="434" t="s">
        <v>381</v>
      </c>
      <c r="AE118" s="435"/>
      <c r="AF118" s="648"/>
      <c r="AG118" s="649" t="s">
        <v>409</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98"/>
      <c r="B119" s="599"/>
      <c r="C119" s="592" t="s">
        <v>53</v>
      </c>
      <c r="D119" s="593"/>
      <c r="E119" s="593"/>
      <c r="F119" s="593"/>
      <c r="G119" s="593"/>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4"/>
      <c r="AD119" s="616" t="s">
        <v>396</v>
      </c>
      <c r="AE119" s="617"/>
      <c r="AF119" s="617"/>
      <c r="AG119" s="532"/>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98"/>
      <c r="B120" s="599"/>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381</v>
      </c>
      <c r="AE120" s="439"/>
      <c r="AF120" s="439"/>
      <c r="AG120" s="295" t="s">
        <v>406</v>
      </c>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600"/>
      <c r="B121" s="601"/>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396</v>
      </c>
      <c r="AE121" s="439"/>
      <c r="AF121" s="439"/>
      <c r="AG121" s="591"/>
      <c r="AH121" s="189"/>
      <c r="AI121" s="189"/>
      <c r="AJ121" s="189"/>
      <c r="AK121" s="189"/>
      <c r="AL121" s="189"/>
      <c r="AM121" s="189"/>
      <c r="AN121" s="189"/>
      <c r="AO121" s="189"/>
      <c r="AP121" s="189"/>
      <c r="AQ121" s="189"/>
      <c r="AR121" s="189"/>
      <c r="AS121" s="189"/>
      <c r="AT121" s="189"/>
      <c r="AU121" s="189"/>
      <c r="AV121" s="189"/>
      <c r="AW121" s="189"/>
      <c r="AX121" s="531"/>
    </row>
    <row r="122" spans="1:64" ht="33.6" customHeight="1" x14ac:dyDescent="0.15">
      <c r="A122" s="633" t="s">
        <v>80</v>
      </c>
      <c r="B122" s="634"/>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396</v>
      </c>
      <c r="AE122" s="435"/>
      <c r="AF122" s="435"/>
      <c r="AG122" s="587"/>
      <c r="AH122" s="187"/>
      <c r="AI122" s="187"/>
      <c r="AJ122" s="187"/>
      <c r="AK122" s="187"/>
      <c r="AL122" s="187"/>
      <c r="AM122" s="187"/>
      <c r="AN122" s="187"/>
      <c r="AO122" s="187"/>
      <c r="AP122" s="187"/>
      <c r="AQ122" s="187"/>
      <c r="AR122" s="187"/>
      <c r="AS122" s="187"/>
      <c r="AT122" s="187"/>
      <c r="AU122" s="187"/>
      <c r="AV122" s="187"/>
      <c r="AW122" s="187"/>
      <c r="AX122" s="588"/>
    </row>
    <row r="123" spans="1:64" ht="15.75" customHeight="1" x14ac:dyDescent="0.15">
      <c r="A123" s="635"/>
      <c r="B123" s="636"/>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89"/>
      <c r="AH123" s="268"/>
      <c r="AI123" s="268"/>
      <c r="AJ123" s="268"/>
      <c r="AK123" s="268"/>
      <c r="AL123" s="268"/>
      <c r="AM123" s="268"/>
      <c r="AN123" s="268"/>
      <c r="AO123" s="268"/>
      <c r="AP123" s="268"/>
      <c r="AQ123" s="268"/>
      <c r="AR123" s="268"/>
      <c r="AS123" s="268"/>
      <c r="AT123" s="268"/>
      <c r="AU123" s="268"/>
      <c r="AV123" s="268"/>
      <c r="AW123" s="268"/>
      <c r="AX123" s="590"/>
    </row>
    <row r="124" spans="1:64" ht="26.25" customHeight="1" x14ac:dyDescent="0.15">
      <c r="A124" s="635"/>
      <c r="B124" s="636"/>
      <c r="C124" s="650"/>
      <c r="D124" s="651"/>
      <c r="E124" s="651"/>
      <c r="F124" s="651"/>
      <c r="G124" s="651"/>
      <c r="H124" s="651"/>
      <c r="I124" s="651"/>
      <c r="J124" s="651"/>
      <c r="K124" s="651"/>
      <c r="L124" s="651"/>
      <c r="M124" s="651"/>
      <c r="N124" s="651"/>
      <c r="O124" s="652"/>
      <c r="P124" s="659"/>
      <c r="Q124" s="659"/>
      <c r="R124" s="659"/>
      <c r="S124" s="660"/>
      <c r="T124" s="641"/>
      <c r="U124" s="296"/>
      <c r="V124" s="296"/>
      <c r="W124" s="296"/>
      <c r="X124" s="296"/>
      <c r="Y124" s="296"/>
      <c r="Z124" s="296"/>
      <c r="AA124" s="296"/>
      <c r="AB124" s="296"/>
      <c r="AC124" s="296"/>
      <c r="AD124" s="296"/>
      <c r="AE124" s="296"/>
      <c r="AF124" s="642"/>
      <c r="AG124" s="589"/>
      <c r="AH124" s="268"/>
      <c r="AI124" s="268"/>
      <c r="AJ124" s="268"/>
      <c r="AK124" s="268"/>
      <c r="AL124" s="268"/>
      <c r="AM124" s="268"/>
      <c r="AN124" s="268"/>
      <c r="AO124" s="268"/>
      <c r="AP124" s="268"/>
      <c r="AQ124" s="268"/>
      <c r="AR124" s="268"/>
      <c r="AS124" s="268"/>
      <c r="AT124" s="268"/>
      <c r="AU124" s="268"/>
      <c r="AV124" s="268"/>
      <c r="AW124" s="268"/>
      <c r="AX124" s="590"/>
    </row>
    <row r="125" spans="1:64" ht="26.25" customHeight="1" x14ac:dyDescent="0.15">
      <c r="A125" s="637"/>
      <c r="B125" s="638"/>
      <c r="C125" s="653"/>
      <c r="D125" s="654"/>
      <c r="E125" s="654"/>
      <c r="F125" s="654"/>
      <c r="G125" s="654"/>
      <c r="H125" s="654"/>
      <c r="I125" s="654"/>
      <c r="J125" s="654"/>
      <c r="K125" s="654"/>
      <c r="L125" s="654"/>
      <c r="M125" s="654"/>
      <c r="N125" s="654"/>
      <c r="O125" s="655"/>
      <c r="P125" s="661"/>
      <c r="Q125" s="661"/>
      <c r="R125" s="661"/>
      <c r="S125" s="662"/>
      <c r="T125" s="431"/>
      <c r="U125" s="432"/>
      <c r="V125" s="432"/>
      <c r="W125" s="432"/>
      <c r="X125" s="432"/>
      <c r="Y125" s="432"/>
      <c r="Z125" s="432"/>
      <c r="AA125" s="432"/>
      <c r="AB125" s="432"/>
      <c r="AC125" s="432"/>
      <c r="AD125" s="432"/>
      <c r="AE125" s="432"/>
      <c r="AF125" s="433"/>
      <c r="AG125" s="591"/>
      <c r="AH125" s="189"/>
      <c r="AI125" s="189"/>
      <c r="AJ125" s="189"/>
      <c r="AK125" s="189"/>
      <c r="AL125" s="189"/>
      <c r="AM125" s="189"/>
      <c r="AN125" s="189"/>
      <c r="AO125" s="189"/>
      <c r="AP125" s="189"/>
      <c r="AQ125" s="189"/>
      <c r="AR125" s="189"/>
      <c r="AS125" s="189"/>
      <c r="AT125" s="189"/>
      <c r="AU125" s="189"/>
      <c r="AV125" s="189"/>
      <c r="AW125" s="189"/>
      <c r="AX125" s="531"/>
    </row>
    <row r="126" spans="1:64" ht="57" customHeight="1" x14ac:dyDescent="0.15">
      <c r="A126" s="556" t="s">
        <v>58</v>
      </c>
      <c r="B126" s="557"/>
      <c r="C126" s="383" t="s">
        <v>64</v>
      </c>
      <c r="D126" s="582"/>
      <c r="E126" s="582"/>
      <c r="F126" s="583"/>
      <c r="G126" s="550" t="s">
        <v>407</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66.75" customHeight="1" thickBot="1" x14ac:dyDescent="0.2">
      <c r="A127" s="558"/>
      <c r="B127" s="559"/>
      <c r="C127" s="352" t="s">
        <v>68</v>
      </c>
      <c r="D127" s="353"/>
      <c r="E127" s="353"/>
      <c r="F127" s="354"/>
      <c r="G127" s="355" t="s">
        <v>408</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80.099999999999994" customHeight="1" thickBot="1" x14ac:dyDescent="0.2">
      <c r="A129" s="581"/>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80.099999999999994" customHeight="1" thickBot="1" x14ac:dyDescent="0.2">
      <c r="A131" s="553" t="s">
        <v>306</v>
      </c>
      <c r="B131" s="554"/>
      <c r="C131" s="554"/>
      <c r="D131" s="554"/>
      <c r="E131" s="555"/>
      <c r="F131" s="575" t="s">
        <v>423</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80.099999999999994" customHeight="1" thickBot="1" x14ac:dyDescent="0.2">
      <c r="A133" s="428" t="s">
        <v>424</v>
      </c>
      <c r="B133" s="429"/>
      <c r="C133" s="429"/>
      <c r="D133" s="429"/>
      <c r="E133" s="430"/>
      <c r="F133" s="578" t="s">
        <v>425</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80.099999999999994" customHeight="1" thickBot="1" x14ac:dyDescent="0.2">
      <c r="A135" s="618"/>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619"/>
      <c r="AL135" s="619"/>
      <c r="AM135" s="619"/>
      <c r="AN135" s="619"/>
      <c r="AO135" s="619"/>
      <c r="AP135" s="619"/>
      <c r="AQ135" s="619"/>
      <c r="AR135" s="619"/>
      <c r="AS135" s="619"/>
      <c r="AT135" s="619"/>
      <c r="AU135" s="619"/>
      <c r="AV135" s="619"/>
      <c r="AW135" s="619"/>
      <c r="AX135" s="620"/>
    </row>
    <row r="136" spans="1:50" ht="19.7" customHeight="1" x14ac:dyDescent="0.15">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x14ac:dyDescent="0.15">
      <c r="A137" s="401" t="s">
        <v>224</v>
      </c>
      <c r="B137" s="402"/>
      <c r="C137" s="402"/>
      <c r="D137" s="402"/>
      <c r="E137" s="402"/>
      <c r="F137" s="402"/>
      <c r="G137" s="415" t="s">
        <v>418</v>
      </c>
      <c r="H137" s="416"/>
      <c r="I137" s="416"/>
      <c r="J137" s="416"/>
      <c r="K137" s="416"/>
      <c r="L137" s="416"/>
      <c r="M137" s="416"/>
      <c r="N137" s="416"/>
      <c r="O137" s="416"/>
      <c r="P137" s="417"/>
      <c r="Q137" s="402" t="s">
        <v>225</v>
      </c>
      <c r="R137" s="402"/>
      <c r="S137" s="402"/>
      <c r="T137" s="402"/>
      <c r="U137" s="402"/>
      <c r="V137" s="402"/>
      <c r="W137" s="415" t="s">
        <v>418</v>
      </c>
      <c r="X137" s="416"/>
      <c r="Y137" s="416"/>
      <c r="Z137" s="416"/>
      <c r="AA137" s="416"/>
      <c r="AB137" s="416"/>
      <c r="AC137" s="416"/>
      <c r="AD137" s="416"/>
      <c r="AE137" s="416"/>
      <c r="AF137" s="417"/>
      <c r="AG137" s="402" t="s">
        <v>226</v>
      </c>
      <c r="AH137" s="402"/>
      <c r="AI137" s="402"/>
      <c r="AJ137" s="402"/>
      <c r="AK137" s="402"/>
      <c r="AL137" s="402"/>
      <c r="AM137" s="398" t="s">
        <v>418</v>
      </c>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18" t="s">
        <v>419</v>
      </c>
      <c r="H138" s="419"/>
      <c r="I138" s="419"/>
      <c r="J138" s="419"/>
      <c r="K138" s="419"/>
      <c r="L138" s="419"/>
      <c r="M138" s="419"/>
      <c r="N138" s="419"/>
      <c r="O138" s="419"/>
      <c r="P138" s="420"/>
      <c r="Q138" s="404" t="s">
        <v>228</v>
      </c>
      <c r="R138" s="404"/>
      <c r="S138" s="404"/>
      <c r="T138" s="404"/>
      <c r="U138" s="404"/>
      <c r="V138" s="404"/>
      <c r="W138" s="584">
        <v>128</v>
      </c>
      <c r="X138" s="419"/>
      <c r="Y138" s="419"/>
      <c r="Z138" s="419"/>
      <c r="AA138" s="419"/>
      <c r="AB138" s="419"/>
      <c r="AC138" s="419"/>
      <c r="AD138" s="419"/>
      <c r="AE138" s="419"/>
      <c r="AF138" s="420"/>
      <c r="AG138" s="585"/>
      <c r="AH138" s="586"/>
      <c r="AI138" s="586"/>
      <c r="AJ138" s="586"/>
      <c r="AK138" s="586"/>
      <c r="AL138" s="586"/>
      <c r="AM138" s="621"/>
      <c r="AN138" s="622"/>
      <c r="AO138" s="622"/>
      <c r="AP138" s="622"/>
      <c r="AQ138" s="622"/>
      <c r="AR138" s="622"/>
      <c r="AS138" s="622"/>
      <c r="AT138" s="622"/>
      <c r="AU138" s="622"/>
      <c r="AV138" s="623"/>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t="s">
        <v>390</v>
      </c>
      <c r="AJ141" s="53"/>
      <c r="AK141" s="53"/>
      <c r="AL141" s="53"/>
      <c r="AM141" s="53"/>
      <c r="AN141" s="53"/>
      <c r="AO141" s="53"/>
      <c r="AP141" s="53"/>
      <c r="AQ141" s="53"/>
      <c r="AR141" s="53"/>
      <c r="AS141" s="53"/>
      <c r="AT141" s="53"/>
      <c r="AU141" s="53"/>
      <c r="AV141" s="53"/>
      <c r="AW141" s="53"/>
      <c r="AX141" s="54"/>
    </row>
    <row r="142" spans="1:50" ht="28.35" customHeight="1" x14ac:dyDescent="0.15">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2" t="s">
        <v>34</v>
      </c>
      <c r="B178" s="543"/>
      <c r="C178" s="543"/>
      <c r="D178" s="543"/>
      <c r="E178" s="543"/>
      <c r="F178" s="544"/>
      <c r="G178" s="379" t="s">
        <v>421</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30.75" customHeight="1" x14ac:dyDescent="0.15">
      <c r="A179" s="117"/>
      <c r="B179" s="545"/>
      <c r="C179" s="545"/>
      <c r="D179" s="545"/>
      <c r="E179" s="545"/>
      <c r="F179" s="546"/>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8.5" customHeight="1" x14ac:dyDescent="0.15">
      <c r="A180" s="117"/>
      <c r="B180" s="545"/>
      <c r="C180" s="545"/>
      <c r="D180" s="545"/>
      <c r="E180" s="545"/>
      <c r="F180" s="546"/>
      <c r="G180" s="536" t="s">
        <v>402</v>
      </c>
      <c r="H180" s="537"/>
      <c r="I180" s="537"/>
      <c r="J180" s="537"/>
      <c r="K180" s="538"/>
      <c r="L180" s="539" t="s">
        <v>403</v>
      </c>
      <c r="M180" s="540"/>
      <c r="N180" s="540"/>
      <c r="O180" s="540"/>
      <c r="P180" s="540"/>
      <c r="Q180" s="540"/>
      <c r="R180" s="540"/>
      <c r="S180" s="540"/>
      <c r="T180" s="540"/>
      <c r="U180" s="540"/>
      <c r="V180" s="540"/>
      <c r="W180" s="540"/>
      <c r="X180" s="541"/>
      <c r="Y180" s="560">
        <v>65</v>
      </c>
      <c r="Z180" s="561"/>
      <c r="AA180" s="561"/>
      <c r="AB180" s="562"/>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7"/>
    </row>
    <row r="181" spans="1:50" ht="21.95" customHeight="1" x14ac:dyDescent="0.15">
      <c r="A181" s="117"/>
      <c r="B181" s="545"/>
      <c r="C181" s="545"/>
      <c r="D181" s="545"/>
      <c r="E181" s="545"/>
      <c r="F181" s="54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95" customHeight="1" x14ac:dyDescent="0.15">
      <c r="A182" s="117"/>
      <c r="B182" s="545"/>
      <c r="C182" s="545"/>
      <c r="D182" s="545"/>
      <c r="E182" s="545"/>
      <c r="F182" s="54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95" customHeight="1" x14ac:dyDescent="0.15">
      <c r="A183" s="117"/>
      <c r="B183" s="545"/>
      <c r="C183" s="545"/>
      <c r="D183" s="545"/>
      <c r="E183" s="545"/>
      <c r="F183" s="54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95" customHeight="1" x14ac:dyDescent="0.15">
      <c r="A184" s="117"/>
      <c r="B184" s="545"/>
      <c r="C184" s="545"/>
      <c r="D184" s="545"/>
      <c r="E184" s="545"/>
      <c r="F184" s="54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95" customHeight="1" x14ac:dyDescent="0.15">
      <c r="A185" s="117"/>
      <c r="B185" s="545"/>
      <c r="C185" s="545"/>
      <c r="D185" s="545"/>
      <c r="E185" s="545"/>
      <c r="F185" s="54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95" customHeight="1" x14ac:dyDescent="0.15">
      <c r="A186" s="117"/>
      <c r="B186" s="545"/>
      <c r="C186" s="545"/>
      <c r="D186" s="545"/>
      <c r="E186" s="545"/>
      <c r="F186" s="54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95" customHeight="1" x14ac:dyDescent="0.15">
      <c r="A187" s="117"/>
      <c r="B187" s="545"/>
      <c r="C187" s="545"/>
      <c r="D187" s="545"/>
      <c r="E187" s="545"/>
      <c r="F187" s="54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95" customHeight="1" x14ac:dyDescent="0.15">
      <c r="A188" s="117"/>
      <c r="B188" s="545"/>
      <c r="C188" s="545"/>
      <c r="D188" s="545"/>
      <c r="E188" s="545"/>
      <c r="F188" s="54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95" customHeight="1" x14ac:dyDescent="0.15">
      <c r="A189" s="117"/>
      <c r="B189" s="545"/>
      <c r="C189" s="545"/>
      <c r="D189" s="545"/>
      <c r="E189" s="545"/>
      <c r="F189" s="54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1.95" customHeight="1" thickBot="1" x14ac:dyDescent="0.2">
      <c r="A190" s="117"/>
      <c r="B190" s="545"/>
      <c r="C190" s="545"/>
      <c r="D190" s="545"/>
      <c r="E190" s="545"/>
      <c r="F190" s="546"/>
      <c r="G190" s="74" t="s">
        <v>22</v>
      </c>
      <c r="H190" s="75"/>
      <c r="I190" s="75"/>
      <c r="J190" s="75"/>
      <c r="K190" s="75"/>
      <c r="L190" s="76"/>
      <c r="M190" s="77"/>
      <c r="N190" s="77"/>
      <c r="O190" s="77"/>
      <c r="P190" s="77"/>
      <c r="Q190" s="77"/>
      <c r="R190" s="77"/>
      <c r="S190" s="77"/>
      <c r="T190" s="77"/>
      <c r="U190" s="77"/>
      <c r="V190" s="77"/>
      <c r="W190" s="77"/>
      <c r="X190" s="78"/>
      <c r="Y190" s="79">
        <f>SUM(Y180:AB189)</f>
        <v>65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5"/>
      <c r="C191" s="545"/>
      <c r="D191" s="545"/>
      <c r="E191" s="545"/>
      <c r="F191" s="546"/>
      <c r="G191" s="379" t="s">
        <v>365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45"/>
      <c r="C192" s="545"/>
      <c r="D192" s="545"/>
      <c r="E192" s="545"/>
      <c r="F192" s="546"/>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1.95" customHeight="1" x14ac:dyDescent="0.15">
      <c r="A193" s="117"/>
      <c r="B193" s="545"/>
      <c r="C193" s="545"/>
      <c r="D193" s="545"/>
      <c r="E193" s="545"/>
      <c r="F193" s="54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7"/>
    </row>
    <row r="194" spans="1:50" ht="21.95" customHeight="1" x14ac:dyDescent="0.15">
      <c r="A194" s="117"/>
      <c r="B194" s="545"/>
      <c r="C194" s="545"/>
      <c r="D194" s="545"/>
      <c r="E194" s="545"/>
      <c r="F194" s="54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95" customHeight="1" x14ac:dyDescent="0.15">
      <c r="A195" s="117"/>
      <c r="B195" s="545"/>
      <c r="C195" s="545"/>
      <c r="D195" s="545"/>
      <c r="E195" s="545"/>
      <c r="F195" s="54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95" customHeight="1" x14ac:dyDescent="0.15">
      <c r="A196" s="117"/>
      <c r="B196" s="545"/>
      <c r="C196" s="545"/>
      <c r="D196" s="545"/>
      <c r="E196" s="545"/>
      <c r="F196" s="54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95" customHeight="1" x14ac:dyDescent="0.15">
      <c r="A197" s="117"/>
      <c r="B197" s="545"/>
      <c r="C197" s="545"/>
      <c r="D197" s="545"/>
      <c r="E197" s="545"/>
      <c r="F197" s="54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95" customHeight="1" x14ac:dyDescent="0.15">
      <c r="A198" s="117"/>
      <c r="B198" s="545"/>
      <c r="C198" s="545"/>
      <c r="D198" s="545"/>
      <c r="E198" s="545"/>
      <c r="F198" s="54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95" customHeight="1" x14ac:dyDescent="0.15">
      <c r="A199" s="117"/>
      <c r="B199" s="545"/>
      <c r="C199" s="545"/>
      <c r="D199" s="545"/>
      <c r="E199" s="545"/>
      <c r="F199" s="54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95" customHeight="1" x14ac:dyDescent="0.15">
      <c r="A200" s="117"/>
      <c r="B200" s="545"/>
      <c r="C200" s="545"/>
      <c r="D200" s="545"/>
      <c r="E200" s="545"/>
      <c r="F200" s="54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95" customHeight="1" x14ac:dyDescent="0.15">
      <c r="A201" s="117"/>
      <c r="B201" s="545"/>
      <c r="C201" s="545"/>
      <c r="D201" s="545"/>
      <c r="E201" s="545"/>
      <c r="F201" s="54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95" customHeight="1" x14ac:dyDescent="0.15">
      <c r="A202" s="117"/>
      <c r="B202" s="545"/>
      <c r="C202" s="545"/>
      <c r="D202" s="545"/>
      <c r="E202" s="545"/>
      <c r="F202" s="54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1.95" customHeight="1" thickBot="1" x14ac:dyDescent="0.2">
      <c r="A203" s="117"/>
      <c r="B203" s="545"/>
      <c r="C203" s="545"/>
      <c r="D203" s="545"/>
      <c r="E203" s="545"/>
      <c r="F203" s="54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5"/>
      <c r="C204" s="545"/>
      <c r="D204" s="545"/>
      <c r="E204" s="545"/>
      <c r="F204" s="546"/>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45"/>
      <c r="C205" s="545"/>
      <c r="D205" s="545"/>
      <c r="E205" s="545"/>
      <c r="F205" s="546"/>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1.95" customHeight="1" x14ac:dyDescent="0.15">
      <c r="A206" s="117"/>
      <c r="B206" s="545"/>
      <c r="C206" s="545"/>
      <c r="D206" s="545"/>
      <c r="E206" s="545"/>
      <c r="F206" s="54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7"/>
    </row>
    <row r="207" spans="1:50" ht="21.95" customHeight="1" x14ac:dyDescent="0.15">
      <c r="A207" s="117"/>
      <c r="B207" s="545"/>
      <c r="C207" s="545"/>
      <c r="D207" s="545"/>
      <c r="E207" s="545"/>
      <c r="F207" s="54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95" customHeight="1" x14ac:dyDescent="0.15">
      <c r="A208" s="117"/>
      <c r="B208" s="545"/>
      <c r="C208" s="545"/>
      <c r="D208" s="545"/>
      <c r="E208" s="545"/>
      <c r="F208" s="54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95" customHeight="1" x14ac:dyDescent="0.15">
      <c r="A209" s="117"/>
      <c r="B209" s="545"/>
      <c r="C209" s="545"/>
      <c r="D209" s="545"/>
      <c r="E209" s="545"/>
      <c r="F209" s="54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95" customHeight="1" x14ac:dyDescent="0.15">
      <c r="A210" s="117"/>
      <c r="B210" s="545"/>
      <c r="C210" s="545"/>
      <c r="D210" s="545"/>
      <c r="E210" s="545"/>
      <c r="F210" s="54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95" customHeight="1" x14ac:dyDescent="0.15">
      <c r="A211" s="117"/>
      <c r="B211" s="545"/>
      <c r="C211" s="545"/>
      <c r="D211" s="545"/>
      <c r="E211" s="545"/>
      <c r="F211" s="54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95" customHeight="1" x14ac:dyDescent="0.15">
      <c r="A212" s="117"/>
      <c r="B212" s="545"/>
      <c r="C212" s="545"/>
      <c r="D212" s="545"/>
      <c r="E212" s="545"/>
      <c r="F212" s="54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95" customHeight="1" x14ac:dyDescent="0.15">
      <c r="A213" s="117"/>
      <c r="B213" s="545"/>
      <c r="C213" s="545"/>
      <c r="D213" s="545"/>
      <c r="E213" s="545"/>
      <c r="F213" s="54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95" customHeight="1" x14ac:dyDescent="0.15">
      <c r="A214" s="117"/>
      <c r="B214" s="545"/>
      <c r="C214" s="545"/>
      <c r="D214" s="545"/>
      <c r="E214" s="545"/>
      <c r="F214" s="54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95" customHeight="1" x14ac:dyDescent="0.15">
      <c r="A215" s="117"/>
      <c r="B215" s="545"/>
      <c r="C215" s="545"/>
      <c r="D215" s="545"/>
      <c r="E215" s="545"/>
      <c r="F215" s="54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1.95" customHeight="1" thickBot="1" x14ac:dyDescent="0.2">
      <c r="A216" s="117"/>
      <c r="B216" s="545"/>
      <c r="C216" s="545"/>
      <c r="D216" s="545"/>
      <c r="E216" s="545"/>
      <c r="F216" s="54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5"/>
      <c r="C217" s="545"/>
      <c r="D217" s="545"/>
      <c r="E217" s="545"/>
      <c r="F217" s="546"/>
      <c r="G217" s="379" t="s">
        <v>362</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363</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45"/>
      <c r="C218" s="545"/>
      <c r="D218" s="545"/>
      <c r="E218" s="545"/>
      <c r="F218" s="546"/>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1.95" customHeight="1" x14ac:dyDescent="0.15">
      <c r="A219" s="117"/>
      <c r="B219" s="545"/>
      <c r="C219" s="545"/>
      <c r="D219" s="545"/>
      <c r="E219" s="545"/>
      <c r="F219" s="54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7"/>
    </row>
    <row r="220" spans="1:50" ht="21.95" customHeight="1" x14ac:dyDescent="0.15">
      <c r="A220" s="117"/>
      <c r="B220" s="545"/>
      <c r="C220" s="545"/>
      <c r="D220" s="545"/>
      <c r="E220" s="545"/>
      <c r="F220" s="54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95" customHeight="1" x14ac:dyDescent="0.15">
      <c r="A221" s="117"/>
      <c r="B221" s="545"/>
      <c r="C221" s="545"/>
      <c r="D221" s="545"/>
      <c r="E221" s="545"/>
      <c r="F221" s="54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95" customHeight="1" x14ac:dyDescent="0.15">
      <c r="A222" s="117"/>
      <c r="B222" s="545"/>
      <c r="C222" s="545"/>
      <c r="D222" s="545"/>
      <c r="E222" s="545"/>
      <c r="F222" s="54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95" customHeight="1" x14ac:dyDescent="0.15">
      <c r="A223" s="117"/>
      <c r="B223" s="545"/>
      <c r="C223" s="545"/>
      <c r="D223" s="545"/>
      <c r="E223" s="545"/>
      <c r="F223" s="54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95" customHeight="1" x14ac:dyDescent="0.15">
      <c r="A224" s="117"/>
      <c r="B224" s="545"/>
      <c r="C224" s="545"/>
      <c r="D224" s="545"/>
      <c r="E224" s="545"/>
      <c r="F224" s="54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95" customHeight="1" x14ac:dyDescent="0.15">
      <c r="A225" s="117"/>
      <c r="B225" s="545"/>
      <c r="C225" s="545"/>
      <c r="D225" s="545"/>
      <c r="E225" s="545"/>
      <c r="F225" s="54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95" customHeight="1" x14ac:dyDescent="0.15">
      <c r="A226" s="117"/>
      <c r="B226" s="545"/>
      <c r="C226" s="545"/>
      <c r="D226" s="545"/>
      <c r="E226" s="545"/>
      <c r="F226" s="54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95" customHeight="1" x14ac:dyDescent="0.15">
      <c r="A227" s="117"/>
      <c r="B227" s="545"/>
      <c r="C227" s="545"/>
      <c r="D227" s="545"/>
      <c r="E227" s="545"/>
      <c r="F227" s="54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95" customHeight="1" x14ac:dyDescent="0.15">
      <c r="A228" s="117"/>
      <c r="B228" s="545"/>
      <c r="C228" s="545"/>
      <c r="D228" s="545"/>
      <c r="E228" s="545"/>
      <c r="F228" s="54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1.95" customHeight="1" x14ac:dyDescent="0.15">
      <c r="A229" s="117"/>
      <c r="B229" s="545"/>
      <c r="C229" s="545"/>
      <c r="D229" s="545"/>
      <c r="E229" s="545"/>
      <c r="F229" s="54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391" t="s">
        <v>404</v>
      </c>
      <c r="D236" s="392"/>
      <c r="E236" s="392"/>
      <c r="F236" s="392"/>
      <c r="G236" s="392"/>
      <c r="H236" s="392"/>
      <c r="I236" s="392"/>
      <c r="J236" s="392"/>
      <c r="K236" s="392"/>
      <c r="L236" s="393"/>
      <c r="M236" s="394" t="s">
        <v>405</v>
      </c>
      <c r="N236" s="395"/>
      <c r="O236" s="395"/>
      <c r="P236" s="395"/>
      <c r="Q236" s="395"/>
      <c r="R236" s="395"/>
      <c r="S236" s="395"/>
      <c r="T236" s="395"/>
      <c r="U236" s="395"/>
      <c r="V236" s="395"/>
      <c r="W236" s="395"/>
      <c r="X236" s="395"/>
      <c r="Y236" s="395"/>
      <c r="Z236" s="395"/>
      <c r="AA236" s="395"/>
      <c r="AB236" s="395"/>
      <c r="AC236" s="395"/>
      <c r="AD236" s="395"/>
      <c r="AE236" s="395"/>
      <c r="AF236" s="395"/>
      <c r="AG236" s="395"/>
      <c r="AH236" s="395"/>
      <c r="AI236" s="395"/>
      <c r="AJ236" s="396"/>
      <c r="AK236" s="105">
        <v>65</v>
      </c>
      <c r="AL236" s="106"/>
      <c r="AM236" s="106"/>
      <c r="AN236" s="106"/>
      <c r="AO236" s="106"/>
      <c r="AP236" s="107"/>
      <c r="AQ236" s="108" t="s">
        <v>417</v>
      </c>
      <c r="AR236" s="104"/>
      <c r="AS236" s="104"/>
      <c r="AT236" s="104"/>
      <c r="AU236" s="105" t="s">
        <v>412</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6" t="s">
        <v>323</v>
      </c>
      <c r="B497" s="697"/>
      <c r="C497" s="697"/>
      <c r="D497" s="697"/>
      <c r="E497" s="697"/>
      <c r="F497" s="697"/>
      <c r="G497" s="697"/>
      <c r="H497" s="697"/>
      <c r="I497" s="697"/>
      <c r="J497" s="697"/>
      <c r="K497" s="697"/>
      <c r="L497" s="697"/>
      <c r="M497" s="697"/>
      <c r="N497" s="697"/>
      <c r="O497" s="697"/>
      <c r="P497" s="697"/>
      <c r="Q497" s="697"/>
      <c r="R497" s="697"/>
      <c r="S497" s="697"/>
      <c r="T497" s="697"/>
      <c r="U497" s="697"/>
      <c r="V497" s="697"/>
      <c r="W497" s="697"/>
      <c r="X497" s="697"/>
      <c r="Y497" s="697"/>
      <c r="Z497" s="697"/>
      <c r="AA497" s="697"/>
      <c r="AB497" s="697"/>
      <c r="AC497" s="697"/>
      <c r="AD497" s="697"/>
      <c r="AE497" s="697"/>
      <c r="AF497" s="697"/>
      <c r="AG497" s="697"/>
      <c r="AH497" s="697"/>
      <c r="AI497" s="697"/>
      <c r="AJ497" s="697"/>
      <c r="AK497" s="69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381</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2015-07-09T06:14:01Z</cp:lastPrinted>
  <dcterms:created xsi:type="dcterms:W3CDTF">2012-03-13T00:50:25Z</dcterms:created>
  <dcterms:modified xsi:type="dcterms:W3CDTF">2015-09-09T10:37:16Z</dcterms:modified>
</cp:coreProperties>
</file>