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52"/>
  </bookViews>
  <sheets>
    <sheet name="一覧表" sheetId="20" r:id="rId1"/>
  </sheets>
  <definedNames>
    <definedName name="_xlnm._FilterDatabase" localSheetId="0" hidden="1">一覧表!$A$5:$M$102</definedName>
    <definedName name="_xlnm.Print_Area" localSheetId="0">一覧表!$A$1:$M$102</definedName>
    <definedName name="_xlnm.Print_Titles" localSheetId="0">一覧表!$4:$7</definedName>
  </definedNames>
  <calcPr calcId="152511"/>
</workbook>
</file>

<file path=xl/calcChain.xml><?xml version="1.0" encoding="utf-8"?>
<calcChain xmlns="http://schemas.openxmlformats.org/spreadsheetml/2006/main">
  <c r="E97" i="20" l="1"/>
  <c r="E102" i="20"/>
  <c r="E101" i="20"/>
  <c r="E100" i="20"/>
  <c r="E99" i="20"/>
  <c r="E98" i="20"/>
  <c r="C102" i="20"/>
  <c r="C101" i="20"/>
  <c r="C100" i="20"/>
  <c r="C99" i="20"/>
  <c r="C98" i="20"/>
  <c r="C36" i="20" l="1"/>
  <c r="C53" i="20" l="1"/>
  <c r="C97" i="20" s="1"/>
</calcChain>
</file>

<file path=xl/sharedStrings.xml><?xml version="1.0" encoding="utf-8"?>
<sst xmlns="http://schemas.openxmlformats.org/spreadsheetml/2006/main" count="593" uniqueCount="379">
  <si>
    <t>備　　考</t>
    <rPh sb="0" eb="1">
      <t>ソナエ</t>
    </rPh>
    <rPh sb="3" eb="4">
      <t>コウ</t>
    </rPh>
    <phoneticPr fontId="2"/>
  </si>
  <si>
    <t>一般会計</t>
    <rPh sb="0" eb="2">
      <t>イッパン</t>
    </rPh>
    <rPh sb="2" eb="4">
      <t>カイケイ</t>
    </rPh>
    <phoneticPr fontId="2"/>
  </si>
  <si>
    <t>合　　　　　計</t>
    <rPh sb="0" eb="1">
      <t>ゴウ</t>
    </rPh>
    <rPh sb="6" eb="7">
      <t>ケイ</t>
    </rPh>
    <phoneticPr fontId="2"/>
  </si>
  <si>
    <t>会計区分</t>
    <phoneticPr fontId="2"/>
  </si>
  <si>
    <t>項・事項</t>
    <phoneticPr fontId="2"/>
  </si>
  <si>
    <t>担当部局庁</t>
    <rPh sb="0" eb="2">
      <t>タントウ</t>
    </rPh>
    <rPh sb="2" eb="4">
      <t>ブキョク</t>
    </rPh>
    <rPh sb="4" eb="5">
      <t>チョウ</t>
    </rPh>
    <phoneticPr fontId="2"/>
  </si>
  <si>
    <t>事業
番号</t>
    <rPh sb="0" eb="2">
      <t>ジギョウ</t>
    </rPh>
    <rPh sb="3" eb="5">
      <t>バンゴウ</t>
    </rPh>
    <phoneticPr fontId="2"/>
  </si>
  <si>
    <t>事　　業　　名</t>
    <rPh sb="0" eb="1">
      <t>コト</t>
    </rPh>
    <rPh sb="3" eb="4">
      <t>ギョウ</t>
    </rPh>
    <rPh sb="6" eb="7">
      <t>メイ</t>
    </rPh>
    <phoneticPr fontId="2"/>
  </si>
  <si>
    <t>（単位：百万円）</t>
    <phoneticPr fontId="2"/>
  </si>
  <si>
    <t>行政事業レビュー推進チームの所見
（概要）</t>
    <rPh sb="0" eb="2">
      <t>ギョウセイ</t>
    </rPh>
    <rPh sb="2" eb="4">
      <t>ジギョウ</t>
    </rPh>
    <rPh sb="8" eb="10">
      <t>スイシン</t>
    </rPh>
    <rPh sb="18" eb="20">
      <t>ガイヨウ</t>
    </rPh>
    <phoneticPr fontId="2"/>
  </si>
  <si>
    <t>　</t>
  </si>
  <si>
    <t>基金</t>
    <rPh sb="0" eb="2">
      <t>キキン</t>
    </rPh>
    <phoneticPr fontId="2"/>
  </si>
  <si>
    <t>○</t>
  </si>
  <si>
    <t>委託調査</t>
    <rPh sb="0" eb="2">
      <t>イタク</t>
    </rPh>
    <rPh sb="2" eb="4">
      <t>チョウサ</t>
    </rPh>
    <phoneticPr fontId="2"/>
  </si>
  <si>
    <t>補助金等</t>
    <rPh sb="0" eb="2">
      <t>ホジョ</t>
    </rPh>
    <rPh sb="2" eb="3">
      <t>キン</t>
    </rPh>
    <rPh sb="3" eb="4">
      <t>トウ</t>
    </rPh>
    <phoneticPr fontId="2"/>
  </si>
  <si>
    <t>平成26年レビューシート番号</t>
    <rPh sb="0" eb="2">
      <t>ヘイセイ</t>
    </rPh>
    <rPh sb="4" eb="5">
      <t>ネン</t>
    </rPh>
    <rPh sb="12" eb="14">
      <t>バンゴウ</t>
    </rPh>
    <phoneticPr fontId="2"/>
  </si>
  <si>
    <t>平成２７年度新規事業</t>
    <rPh sb="0" eb="2">
      <t>ヘイセイ</t>
    </rPh>
    <rPh sb="4" eb="6">
      <t>ネンド</t>
    </rPh>
    <rPh sb="6" eb="8">
      <t>シンキ</t>
    </rPh>
    <rPh sb="8" eb="10">
      <t>ジギョウ</t>
    </rPh>
    <phoneticPr fontId="2"/>
  </si>
  <si>
    <t>平成２７年度
当初予算額</t>
    <rPh sb="0" eb="2">
      <t>ヘイセイ</t>
    </rPh>
    <rPh sb="4" eb="6">
      <t>ネンド</t>
    </rPh>
    <phoneticPr fontId="2"/>
  </si>
  <si>
    <t>平成２８年度
要求額</t>
    <rPh sb="0" eb="2">
      <t>ヘイセイ</t>
    </rPh>
    <rPh sb="4" eb="6">
      <t>ネンド</t>
    </rPh>
    <phoneticPr fontId="2"/>
  </si>
  <si>
    <t>国土交通省</t>
    <rPh sb="0" eb="2">
      <t>コクド</t>
    </rPh>
    <rPh sb="2" eb="4">
      <t>コウツウ</t>
    </rPh>
    <rPh sb="4" eb="5">
      <t>ショウ</t>
    </rPh>
    <phoneticPr fontId="2"/>
  </si>
  <si>
    <t>施策名：１　居住の安定確保と暮らしやすい居住環境・良質な住宅ストックの形成を図る</t>
    <rPh sb="0" eb="2">
      <t>シサク</t>
    </rPh>
    <rPh sb="2" eb="3">
      <t>メイ</t>
    </rPh>
    <rPh sb="6" eb="8">
      <t>キョジュウ</t>
    </rPh>
    <rPh sb="9" eb="11">
      <t>アンテイ</t>
    </rPh>
    <rPh sb="11" eb="13">
      <t>カクホ</t>
    </rPh>
    <rPh sb="14" eb="15">
      <t>ク</t>
    </rPh>
    <rPh sb="20" eb="22">
      <t>キョジュウ</t>
    </rPh>
    <rPh sb="22" eb="24">
      <t>カンキョウ</t>
    </rPh>
    <rPh sb="25" eb="27">
      <t>リョウシツ</t>
    </rPh>
    <rPh sb="28" eb="30">
      <t>ジュウタク</t>
    </rPh>
    <rPh sb="35" eb="37">
      <t>ケイセイ</t>
    </rPh>
    <rPh sb="38" eb="39">
      <t>ハカ</t>
    </rPh>
    <phoneticPr fontId="2"/>
  </si>
  <si>
    <t>施策名：２　住宅の取得・賃貸・管理・修繕が円滑に行われる住宅市場を整備する</t>
    <rPh sb="0" eb="2">
      <t>シサク</t>
    </rPh>
    <rPh sb="2" eb="3">
      <t>メイ</t>
    </rPh>
    <rPh sb="6" eb="8">
      <t>ジュウタク</t>
    </rPh>
    <rPh sb="9" eb="11">
      <t>シュトク</t>
    </rPh>
    <rPh sb="12" eb="14">
      <t>チンタイ</t>
    </rPh>
    <rPh sb="15" eb="17">
      <t>カンリ</t>
    </rPh>
    <rPh sb="18" eb="20">
      <t>シュウゼン</t>
    </rPh>
    <rPh sb="21" eb="23">
      <t>エンカツ</t>
    </rPh>
    <rPh sb="24" eb="25">
      <t>オコナ</t>
    </rPh>
    <rPh sb="28" eb="30">
      <t>ジュウタク</t>
    </rPh>
    <rPh sb="30" eb="32">
      <t>シジョウ</t>
    </rPh>
    <rPh sb="33" eb="35">
      <t>セイビ</t>
    </rPh>
    <phoneticPr fontId="2"/>
  </si>
  <si>
    <t>施策名：４　海洋・沿岸域環境や港湾空間の保全・再生・形成、海洋廃棄物処理、海洋汚染防止を推進する</t>
    <rPh sb="0" eb="2">
      <t>シサク</t>
    </rPh>
    <rPh sb="2" eb="3">
      <t>メイ</t>
    </rPh>
    <rPh sb="6" eb="8">
      <t>カイヨウ</t>
    </rPh>
    <rPh sb="9" eb="11">
      <t>エンガン</t>
    </rPh>
    <rPh sb="11" eb="12">
      <t>イキ</t>
    </rPh>
    <rPh sb="12" eb="14">
      <t>カンキョウ</t>
    </rPh>
    <rPh sb="15" eb="17">
      <t>コウワン</t>
    </rPh>
    <rPh sb="17" eb="19">
      <t>クウカン</t>
    </rPh>
    <rPh sb="20" eb="22">
      <t>ホゼン</t>
    </rPh>
    <rPh sb="23" eb="25">
      <t>サイセイ</t>
    </rPh>
    <rPh sb="26" eb="28">
      <t>ケイセイ</t>
    </rPh>
    <rPh sb="29" eb="31">
      <t>カイヨウ</t>
    </rPh>
    <rPh sb="31" eb="34">
      <t>ハイキブツ</t>
    </rPh>
    <rPh sb="34" eb="36">
      <t>ショリ</t>
    </rPh>
    <rPh sb="37" eb="39">
      <t>カイヨウ</t>
    </rPh>
    <rPh sb="39" eb="41">
      <t>オセン</t>
    </rPh>
    <rPh sb="41" eb="43">
      <t>ボウシ</t>
    </rPh>
    <rPh sb="44" eb="46">
      <t>スイシン</t>
    </rPh>
    <phoneticPr fontId="2"/>
  </si>
  <si>
    <t>施策名：５　快適な道路環境等を創造する</t>
    <rPh sb="0" eb="2">
      <t>シサク</t>
    </rPh>
    <rPh sb="2" eb="3">
      <t>メイ</t>
    </rPh>
    <rPh sb="6" eb="8">
      <t>カイテキ</t>
    </rPh>
    <rPh sb="9" eb="11">
      <t>ドウロ</t>
    </rPh>
    <rPh sb="11" eb="13">
      <t>カンキョウ</t>
    </rPh>
    <rPh sb="13" eb="14">
      <t>トウ</t>
    </rPh>
    <rPh sb="15" eb="17">
      <t>ソウゾウ</t>
    </rPh>
    <phoneticPr fontId="2"/>
  </si>
  <si>
    <t>施策名：７　良好で緑豊かな都市空間の形成、歴史的風土の再生等を推進する</t>
    <rPh sb="0" eb="2">
      <t>シサク</t>
    </rPh>
    <rPh sb="2" eb="3">
      <t>メイ</t>
    </rPh>
    <rPh sb="6" eb="8">
      <t>リョウコウ</t>
    </rPh>
    <rPh sb="9" eb="10">
      <t>ミドリ</t>
    </rPh>
    <rPh sb="10" eb="11">
      <t>ユタ</t>
    </rPh>
    <rPh sb="13" eb="17">
      <t>トシクウカン</t>
    </rPh>
    <rPh sb="18" eb="20">
      <t>ケイセイ</t>
    </rPh>
    <rPh sb="21" eb="24">
      <t>レキシテキ</t>
    </rPh>
    <rPh sb="24" eb="26">
      <t>フウド</t>
    </rPh>
    <rPh sb="27" eb="29">
      <t>サイセイ</t>
    </rPh>
    <rPh sb="29" eb="30">
      <t>トウ</t>
    </rPh>
    <rPh sb="31" eb="33">
      <t>スイシン</t>
    </rPh>
    <phoneticPr fontId="2"/>
  </si>
  <si>
    <t>施策名：９　地球温暖化防止等の環境の保全を行う</t>
    <rPh sb="0" eb="2">
      <t>シサク</t>
    </rPh>
    <rPh sb="2" eb="3">
      <t>メイ</t>
    </rPh>
    <rPh sb="6" eb="8">
      <t>チキュウ</t>
    </rPh>
    <rPh sb="8" eb="11">
      <t>オンダンカ</t>
    </rPh>
    <rPh sb="11" eb="13">
      <t>ボウシ</t>
    </rPh>
    <rPh sb="13" eb="14">
      <t>トウ</t>
    </rPh>
    <rPh sb="15" eb="17">
      <t>カンキョウ</t>
    </rPh>
    <rPh sb="18" eb="20">
      <t>ホゼン</t>
    </rPh>
    <rPh sb="21" eb="22">
      <t>オコナ</t>
    </rPh>
    <phoneticPr fontId="2"/>
  </si>
  <si>
    <t>施策名：１１　住宅・市街地の防災性を向上する</t>
    <rPh sb="0" eb="2">
      <t>シサク</t>
    </rPh>
    <rPh sb="2" eb="3">
      <t>メイ</t>
    </rPh>
    <rPh sb="7" eb="9">
      <t>ジュウタク</t>
    </rPh>
    <rPh sb="10" eb="13">
      <t>シガイチ</t>
    </rPh>
    <rPh sb="14" eb="16">
      <t>ボウサイ</t>
    </rPh>
    <rPh sb="16" eb="17">
      <t>セイ</t>
    </rPh>
    <rPh sb="18" eb="20">
      <t>コウジョウ</t>
    </rPh>
    <phoneticPr fontId="2"/>
  </si>
  <si>
    <t>施策名：１２　水害・土砂災害の防止・減災を推進する</t>
    <rPh sb="0" eb="2">
      <t>シサク</t>
    </rPh>
    <rPh sb="2" eb="3">
      <t>メイ</t>
    </rPh>
    <rPh sb="7" eb="9">
      <t>スイガイ</t>
    </rPh>
    <rPh sb="10" eb="12">
      <t>ドシャ</t>
    </rPh>
    <rPh sb="12" eb="14">
      <t>サイガイ</t>
    </rPh>
    <rPh sb="15" eb="17">
      <t>ボウシ</t>
    </rPh>
    <rPh sb="18" eb="20">
      <t>ゲンサイ</t>
    </rPh>
    <rPh sb="21" eb="23">
      <t>スイシン</t>
    </rPh>
    <phoneticPr fontId="2"/>
  </si>
  <si>
    <t>施策名：１４　公共交通の安全確保・鉄道の安全性向上、ハイジャック・航空機テロ防止を推進する</t>
    <rPh sb="0" eb="2">
      <t>シサク</t>
    </rPh>
    <rPh sb="2" eb="3">
      <t>メイ</t>
    </rPh>
    <rPh sb="7" eb="9">
      <t>コウキョウ</t>
    </rPh>
    <rPh sb="9" eb="11">
      <t>コウツウ</t>
    </rPh>
    <rPh sb="12" eb="14">
      <t>アンゼン</t>
    </rPh>
    <rPh sb="14" eb="16">
      <t>カクホ</t>
    </rPh>
    <rPh sb="17" eb="19">
      <t>テツドウ</t>
    </rPh>
    <rPh sb="20" eb="23">
      <t>アンゼンセイ</t>
    </rPh>
    <rPh sb="23" eb="25">
      <t>コウジョウ</t>
    </rPh>
    <rPh sb="33" eb="36">
      <t>コウクウキ</t>
    </rPh>
    <rPh sb="38" eb="40">
      <t>ボウシ</t>
    </rPh>
    <rPh sb="41" eb="43">
      <t>スイシン</t>
    </rPh>
    <phoneticPr fontId="2"/>
  </si>
  <si>
    <t>施策名：１５　道路交通の安全性を確保・向上する</t>
    <rPh sb="0" eb="2">
      <t>シサク</t>
    </rPh>
    <rPh sb="2" eb="3">
      <t>メイ</t>
    </rPh>
    <rPh sb="7" eb="9">
      <t>ドウロ</t>
    </rPh>
    <rPh sb="9" eb="11">
      <t>コウツウ</t>
    </rPh>
    <rPh sb="12" eb="15">
      <t>アンゼンセイ</t>
    </rPh>
    <rPh sb="16" eb="18">
      <t>カクホ</t>
    </rPh>
    <rPh sb="19" eb="21">
      <t>コウジョウ</t>
    </rPh>
    <phoneticPr fontId="2"/>
  </si>
  <si>
    <t>施策名：１９　海上物流基盤の強化等総合的な物流体系整備の推進、みなとの振興、安定的な国際海上輸送の確保を推進する</t>
    <rPh sb="0" eb="2">
      <t>シサク</t>
    </rPh>
    <rPh sb="2" eb="3">
      <t>メイ</t>
    </rPh>
    <rPh sb="7" eb="9">
      <t>カイジョウ</t>
    </rPh>
    <rPh sb="9" eb="11">
      <t>ブツリュウ</t>
    </rPh>
    <rPh sb="11" eb="13">
      <t>キバン</t>
    </rPh>
    <rPh sb="14" eb="16">
      <t>キョウカ</t>
    </rPh>
    <rPh sb="16" eb="17">
      <t>トウ</t>
    </rPh>
    <rPh sb="17" eb="20">
      <t>ソウゴウテキ</t>
    </rPh>
    <rPh sb="21" eb="23">
      <t>ブツリュウ</t>
    </rPh>
    <rPh sb="23" eb="25">
      <t>タイケイ</t>
    </rPh>
    <rPh sb="25" eb="27">
      <t>セイビ</t>
    </rPh>
    <rPh sb="28" eb="30">
      <t>スイシン</t>
    </rPh>
    <rPh sb="35" eb="37">
      <t>シンコウ</t>
    </rPh>
    <rPh sb="38" eb="41">
      <t>アンテイテキ</t>
    </rPh>
    <rPh sb="42" eb="44">
      <t>コクサイ</t>
    </rPh>
    <rPh sb="44" eb="46">
      <t>カイジョウ</t>
    </rPh>
    <rPh sb="46" eb="48">
      <t>ユソウ</t>
    </rPh>
    <rPh sb="49" eb="51">
      <t>カクホ</t>
    </rPh>
    <rPh sb="52" eb="54">
      <t>スイシン</t>
    </rPh>
    <phoneticPr fontId="2"/>
  </si>
  <si>
    <t>施策名：２０　観光立国を推進する</t>
    <rPh sb="0" eb="2">
      <t>シサク</t>
    </rPh>
    <rPh sb="2" eb="3">
      <t>メイ</t>
    </rPh>
    <rPh sb="7" eb="9">
      <t>カンコウ</t>
    </rPh>
    <rPh sb="9" eb="11">
      <t>リッコク</t>
    </rPh>
    <rPh sb="12" eb="14">
      <t>スイシン</t>
    </rPh>
    <phoneticPr fontId="2"/>
  </si>
  <si>
    <t>施策名：２１　景観に優れた国土・観光地づくりを推進する</t>
    <rPh sb="0" eb="2">
      <t>シサク</t>
    </rPh>
    <rPh sb="2" eb="3">
      <t>メイ</t>
    </rPh>
    <rPh sb="7" eb="9">
      <t>ケイカン</t>
    </rPh>
    <rPh sb="10" eb="11">
      <t>スグ</t>
    </rPh>
    <rPh sb="13" eb="15">
      <t>コクド</t>
    </rPh>
    <rPh sb="16" eb="19">
      <t>カンコウチ</t>
    </rPh>
    <rPh sb="23" eb="25">
      <t>スイシン</t>
    </rPh>
    <phoneticPr fontId="2"/>
  </si>
  <si>
    <t>施策名：２５　都市再生・地域再生を推進する</t>
    <rPh sb="0" eb="2">
      <t>シサク</t>
    </rPh>
    <rPh sb="2" eb="3">
      <t>メイ</t>
    </rPh>
    <rPh sb="7" eb="9">
      <t>トシ</t>
    </rPh>
    <rPh sb="9" eb="11">
      <t>サイセイ</t>
    </rPh>
    <rPh sb="12" eb="14">
      <t>チイキ</t>
    </rPh>
    <rPh sb="14" eb="16">
      <t>サイセイ</t>
    </rPh>
    <rPh sb="17" eb="19">
      <t>スイシン</t>
    </rPh>
    <phoneticPr fontId="2"/>
  </si>
  <si>
    <t>施策名：２７　地域公共交通の維持・活性化を推進する</t>
    <rPh sb="0" eb="2">
      <t>シサク</t>
    </rPh>
    <rPh sb="2" eb="3">
      <t>メイ</t>
    </rPh>
    <rPh sb="7" eb="9">
      <t>チイキ</t>
    </rPh>
    <rPh sb="9" eb="11">
      <t>コウキョウ</t>
    </rPh>
    <rPh sb="11" eb="13">
      <t>コウツウ</t>
    </rPh>
    <rPh sb="14" eb="16">
      <t>イジ</t>
    </rPh>
    <rPh sb="17" eb="20">
      <t>カッセイカ</t>
    </rPh>
    <rPh sb="21" eb="23">
      <t>スイシン</t>
    </rPh>
    <phoneticPr fontId="2"/>
  </si>
  <si>
    <t>施策名：２９　道路交通の円滑化を推進する</t>
    <rPh sb="0" eb="2">
      <t>シサク</t>
    </rPh>
    <rPh sb="2" eb="3">
      <t>メイ</t>
    </rPh>
    <rPh sb="7" eb="9">
      <t>ドウロ</t>
    </rPh>
    <rPh sb="9" eb="11">
      <t>コウツウ</t>
    </rPh>
    <rPh sb="12" eb="15">
      <t>エンカツカ</t>
    </rPh>
    <rPh sb="16" eb="18">
      <t>スイシン</t>
    </rPh>
    <phoneticPr fontId="2"/>
  </si>
  <si>
    <t>施策名：３０　社会資本整備・管理等を効果的に推進する</t>
    <rPh sb="0" eb="2">
      <t>シサク</t>
    </rPh>
    <rPh sb="2" eb="3">
      <t>メイ</t>
    </rPh>
    <rPh sb="7" eb="11">
      <t>シャカイシホン</t>
    </rPh>
    <rPh sb="11" eb="13">
      <t>セイビ</t>
    </rPh>
    <rPh sb="14" eb="16">
      <t>カンリ</t>
    </rPh>
    <rPh sb="16" eb="17">
      <t>トウ</t>
    </rPh>
    <rPh sb="18" eb="21">
      <t>コウカテキ</t>
    </rPh>
    <rPh sb="22" eb="24">
      <t>スイシン</t>
    </rPh>
    <phoneticPr fontId="2"/>
  </si>
  <si>
    <t>施策名：３１　不動産市場の整備や適正な土地利用のための条件整備を推進する</t>
    <rPh sb="0" eb="2">
      <t>シサク</t>
    </rPh>
    <rPh sb="2" eb="3">
      <t>メイ</t>
    </rPh>
    <rPh sb="7" eb="10">
      <t>フドウサン</t>
    </rPh>
    <rPh sb="10" eb="12">
      <t>シジョウ</t>
    </rPh>
    <rPh sb="13" eb="15">
      <t>セイビ</t>
    </rPh>
    <rPh sb="16" eb="18">
      <t>テキセイ</t>
    </rPh>
    <rPh sb="19" eb="21">
      <t>トチ</t>
    </rPh>
    <rPh sb="21" eb="23">
      <t>リヨウ</t>
    </rPh>
    <rPh sb="27" eb="29">
      <t>ジョウケン</t>
    </rPh>
    <rPh sb="29" eb="31">
      <t>セイビ</t>
    </rPh>
    <rPh sb="32" eb="34">
      <t>スイシン</t>
    </rPh>
    <phoneticPr fontId="2"/>
  </si>
  <si>
    <t>施策名：３２　建設市場の整備を推進する</t>
    <rPh sb="0" eb="2">
      <t>シサク</t>
    </rPh>
    <rPh sb="2" eb="3">
      <t>メイ</t>
    </rPh>
    <rPh sb="7" eb="9">
      <t>ケンセツ</t>
    </rPh>
    <rPh sb="9" eb="11">
      <t>シジョウ</t>
    </rPh>
    <rPh sb="12" eb="14">
      <t>セイビ</t>
    </rPh>
    <rPh sb="15" eb="17">
      <t>スイシン</t>
    </rPh>
    <phoneticPr fontId="2"/>
  </si>
  <si>
    <t>施策名：３３　市場・産業関係の統計調査の整備・活用を図る</t>
    <rPh sb="0" eb="2">
      <t>シサク</t>
    </rPh>
    <rPh sb="2" eb="3">
      <t>メイ</t>
    </rPh>
    <rPh sb="7" eb="9">
      <t>シジョウ</t>
    </rPh>
    <rPh sb="10" eb="12">
      <t>サンギョウ</t>
    </rPh>
    <rPh sb="12" eb="14">
      <t>カンケイ</t>
    </rPh>
    <rPh sb="15" eb="17">
      <t>トウケイ</t>
    </rPh>
    <rPh sb="17" eb="19">
      <t>チョウサ</t>
    </rPh>
    <rPh sb="20" eb="22">
      <t>セイビ</t>
    </rPh>
    <rPh sb="23" eb="25">
      <t>カツヨウ</t>
    </rPh>
    <rPh sb="26" eb="27">
      <t>ハカ</t>
    </rPh>
    <phoneticPr fontId="2"/>
  </si>
  <si>
    <t>施策名：３５　自動車運送業の市場環境整備を推進する</t>
    <rPh sb="0" eb="2">
      <t>シサク</t>
    </rPh>
    <rPh sb="2" eb="3">
      <t>メイ</t>
    </rPh>
    <rPh sb="7" eb="10">
      <t>ジドウシャ</t>
    </rPh>
    <rPh sb="10" eb="13">
      <t>ウンソウギョウ</t>
    </rPh>
    <rPh sb="14" eb="16">
      <t>シジョウ</t>
    </rPh>
    <rPh sb="16" eb="18">
      <t>カンキョウ</t>
    </rPh>
    <rPh sb="18" eb="20">
      <t>セイビ</t>
    </rPh>
    <rPh sb="21" eb="23">
      <t>スイシン</t>
    </rPh>
    <phoneticPr fontId="2"/>
  </si>
  <si>
    <t>施策名：３６　海事産業の市場環境整備・活性化及び人材の確保等を図る</t>
    <rPh sb="0" eb="2">
      <t>シサク</t>
    </rPh>
    <rPh sb="2" eb="3">
      <t>メイ</t>
    </rPh>
    <rPh sb="7" eb="9">
      <t>カイジ</t>
    </rPh>
    <rPh sb="9" eb="11">
      <t>サンギョウ</t>
    </rPh>
    <rPh sb="12" eb="14">
      <t>シジョウ</t>
    </rPh>
    <rPh sb="14" eb="16">
      <t>カンキョウ</t>
    </rPh>
    <rPh sb="16" eb="18">
      <t>セイビ</t>
    </rPh>
    <rPh sb="19" eb="22">
      <t>カッセイカ</t>
    </rPh>
    <rPh sb="22" eb="23">
      <t>オヨ</t>
    </rPh>
    <rPh sb="24" eb="26">
      <t>ジンザイ</t>
    </rPh>
    <rPh sb="27" eb="29">
      <t>カクホ</t>
    </rPh>
    <rPh sb="29" eb="30">
      <t>トウ</t>
    </rPh>
    <rPh sb="31" eb="32">
      <t>ハカ</t>
    </rPh>
    <phoneticPr fontId="2"/>
  </si>
  <si>
    <t>施策名：３７　総合的な国土形成を推進する</t>
    <rPh sb="0" eb="2">
      <t>シサク</t>
    </rPh>
    <rPh sb="2" eb="3">
      <t>メイ</t>
    </rPh>
    <rPh sb="7" eb="10">
      <t>ソウゴウテキ</t>
    </rPh>
    <rPh sb="11" eb="13">
      <t>コクド</t>
    </rPh>
    <rPh sb="13" eb="15">
      <t>ケイセイ</t>
    </rPh>
    <rPh sb="16" eb="18">
      <t>スイシン</t>
    </rPh>
    <phoneticPr fontId="2"/>
  </si>
  <si>
    <t>施策名：４１　技術研究開発を推進する</t>
    <rPh sb="0" eb="2">
      <t>シサク</t>
    </rPh>
    <rPh sb="2" eb="3">
      <t>メイ</t>
    </rPh>
    <rPh sb="7" eb="9">
      <t>ギジュツ</t>
    </rPh>
    <rPh sb="9" eb="11">
      <t>ケンキュウ</t>
    </rPh>
    <rPh sb="11" eb="13">
      <t>カイハツ</t>
    </rPh>
    <rPh sb="14" eb="16">
      <t>スイシン</t>
    </rPh>
    <phoneticPr fontId="2"/>
  </si>
  <si>
    <t>自動車安全特別会計保障勘定</t>
    <phoneticPr fontId="2"/>
  </si>
  <si>
    <t>　　　〃　　自動車検査登録勘定</t>
    <phoneticPr fontId="2"/>
  </si>
  <si>
    <t>　　　〃　　自動車事故対策勘定</t>
    <phoneticPr fontId="2"/>
  </si>
  <si>
    <t>　　　〃　　空港整備勘定</t>
    <phoneticPr fontId="2"/>
  </si>
  <si>
    <t>東日本大震災復興特別会計</t>
    <phoneticPr fontId="2"/>
  </si>
  <si>
    <t>住宅局</t>
    <rPh sb="0" eb="3">
      <t>ジュウタクキョク</t>
    </rPh>
    <phoneticPr fontId="2"/>
  </si>
  <si>
    <t>港湾局</t>
    <rPh sb="0" eb="3">
      <t>コウワンキョク</t>
    </rPh>
    <phoneticPr fontId="2"/>
  </si>
  <si>
    <t>海事局</t>
    <rPh sb="0" eb="2">
      <t>カイジ</t>
    </rPh>
    <rPh sb="2" eb="3">
      <t>キョク</t>
    </rPh>
    <phoneticPr fontId="2"/>
  </si>
  <si>
    <t>水管理・国土保全局</t>
    <rPh sb="0" eb="1">
      <t>ミズ</t>
    </rPh>
    <rPh sb="1" eb="3">
      <t>カンリ</t>
    </rPh>
    <rPh sb="4" eb="6">
      <t>コクド</t>
    </rPh>
    <rPh sb="6" eb="9">
      <t>ホゼンキョク</t>
    </rPh>
    <phoneticPr fontId="2"/>
  </si>
  <si>
    <t>自動車局</t>
    <rPh sb="0" eb="3">
      <t>ジドウシャ</t>
    </rPh>
    <rPh sb="3" eb="4">
      <t>キョク</t>
    </rPh>
    <phoneticPr fontId="2"/>
  </si>
  <si>
    <t>道路局</t>
    <rPh sb="0" eb="3">
      <t>ドウロキョク</t>
    </rPh>
    <phoneticPr fontId="2"/>
  </si>
  <si>
    <t>道路局</t>
    <rPh sb="0" eb="2">
      <t>ドウロ</t>
    </rPh>
    <rPh sb="2" eb="3">
      <t>キョク</t>
    </rPh>
    <phoneticPr fontId="2"/>
  </si>
  <si>
    <t>海事局</t>
    <rPh sb="0" eb="3">
      <t>カイジキョク</t>
    </rPh>
    <phoneticPr fontId="2"/>
  </si>
  <si>
    <t>土地・建設産業局</t>
    <rPh sb="0" eb="2">
      <t>トチ</t>
    </rPh>
    <rPh sb="3" eb="5">
      <t>ケンセツ</t>
    </rPh>
    <rPh sb="5" eb="7">
      <t>サンギョウ</t>
    </rPh>
    <rPh sb="7" eb="8">
      <t>キョク</t>
    </rPh>
    <phoneticPr fontId="2"/>
  </si>
  <si>
    <t>-</t>
    <phoneticPr fontId="2"/>
  </si>
  <si>
    <t>大臣官房</t>
    <rPh sb="0" eb="2">
      <t>ダイジン</t>
    </rPh>
    <rPh sb="2" eb="4">
      <t>カンボウ</t>
    </rPh>
    <phoneticPr fontId="2"/>
  </si>
  <si>
    <t>国土政策局</t>
    <rPh sb="0" eb="2">
      <t>コクド</t>
    </rPh>
    <rPh sb="2" eb="4">
      <t>セイサク</t>
    </rPh>
    <rPh sb="4" eb="5">
      <t>キョク</t>
    </rPh>
    <phoneticPr fontId="2"/>
  </si>
  <si>
    <t>航空局</t>
    <rPh sb="0" eb="3">
      <t>コウクウキョク</t>
    </rPh>
    <phoneticPr fontId="2"/>
  </si>
  <si>
    <t>一般会計</t>
  </si>
  <si>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phoneticPr fontId="2"/>
  </si>
  <si>
    <t>総合政策局</t>
    <rPh sb="0" eb="2">
      <t>ソウゴウ</t>
    </rPh>
    <rPh sb="2" eb="5">
      <t>セイサクキョク</t>
    </rPh>
    <phoneticPr fontId="2"/>
  </si>
  <si>
    <t>観光庁</t>
    <rPh sb="0" eb="2">
      <t>カンコウ</t>
    </rPh>
    <rPh sb="2" eb="3">
      <t>チョウ</t>
    </rPh>
    <phoneticPr fontId="2"/>
  </si>
  <si>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2"/>
  </si>
  <si>
    <t>都市局</t>
    <rPh sb="0" eb="2">
      <t>トシ</t>
    </rPh>
    <rPh sb="2" eb="3">
      <t>キョク</t>
    </rPh>
    <phoneticPr fontId="2"/>
  </si>
  <si>
    <t>鉄道局</t>
    <rPh sb="0" eb="2">
      <t>テツドウ</t>
    </rPh>
    <rPh sb="2" eb="3">
      <t>キョク</t>
    </rPh>
    <phoneticPr fontId="2"/>
  </si>
  <si>
    <t>○</t>
    <phoneticPr fontId="2"/>
  </si>
  <si>
    <t>（項）社会資本整備・管理効率化推進費
　（大事項）社会資本整備・管理等の効率的な推進に必要な経費</t>
    <phoneticPr fontId="2"/>
  </si>
  <si>
    <t>（項）社会資本整備・管理効率化推進費
　（大事項）社会資本整備・管理等の効率的な推進に必要な経費</t>
  </si>
  <si>
    <t>土地・建設産業局</t>
    <rPh sb="0" eb="2">
      <t>トチ</t>
    </rPh>
    <rPh sb="3" eb="5">
      <t>ケンセツ</t>
    </rPh>
    <rPh sb="5" eb="8">
      <t>サンギョウキョク</t>
    </rPh>
    <phoneticPr fontId="2"/>
  </si>
  <si>
    <t>国土交通政策研究所</t>
    <rPh sb="0" eb="2">
      <t>コクド</t>
    </rPh>
    <rPh sb="2" eb="4">
      <t>コウツウ</t>
    </rPh>
    <rPh sb="4" eb="6">
      <t>セイサク</t>
    </rPh>
    <rPh sb="6" eb="9">
      <t>ケンキュウショ</t>
    </rPh>
    <phoneticPr fontId="2"/>
  </si>
  <si>
    <t>（項）不動産市場整備等推進費
　（大事項）不動産市場の環境整備等の推進に必要な経費</t>
    <rPh sb="3" eb="6">
      <t>フドウサン</t>
    </rPh>
    <rPh sb="6" eb="8">
      <t>シジョウ</t>
    </rPh>
    <rPh sb="8" eb="10">
      <t>セイビ</t>
    </rPh>
    <rPh sb="10" eb="11">
      <t>トウ</t>
    </rPh>
    <rPh sb="11" eb="14">
      <t>スイシンヒ</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2"/>
  </si>
  <si>
    <t>（項）海事産業市場整備等推進費
　（大事項）海事産業の市場環境整備・活性化等の推進に必要な経費</t>
    <rPh sb="1" eb="2">
      <t>コウ</t>
    </rPh>
    <rPh sb="18" eb="21">
      <t>ダイジコウ</t>
    </rPh>
    <phoneticPr fontId="2"/>
  </si>
  <si>
    <t>（項）技術研究開発推進費
　（大事項）社会資本整備関連技術の試験研究等に必要な経費</t>
    <phoneticPr fontId="2"/>
  </si>
  <si>
    <t>国土技術政策総合研究所</t>
    <rPh sb="0" eb="2">
      <t>コクド</t>
    </rPh>
    <rPh sb="2" eb="4">
      <t>ギジュツ</t>
    </rPh>
    <rPh sb="4" eb="6">
      <t>セイサク</t>
    </rPh>
    <rPh sb="6" eb="8">
      <t>ソウゴウ</t>
    </rPh>
    <rPh sb="8" eb="11">
      <t>ケンキュウショ</t>
    </rPh>
    <phoneticPr fontId="2"/>
  </si>
  <si>
    <t>（項）技術研究開発推進費
　（大事項）技術研究開発の推進に必要な経費</t>
  </si>
  <si>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2"/>
  </si>
  <si>
    <t>新27-001</t>
    <rPh sb="0" eb="1">
      <t>シン</t>
    </rPh>
    <phoneticPr fontId="2"/>
  </si>
  <si>
    <t>重層的住宅セーフティネット構築支援事業</t>
    <rPh sb="3" eb="5">
      <t>ジュウタク</t>
    </rPh>
    <phoneticPr fontId="2"/>
  </si>
  <si>
    <t>新27-002</t>
    <rPh sb="0" eb="1">
      <t>シン</t>
    </rPh>
    <phoneticPr fontId="2"/>
  </si>
  <si>
    <t>多世代交流型住宅ストック活用推進事業</t>
    <phoneticPr fontId="2"/>
  </si>
  <si>
    <t>新27-003</t>
    <rPh sb="0" eb="1">
      <t>シン</t>
    </rPh>
    <phoneticPr fontId="2"/>
  </si>
  <si>
    <t>省エネ住宅・建築物の整備に向けた体制整備</t>
    <phoneticPr fontId="2"/>
  </si>
  <si>
    <t>新27-004</t>
    <rPh sb="0" eb="1">
      <t>シン</t>
    </rPh>
    <phoneticPr fontId="2"/>
  </si>
  <si>
    <t>インスペクションの活用による住宅市場活性化事業</t>
    <rPh sb="21" eb="23">
      <t>ジギョウ</t>
    </rPh>
    <phoneticPr fontId="2"/>
  </si>
  <si>
    <t>新27-005</t>
    <rPh sb="0" eb="1">
      <t>シン</t>
    </rPh>
    <phoneticPr fontId="2"/>
  </si>
  <si>
    <t>新たな定期調査・検査報告制度の定着及び実効性確保に資する取組への支援</t>
    <phoneticPr fontId="2"/>
  </si>
  <si>
    <t>新27-006</t>
    <rPh sb="0" eb="1">
      <t>シン</t>
    </rPh>
    <phoneticPr fontId="2"/>
  </si>
  <si>
    <t>新興国に対する我が国建築基準の普及促進事業</t>
    <phoneticPr fontId="2"/>
  </si>
  <si>
    <t>新27-007</t>
    <rPh sb="0" eb="1">
      <t>シン</t>
    </rPh>
    <phoneticPr fontId="2"/>
  </si>
  <si>
    <t>洋上風力発電導入に対応した港湾機能確保のための海域管理方策の検討経費</t>
    <rPh sb="0" eb="2">
      <t>ヨウジョウ</t>
    </rPh>
    <rPh sb="2" eb="4">
      <t>フウリョク</t>
    </rPh>
    <rPh sb="4" eb="6">
      <t>ハツデン</t>
    </rPh>
    <rPh sb="6" eb="8">
      <t>ドウニュウ</t>
    </rPh>
    <rPh sb="9" eb="11">
      <t>タイオウ</t>
    </rPh>
    <rPh sb="13" eb="15">
      <t>コウワン</t>
    </rPh>
    <rPh sb="15" eb="17">
      <t>キノウ</t>
    </rPh>
    <rPh sb="17" eb="19">
      <t>カクホ</t>
    </rPh>
    <rPh sb="23" eb="25">
      <t>カイイキ</t>
    </rPh>
    <rPh sb="25" eb="27">
      <t>カンリ</t>
    </rPh>
    <rPh sb="27" eb="29">
      <t>ホウサク</t>
    </rPh>
    <rPh sb="30" eb="32">
      <t>ケントウ</t>
    </rPh>
    <rPh sb="32" eb="34">
      <t>ケイヒ</t>
    </rPh>
    <phoneticPr fontId="2"/>
  </si>
  <si>
    <t>（項）海洋環境対策費
　（大事項）海洋・沿岸域環境の保全等の推進に必要な経費</t>
    <rPh sb="1" eb="2">
      <t>コウ</t>
    </rPh>
    <rPh sb="3" eb="5">
      <t>カイヨウ</t>
    </rPh>
    <rPh sb="5" eb="7">
      <t>カンキョウ</t>
    </rPh>
    <rPh sb="7" eb="10">
      <t>タイサクヒ</t>
    </rPh>
    <rPh sb="13" eb="14">
      <t>ダイ</t>
    </rPh>
    <rPh sb="14" eb="16">
      <t>ジコウ</t>
    </rPh>
    <rPh sb="17" eb="19">
      <t>カイヨウ</t>
    </rPh>
    <rPh sb="20" eb="22">
      <t>エンガン</t>
    </rPh>
    <rPh sb="22" eb="23">
      <t>イキ</t>
    </rPh>
    <rPh sb="23" eb="25">
      <t>カンキョウ</t>
    </rPh>
    <rPh sb="26" eb="28">
      <t>ホゼン</t>
    </rPh>
    <rPh sb="28" eb="29">
      <t>トウ</t>
    </rPh>
    <rPh sb="30" eb="32">
      <t>スイシン</t>
    </rPh>
    <rPh sb="33" eb="35">
      <t>ヒツヨウ</t>
    </rPh>
    <rPh sb="36" eb="38">
      <t>ケイヒ</t>
    </rPh>
    <phoneticPr fontId="2"/>
  </si>
  <si>
    <t>新27-008</t>
    <rPh sb="0" eb="1">
      <t>シン</t>
    </rPh>
    <phoneticPr fontId="2"/>
  </si>
  <si>
    <t>道路空間の機能向上に資する道路空間の再配分に関する調査検討</t>
  </si>
  <si>
    <t>（項）道路環境等対策費　　　　　　　　　　　　　　　　　　
　（大事項）道路環境等対策に必要な経費</t>
    <rPh sb="1" eb="2">
      <t>コウ</t>
    </rPh>
    <rPh sb="3" eb="5">
      <t>ドウロ</t>
    </rPh>
    <rPh sb="5" eb="7">
      <t>カンキョウ</t>
    </rPh>
    <rPh sb="7" eb="8">
      <t>ナド</t>
    </rPh>
    <rPh sb="8" eb="11">
      <t>タイサクヒ</t>
    </rPh>
    <rPh sb="32" eb="33">
      <t>ダイ</t>
    </rPh>
    <rPh sb="33" eb="35">
      <t>ジコウ</t>
    </rPh>
    <rPh sb="36" eb="38">
      <t>ドウロ</t>
    </rPh>
    <rPh sb="38" eb="40">
      <t>カンキョウ</t>
    </rPh>
    <rPh sb="40" eb="41">
      <t>ナド</t>
    </rPh>
    <rPh sb="41" eb="43">
      <t>タイサク</t>
    </rPh>
    <rPh sb="44" eb="46">
      <t>ヒツヨウ</t>
    </rPh>
    <rPh sb="47" eb="49">
      <t>ケイヒ</t>
    </rPh>
    <phoneticPr fontId="2"/>
  </si>
  <si>
    <t>新27-009</t>
    <rPh sb="0" eb="1">
      <t>シン</t>
    </rPh>
    <phoneticPr fontId="2"/>
  </si>
  <si>
    <t>ミズベリング・プロジェクトの推進に係る方策検討経費</t>
    <rPh sb="14" eb="16">
      <t>スイシン</t>
    </rPh>
    <rPh sb="17" eb="18">
      <t>カカ</t>
    </rPh>
    <rPh sb="19" eb="21">
      <t>ホウサク</t>
    </rPh>
    <rPh sb="21" eb="23">
      <t>ケントウ</t>
    </rPh>
    <rPh sb="23" eb="25">
      <t>ケイヒ</t>
    </rPh>
    <phoneticPr fontId="2"/>
  </si>
  <si>
    <t>（項）水環境対策費
（大事項）良好な水環境の形成等の推進に必要な経費</t>
    <rPh sb="1" eb="2">
      <t>コウ</t>
    </rPh>
    <rPh sb="3" eb="6">
      <t>ミズカンキョウ</t>
    </rPh>
    <rPh sb="6" eb="8">
      <t>タイサク</t>
    </rPh>
    <rPh sb="11" eb="12">
      <t>ダイ</t>
    </rPh>
    <rPh sb="12" eb="14">
      <t>ジコウ</t>
    </rPh>
    <rPh sb="15" eb="17">
      <t>リョウコウ</t>
    </rPh>
    <rPh sb="18" eb="21">
      <t>ミズカンキョウ</t>
    </rPh>
    <rPh sb="22" eb="24">
      <t>ケイセイ</t>
    </rPh>
    <rPh sb="24" eb="25">
      <t>トウ</t>
    </rPh>
    <rPh sb="26" eb="28">
      <t>スイシン</t>
    </rPh>
    <rPh sb="29" eb="31">
      <t>ヒツヨウ</t>
    </rPh>
    <rPh sb="32" eb="34">
      <t>ケイヒ</t>
    </rPh>
    <phoneticPr fontId="2"/>
  </si>
  <si>
    <t>新27-010</t>
    <rPh sb="0" eb="1">
      <t>シン</t>
    </rPh>
    <phoneticPr fontId="2"/>
  </si>
  <si>
    <t>（項）地球温暖化防止等対策費
　（大事項）地球温暖化防止等の環境の保全に必要な経費</t>
    <rPh sb="1" eb="2">
      <t>コウ</t>
    </rPh>
    <rPh sb="17" eb="19">
      <t>ダイジ</t>
    </rPh>
    <rPh sb="19" eb="20">
      <t>コウ</t>
    </rPh>
    <phoneticPr fontId="2"/>
  </si>
  <si>
    <t>新27-012</t>
    <rPh sb="0" eb="1">
      <t>シン</t>
    </rPh>
    <phoneticPr fontId="2"/>
  </si>
  <si>
    <t>都市局市街地防災推進費</t>
    <rPh sb="0" eb="2">
      <t>トシ</t>
    </rPh>
    <rPh sb="2" eb="3">
      <t>キョク</t>
    </rPh>
    <rPh sb="3" eb="6">
      <t>シガイチ</t>
    </rPh>
    <rPh sb="6" eb="8">
      <t>ボウサイ</t>
    </rPh>
    <rPh sb="8" eb="10">
      <t>スイシン</t>
    </rPh>
    <rPh sb="10" eb="11">
      <t>ヒ</t>
    </rPh>
    <phoneticPr fontId="2"/>
  </si>
  <si>
    <t>新27-014</t>
    <rPh sb="0" eb="1">
      <t>シン</t>
    </rPh>
    <phoneticPr fontId="2"/>
  </si>
  <si>
    <t>災害時業務継続地区整備緊急促進事業</t>
    <rPh sb="0" eb="2">
      <t>サイガイ</t>
    </rPh>
    <rPh sb="2" eb="3">
      <t>ジ</t>
    </rPh>
    <rPh sb="3" eb="5">
      <t>ギョウム</t>
    </rPh>
    <rPh sb="5" eb="7">
      <t>ケイゾク</t>
    </rPh>
    <rPh sb="7" eb="9">
      <t>チク</t>
    </rPh>
    <rPh sb="9" eb="11">
      <t>セイビ</t>
    </rPh>
    <rPh sb="11" eb="13">
      <t>キンキュウ</t>
    </rPh>
    <rPh sb="13" eb="15">
      <t>ソクシン</t>
    </rPh>
    <rPh sb="15" eb="17">
      <t>ジギョウ</t>
    </rPh>
    <phoneticPr fontId="2"/>
  </si>
  <si>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2"/>
  </si>
  <si>
    <t>新27-036</t>
    <rPh sb="0" eb="1">
      <t>シン</t>
    </rPh>
    <phoneticPr fontId="2"/>
  </si>
  <si>
    <t>（項）住宅・市街地防災対策費
　（大事項）住宅・市街地の防災性の向上に必要な経費</t>
    <rPh sb="1" eb="2">
      <t>コウ</t>
    </rPh>
    <rPh sb="17" eb="19">
      <t>ダイジ</t>
    </rPh>
    <rPh sb="19" eb="20">
      <t>コウ</t>
    </rPh>
    <phoneticPr fontId="2"/>
  </si>
  <si>
    <t>新27-015</t>
    <rPh sb="0" eb="1">
      <t>シン</t>
    </rPh>
    <phoneticPr fontId="2"/>
  </si>
  <si>
    <t>住宅確保要配慮者あんしん居住推進事業</t>
    <rPh sb="0" eb="2">
      <t>ジュウタク</t>
    </rPh>
    <rPh sb="2" eb="4">
      <t>カクホ</t>
    </rPh>
    <rPh sb="4" eb="5">
      <t>ヨウ</t>
    </rPh>
    <rPh sb="5" eb="7">
      <t>ハイリョ</t>
    </rPh>
    <rPh sb="7" eb="8">
      <t>シャ</t>
    </rPh>
    <rPh sb="12" eb="14">
      <t>キョジュウ</t>
    </rPh>
    <rPh sb="14" eb="16">
      <t>スイシン</t>
    </rPh>
    <rPh sb="16" eb="18">
      <t>ジギョウ</t>
    </rPh>
    <phoneticPr fontId="2"/>
  </si>
  <si>
    <t>新27-016</t>
    <rPh sb="0" eb="1">
      <t>シン</t>
    </rPh>
    <phoneticPr fontId="2"/>
  </si>
  <si>
    <t>地域型住宅グリーン化事業</t>
    <rPh sb="0" eb="3">
      <t>チイキガタ</t>
    </rPh>
    <rPh sb="3" eb="5">
      <t>ジュウタク</t>
    </rPh>
    <rPh sb="9" eb="10">
      <t>カ</t>
    </rPh>
    <rPh sb="10" eb="12">
      <t>ジギョウ</t>
    </rPh>
    <phoneticPr fontId="2"/>
  </si>
  <si>
    <t>新27-017</t>
    <rPh sb="0" eb="1">
      <t>シン</t>
    </rPh>
    <phoneticPr fontId="2"/>
  </si>
  <si>
    <t>（項）水害・土砂災害対策費
（大事項）水害・土砂災害の防止・減災の推進に必要な経費</t>
    <rPh sb="1" eb="2">
      <t>コウ</t>
    </rPh>
    <rPh sb="3" eb="5">
      <t>スイガイ</t>
    </rPh>
    <rPh sb="6" eb="8">
      <t>ドシャ</t>
    </rPh>
    <rPh sb="8" eb="10">
      <t>サイガイ</t>
    </rPh>
    <rPh sb="10" eb="13">
      <t>タイサクヒ</t>
    </rPh>
    <rPh sb="15" eb="17">
      <t>ダイジ</t>
    </rPh>
    <rPh sb="17" eb="18">
      <t>コウ</t>
    </rPh>
    <rPh sb="19" eb="21">
      <t>スイガイ</t>
    </rPh>
    <rPh sb="22" eb="24">
      <t>ドシャ</t>
    </rPh>
    <rPh sb="24" eb="26">
      <t>サイガイ</t>
    </rPh>
    <rPh sb="27" eb="29">
      <t>ボウシ</t>
    </rPh>
    <rPh sb="30" eb="32">
      <t>ゲンサイ</t>
    </rPh>
    <rPh sb="33" eb="35">
      <t>スイシン</t>
    </rPh>
    <rPh sb="36" eb="38">
      <t>ヒツヨウ</t>
    </rPh>
    <rPh sb="39" eb="41">
      <t>ケイヒ</t>
    </rPh>
    <phoneticPr fontId="2"/>
  </si>
  <si>
    <t>新27-018</t>
    <rPh sb="0" eb="1">
      <t>シン</t>
    </rPh>
    <phoneticPr fontId="2"/>
  </si>
  <si>
    <t>水災害分野における気候変動適応策の推進のための調査・検討経費</t>
    <rPh sb="0" eb="1">
      <t>ミズ</t>
    </rPh>
    <rPh sb="1" eb="3">
      <t>サイガイ</t>
    </rPh>
    <rPh sb="3" eb="5">
      <t>ブンヤ</t>
    </rPh>
    <rPh sb="9" eb="11">
      <t>キコウ</t>
    </rPh>
    <rPh sb="11" eb="13">
      <t>ヘンドウ</t>
    </rPh>
    <rPh sb="13" eb="16">
      <t>テキオウサク</t>
    </rPh>
    <rPh sb="17" eb="19">
      <t>スイシン</t>
    </rPh>
    <rPh sb="23" eb="25">
      <t>チョウサ</t>
    </rPh>
    <rPh sb="26" eb="28">
      <t>ケントウ</t>
    </rPh>
    <rPh sb="28" eb="30">
      <t>ケイヒ</t>
    </rPh>
    <phoneticPr fontId="2"/>
  </si>
  <si>
    <t>新27-019</t>
    <rPh sb="0" eb="1">
      <t>シン</t>
    </rPh>
    <phoneticPr fontId="2"/>
  </si>
  <si>
    <t>鉄道施設総合安全対策事業（耐震補強・浸水対策）</t>
    <rPh sb="0" eb="2">
      <t>テツドウ</t>
    </rPh>
    <rPh sb="2" eb="4">
      <t>シセツ</t>
    </rPh>
    <rPh sb="4" eb="6">
      <t>ソウゴウ</t>
    </rPh>
    <rPh sb="6" eb="8">
      <t>アンゼン</t>
    </rPh>
    <rPh sb="8" eb="10">
      <t>タイサク</t>
    </rPh>
    <rPh sb="10" eb="12">
      <t>ジギョウ</t>
    </rPh>
    <rPh sb="13" eb="15">
      <t>タイシン</t>
    </rPh>
    <rPh sb="15" eb="17">
      <t>ホキョウ</t>
    </rPh>
    <rPh sb="18" eb="20">
      <t>シンスイ</t>
    </rPh>
    <rPh sb="20" eb="22">
      <t>タイサク</t>
    </rPh>
    <phoneticPr fontId="2"/>
  </si>
  <si>
    <t>（項）鉄道安全対策事業費
　（大事項）鉄道安全対策事業に必要な経費</t>
    <rPh sb="3" eb="5">
      <t>テツドウ</t>
    </rPh>
    <rPh sb="5" eb="7">
      <t>アンゼン</t>
    </rPh>
    <rPh sb="7" eb="9">
      <t>タイサク</t>
    </rPh>
    <rPh sb="9" eb="11">
      <t>ジギョウ</t>
    </rPh>
    <rPh sb="11" eb="12">
      <t>ヒ</t>
    </rPh>
    <rPh sb="19" eb="21">
      <t>テツドウ</t>
    </rPh>
    <rPh sb="21" eb="23">
      <t>アンゼン</t>
    </rPh>
    <rPh sb="23" eb="25">
      <t>タイサク</t>
    </rPh>
    <rPh sb="25" eb="27">
      <t>ジギョウ</t>
    </rPh>
    <rPh sb="28" eb="30">
      <t>ヒツヨウ</t>
    </rPh>
    <rPh sb="31" eb="33">
      <t>ケイヒ</t>
    </rPh>
    <phoneticPr fontId="2"/>
  </si>
  <si>
    <t>大災害発生時における緊急物資輸送に向けた体制整備</t>
    <rPh sb="0" eb="3">
      <t>ダイサイガイ</t>
    </rPh>
    <rPh sb="3" eb="6">
      <t>ハッセイジ</t>
    </rPh>
    <rPh sb="10" eb="12">
      <t>キンキュウ</t>
    </rPh>
    <rPh sb="12" eb="14">
      <t>ブッシ</t>
    </rPh>
    <rPh sb="14" eb="16">
      <t>ユソウ</t>
    </rPh>
    <rPh sb="17" eb="18">
      <t>ム</t>
    </rPh>
    <rPh sb="20" eb="22">
      <t>タイセイ</t>
    </rPh>
    <rPh sb="22" eb="24">
      <t>セイビ</t>
    </rPh>
    <phoneticPr fontId="2"/>
  </si>
  <si>
    <t>新27-022</t>
    <rPh sb="0" eb="1">
      <t>シン</t>
    </rPh>
    <phoneticPr fontId="2"/>
  </si>
  <si>
    <t>（項）公共交通等安全対策費
　（大事項）公共交通等安全対策に必要な経費
（項）独立行政法人航空大学校運営費
　（大事項）独立行政法人航空大学校運営費交付金に必要な経費</t>
    <phoneticPr fontId="2"/>
  </si>
  <si>
    <t>新27-023</t>
    <rPh sb="0" eb="1">
      <t>シン</t>
    </rPh>
    <phoneticPr fontId="2"/>
  </si>
  <si>
    <t>道路占用料の見直しに関する調査検討経費</t>
  </si>
  <si>
    <t>（項）道路交通安全対策費　　　　　　　　　　　　　　　　　　
　（大事項）道路交通安全対策に必要な経費</t>
    <rPh sb="1" eb="2">
      <t>コウ</t>
    </rPh>
    <rPh sb="3" eb="5">
      <t>ドウロ</t>
    </rPh>
    <rPh sb="5" eb="7">
      <t>コウツウ</t>
    </rPh>
    <rPh sb="7" eb="9">
      <t>アンゼン</t>
    </rPh>
    <rPh sb="9" eb="12">
      <t>タイサクヒ</t>
    </rPh>
    <rPh sb="33" eb="34">
      <t>ダイ</t>
    </rPh>
    <rPh sb="34" eb="36">
      <t>ジコウ</t>
    </rPh>
    <rPh sb="37" eb="39">
      <t>ドウロ</t>
    </rPh>
    <rPh sb="39" eb="41">
      <t>コウツウ</t>
    </rPh>
    <rPh sb="41" eb="43">
      <t>アンゼン</t>
    </rPh>
    <rPh sb="43" eb="45">
      <t>タイサク</t>
    </rPh>
    <rPh sb="46" eb="48">
      <t>ヒツヨウ</t>
    </rPh>
    <rPh sb="49" eb="51">
      <t>ケイヒ</t>
    </rPh>
    <phoneticPr fontId="2"/>
  </si>
  <si>
    <t>新27-024</t>
    <rPh sb="0" eb="1">
      <t>シン</t>
    </rPh>
    <phoneticPr fontId="2"/>
  </si>
  <si>
    <t>新27-026</t>
    <rPh sb="0" eb="1">
      <t>シン</t>
    </rPh>
    <phoneticPr fontId="2"/>
  </si>
  <si>
    <t>臨海部における防災拠点マニュアルの検討等に必要な経費</t>
    <rPh sb="0" eb="3">
      <t>リンカイブ</t>
    </rPh>
    <rPh sb="7" eb="9">
      <t>ボウサイ</t>
    </rPh>
    <rPh sb="9" eb="11">
      <t>キョテン</t>
    </rPh>
    <rPh sb="17" eb="19">
      <t>ケントウ</t>
    </rPh>
    <rPh sb="19" eb="20">
      <t>トウ</t>
    </rPh>
    <rPh sb="21" eb="23">
      <t>ヒツヨウ</t>
    </rPh>
    <rPh sb="24" eb="26">
      <t>ケイヒ</t>
    </rPh>
    <phoneticPr fontId="2"/>
  </si>
  <si>
    <t>新27-028</t>
    <rPh sb="0" eb="1">
      <t>シン</t>
    </rPh>
    <phoneticPr fontId="2"/>
  </si>
  <si>
    <t>新27-029</t>
    <rPh sb="0" eb="1">
      <t>シン</t>
    </rPh>
    <phoneticPr fontId="2"/>
  </si>
  <si>
    <t>（項）観光振興費
　（大事項）観光振興に必要な経費
（項）地方運輸行政推進費
　（大事項）観光振興に必要な経費</t>
    <rPh sb="1" eb="2">
      <t>コウ</t>
    </rPh>
    <rPh sb="3" eb="5">
      <t>カンコウ</t>
    </rPh>
    <rPh sb="5" eb="7">
      <t>シンコウ</t>
    </rPh>
    <rPh sb="7" eb="8">
      <t>ヒ</t>
    </rPh>
    <rPh sb="11" eb="12">
      <t>ダイ</t>
    </rPh>
    <rPh sb="12" eb="14">
      <t>ジコウ</t>
    </rPh>
    <rPh sb="15" eb="17">
      <t>カンコウ</t>
    </rPh>
    <rPh sb="17" eb="19">
      <t>シンコウ</t>
    </rPh>
    <rPh sb="20" eb="22">
      <t>ヒツヨウ</t>
    </rPh>
    <rPh sb="23" eb="25">
      <t>ケイヒ</t>
    </rPh>
    <rPh sb="27" eb="28">
      <t>コウ</t>
    </rPh>
    <rPh sb="41" eb="42">
      <t>ダイ</t>
    </rPh>
    <rPh sb="42" eb="44">
      <t>ジコウ</t>
    </rPh>
    <phoneticPr fontId="2"/>
  </si>
  <si>
    <t>ＩＣＴを活用した訪日外国人観光動態調査</t>
    <rPh sb="4" eb="6">
      <t>カツヨウ</t>
    </rPh>
    <rPh sb="8" eb="10">
      <t>ホウニチ</t>
    </rPh>
    <rPh sb="10" eb="13">
      <t>ガイコクジン</t>
    </rPh>
    <rPh sb="13" eb="15">
      <t>カンコウ</t>
    </rPh>
    <rPh sb="15" eb="17">
      <t>ドウタイ</t>
    </rPh>
    <rPh sb="17" eb="19">
      <t>チョウサ</t>
    </rPh>
    <phoneticPr fontId="2"/>
  </si>
  <si>
    <t>（項）観光振興費
　（大事項）観光振興に必要な経費</t>
    <rPh sb="1" eb="2">
      <t>コウ</t>
    </rPh>
    <rPh sb="3" eb="5">
      <t>カンコウ</t>
    </rPh>
    <rPh sb="5" eb="7">
      <t>シンコウ</t>
    </rPh>
    <rPh sb="7" eb="8">
      <t>ヒ</t>
    </rPh>
    <rPh sb="11" eb="12">
      <t>ダイ</t>
    </rPh>
    <rPh sb="12" eb="14">
      <t>ジコウ</t>
    </rPh>
    <rPh sb="15" eb="17">
      <t>カンコウ</t>
    </rPh>
    <rPh sb="17" eb="19">
      <t>シンコウ</t>
    </rPh>
    <rPh sb="20" eb="22">
      <t>ヒツヨウ</t>
    </rPh>
    <rPh sb="23" eb="25">
      <t>ケイヒ</t>
    </rPh>
    <phoneticPr fontId="2"/>
  </si>
  <si>
    <t>新27-031</t>
    <rPh sb="0" eb="1">
      <t>シン</t>
    </rPh>
    <phoneticPr fontId="2"/>
  </si>
  <si>
    <t>地域資源を活用した観光地魅力創造事業</t>
    <rPh sb="0" eb="2">
      <t>チイキ</t>
    </rPh>
    <rPh sb="2" eb="4">
      <t>シゲン</t>
    </rPh>
    <rPh sb="5" eb="7">
      <t>カツヨウ</t>
    </rPh>
    <rPh sb="9" eb="12">
      <t>カンコウチ</t>
    </rPh>
    <rPh sb="12" eb="14">
      <t>ミリョク</t>
    </rPh>
    <rPh sb="14" eb="16">
      <t>ソウゾウ</t>
    </rPh>
    <rPh sb="16" eb="18">
      <t>ジギョウ</t>
    </rPh>
    <phoneticPr fontId="2"/>
  </si>
  <si>
    <t>新27-032</t>
    <rPh sb="0" eb="1">
      <t>シン</t>
    </rPh>
    <phoneticPr fontId="2"/>
  </si>
  <si>
    <t>旅館の経営改善・情報発信促進事業</t>
    <rPh sb="0" eb="2">
      <t>リョカン</t>
    </rPh>
    <rPh sb="3" eb="5">
      <t>ケイエイ</t>
    </rPh>
    <rPh sb="5" eb="7">
      <t>カイゼン</t>
    </rPh>
    <rPh sb="8" eb="10">
      <t>ジョウホウ</t>
    </rPh>
    <rPh sb="10" eb="12">
      <t>ハッシン</t>
    </rPh>
    <rPh sb="12" eb="14">
      <t>ソクシン</t>
    </rPh>
    <rPh sb="14" eb="16">
      <t>ジギョウ</t>
    </rPh>
    <phoneticPr fontId="2"/>
  </si>
  <si>
    <t>新27-033</t>
    <rPh sb="0" eb="1">
      <t>シン</t>
    </rPh>
    <phoneticPr fontId="2"/>
  </si>
  <si>
    <t>新27-034</t>
    <rPh sb="0" eb="1">
      <t>シン</t>
    </rPh>
    <phoneticPr fontId="2"/>
  </si>
  <si>
    <t>（項）都市・地域づくり推進費
　（大事項）都市・地域づくりの推進に必要な経費</t>
    <rPh sb="1" eb="2">
      <t>コウ</t>
    </rPh>
    <rPh sb="3" eb="5">
      <t>トシ</t>
    </rPh>
    <rPh sb="6" eb="8">
      <t>チイキ</t>
    </rPh>
    <rPh sb="11" eb="13">
      <t>スイシン</t>
    </rPh>
    <rPh sb="13" eb="14">
      <t>ヒ</t>
    </rPh>
    <rPh sb="17" eb="18">
      <t>ダイ</t>
    </rPh>
    <rPh sb="18" eb="20">
      <t>ジコウ</t>
    </rPh>
    <rPh sb="21" eb="23">
      <t>トシ</t>
    </rPh>
    <rPh sb="24" eb="26">
      <t>チイキ</t>
    </rPh>
    <rPh sb="30" eb="32">
      <t>スイシン</t>
    </rPh>
    <rPh sb="33" eb="35">
      <t>ヒツヨウ</t>
    </rPh>
    <rPh sb="36" eb="38">
      <t>ケイヒ</t>
    </rPh>
    <phoneticPr fontId="2"/>
  </si>
  <si>
    <t>新27-037</t>
    <rPh sb="0" eb="1">
      <t>シン</t>
    </rPh>
    <phoneticPr fontId="2"/>
  </si>
  <si>
    <t>ビッグデータの活用等による地方路線バス事業の経営革新支援</t>
    <phoneticPr fontId="2"/>
  </si>
  <si>
    <t>自動車局
総合政策局</t>
    <rPh sb="0" eb="3">
      <t>ジドウシャ</t>
    </rPh>
    <rPh sb="3" eb="4">
      <t>キョク</t>
    </rPh>
    <rPh sb="5" eb="7">
      <t>ソウゴウ</t>
    </rPh>
    <rPh sb="7" eb="10">
      <t>セイサクキョク</t>
    </rPh>
    <phoneticPr fontId="2"/>
  </si>
  <si>
    <t>（項）地域公共交通維持・活性化推進費
　（大事項）地域公共交通の維持・活性化の推進に必要な経費</t>
    <rPh sb="21" eb="22">
      <t>ダイ</t>
    </rPh>
    <phoneticPr fontId="2"/>
  </si>
  <si>
    <t>新27-038</t>
    <rPh sb="0" eb="1">
      <t>シン</t>
    </rPh>
    <phoneticPr fontId="2"/>
  </si>
  <si>
    <t>新技術の導入による公共交通の利用推進に関する検討調査</t>
  </si>
  <si>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34" eb="35">
      <t>ダイ</t>
    </rPh>
    <rPh sb="35" eb="37">
      <t>ジコウ</t>
    </rPh>
    <rPh sb="38" eb="40">
      <t>ドウロ</t>
    </rPh>
    <rPh sb="40" eb="42">
      <t>コウツウ</t>
    </rPh>
    <rPh sb="43" eb="46">
      <t>エンカツカ</t>
    </rPh>
    <rPh sb="47" eb="49">
      <t>スイシン</t>
    </rPh>
    <rPh sb="50" eb="52">
      <t>ヒツヨウ</t>
    </rPh>
    <rPh sb="53" eb="55">
      <t>ケイヒ</t>
    </rPh>
    <phoneticPr fontId="2"/>
  </si>
  <si>
    <t>新27-039</t>
    <rPh sb="0" eb="1">
      <t>シン</t>
    </rPh>
    <phoneticPr fontId="2"/>
  </si>
  <si>
    <t>新27-041</t>
    <rPh sb="0" eb="1">
      <t>シン</t>
    </rPh>
    <phoneticPr fontId="2"/>
  </si>
  <si>
    <t>現場施工の省力化・効率化に資するインフラ構造に係る技術研究開発の推進</t>
    <rPh sb="0" eb="2">
      <t>ゲンバ</t>
    </rPh>
    <rPh sb="2" eb="4">
      <t>セコウ</t>
    </rPh>
    <rPh sb="5" eb="8">
      <t>ショウリョクカ</t>
    </rPh>
    <rPh sb="9" eb="12">
      <t>コウリツカ</t>
    </rPh>
    <rPh sb="13" eb="14">
      <t>シ</t>
    </rPh>
    <rPh sb="20" eb="22">
      <t>コウゾウ</t>
    </rPh>
    <rPh sb="23" eb="24">
      <t>カカワ</t>
    </rPh>
    <phoneticPr fontId="2"/>
  </si>
  <si>
    <t>（項）社会資本整備・管理効率化推進費
　（大事項）社会資本整備・管理等の効率的な推進に必要な経費</t>
    <rPh sb="1" eb="2">
      <t>コウ</t>
    </rPh>
    <rPh sb="21" eb="22">
      <t>ダイ</t>
    </rPh>
    <rPh sb="22" eb="24">
      <t>ジコウ</t>
    </rPh>
    <phoneticPr fontId="2"/>
  </si>
  <si>
    <t>新27-042</t>
    <rPh sb="0" eb="1">
      <t>シン</t>
    </rPh>
    <phoneticPr fontId="2"/>
  </si>
  <si>
    <t>公共事業評価の評価手法の高度化に関する調査検討経費</t>
  </si>
  <si>
    <t>大臣官房</t>
  </si>
  <si>
    <t>新27-040</t>
    <rPh sb="0" eb="1">
      <t>シン</t>
    </rPh>
    <phoneticPr fontId="2"/>
  </si>
  <si>
    <t>今後の社会資本整備に関する調査経費</t>
    <rPh sb="0" eb="2">
      <t>コンゴ</t>
    </rPh>
    <rPh sb="3" eb="7">
      <t>シャカイシホン</t>
    </rPh>
    <rPh sb="7" eb="9">
      <t>セイビ</t>
    </rPh>
    <rPh sb="10" eb="11">
      <t>カン</t>
    </rPh>
    <rPh sb="13" eb="15">
      <t>チョウサ</t>
    </rPh>
    <rPh sb="15" eb="17">
      <t>ケイヒ</t>
    </rPh>
    <phoneticPr fontId="2"/>
  </si>
  <si>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2"/>
  </si>
  <si>
    <t>新27-044</t>
    <rPh sb="0" eb="1">
      <t>シン</t>
    </rPh>
    <phoneticPr fontId="2"/>
  </si>
  <si>
    <t>訪日外国人旅行者数2000万人、3000万人を迎えるための交通システム等の受入キャパシティに関する調査研究</t>
  </si>
  <si>
    <t>新27-045</t>
    <rPh sb="0" eb="1">
      <t>シン</t>
    </rPh>
    <phoneticPr fontId="2"/>
  </si>
  <si>
    <t>地域における交通システムの効率的な維持・運用に関する調査研究</t>
    <phoneticPr fontId="2"/>
  </si>
  <si>
    <t>新27-046</t>
    <rPh sb="0" eb="1">
      <t>シン</t>
    </rPh>
    <phoneticPr fontId="2"/>
  </si>
  <si>
    <t>将来の国土交通シーズのポートフォリオ戦略に関する調査研究</t>
  </si>
  <si>
    <t>新27-047</t>
    <rPh sb="0" eb="1">
      <t>シン</t>
    </rPh>
    <phoneticPr fontId="2"/>
  </si>
  <si>
    <t>地方都市の不動産ファイナンス等の環境整備事業</t>
    <rPh sb="20" eb="22">
      <t>ジギョウ</t>
    </rPh>
    <phoneticPr fontId="2"/>
  </si>
  <si>
    <t>新27-049</t>
    <rPh sb="0" eb="1">
      <t>シン</t>
    </rPh>
    <phoneticPr fontId="2"/>
  </si>
  <si>
    <t>不動産の管理・流通のための環境整備の推進</t>
    <rPh sb="0" eb="3">
      <t>フドウサン</t>
    </rPh>
    <rPh sb="4" eb="6">
      <t>カンリ</t>
    </rPh>
    <rPh sb="7" eb="9">
      <t>リュウツウ</t>
    </rPh>
    <rPh sb="13" eb="15">
      <t>カンキョウ</t>
    </rPh>
    <rPh sb="15" eb="17">
      <t>セイビ</t>
    </rPh>
    <rPh sb="18" eb="20">
      <t>スイシン</t>
    </rPh>
    <phoneticPr fontId="2"/>
  </si>
  <si>
    <t>建設業における女性の更なる活躍の推進</t>
    <rPh sb="0" eb="3">
      <t>ケンセツギョウ</t>
    </rPh>
    <rPh sb="7" eb="9">
      <t>ジョセイ</t>
    </rPh>
    <rPh sb="10" eb="11">
      <t>サラ</t>
    </rPh>
    <rPh sb="13" eb="15">
      <t>カツヤク</t>
    </rPh>
    <rPh sb="16" eb="18">
      <t>スイシン</t>
    </rPh>
    <phoneticPr fontId="2"/>
  </si>
  <si>
    <t>（項）建設市場整備推進費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phoneticPr fontId="2"/>
  </si>
  <si>
    <t>新27-052</t>
    <rPh sb="0" eb="1">
      <t>シン</t>
    </rPh>
    <phoneticPr fontId="2"/>
  </si>
  <si>
    <t>地域建設産業活性化支援事業</t>
    <rPh sb="0" eb="2">
      <t>チイキ</t>
    </rPh>
    <rPh sb="2" eb="4">
      <t>ケンセツ</t>
    </rPh>
    <rPh sb="4" eb="6">
      <t>サンギョウ</t>
    </rPh>
    <rPh sb="6" eb="9">
      <t>カッセイカ</t>
    </rPh>
    <rPh sb="9" eb="11">
      <t>シエン</t>
    </rPh>
    <rPh sb="11" eb="13">
      <t>ジギョウ</t>
    </rPh>
    <phoneticPr fontId="2"/>
  </si>
  <si>
    <t>（項）建設市場整備推進費
　（大事項）建設市場の環境整備の推進に必要な経費</t>
    <rPh sb="3" eb="5">
      <t>ケンセツ</t>
    </rPh>
    <rPh sb="5" eb="7">
      <t>シジョウ</t>
    </rPh>
    <rPh sb="7" eb="9">
      <t>セイビ</t>
    </rPh>
    <rPh sb="9" eb="12">
      <t>スイシンヒ</t>
    </rPh>
    <rPh sb="19" eb="21">
      <t>ケンセツ</t>
    </rPh>
    <rPh sb="21" eb="23">
      <t>シジョウ</t>
    </rPh>
    <rPh sb="24" eb="26">
      <t>カンキョウ</t>
    </rPh>
    <rPh sb="26" eb="28">
      <t>セイビ</t>
    </rPh>
    <rPh sb="29" eb="31">
      <t>スイシン</t>
    </rPh>
    <rPh sb="32" eb="34">
      <t>ヒツヨウ</t>
    </rPh>
    <rPh sb="35" eb="37">
      <t>ケイヒ</t>
    </rPh>
    <phoneticPr fontId="2"/>
  </si>
  <si>
    <t>新27-053</t>
    <rPh sb="0" eb="1">
      <t>シン</t>
    </rPh>
    <phoneticPr fontId="2"/>
  </si>
  <si>
    <t>大都市交通センサス実施経費</t>
    <rPh sb="0" eb="3">
      <t>ダイトシ</t>
    </rPh>
    <rPh sb="3" eb="5">
      <t>コウツウ</t>
    </rPh>
    <rPh sb="9" eb="11">
      <t>ジッシ</t>
    </rPh>
    <rPh sb="11" eb="13">
      <t>ケイヒ</t>
    </rPh>
    <phoneticPr fontId="2"/>
  </si>
  <si>
    <t>（項）国土交通統計調査費
　（大事項）国土交通統計に必要な経費</t>
    <phoneticPr fontId="2"/>
  </si>
  <si>
    <t>新27-055</t>
    <rPh sb="0" eb="1">
      <t>シン</t>
    </rPh>
    <phoneticPr fontId="2"/>
  </si>
  <si>
    <t>全国貨物純流動調査実施経費</t>
    <rPh sb="0" eb="2">
      <t>ゼンコク</t>
    </rPh>
    <rPh sb="2" eb="4">
      <t>カモツ</t>
    </rPh>
    <rPh sb="4" eb="7">
      <t>ジュンリュウドウ</t>
    </rPh>
    <rPh sb="7" eb="9">
      <t>チョウサ</t>
    </rPh>
    <rPh sb="9" eb="11">
      <t>ジッシ</t>
    </rPh>
    <rPh sb="11" eb="13">
      <t>ケイヒ</t>
    </rPh>
    <phoneticPr fontId="2"/>
  </si>
  <si>
    <t>新27-056</t>
    <rPh sb="0" eb="1">
      <t>シン</t>
    </rPh>
    <phoneticPr fontId="2"/>
  </si>
  <si>
    <t>自動車運送事業等における人材の確保・育成に向けた取組の推進</t>
    <phoneticPr fontId="2"/>
  </si>
  <si>
    <t>（項）自動車運送業市場環境整備推進費
　（大事項）自動車運送業の市場環境整備の推進に必要な経費
（項）地方運輸行政推進費
　（大事項）自動車運送業の市場環境整備の推進に必要な経費</t>
    <rPh sb="63" eb="64">
      <t>ダイ</t>
    </rPh>
    <phoneticPr fontId="2"/>
  </si>
  <si>
    <t>新27-057</t>
    <rPh sb="0" eb="1">
      <t>シン</t>
    </rPh>
    <phoneticPr fontId="2"/>
  </si>
  <si>
    <t>造船業における人材の確保、育成</t>
    <rPh sb="0" eb="3">
      <t>ゾウセンギョウ</t>
    </rPh>
    <rPh sb="7" eb="9">
      <t>ジンザイ</t>
    </rPh>
    <rPh sb="10" eb="12">
      <t>カクホ</t>
    </rPh>
    <rPh sb="13" eb="15">
      <t>イクセイ</t>
    </rPh>
    <phoneticPr fontId="2"/>
  </si>
  <si>
    <t>（項）海事産業市場整備等推進費
　（大事項）海事産業の市場環境整備・活性化等の推進に必要な経費</t>
    <rPh sb="3" eb="5">
      <t>カイジ</t>
    </rPh>
    <rPh sb="5" eb="7">
      <t>サンギョウ</t>
    </rPh>
    <rPh sb="7" eb="9">
      <t>シジョウ</t>
    </rPh>
    <rPh sb="9" eb="11">
      <t>セイビ</t>
    </rPh>
    <rPh sb="11" eb="12">
      <t>トウ</t>
    </rPh>
    <rPh sb="12" eb="15">
      <t>スイシンヒ</t>
    </rPh>
    <rPh sb="22" eb="24">
      <t>カイジ</t>
    </rPh>
    <rPh sb="24" eb="26">
      <t>サンギョウ</t>
    </rPh>
    <rPh sb="27" eb="29">
      <t>シジョウ</t>
    </rPh>
    <rPh sb="29" eb="31">
      <t>カンキョウ</t>
    </rPh>
    <rPh sb="31" eb="33">
      <t>セイビ</t>
    </rPh>
    <rPh sb="34" eb="37">
      <t>カッセイカ</t>
    </rPh>
    <rPh sb="37" eb="38">
      <t>トウ</t>
    </rPh>
    <rPh sb="39" eb="41">
      <t>スイシン</t>
    </rPh>
    <rPh sb="42" eb="44">
      <t>ヒツヨウ</t>
    </rPh>
    <rPh sb="45" eb="47">
      <t>ケイヒ</t>
    </rPh>
    <phoneticPr fontId="2"/>
  </si>
  <si>
    <t>新27-058</t>
    <rPh sb="0" eb="1">
      <t>シン</t>
    </rPh>
    <phoneticPr fontId="2"/>
  </si>
  <si>
    <t>船舶によるCO2の海底貯留導入促進のための安全・環境対策</t>
    <rPh sb="0" eb="2">
      <t>センパク</t>
    </rPh>
    <rPh sb="9" eb="11">
      <t>カイテイ</t>
    </rPh>
    <rPh sb="11" eb="13">
      <t>チョリュウ</t>
    </rPh>
    <rPh sb="13" eb="15">
      <t>ドウニュウ</t>
    </rPh>
    <rPh sb="15" eb="17">
      <t>ソクシン</t>
    </rPh>
    <rPh sb="21" eb="23">
      <t>アンゼン</t>
    </rPh>
    <rPh sb="24" eb="26">
      <t>カンキョウ</t>
    </rPh>
    <rPh sb="26" eb="28">
      <t>タイサク</t>
    </rPh>
    <phoneticPr fontId="2"/>
  </si>
  <si>
    <t>（項）海事産業市場整備等推進費
　（大事項）海事産業の市場環境整備・活性化対策の技術開発に必要な経費</t>
    <rPh sb="1" eb="2">
      <t>コウ</t>
    </rPh>
    <rPh sb="3" eb="5">
      <t>カイジ</t>
    </rPh>
    <rPh sb="5" eb="7">
      <t>サンギョウ</t>
    </rPh>
    <rPh sb="7" eb="9">
      <t>シジョウ</t>
    </rPh>
    <rPh sb="9" eb="11">
      <t>セイビ</t>
    </rPh>
    <rPh sb="11" eb="12">
      <t>トウ</t>
    </rPh>
    <rPh sb="12" eb="15">
      <t>スイシンヒ</t>
    </rPh>
    <rPh sb="18" eb="20">
      <t>ダイジ</t>
    </rPh>
    <rPh sb="20" eb="21">
      <t>コウ</t>
    </rPh>
    <rPh sb="22" eb="24">
      <t>カイジ</t>
    </rPh>
    <rPh sb="24" eb="26">
      <t>サンギョウ</t>
    </rPh>
    <rPh sb="27" eb="29">
      <t>シジョウ</t>
    </rPh>
    <rPh sb="29" eb="31">
      <t>カンキョウ</t>
    </rPh>
    <rPh sb="31" eb="33">
      <t>セイビ</t>
    </rPh>
    <rPh sb="34" eb="37">
      <t>カッセイカ</t>
    </rPh>
    <rPh sb="37" eb="39">
      <t>タイサク</t>
    </rPh>
    <rPh sb="40" eb="42">
      <t>ギジュツ</t>
    </rPh>
    <rPh sb="42" eb="44">
      <t>カイハツ</t>
    </rPh>
    <rPh sb="45" eb="47">
      <t>ヒツヨウ</t>
    </rPh>
    <rPh sb="48" eb="50">
      <t>ケイヒ</t>
    </rPh>
    <phoneticPr fontId="2"/>
  </si>
  <si>
    <t>新27-059</t>
    <rPh sb="0" eb="1">
      <t>シン</t>
    </rPh>
    <phoneticPr fontId="2"/>
  </si>
  <si>
    <t>（独）海技教育機構施設整備費補助金</t>
    <rPh sb="3" eb="5">
      <t>カイギ</t>
    </rPh>
    <rPh sb="5" eb="7">
      <t>キョウイク</t>
    </rPh>
    <rPh sb="7" eb="9">
      <t>キコウ</t>
    </rPh>
    <rPh sb="9" eb="11">
      <t>シセツ</t>
    </rPh>
    <rPh sb="11" eb="14">
      <t>セイビヒ</t>
    </rPh>
    <rPh sb="14" eb="17">
      <t>ホジョキン</t>
    </rPh>
    <phoneticPr fontId="2"/>
  </si>
  <si>
    <t>（項）独立行政法人海技教育機構施設整備費
（大事項）独立行政法人海技教育機構施設整備に必要な経費</t>
    <rPh sb="1" eb="2">
      <t>コウ</t>
    </rPh>
    <rPh sb="3" eb="5">
      <t>ドクリツ</t>
    </rPh>
    <rPh sb="5" eb="7">
      <t>ギョウセイ</t>
    </rPh>
    <rPh sb="7" eb="9">
      <t>ホウジン</t>
    </rPh>
    <rPh sb="9" eb="11">
      <t>カイギ</t>
    </rPh>
    <rPh sb="11" eb="13">
      <t>キョウイク</t>
    </rPh>
    <rPh sb="13" eb="15">
      <t>キコウ</t>
    </rPh>
    <rPh sb="15" eb="17">
      <t>シセツ</t>
    </rPh>
    <rPh sb="17" eb="20">
      <t>セイビヒ</t>
    </rPh>
    <rPh sb="22" eb="23">
      <t>ダイ</t>
    </rPh>
    <rPh sb="23" eb="25">
      <t>ジコウ</t>
    </rPh>
    <rPh sb="26" eb="28">
      <t>ドクリツ</t>
    </rPh>
    <rPh sb="28" eb="30">
      <t>ギョウセイ</t>
    </rPh>
    <rPh sb="30" eb="32">
      <t>ホウジン</t>
    </rPh>
    <rPh sb="32" eb="34">
      <t>カイギ</t>
    </rPh>
    <rPh sb="34" eb="36">
      <t>キョウイク</t>
    </rPh>
    <rPh sb="36" eb="38">
      <t>キコウ</t>
    </rPh>
    <rPh sb="38" eb="40">
      <t>シセツ</t>
    </rPh>
    <rPh sb="40" eb="42">
      <t>セイビ</t>
    </rPh>
    <rPh sb="43" eb="45">
      <t>ヒツヨウ</t>
    </rPh>
    <rPh sb="46" eb="48">
      <t>ケイヒ</t>
    </rPh>
    <phoneticPr fontId="2"/>
  </si>
  <si>
    <t>新27-060</t>
    <rPh sb="0" eb="1">
      <t>シン</t>
    </rPh>
    <phoneticPr fontId="2"/>
  </si>
  <si>
    <t>新たなエネルギー輸送ルートの海上輸送体制の確立（LNG船に係る安全性評価手法の策定経費を除く）</t>
    <rPh sb="0" eb="1">
      <t>アラ</t>
    </rPh>
    <rPh sb="8" eb="10">
      <t>ユソウ</t>
    </rPh>
    <rPh sb="14" eb="16">
      <t>カイジョウ</t>
    </rPh>
    <rPh sb="16" eb="18">
      <t>ユソウ</t>
    </rPh>
    <rPh sb="18" eb="20">
      <t>タイセイ</t>
    </rPh>
    <rPh sb="21" eb="23">
      <t>カクリツ</t>
    </rPh>
    <rPh sb="27" eb="28">
      <t>フネ</t>
    </rPh>
    <rPh sb="29" eb="30">
      <t>カカ</t>
    </rPh>
    <rPh sb="31" eb="34">
      <t>アンゼンセイ</t>
    </rPh>
    <rPh sb="34" eb="36">
      <t>ヒョウカ</t>
    </rPh>
    <rPh sb="36" eb="38">
      <t>シュホウ</t>
    </rPh>
    <rPh sb="39" eb="41">
      <t>サクテイ</t>
    </rPh>
    <rPh sb="41" eb="43">
      <t>ケイヒ</t>
    </rPh>
    <rPh sb="44" eb="45">
      <t>ノゾ</t>
    </rPh>
    <phoneticPr fontId="2"/>
  </si>
  <si>
    <t>新27-063</t>
    <rPh sb="0" eb="1">
      <t>シン</t>
    </rPh>
    <phoneticPr fontId="2"/>
  </si>
  <si>
    <t>新27-064</t>
    <rPh sb="0" eb="1">
      <t>シン</t>
    </rPh>
    <phoneticPr fontId="2"/>
  </si>
  <si>
    <t>新27-065</t>
    <rPh sb="0" eb="1">
      <t>シン</t>
    </rPh>
    <phoneticPr fontId="2"/>
  </si>
  <si>
    <t>高精度測位技術を活用した公共交通システムの高度化に関する技術開発</t>
    <rPh sb="0" eb="3">
      <t>コウセイド</t>
    </rPh>
    <rPh sb="3" eb="5">
      <t>ソクイ</t>
    </rPh>
    <rPh sb="5" eb="7">
      <t>ギジュツ</t>
    </rPh>
    <rPh sb="8" eb="10">
      <t>カツヨウ</t>
    </rPh>
    <rPh sb="12" eb="14">
      <t>コウキョウ</t>
    </rPh>
    <rPh sb="14" eb="16">
      <t>コウツウ</t>
    </rPh>
    <rPh sb="21" eb="24">
      <t>コウドカ</t>
    </rPh>
    <rPh sb="25" eb="26">
      <t>カン</t>
    </rPh>
    <rPh sb="28" eb="30">
      <t>ギジュツ</t>
    </rPh>
    <rPh sb="30" eb="32">
      <t>カイハツ</t>
    </rPh>
    <phoneticPr fontId="2"/>
  </si>
  <si>
    <t>新27-066</t>
    <rPh sb="0" eb="1">
      <t>シン</t>
    </rPh>
    <phoneticPr fontId="2"/>
  </si>
  <si>
    <t>遠隔離島における海洋関連技術開発</t>
    <rPh sb="0" eb="2">
      <t>エンカク</t>
    </rPh>
    <rPh sb="2" eb="4">
      <t>リトウ</t>
    </rPh>
    <rPh sb="8" eb="10">
      <t>カイヨウ</t>
    </rPh>
    <rPh sb="10" eb="12">
      <t>カンレン</t>
    </rPh>
    <rPh sb="12" eb="14">
      <t>ギジュツ</t>
    </rPh>
    <rPh sb="14" eb="16">
      <t>カイハツ</t>
    </rPh>
    <phoneticPr fontId="2"/>
  </si>
  <si>
    <t>新27-067</t>
    <rPh sb="0" eb="1">
      <t>シン</t>
    </rPh>
    <phoneticPr fontId="2"/>
  </si>
  <si>
    <t>次世代の防災技術開発のための調査研究経費</t>
    <rPh sb="0" eb="3">
      <t>ジセダイ</t>
    </rPh>
    <rPh sb="4" eb="6">
      <t>ボウサイ</t>
    </rPh>
    <rPh sb="6" eb="8">
      <t>ギジュツ</t>
    </rPh>
    <rPh sb="8" eb="10">
      <t>カイハツ</t>
    </rPh>
    <rPh sb="14" eb="16">
      <t>チョウサ</t>
    </rPh>
    <rPh sb="16" eb="18">
      <t>ケンキュウ</t>
    </rPh>
    <rPh sb="18" eb="20">
      <t>ケイヒ</t>
    </rPh>
    <phoneticPr fontId="2"/>
  </si>
  <si>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2"/>
  </si>
  <si>
    <t>新27-068</t>
    <rPh sb="0" eb="1">
      <t>シン</t>
    </rPh>
    <phoneticPr fontId="2"/>
  </si>
  <si>
    <t>下水処理場の既存施設能力を活用した汚水処理システムの効率化に関する研究</t>
    <phoneticPr fontId="2"/>
  </si>
  <si>
    <t>国土技術政策総合研究所</t>
    <rPh sb="0" eb="2">
      <t>コクド</t>
    </rPh>
    <rPh sb="2" eb="4">
      <t>ギジュツ</t>
    </rPh>
    <rPh sb="4" eb="6">
      <t>セイサク</t>
    </rPh>
    <rPh sb="6" eb="8">
      <t>ソウゴウ</t>
    </rPh>
    <rPh sb="8" eb="10">
      <t>ケンキュウ</t>
    </rPh>
    <rPh sb="10" eb="11">
      <t>ジョ</t>
    </rPh>
    <phoneticPr fontId="2"/>
  </si>
  <si>
    <t>新27-069</t>
    <rPh sb="0" eb="1">
      <t>シン</t>
    </rPh>
    <phoneticPr fontId="2"/>
  </si>
  <si>
    <t>気候変動下の都市における戦略的災害リスク低減手法の開発</t>
    <phoneticPr fontId="2"/>
  </si>
  <si>
    <t>新27-070</t>
    <rPh sb="0" eb="1">
      <t>シン</t>
    </rPh>
    <phoneticPr fontId="2"/>
  </si>
  <si>
    <t>リアルタイム観測・監視データを活用した高精度土砂災害発生予測手法の研究</t>
  </si>
  <si>
    <t>新27-071</t>
    <rPh sb="0" eb="1">
      <t>シン</t>
    </rPh>
    <phoneticPr fontId="2"/>
  </si>
  <si>
    <t>地震誘発火災を被った建築物の安全性・再使用性評価法に関する研究</t>
  </si>
  <si>
    <t>新27-072</t>
    <rPh sb="0" eb="1">
      <t>シン</t>
    </rPh>
    <phoneticPr fontId="2"/>
  </si>
  <si>
    <t>共同住宅等における災害時の高齢者・障がい者に向けた避難支援技術の評価基準の開発</t>
  </si>
  <si>
    <t>新27-073</t>
    <rPh sb="0" eb="1">
      <t>シン</t>
    </rPh>
    <phoneticPr fontId="2"/>
  </si>
  <si>
    <t>みどりを利用した都市の熱的環境改善による低炭素都市づくりの評価手法の開発</t>
    <phoneticPr fontId="2"/>
  </si>
  <si>
    <t>新27-074</t>
    <rPh sb="0" eb="1">
      <t>シン</t>
    </rPh>
    <phoneticPr fontId="2"/>
  </si>
  <si>
    <t>海上輸送の構造変化に対応したコンテナ航路網予測手法の開発</t>
    <rPh sb="0" eb="2">
      <t>カイジョウ</t>
    </rPh>
    <rPh sb="2" eb="4">
      <t>ユソウ</t>
    </rPh>
    <rPh sb="5" eb="7">
      <t>コウゾウ</t>
    </rPh>
    <rPh sb="7" eb="9">
      <t>ヘンカ</t>
    </rPh>
    <rPh sb="10" eb="12">
      <t>タイオウ</t>
    </rPh>
    <rPh sb="18" eb="20">
      <t>コウロ</t>
    </rPh>
    <rPh sb="20" eb="21">
      <t>モウ</t>
    </rPh>
    <rPh sb="21" eb="23">
      <t>ヨソク</t>
    </rPh>
    <rPh sb="23" eb="25">
      <t>シュホウ</t>
    </rPh>
    <rPh sb="26" eb="28">
      <t>カイハツ</t>
    </rPh>
    <phoneticPr fontId="2"/>
  </si>
  <si>
    <t>（項）技術研究開発推進費
　（大事項）社会資本整備関連技術の試験研究等に必要な経費</t>
    <rPh sb="1" eb="2">
      <t>コウ</t>
    </rPh>
    <rPh sb="3" eb="5">
      <t>ギジュツ</t>
    </rPh>
    <rPh sb="5" eb="7">
      <t>ケンキュウ</t>
    </rPh>
    <rPh sb="7" eb="9">
      <t>カイハツ</t>
    </rPh>
    <rPh sb="9" eb="12">
      <t>スイシンヒ</t>
    </rPh>
    <rPh sb="15" eb="17">
      <t>ダイジ</t>
    </rPh>
    <rPh sb="17" eb="18">
      <t>コウ</t>
    </rPh>
    <rPh sb="19" eb="21">
      <t>シャカイ</t>
    </rPh>
    <rPh sb="21" eb="23">
      <t>シホン</t>
    </rPh>
    <rPh sb="23" eb="25">
      <t>セイビ</t>
    </rPh>
    <rPh sb="25" eb="27">
      <t>カンレン</t>
    </rPh>
    <rPh sb="27" eb="29">
      <t>ギジュツ</t>
    </rPh>
    <rPh sb="30" eb="32">
      <t>シケン</t>
    </rPh>
    <rPh sb="32" eb="34">
      <t>ケンキュウ</t>
    </rPh>
    <rPh sb="34" eb="35">
      <t>トウ</t>
    </rPh>
    <rPh sb="36" eb="38">
      <t>ヒツヨウ</t>
    </rPh>
    <rPh sb="39" eb="41">
      <t>ケイヒ</t>
    </rPh>
    <phoneticPr fontId="2"/>
  </si>
  <si>
    <t>新27-075</t>
    <rPh sb="0" eb="1">
      <t>シン</t>
    </rPh>
    <phoneticPr fontId="2"/>
  </si>
  <si>
    <t>（項）公共交通等安全対策費
　（大事項）公共交通等安全対策に必要な経費</t>
    <phoneticPr fontId="2"/>
  </si>
  <si>
    <t>（項）国土形成推進費
　（大事項）総合的な国土形成の推進に必要な経費</t>
    <rPh sb="1" eb="2">
      <t>コウ</t>
    </rPh>
    <rPh sb="3" eb="5">
      <t>コクド</t>
    </rPh>
    <rPh sb="5" eb="7">
      <t>ケイセイ</t>
    </rPh>
    <rPh sb="7" eb="9">
      <t>スイシン</t>
    </rPh>
    <rPh sb="9" eb="10">
      <t>ヒ</t>
    </rPh>
    <rPh sb="13" eb="14">
      <t>ダイ</t>
    </rPh>
    <rPh sb="14" eb="16">
      <t>ジコウ</t>
    </rPh>
    <rPh sb="17" eb="20">
      <t>ソウゴウテキ</t>
    </rPh>
    <rPh sb="21" eb="23">
      <t>コクド</t>
    </rPh>
    <rPh sb="23" eb="25">
      <t>ケイセイ</t>
    </rPh>
    <rPh sb="26" eb="28">
      <t>スイシン</t>
    </rPh>
    <rPh sb="29" eb="31">
      <t>ヒツヨウ</t>
    </rPh>
    <rPh sb="32" eb="34">
      <t>ケイヒ</t>
    </rPh>
    <phoneticPr fontId="2"/>
  </si>
  <si>
    <t>新27-
001</t>
    <rPh sb="0" eb="1">
      <t>シン</t>
    </rPh>
    <phoneticPr fontId="2"/>
  </si>
  <si>
    <t>新27-
002</t>
    <phoneticPr fontId="2"/>
  </si>
  <si>
    <t>新27-
003</t>
    <rPh sb="0" eb="1">
      <t>シン</t>
    </rPh>
    <phoneticPr fontId="2"/>
  </si>
  <si>
    <t>新27-
004</t>
  </si>
  <si>
    <t>新27-
005</t>
    <rPh sb="0" eb="1">
      <t>シン</t>
    </rPh>
    <phoneticPr fontId="2"/>
  </si>
  <si>
    <t>新27-
006</t>
  </si>
  <si>
    <t>新27-
007</t>
    <rPh sb="0" eb="1">
      <t>シン</t>
    </rPh>
    <phoneticPr fontId="2"/>
  </si>
  <si>
    <t>新27-
008</t>
    <rPh sb="0" eb="1">
      <t>シン</t>
    </rPh>
    <phoneticPr fontId="2"/>
  </si>
  <si>
    <t>新27-
009</t>
    <rPh sb="0" eb="1">
      <t>シン</t>
    </rPh>
    <phoneticPr fontId="2"/>
  </si>
  <si>
    <t>新27-
010</t>
    <rPh sb="0" eb="1">
      <t>シン</t>
    </rPh>
    <phoneticPr fontId="2"/>
  </si>
  <si>
    <t>新27-
011</t>
    <rPh sb="0" eb="1">
      <t>シン</t>
    </rPh>
    <phoneticPr fontId="2"/>
  </si>
  <si>
    <t>新27-
012</t>
    <rPh sb="0" eb="1">
      <t>シン</t>
    </rPh>
    <phoneticPr fontId="2"/>
  </si>
  <si>
    <t>新27-
013</t>
    <rPh sb="0" eb="1">
      <t>シン</t>
    </rPh>
    <phoneticPr fontId="2"/>
  </si>
  <si>
    <t>新27-
014</t>
    <rPh sb="0" eb="1">
      <t>シン</t>
    </rPh>
    <phoneticPr fontId="2"/>
  </si>
  <si>
    <t>新27-
015</t>
    <rPh sb="0" eb="1">
      <t>シン</t>
    </rPh>
    <phoneticPr fontId="2"/>
  </si>
  <si>
    <t>新27-
016</t>
    <rPh sb="0" eb="1">
      <t>シン</t>
    </rPh>
    <phoneticPr fontId="2"/>
  </si>
  <si>
    <t>新27-
017</t>
    <rPh sb="0" eb="1">
      <t>シン</t>
    </rPh>
    <phoneticPr fontId="2"/>
  </si>
  <si>
    <t>新27-
018</t>
    <rPh sb="0" eb="1">
      <t>シン</t>
    </rPh>
    <phoneticPr fontId="2"/>
  </si>
  <si>
    <t>新27-
019</t>
    <rPh sb="0" eb="1">
      <t>シン</t>
    </rPh>
    <phoneticPr fontId="2"/>
  </si>
  <si>
    <t>新27-
020</t>
    <rPh sb="0" eb="1">
      <t>シン</t>
    </rPh>
    <phoneticPr fontId="2"/>
  </si>
  <si>
    <t>新27-
021</t>
    <rPh sb="0" eb="1">
      <t>シン</t>
    </rPh>
    <phoneticPr fontId="2"/>
  </si>
  <si>
    <t>新27-
022</t>
    <rPh sb="0" eb="1">
      <t>シン</t>
    </rPh>
    <phoneticPr fontId="2"/>
  </si>
  <si>
    <t>新27-
023</t>
    <rPh sb="0" eb="1">
      <t>シン</t>
    </rPh>
    <phoneticPr fontId="2"/>
  </si>
  <si>
    <t>新27-
024</t>
    <rPh sb="0" eb="1">
      <t>シン</t>
    </rPh>
    <phoneticPr fontId="2"/>
  </si>
  <si>
    <t>新27-
025</t>
    <rPh sb="0" eb="1">
      <t>シン</t>
    </rPh>
    <phoneticPr fontId="2"/>
  </si>
  <si>
    <t>新27-
027</t>
    <rPh sb="0" eb="1">
      <t>シン</t>
    </rPh>
    <phoneticPr fontId="2"/>
  </si>
  <si>
    <t>新27-
028</t>
    <rPh sb="0" eb="1">
      <t>シン</t>
    </rPh>
    <phoneticPr fontId="2"/>
  </si>
  <si>
    <t>新27-
029</t>
    <rPh sb="0" eb="1">
      <t>シン</t>
    </rPh>
    <phoneticPr fontId="2"/>
  </si>
  <si>
    <t>新27-
030</t>
    <rPh sb="0" eb="1">
      <t>シン</t>
    </rPh>
    <phoneticPr fontId="2"/>
  </si>
  <si>
    <t>新27-
031</t>
    <rPh sb="0" eb="1">
      <t>シン</t>
    </rPh>
    <phoneticPr fontId="2"/>
  </si>
  <si>
    <t>新27-
032</t>
    <rPh sb="0" eb="1">
      <t>シン</t>
    </rPh>
    <phoneticPr fontId="2"/>
  </si>
  <si>
    <t>新27-
033</t>
    <rPh sb="0" eb="1">
      <t>シン</t>
    </rPh>
    <phoneticPr fontId="2"/>
  </si>
  <si>
    <t>新27-
034</t>
    <rPh sb="0" eb="1">
      <t>シン</t>
    </rPh>
    <phoneticPr fontId="2"/>
  </si>
  <si>
    <t>新27-
035</t>
    <rPh sb="0" eb="1">
      <t>シン</t>
    </rPh>
    <phoneticPr fontId="2"/>
  </si>
  <si>
    <t>新27-
037</t>
    <rPh sb="0" eb="1">
      <t>シン</t>
    </rPh>
    <phoneticPr fontId="2"/>
  </si>
  <si>
    <t>新27-
038</t>
    <rPh sb="0" eb="1">
      <t>シン</t>
    </rPh>
    <phoneticPr fontId="2"/>
  </si>
  <si>
    <t>新27-
039</t>
    <rPh sb="0" eb="1">
      <t>シン</t>
    </rPh>
    <phoneticPr fontId="2"/>
  </si>
  <si>
    <t>新27-
040</t>
    <rPh sb="0" eb="1">
      <t>シン</t>
    </rPh>
    <phoneticPr fontId="2"/>
  </si>
  <si>
    <t>新27-
041</t>
    <rPh sb="0" eb="1">
      <t>シン</t>
    </rPh>
    <phoneticPr fontId="2"/>
  </si>
  <si>
    <t>新27-
042</t>
    <rPh sb="0" eb="1">
      <t>シン</t>
    </rPh>
    <phoneticPr fontId="2"/>
  </si>
  <si>
    <t>新27-
043</t>
    <rPh sb="0" eb="1">
      <t>シン</t>
    </rPh>
    <phoneticPr fontId="2"/>
  </si>
  <si>
    <t>新27-
044</t>
    <rPh sb="0" eb="1">
      <t>シン</t>
    </rPh>
    <phoneticPr fontId="2"/>
  </si>
  <si>
    <t>新27-
045</t>
    <rPh sb="0" eb="1">
      <t>シン</t>
    </rPh>
    <phoneticPr fontId="2"/>
  </si>
  <si>
    <t>新27-
046</t>
    <rPh sb="0" eb="1">
      <t>シン</t>
    </rPh>
    <phoneticPr fontId="2"/>
  </si>
  <si>
    <t>新27-
048</t>
    <rPh sb="0" eb="1">
      <t>シン</t>
    </rPh>
    <phoneticPr fontId="2"/>
  </si>
  <si>
    <t>新27-
049</t>
    <rPh sb="0" eb="1">
      <t>シン</t>
    </rPh>
    <phoneticPr fontId="2"/>
  </si>
  <si>
    <t>新27-
050</t>
    <rPh sb="0" eb="1">
      <t>シン</t>
    </rPh>
    <phoneticPr fontId="2"/>
  </si>
  <si>
    <t>新27-
051</t>
    <rPh sb="0" eb="1">
      <t>シン</t>
    </rPh>
    <phoneticPr fontId="2"/>
  </si>
  <si>
    <t>新27-
052</t>
    <rPh sb="0" eb="1">
      <t>シン</t>
    </rPh>
    <phoneticPr fontId="2"/>
  </si>
  <si>
    <t>新27-
053</t>
    <rPh sb="0" eb="1">
      <t>シン</t>
    </rPh>
    <phoneticPr fontId="2"/>
  </si>
  <si>
    <t>新27-
054</t>
    <rPh sb="0" eb="1">
      <t>シン</t>
    </rPh>
    <phoneticPr fontId="2"/>
  </si>
  <si>
    <t>新27-
055</t>
    <rPh sb="0" eb="1">
      <t>シン</t>
    </rPh>
    <phoneticPr fontId="2"/>
  </si>
  <si>
    <t>新27-
056</t>
    <rPh sb="0" eb="1">
      <t>シン</t>
    </rPh>
    <phoneticPr fontId="2"/>
  </si>
  <si>
    <t>新27-
057</t>
    <rPh sb="0" eb="1">
      <t>シン</t>
    </rPh>
    <phoneticPr fontId="2"/>
  </si>
  <si>
    <t>新27-
058</t>
    <rPh sb="0" eb="1">
      <t>シン</t>
    </rPh>
    <phoneticPr fontId="2"/>
  </si>
  <si>
    <t>新27-
059</t>
    <rPh sb="0" eb="1">
      <t>シン</t>
    </rPh>
    <phoneticPr fontId="2"/>
  </si>
  <si>
    <t>新27-
060</t>
    <rPh sb="0" eb="1">
      <t>シン</t>
    </rPh>
    <phoneticPr fontId="2"/>
  </si>
  <si>
    <t>新27-
061</t>
    <rPh sb="0" eb="1">
      <t>シン</t>
    </rPh>
    <phoneticPr fontId="2"/>
  </si>
  <si>
    <t>新27-
062</t>
    <rPh sb="0" eb="1">
      <t>シン</t>
    </rPh>
    <phoneticPr fontId="2"/>
  </si>
  <si>
    <t>新27-
063</t>
    <rPh sb="0" eb="1">
      <t>シン</t>
    </rPh>
    <phoneticPr fontId="2"/>
  </si>
  <si>
    <t>新27-
064</t>
    <rPh sb="0" eb="1">
      <t>シン</t>
    </rPh>
    <phoneticPr fontId="2"/>
  </si>
  <si>
    <t>新27-
065</t>
    <rPh sb="0" eb="1">
      <t>シン</t>
    </rPh>
    <phoneticPr fontId="2"/>
  </si>
  <si>
    <t>水関連分野の防災協働対話推進のための調査検討経費【新27-017再掲】</t>
    <rPh sb="25" eb="26">
      <t>シン</t>
    </rPh>
    <rPh sb="32" eb="34">
      <t>サイケイ</t>
    </rPh>
    <phoneticPr fontId="2"/>
  </si>
  <si>
    <t>クルーズ船の受入を円滑化するための先導的事業</t>
    <rPh sb="4" eb="5">
      <t>セン</t>
    </rPh>
    <rPh sb="6" eb="8">
      <t>ウケイレ</t>
    </rPh>
    <rPh sb="9" eb="12">
      <t>エンカツカ</t>
    </rPh>
    <rPh sb="17" eb="20">
      <t>センドウテキ</t>
    </rPh>
    <rPh sb="20" eb="22">
      <t>ジギョウ</t>
    </rPh>
    <phoneticPr fontId="2"/>
  </si>
  <si>
    <t>（項）災害情報整備推進費
　（大事項）災害時における情報伝達手段等の整備に必要な経費</t>
  </si>
  <si>
    <t>国土管理情報通信基盤に係るセンサーネットワークの計画検討経費</t>
  </si>
  <si>
    <t>３次元地理空間情報を活用した安全・安心・快適な社会実現のための技術開発</t>
  </si>
  <si>
    <t>地域安心居住機能の戦略的ストックマネジメント技術の開発</t>
  </si>
  <si>
    <t>操縦士、整備士・製造技術者の養成・確保対策</t>
    <phoneticPr fontId="2"/>
  </si>
  <si>
    <t>（項）国土交通統計調査費
　（大事項）国土交通統計に必要な経費</t>
    <rPh sb="3" eb="5">
      <t>コクド</t>
    </rPh>
    <rPh sb="5" eb="7">
      <t>コウツウ</t>
    </rPh>
    <rPh sb="7" eb="9">
      <t>トウケイ</t>
    </rPh>
    <rPh sb="9" eb="11">
      <t>チョウサ</t>
    </rPh>
    <rPh sb="11" eb="12">
      <t>ヒ</t>
    </rPh>
    <rPh sb="19" eb="21">
      <t>コクド</t>
    </rPh>
    <rPh sb="21" eb="23">
      <t>コウツウ</t>
    </rPh>
    <rPh sb="23" eb="25">
      <t>トウケイ</t>
    </rPh>
    <rPh sb="26" eb="28">
      <t>ヒツヨウ</t>
    </rPh>
    <rPh sb="29" eb="31">
      <t>ケイヒ</t>
    </rPh>
    <phoneticPr fontId="2"/>
  </si>
  <si>
    <t>幹線鉄道旅客流動実態調査</t>
    <rPh sb="0" eb="2">
      <t>カンセン</t>
    </rPh>
    <rPh sb="2" eb="4">
      <t>テツドウ</t>
    </rPh>
    <rPh sb="4" eb="6">
      <t>リョカク</t>
    </rPh>
    <rPh sb="6" eb="8">
      <t>リュウドウ</t>
    </rPh>
    <rPh sb="8" eb="10">
      <t>ジッタイ</t>
    </rPh>
    <rPh sb="10" eb="12">
      <t>チョウサ</t>
    </rPh>
    <phoneticPr fontId="2"/>
  </si>
  <si>
    <t>新27-047-02</t>
    <rPh sb="0" eb="1">
      <t>シン</t>
    </rPh>
    <phoneticPr fontId="2"/>
  </si>
  <si>
    <t>新27-
047-01</t>
    <rPh sb="0" eb="1">
      <t>シン</t>
    </rPh>
    <phoneticPr fontId="2"/>
  </si>
  <si>
    <t>事業の内容、活動指標等が具体的に示されていないことから、レビューにおいて十分な情報公開を行いつつ、計画的な事業執行を進めるべき。</t>
    <phoneticPr fontId="2"/>
  </si>
  <si>
    <t>相談セミナーや研修の具体の目標が立てられており、これらを着実に実行していく必要がある。</t>
    <phoneticPr fontId="2"/>
  </si>
  <si>
    <t>事業の取組、成果について、周知・公表していくことが必要である。</t>
    <phoneticPr fontId="2"/>
  </si>
  <si>
    <t>窓口設置件数やモデル事業実施件数の目標が掲げられており、これらが着実に実施されてるか注視していく必要がある。</t>
    <phoneticPr fontId="2"/>
  </si>
  <si>
    <t>省エネ基準義務化に向けた周知が円滑、効果的に行われるよう、事業を推進していく必要がある。</t>
    <phoneticPr fontId="2"/>
  </si>
  <si>
    <t>公募による事業者選定により公平性は保たれている。今後、事業が政策目的に沿って効果的に実施されていくか注視していく必要がある。</t>
    <phoneticPr fontId="2"/>
  </si>
  <si>
    <t>本事業の住宅・建築制度の海外への導入に係る効果について、今後、注視していく必要がある。</t>
    <phoneticPr fontId="2"/>
  </si>
  <si>
    <t>新たな制度の周知・普及が順調に行われているかどうか、注視していく必要がある。</t>
    <phoneticPr fontId="2"/>
  </si>
  <si>
    <t>本事業により、地域における木造住宅の生産体制が強化されていくかどうか、注視していく必要がある。</t>
    <phoneticPr fontId="2"/>
  </si>
  <si>
    <t>現在の課題に沿った重要性の高い研究であると考える。発注にあたって競争性の確保に努めるなど、効率的・効果的に事業を実施するとともに、研究成果の活用が十分になされるよう、成果の周知等に努める。
例えば「技術的課題」の内容を記載するなど、レビューシートが国民にとってよりわかりやすいものになるよう工夫すべき。</t>
    <phoneticPr fontId="2"/>
  </si>
  <si>
    <t>気候変動、人口減少、高齢化、巨大災害の切迫等の日本が直面する課題に沿った重要性の高い研究であると考える。発注にあたって競争性の確保に努めるなど、効率的・効果的に事業を実施するとともに、研究成果の活用が十分になされるよう、成果の周知等に努める。
例えば「技術的課題」の内容を記載するなど、レビューシートが国民にとってよりわかりやすいものになるよう工夫すべき。</t>
    <phoneticPr fontId="2"/>
  </si>
  <si>
    <t>大規模化・激甚化する土砂災害といった現在の日本が直面する課題に沿った重要性の高い研究であると考える。発注にあたって競争性の確保に努めるなど、効率的・効果的に事業を実施するとともに、研究成果の活用が十分になされるよう、成果の周知等に努める。
例えば「技術的課題」の内容を記載するなど、レビューシートが国民にとってよりわかりやすいものになるよう工夫すべき。</t>
    <phoneticPr fontId="2"/>
  </si>
  <si>
    <t>切迫する巨大地震といった現在の課題に沿った重要性の高い研究であると考える。事業の実施にあたり、重要性の高い建築物に検討対象を重点化するとともに、発注にあたって競争性を確保するなど、効率的・効果的に事業を実施する。また、研究成果の活用が十分になされるよう、成果の周知等に努める。
例えば「技術的課題」の内容を記載するなど、レビューシートが国民にとってよりわかりやすいものになるよう工夫すべき。</t>
    <phoneticPr fontId="2"/>
  </si>
  <si>
    <t>現在の課題に沿った重要性の高い事業であると考える。事業の実施にあたり、発注にあたって競争性を確保するなど、効率的・効果的に事業を実施するとともに、研究成果の活用が十分になされるよう、成果の周知等に努める。
例えば「技術的課題」の内容を記載するなど、レビューシートが国民にとってよりわかりやすいものになるよう工夫すべき。</t>
    <phoneticPr fontId="2"/>
  </si>
  <si>
    <t>現在の課題に沿った重要性の高い事業であると考える。事業の実施にあたり、発注にあたって競争性を確保するなど、効率的・効果的に事業を実施するとともに、研究成果の活用が十分になされるよう、成果の周知等に努める。</t>
    <phoneticPr fontId="2"/>
  </si>
  <si>
    <t>すでに達成してしまった成果目標を見直すなど、事業効果の説明に努めるべきである。</t>
    <phoneticPr fontId="2"/>
  </si>
  <si>
    <t>耐震事業は「鉄道施設安全対策事業（鉄道施設の耐震対策）」（140）から移行した事業内容であるが、執行率が低かったことの理由を分析した上で、執行率の向上を図り、効果的・効率的な執行に努めるべきである。</t>
    <phoneticPr fontId="2"/>
  </si>
  <si>
    <t>造船業の人材確保、育成に資する方策の推進は、国内生産拠点の維持、国際競争力の維持・向上等を図り、地域経済を支える造船業の持続的な発展に資することから、優先度の高い事業であり、効果的な施策として効率的に執行できるよう努めるべき。</t>
    <phoneticPr fontId="2"/>
  </si>
  <si>
    <t>適切かつ効率的な予算の執行を図るべきである。</t>
    <phoneticPr fontId="2"/>
  </si>
  <si>
    <t>効果的な予算執行の観点から、工事の実施状況等の管理・監督を適切に行うべきである。</t>
    <phoneticPr fontId="2"/>
  </si>
  <si>
    <t>外部支出については、真に必要な経費を計上するとともに競争性の確保を図り、事業実施の効率化を図るべきである。</t>
    <phoneticPr fontId="2"/>
  </si>
  <si>
    <t>国による最低限必要な操縦士の供給や民間養成機関の供給能力拡充等を通じて操縦士等の養成・確保が確実に図られるよう、効果的かつ効率的な予算の執行に努めるべき。</t>
    <phoneticPr fontId="2"/>
  </si>
  <si>
    <t>調査結果の実際の事業への活用など、効果的な施策として効率的に執行できるよう努めるべき。</t>
    <phoneticPr fontId="2"/>
  </si>
  <si>
    <t>競争性のある発注方法により、効率的な執行に努めるべき。</t>
    <phoneticPr fontId="2"/>
  </si>
  <si>
    <t>調査の実施に当たっては、引き続き透明性、競争性のある契約手続きを行ったうえで、経費削減に努められたい。</t>
    <phoneticPr fontId="2"/>
  </si>
  <si>
    <t>津波を伴う巨大地震への対策が適確に盛り込まれたマニュアルを作成するとともに、作成後も当該指針等が有効に機能しているかという観点から、不断の検証を図られたい。</t>
    <phoneticPr fontId="2"/>
  </si>
  <si>
    <t>特定の港湾の課題解決方策を示すのではなく、国内各地の港湾において課題を抱える中で汎用性をもたせられるような対策を示すよう、効果的な予算執行に努められたい。</t>
    <phoneticPr fontId="2"/>
  </si>
  <si>
    <t>自動車運送事業等おける人材の確保・育成のために重要な施策であり、効果的な施策として効率的に執行できるよう努めるべき。</t>
  </si>
  <si>
    <t>災害時における業務継続機能確保の観点から、エネルギーの自立化・多重化に資するエネルギー面的ネットワークの導入が効果的・効率的になされるよう適切な執行に努めるべき。</t>
    <phoneticPr fontId="2"/>
  </si>
  <si>
    <t>・集約型都市構造への転換という都市政策の大きな方針の中で、効果的な景観形成施策のあり方を検討すべき。
・事業の実施にあたっては、企画競争等により、透明性・公平性を確保すべき。</t>
    <phoneticPr fontId="2"/>
  </si>
  <si>
    <t>マンション管理組合は、マンション全体の価値の維持という責務を有するものの、取引段階での管理情報の開示については、マンション管理組合のみならず、宅建業者、マンション管理業者、将来の売り主たる区分所有者などの関係主体の役割も大きい。検討に当たっては、これらの関係主体がそれぞれの役割に応じて、どのような管理情報を蓄積し、どのように開示していくべきかを総合的に検討した上で、主体別に行動規範を策定する必要がある。また、中古住宅流通活性化のための他の事業（住宅履歴の蓄積等）との役割分担、実効性のある連携を講じる必要がある。以上のような観点から、事業内容を抜本的に見直すべきである。</t>
    <phoneticPr fontId="2"/>
  </si>
  <si>
    <t>コンサルティング支援については、活性化支援アドバイザー等が橋渡し役として複数の建設企業等及び建設業団体、地域教育訓練施設等とのグループ結成に向けたビジネスマッチングを行い、連携体構築を支援していくべきである。その際、地域金融機関等との連携強化や、きめ細やかな相談体制を通じて、有望な企業等については、しっかりと支援し、成果につなげていくというメリハリのある支援を実施すべきである。
また、建設業の業種・工種は多種多様であり、工事現場も多種多様であることから、モデル性の高い取り組みのＷＥＢ掲載、建設業界団体等への冊子配付、セミナー開催等だけで水平展開が図られるとは必ずしも言えない。担い手の確保、生産性向上等を含め、本事業のスキームである支援アドバイザー等を活用して、やる気のある各企業に対して、きめ細かなアドバイス等の支援を実施することや、そうしたアドバイス等が実施できる活性化支援アドバイザーの確保・育成についても検討すべき。</t>
    <phoneticPr fontId="2"/>
  </si>
  <si>
    <t>本事業は、南海トラフ巨大地震及び首都直下地震が発生した際の災害支援物資輸送の迅速かつ円滑な実施に関する極めて重要な事業であり、効果的な施策として効率的に執行できるよう努めるべき。</t>
    <phoneticPr fontId="2"/>
  </si>
  <si>
    <t>調査結果の実際の事業への活用など、効果的な施策として効率的に執行できるよう努めるべき。</t>
  </si>
  <si>
    <t>統計に係る調査において、回答の回収率向上や調査結果のさらなる利活用が図られるよう、関係者への調査協力や周知を行うべき。効率的な回収を行うため、特にオンライン調査による回答方法の利用促進に向けて、関係者への協力依頼を行うよう努めるべき。</t>
    <phoneticPr fontId="2"/>
  </si>
  <si>
    <t>統計に係る調査において、回答の回収率向上や、調査結果の利活用を広げるために調査手法の見直しを行う。特に、インターネット等の情報通信技術を用いた回答方法の活用・促進により、回答の回収率を向上させるべき。さらに、調査票の配布箇所を政策ニーズに合わせた箇所に見直し、調査結果の利活用を広げるべき。</t>
    <phoneticPr fontId="2"/>
  </si>
  <si>
    <t>特定離島という希少な環境を活用して、民間企業等による技術開発が効果的・効率的に進められるよう、委員会による評価等を踏まえ、真に必要な調査等の実施に努めるべき。</t>
    <phoneticPr fontId="2"/>
  </si>
  <si>
    <t>交通の利便性向上、乗継ぎの円滑化の実現は重要な政策課題であるため、効果的・効率的に技術開発を推進するべき。</t>
    <rPh sb="0" eb="2">
      <t>コウツウ</t>
    </rPh>
    <rPh sb="3" eb="6">
      <t>リベンセイ</t>
    </rPh>
    <rPh sb="6" eb="8">
      <t>コウジョウ</t>
    </rPh>
    <rPh sb="9" eb="10">
      <t>ノ</t>
    </rPh>
    <rPh sb="10" eb="11">
      <t>ツ</t>
    </rPh>
    <rPh sb="13" eb="16">
      <t>エンカツカ</t>
    </rPh>
    <rPh sb="17" eb="19">
      <t>ジツゲン</t>
    </rPh>
    <rPh sb="20" eb="22">
      <t>ジュウヨウ</t>
    </rPh>
    <rPh sb="23" eb="25">
      <t>セイサク</t>
    </rPh>
    <rPh sb="25" eb="27">
      <t>カダイ</t>
    </rPh>
    <rPh sb="33" eb="36">
      <t>コウカテキ</t>
    </rPh>
    <rPh sb="37" eb="40">
      <t>コウリツテキ</t>
    </rPh>
    <rPh sb="41" eb="43">
      <t>ギジュツ</t>
    </rPh>
    <rPh sb="43" eb="45">
      <t>カイハツ</t>
    </rPh>
    <rPh sb="46" eb="48">
      <t>スイシン</t>
    </rPh>
    <phoneticPr fontId="4"/>
  </si>
  <si>
    <t>国土形成計画(広域地方計画)の見直しに向けた調査・検討</t>
    <phoneticPr fontId="2"/>
  </si>
  <si>
    <t>課題に照らして必要な調査を設定し、執行においても進捗状況等をよく把握して、効果的・効率的な調査の実施を図る。</t>
    <phoneticPr fontId="2"/>
  </si>
  <si>
    <t>○</t>
    <phoneticPr fontId="2"/>
  </si>
  <si>
    <t>各協議会の検討の熟度や検討体制に応じて、案件ごとにきめ細やかなサポートを行うなど、事業の実施方法に十分留意すること。また、すべての協議会に平等に薄く広く支援するというのではなく、検討の熟度が高く、有望な案件に対して集中的に支援を行うなど、案件組成を最優先ににメリハリをつけて対応すること。</t>
    <phoneticPr fontId="2"/>
  </si>
  <si>
    <t>地域での創意工夫を尊重した取り組みへの支援の意義は認められるが、建設業における女性の活躍はまだ端緒についたばかりであり、女性リーダーの育成、モデル的な取り組みのプレイアップ、建設業だけでない、業界横断的なバックアップ体制の構築が必要であり、そうした取り組みも併せて実施すべき。また、水平展開をどのように行うかが本事業の鍵であり、建設業界ほか民間と連携して、具体的な方策をより綿密に検討するべき。</t>
    <phoneticPr fontId="2"/>
  </si>
  <si>
    <t>都市の防災性の向上のため、課題分析等を的確に行い、効率的・効果的に調査を実施すべき。
また、事業の実施にあたっては、企画競争等により、透明性・公平性を確保すべき。</t>
    <phoneticPr fontId="2"/>
  </si>
  <si>
    <t>（項）住宅・市街地防災対策費
　（大事項）住宅・市街地の防災性の向上に必要な経費</t>
    <phoneticPr fontId="2"/>
  </si>
  <si>
    <t>居住機能・都市機能の誘導と連携した景観施策検討調査</t>
    <phoneticPr fontId="2"/>
  </si>
  <si>
    <t>歴史的風致活用国際観光支援事業</t>
    <phoneticPr fontId="2"/>
  </si>
  <si>
    <t>2020年のオリンピック・パラリンピックまでに一定の成果をあげることを意識しつつ、観光庁と連携し、効果的・効率的に執行すべき。</t>
    <phoneticPr fontId="2"/>
  </si>
  <si>
    <t>住宅困窮者等へ着実に賃貸住宅が供給されるよう、事業の実施の推移を注視していく必要がある。</t>
    <phoneticPr fontId="2"/>
  </si>
  <si>
    <t>（項）住宅対策事業費
　（大事項）住宅対策事業に必要な経費</t>
    <phoneticPr fontId="2"/>
  </si>
  <si>
    <t>公平性に留意しつつ、道路占用料の適正な水準を確保し、適切な占用料を徴収することに努めるべき。</t>
    <phoneticPr fontId="2"/>
  </si>
  <si>
    <t>要求額のうち「新しい日本のための優先課題推進枠」21百万円</t>
  </si>
  <si>
    <t>事業成果が河川空間の利活用・整備に関する具体的な案件形成につながるよう、事業実施にあたって地方公共団体や民間事業者等の関係者との連携、情報共有に努める。</t>
  </si>
  <si>
    <t>下水処理場における総合バイオマス利活用検討経費</t>
  </si>
  <si>
    <t>事業成果がモデル地域以外の地域における具体的な案件形成につながるよう、地方公共団体の規模等に応じた適切なモデル地域の設定や事業成果の普及・活用方策の検討を行う。</t>
  </si>
  <si>
    <t>要求額のうち「新しい日本のための優先課題推進枠」15百万円</t>
  </si>
  <si>
    <t>内水浸水被害に対するソフト・自助を含めた減災対策に関する検討経費</t>
  </si>
  <si>
    <t>地下空間等における内水浸水被害を軽減するため、地下空間管理者等が活用しやすい事業成果をまとめるとともに、事業成果の普及・活用方策を検討する。</t>
  </si>
  <si>
    <t>水関連分野の防災協働対話推進のための調査検討経費</t>
  </si>
  <si>
    <t>限られた予算の中で最大の成果をあげられるよう、対象国の重点化や戦略的な情報発信等、効率的・効果的な事業実施に努める。</t>
  </si>
  <si>
    <t>要求額のうち「新しい日本のための優先課題推進枠」17百万円</t>
  </si>
  <si>
    <t>水災害分野における気候変動適応策の着実な推進につながるよう、事業成果の普及・活用方策の検討を行う。</t>
  </si>
  <si>
    <t>防災現場で実際に活用できる技術開発が進められるよう、防災現場におけるニーズを的確に把握するとともに、事業成果の普及・活用方策を検討する。</t>
  </si>
  <si>
    <t>要求額のうち「新しい日本のための優先課題推進枠」6百万円</t>
  </si>
  <si>
    <t>加速するインフラの老朽化の問題解決に資する社会的意義が大きい事業であり、発注にあたり競争性を確保するなど、効率的・効果的な事業の実施に努める。</t>
    <phoneticPr fontId="2"/>
  </si>
  <si>
    <t>地方公共団体が取り組みやすく、かつ効果的な道路空間の機能向上に資する事例の収集・整理に努めるべき。</t>
    <phoneticPr fontId="2"/>
  </si>
  <si>
    <t>生活道路における効果的な対策手法の調査</t>
    <phoneticPr fontId="2"/>
  </si>
  <si>
    <t>生活道路の安全対策は急務の課題であり、地方公共団体が取り組みやすく、かつ効果的の高い対策の周知に努めるべき。</t>
    <phoneticPr fontId="2"/>
  </si>
  <si>
    <t>都市のコンパクト化を推進する上で、基幹的な公共交通となるバスの利用環境の向上や高度化は重要な課題であり、地方公共団体が取り組みやすく、かつ利便性・安全性等の向上効果の高い道路交通システムの構築に努めるべき。</t>
    <phoneticPr fontId="2"/>
  </si>
  <si>
    <t>住み替え等円滑化推進事業</t>
    <rPh sb="0" eb="1">
      <t>ス</t>
    </rPh>
    <rPh sb="2" eb="3">
      <t>カ</t>
    </rPh>
    <rPh sb="4" eb="5">
      <t>トウ</t>
    </rPh>
    <rPh sb="5" eb="8">
      <t>エンカツカ</t>
    </rPh>
    <rPh sb="8" eb="10">
      <t>スイシン</t>
    </rPh>
    <rPh sb="10" eb="12">
      <t>ジギョウ</t>
    </rPh>
    <phoneticPr fontId="2"/>
  </si>
  <si>
    <t>成果指標について、定量的な指標の設定ができないか検討すべきである。</t>
    <phoneticPr fontId="2"/>
  </si>
  <si>
    <t>調査結果の実際の事業への活用など、効果的な施策として効率的に執行出来るよう努めるべき。</t>
  </si>
  <si>
    <t>要求額のうち「新しい日本のための優先課題推進枠」120百万円</t>
    <rPh sb="0" eb="3">
      <t>ヨウキュウガク</t>
    </rPh>
    <rPh sb="7" eb="8">
      <t>アタラ</t>
    </rPh>
    <rPh sb="10" eb="12">
      <t>ニホン</t>
    </rPh>
    <rPh sb="16" eb="18">
      <t>ユウセン</t>
    </rPh>
    <rPh sb="18" eb="20">
      <t>カダイ</t>
    </rPh>
    <rPh sb="20" eb="22">
      <t>スイシン</t>
    </rPh>
    <rPh sb="22" eb="23">
      <t>ワク</t>
    </rPh>
    <rPh sb="27" eb="29">
      <t>ヒャクマン</t>
    </rPh>
    <rPh sb="29" eb="30">
      <t>エン</t>
    </rPh>
    <phoneticPr fontId="2"/>
  </si>
  <si>
    <t>要求額のうち「新しい日本のための優先課題推進枠」80百万円</t>
    <rPh sb="0" eb="3">
      <t>ヨウキュウガク</t>
    </rPh>
    <rPh sb="7" eb="8">
      <t>アタラ</t>
    </rPh>
    <rPh sb="10" eb="12">
      <t>ニホン</t>
    </rPh>
    <rPh sb="16" eb="18">
      <t>ユウセン</t>
    </rPh>
    <rPh sb="18" eb="20">
      <t>カダイ</t>
    </rPh>
    <rPh sb="20" eb="22">
      <t>スイシン</t>
    </rPh>
    <rPh sb="22" eb="23">
      <t>ワク</t>
    </rPh>
    <rPh sb="26" eb="28">
      <t>ヒャクマン</t>
    </rPh>
    <rPh sb="28" eb="29">
      <t>エン</t>
    </rPh>
    <phoneticPr fontId="2"/>
  </si>
  <si>
    <t>要求額のうち「新しい日本のための優先課題推進枠」312百万円</t>
    <rPh sb="0" eb="3">
      <t>ヨウキュウガク</t>
    </rPh>
    <rPh sb="7" eb="8">
      <t>アタラ</t>
    </rPh>
    <rPh sb="10" eb="12">
      <t>ニホン</t>
    </rPh>
    <rPh sb="16" eb="18">
      <t>ユウセン</t>
    </rPh>
    <rPh sb="18" eb="20">
      <t>カダイ</t>
    </rPh>
    <rPh sb="20" eb="22">
      <t>スイシン</t>
    </rPh>
    <rPh sb="22" eb="23">
      <t>ワク</t>
    </rPh>
    <rPh sb="27" eb="29">
      <t>ヒャクマン</t>
    </rPh>
    <rPh sb="29" eb="30">
      <t>エン</t>
    </rPh>
    <phoneticPr fontId="2"/>
  </si>
  <si>
    <t>「新しい日本のための優先課題推進枠」4,100</t>
    <phoneticPr fontId="2"/>
  </si>
  <si>
    <t>要求額のうち「新しい日本のための優先課題推進枠」277.15百万円</t>
    <rPh sb="30" eb="33">
      <t>ヒャクマンエン</t>
    </rPh>
    <phoneticPr fontId="2"/>
  </si>
  <si>
    <t>「新しい日本のための優先課題推進枠」3百万円</t>
    <rPh sb="19" eb="22">
      <t>ヒャクマンエン</t>
    </rPh>
    <phoneticPr fontId="2"/>
  </si>
  <si>
    <t>「新しい日本のための優先課題推進枠」35百万円</t>
    <rPh sb="20" eb="23">
      <t>ヒャクマンエン</t>
    </rPh>
    <phoneticPr fontId="2"/>
  </si>
  <si>
    <t>社会インフラの適切な維持管理・更新に資する、社会的意義が大きい事業であるので、事業の発注にあたって競争性を確保するなど、効率的・効果的な事業の実施に努める。</t>
    <phoneticPr fontId="2"/>
  </si>
  <si>
    <t>発注にあたって競争性を確保するなど、効率的・効果的な事業の実施に努めるほか、策定したガイドライン等の成果物が広く活用されるものとなるよう、社会のニーズを的確に反映しつつ事業に取り組む。</t>
    <phoneticPr fontId="2"/>
  </si>
  <si>
    <t>発注にあたって競争性を確保するなど、効率的・効果的な事業の実施に努めるほか、開発した業務支援ツール等の成果物が広く活用されるものとなるよう、地方自治体等のニーズを的確に反映しつつ事業に取り組む。</t>
    <phoneticPr fontId="2"/>
  </si>
  <si>
    <t>要求額のうち「新しい日本のための優先課題推進枠」12,000百万円</t>
    <phoneticPr fontId="2"/>
  </si>
  <si>
    <t>要求額のうち「新しい日本のための優先課題推進枠」30百万円</t>
    <phoneticPr fontId="2"/>
  </si>
  <si>
    <t>要求額のうち「新しい日本のための優先課題推進枠」35百万円</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</si>
</sst>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7" formatCode="0000"/>
    <numFmt numFmtId="180" formatCode="#,##0;&quot;▲ &quot;#,##0"/>
    <numFmt numFmtId="181" formatCode="#,##0.000_);[Red]\(#,##0.000\)"/>
    <numFmt numFmtId="182" formatCode="#,##0.00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sz val="9"/>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00B0F0"/>
        <bgColor indexed="64"/>
      </patternFill>
    </fill>
  </fills>
  <borders count="39">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28">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3" fillId="0" borderId="0" xfId="0" applyFont="1" applyBorder="1" applyAlignment="1">
      <alignment horizontal="center" vertical="center"/>
    </xf>
    <xf numFmtId="0" fontId="8" fillId="3" borderId="15" xfId="0" applyFont="1" applyFill="1" applyBorder="1" applyAlignment="1">
      <alignment horizontal="center" vertical="center" wrapText="1"/>
    </xf>
    <xf numFmtId="0" fontId="7" fillId="3" borderId="15" xfId="0" applyFont="1" applyFill="1" applyBorder="1" applyAlignment="1">
      <alignment horizontal="left" vertical="center"/>
    </xf>
    <xf numFmtId="0" fontId="7" fillId="3" borderId="15" xfId="0" applyFont="1" applyFill="1" applyBorder="1" applyAlignment="1">
      <alignment horizontal="center" vertical="center"/>
    </xf>
    <xf numFmtId="0" fontId="7" fillId="3" borderId="15" xfId="0" applyFont="1" applyFill="1" applyBorder="1" applyAlignment="1">
      <alignment horizontal="center" vertical="center" wrapText="1"/>
    </xf>
    <xf numFmtId="0" fontId="8" fillId="3" borderId="15"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3" fillId="0" borderId="0" xfId="0" applyFont="1" applyFill="1"/>
    <xf numFmtId="0" fontId="7" fillId="0" borderId="3"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8"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177" fontId="6" fillId="0" borderId="0" xfId="0" applyNumberFormat="1" applyFont="1"/>
    <xf numFmtId="177" fontId="3" fillId="0" borderId="0" xfId="0" applyNumberFormat="1" applyFont="1"/>
    <xf numFmtId="177" fontId="5" fillId="0" borderId="0" xfId="0" applyNumberFormat="1" applyFont="1" applyBorder="1"/>
    <xf numFmtId="177" fontId="4" fillId="0" borderId="1" xfId="0" applyNumberFormat="1" applyFont="1" applyBorder="1"/>
    <xf numFmtId="177" fontId="7" fillId="3" borderId="14" xfId="0" applyNumberFormat="1" applyFont="1" applyFill="1" applyBorder="1" applyAlignment="1">
      <alignment horizontal="center" vertical="center"/>
    </xf>
    <xf numFmtId="177" fontId="3" fillId="0" borderId="0" xfId="0" applyNumberFormat="1" applyFont="1" applyAlignment="1"/>
    <xf numFmtId="181" fontId="7" fillId="0" borderId="3" xfId="0" applyNumberFormat="1" applyFont="1" applyFill="1" applyBorder="1" applyAlignment="1">
      <alignment vertical="center" wrapText="1"/>
    </xf>
    <xf numFmtId="0" fontId="7" fillId="2" borderId="21" xfId="0" applyFont="1" applyFill="1" applyBorder="1" applyAlignment="1">
      <alignment horizontal="center" vertical="center"/>
    </xf>
    <xf numFmtId="0" fontId="7" fillId="2"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0" xfId="0" applyFont="1" applyFill="1"/>
    <xf numFmtId="0" fontId="3" fillId="0" borderId="16" xfId="0" applyFont="1" applyFill="1" applyBorder="1" applyAlignment="1">
      <alignment horizontal="center" vertical="center"/>
    </xf>
    <xf numFmtId="3" fontId="8" fillId="0" borderId="3" xfId="0" applyNumberFormat="1" applyFont="1" applyFill="1" applyBorder="1" applyAlignment="1">
      <alignment vertical="center" wrapText="1"/>
    </xf>
    <xf numFmtId="0" fontId="8" fillId="0" borderId="3" xfId="0" applyFont="1" applyFill="1" applyBorder="1" applyAlignment="1">
      <alignment horizontal="center" vertical="center"/>
    </xf>
    <xf numFmtId="0" fontId="8" fillId="0" borderId="12" xfId="0" applyFont="1" applyFill="1" applyBorder="1" applyAlignment="1">
      <alignment horizontal="center" vertical="center"/>
    </xf>
    <xf numFmtId="0" fontId="7" fillId="0" borderId="3" xfId="2" applyNumberFormat="1" applyFont="1" applyFill="1" applyBorder="1" applyAlignment="1">
      <alignment vertical="center" wrapText="1"/>
    </xf>
    <xf numFmtId="0" fontId="0" fillId="5" borderId="0" xfId="0" applyFont="1" applyFill="1"/>
    <xf numFmtId="0" fontId="7" fillId="0" borderId="3" xfId="0" applyNumberFormat="1" applyFont="1" applyFill="1" applyBorder="1" applyAlignment="1">
      <alignment horizontal="center" vertical="center" shrinkToFit="1"/>
    </xf>
    <xf numFmtId="177" fontId="7" fillId="0" borderId="3" xfId="0" applyNumberFormat="1" applyFont="1" applyFill="1" applyBorder="1" applyAlignment="1">
      <alignment horizontal="center" vertical="center"/>
    </xf>
    <xf numFmtId="0" fontId="7" fillId="0" borderId="12" xfId="0" applyFont="1" applyFill="1" applyBorder="1" applyAlignment="1">
      <alignment horizontal="center" vertical="center"/>
    </xf>
    <xf numFmtId="3" fontId="7" fillId="0" borderId="3" xfId="0" applyNumberFormat="1" applyFont="1" applyFill="1" applyBorder="1" applyAlignment="1">
      <alignment vertical="center" wrapText="1"/>
    </xf>
    <xf numFmtId="0" fontId="7" fillId="0" borderId="0" xfId="0" applyFont="1" applyFill="1"/>
    <xf numFmtId="0" fontId="3" fillId="0" borderId="1" xfId="0" applyFont="1" applyBorder="1" applyAlignment="1">
      <alignment horizontal="right"/>
    </xf>
    <xf numFmtId="0" fontId="7" fillId="2"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NumberFormat="1" applyFont="1" applyFill="1" applyBorder="1" applyAlignment="1">
      <alignment vertical="center" wrapText="1"/>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4" borderId="1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180" fontId="9" fillId="4" borderId="4"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3" fillId="0" borderId="1" xfId="0" applyFont="1" applyBorder="1" applyAlignment="1">
      <alignment horizontal="right"/>
    </xf>
    <xf numFmtId="0" fontId="0" fillId="0" borderId="1" xfId="0" applyFont="1" applyBorder="1" applyAlignment="1">
      <alignment horizontal="right"/>
    </xf>
    <xf numFmtId="0" fontId="8" fillId="4" borderId="13" xfId="0" applyFont="1" applyFill="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7" fillId="4" borderId="22" xfId="0" applyFont="1" applyFill="1" applyBorder="1" applyAlignment="1">
      <alignment horizontal="center" vertical="center" wrapText="1"/>
    </xf>
    <xf numFmtId="0" fontId="8" fillId="0" borderId="11" xfId="0" applyFont="1" applyBorder="1" applyAlignment="1">
      <alignment horizontal="center" vertical="center" wrapText="1"/>
    </xf>
    <xf numFmtId="0" fontId="8" fillId="0" borderId="23" xfId="0" applyFont="1" applyBorder="1" applyAlignment="1">
      <alignment horizontal="center" vertical="center" wrapText="1"/>
    </xf>
    <xf numFmtId="177" fontId="7" fillId="0" borderId="8" xfId="0" applyNumberFormat="1" applyFont="1" applyBorder="1" applyAlignment="1">
      <alignment horizontal="center" vertical="center"/>
    </xf>
    <xf numFmtId="177" fontId="7" fillId="0" borderId="10" xfId="0" applyNumberFormat="1" applyFont="1" applyBorder="1" applyAlignment="1">
      <alignment horizontal="center" vertical="center"/>
    </xf>
    <xf numFmtId="177" fontId="7" fillId="0" borderId="32" xfId="0" applyNumberFormat="1" applyFont="1" applyBorder="1" applyAlignment="1">
      <alignment horizontal="center" vertical="center"/>
    </xf>
    <xf numFmtId="177" fontId="7" fillId="0" borderId="19" xfId="0" applyNumberFormat="1" applyFont="1" applyBorder="1" applyAlignment="1">
      <alignment horizontal="center" vertical="center"/>
    </xf>
    <xf numFmtId="3" fontId="7" fillId="0" borderId="25" xfId="0" applyNumberFormat="1" applyFont="1" applyBorder="1" applyAlignment="1">
      <alignment horizontal="center" vertical="center" shrinkToFit="1"/>
    </xf>
    <xf numFmtId="3" fontId="7" fillId="0" borderId="26" xfId="0" applyNumberFormat="1" applyFont="1" applyBorder="1" applyAlignment="1">
      <alignment horizontal="center" vertical="center" shrinkToFit="1"/>
    </xf>
    <xf numFmtId="177" fontId="7" fillId="4" borderId="31" xfId="0" applyNumberFormat="1" applyFont="1" applyFill="1" applyBorder="1" applyAlignment="1">
      <alignment horizontal="center" vertical="center" wrapText="1"/>
    </xf>
    <xf numFmtId="177" fontId="7" fillId="4" borderId="8" xfId="0" applyNumberFormat="1" applyFont="1" applyFill="1" applyBorder="1" applyAlignment="1">
      <alignment horizontal="center" vertical="center"/>
    </xf>
    <xf numFmtId="177" fontId="7" fillId="4" borderId="32"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0" fillId="0" borderId="0" xfId="0" applyFont="1" applyBorder="1" applyAlignment="1"/>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4" borderId="3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180" fontId="9" fillId="0" borderId="0" xfId="0" applyNumberFormat="1" applyFont="1"/>
    <xf numFmtId="180" fontId="9" fillId="0" borderId="0" xfId="0" applyNumberFormat="1" applyFont="1" applyBorder="1"/>
    <xf numFmtId="180" fontId="9" fillId="4" borderId="13" xfId="0" applyNumberFormat="1" applyFont="1" applyFill="1" applyBorder="1" applyAlignment="1">
      <alignment horizontal="center" vertical="center" wrapText="1"/>
    </xf>
    <xf numFmtId="180" fontId="9" fillId="4" borderId="2" xfId="0" applyNumberFormat="1" applyFont="1" applyFill="1" applyBorder="1" applyAlignment="1">
      <alignment horizontal="center" vertical="center" wrapText="1"/>
    </xf>
    <xf numFmtId="180" fontId="9" fillId="3" borderId="15" xfId="0" applyNumberFormat="1" applyFont="1" applyFill="1" applyBorder="1" applyAlignment="1">
      <alignment horizontal="center" vertical="center" wrapText="1"/>
    </xf>
    <xf numFmtId="180" fontId="9" fillId="0" borderId="3" xfId="0" applyNumberFormat="1" applyFont="1" applyFill="1" applyBorder="1" applyAlignment="1">
      <alignment vertical="center" shrinkToFit="1"/>
    </xf>
    <xf numFmtId="180" fontId="9" fillId="0" borderId="3" xfId="1" applyNumberFormat="1" applyFont="1" applyFill="1" applyBorder="1" applyAlignment="1">
      <alignment vertical="center" shrinkToFit="1"/>
    </xf>
    <xf numFmtId="180" fontId="9" fillId="0" borderId="0" xfId="0" applyNumberFormat="1" applyFont="1" applyBorder="1" applyAlignment="1">
      <alignment vertical="center" shrinkToFit="1"/>
    </xf>
    <xf numFmtId="180" fontId="9" fillId="0" borderId="3" xfId="0" applyNumberFormat="1" applyFont="1" applyBorder="1" applyAlignment="1">
      <alignment horizontal="right" vertical="center"/>
    </xf>
    <xf numFmtId="180" fontId="9" fillId="0" borderId="7" xfId="0" applyNumberFormat="1" applyFont="1" applyBorder="1" applyAlignment="1">
      <alignment horizontal="right" vertical="center"/>
    </xf>
    <xf numFmtId="180" fontId="9" fillId="0" borderId="3" xfId="0" applyNumberFormat="1" applyFont="1" applyFill="1" applyBorder="1" applyAlignment="1">
      <alignment vertical="center" wrapText="1"/>
    </xf>
    <xf numFmtId="0" fontId="7" fillId="3" borderId="3" xfId="0" applyNumberFormat="1" applyFont="1" applyFill="1" applyBorder="1" applyAlignment="1">
      <alignment horizontal="left" vertical="center"/>
    </xf>
    <xf numFmtId="180" fontId="9" fillId="3"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xf>
    <xf numFmtId="182" fontId="8" fillId="0" borderId="3" xfId="0" applyNumberFormat="1" applyFont="1" applyFill="1" applyBorder="1" applyAlignment="1">
      <alignment vertical="center" wrapText="1"/>
    </xf>
    <xf numFmtId="0" fontId="7" fillId="0" borderId="3" xfId="0" applyNumberFormat="1" applyFont="1" applyFill="1" applyBorder="1" applyAlignment="1">
      <alignment horizontal="center" vertical="center"/>
    </xf>
    <xf numFmtId="180" fontId="9" fillId="0" borderId="9" xfId="0" applyNumberFormat="1" applyFont="1" applyBorder="1" applyAlignment="1">
      <alignment horizontal="right" vertical="center"/>
    </xf>
    <xf numFmtId="181" fontId="7" fillId="2" borderId="20" xfId="0" applyNumberFormat="1" applyFont="1" applyFill="1" applyBorder="1" applyAlignment="1">
      <alignment horizontal="center" vertical="center"/>
    </xf>
    <xf numFmtId="0" fontId="7" fillId="0" borderId="25" xfId="0" applyFont="1" applyBorder="1" applyAlignment="1">
      <alignment horizontal="center" vertical="center"/>
    </xf>
    <xf numFmtId="0" fontId="8" fillId="0" borderId="34" xfId="0" applyFont="1" applyBorder="1" applyAlignment="1">
      <alignment horizontal="center" vertical="center"/>
    </xf>
    <xf numFmtId="177" fontId="7" fillId="0" borderId="35" xfId="0" applyNumberFormat="1" applyFont="1" applyFill="1" applyBorder="1" applyAlignment="1">
      <alignment horizontal="center" vertical="center" wrapText="1"/>
    </xf>
    <xf numFmtId="177" fontId="7" fillId="3" borderId="35" xfId="0" applyNumberFormat="1" applyFont="1" applyFill="1" applyBorder="1" applyAlignment="1">
      <alignment horizontal="center" vertical="center"/>
    </xf>
    <xf numFmtId="0" fontId="7" fillId="3" borderId="12" xfId="0" applyFont="1" applyFill="1" applyBorder="1" applyAlignment="1">
      <alignment horizontal="center" vertical="center"/>
    </xf>
    <xf numFmtId="177" fontId="8" fillId="0" borderId="35" xfId="0" applyNumberFormat="1" applyFont="1" applyFill="1" applyBorder="1" applyAlignment="1">
      <alignment horizontal="center" vertical="center" wrapText="1"/>
    </xf>
    <xf numFmtId="177" fontId="7" fillId="0" borderId="36" xfId="0" applyNumberFormat="1" applyFont="1" applyFill="1" applyBorder="1" applyAlignment="1">
      <alignment horizontal="center" vertical="center" wrapText="1"/>
    </xf>
    <xf numFmtId="0" fontId="7" fillId="0" borderId="7" xfId="0" applyNumberFormat="1" applyFont="1" applyFill="1" applyBorder="1" applyAlignment="1">
      <alignment vertical="center" wrapText="1"/>
    </xf>
    <xf numFmtId="180" fontId="9" fillId="0" borderId="7" xfId="0" applyNumberFormat="1" applyFont="1" applyFill="1" applyBorder="1" applyAlignment="1">
      <alignment vertical="center" shrinkToFit="1"/>
    </xf>
    <xf numFmtId="3" fontId="7" fillId="0" borderId="7" xfId="0" applyNumberFormat="1" applyFont="1" applyFill="1" applyBorder="1" applyAlignment="1">
      <alignment vertical="center" wrapText="1"/>
    </xf>
    <xf numFmtId="0" fontId="7" fillId="0" borderId="37" xfId="0" applyNumberFormat="1" applyFont="1" applyFill="1" applyBorder="1" applyAlignment="1">
      <alignment vertical="center" wrapText="1"/>
    </xf>
    <xf numFmtId="0" fontId="7" fillId="0" borderId="37" xfId="0" applyNumberFormat="1"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7" xfId="0" applyFont="1" applyFill="1" applyBorder="1" applyAlignment="1">
      <alignment vertical="center" wrapText="1"/>
    </xf>
    <xf numFmtId="177" fontId="7" fillId="0" borderId="37" xfId="0" applyNumberFormat="1" applyFont="1" applyFill="1" applyBorder="1" applyAlignment="1">
      <alignment horizontal="center" vertical="center"/>
    </xf>
    <xf numFmtId="0" fontId="7" fillId="0" borderId="7" xfId="0" applyFont="1" applyFill="1" applyBorder="1" applyAlignment="1">
      <alignment horizontal="center" vertical="center"/>
    </xf>
    <xf numFmtId="0" fontId="7" fillId="0" borderId="38" xfId="0" applyFont="1" applyFill="1" applyBorder="1" applyAlignment="1">
      <alignment horizontal="center" vertical="center"/>
    </xf>
    <xf numFmtId="0" fontId="8" fillId="0" borderId="30" xfId="0" applyFont="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2"/>
  <sheetViews>
    <sheetView tabSelected="1" topLeftCell="A2" zoomScale="80" zoomScaleNormal="80" zoomScaleSheetLayoutView="70" zoomScalePageLayoutView="80" workbookViewId="0">
      <selection activeCell="E9" sqref="E9"/>
    </sheetView>
  </sheetViews>
  <sheetFormatPr defaultRowHeight="13.5" x14ac:dyDescent="0.15"/>
  <cols>
    <col min="1" max="1" width="6.625" style="22" customWidth="1"/>
    <col min="2" max="2" width="54.375" style="2" customWidth="1"/>
    <col min="3" max="3" width="12.25" style="87" customWidth="1"/>
    <col min="4" max="4" width="40.75" style="2" customWidth="1"/>
    <col min="5" max="5" width="15" style="87" customWidth="1"/>
    <col min="6" max="6" width="25.75" style="2" customWidth="1"/>
    <col min="7" max="7" width="17.75" style="2" customWidth="1"/>
    <col min="8" max="8" width="13.5" style="2" customWidth="1"/>
    <col min="9" max="9" width="37.875" style="2" customWidth="1"/>
    <col min="10" max="10" width="12.875" style="2" customWidth="1"/>
    <col min="11" max="12" width="4.75" style="2" customWidth="1"/>
    <col min="13" max="13" width="5.375" style="2" customWidth="1"/>
    <col min="14" max="14" width="10.875" style="2" customWidth="1"/>
    <col min="15" max="16384" width="9" style="2"/>
  </cols>
  <sheetData>
    <row r="1" spans="1:13" ht="21" x14ac:dyDescent="0.2">
      <c r="A1" s="21" t="s">
        <v>16</v>
      </c>
    </row>
    <row r="2" spans="1:13" ht="12.95" customHeight="1" x14ac:dyDescent="0.15"/>
    <row r="3" spans="1:13" ht="18.75" x14ac:dyDescent="0.2">
      <c r="A3" s="23" t="s">
        <v>19</v>
      </c>
    </row>
    <row r="4" spans="1:13" ht="14.25" thickBot="1" x14ac:dyDescent="0.2">
      <c r="A4" s="24"/>
      <c r="B4" s="3"/>
      <c r="C4" s="88"/>
      <c r="D4" s="1"/>
      <c r="E4" s="88"/>
      <c r="F4" s="1"/>
      <c r="G4" s="1"/>
      <c r="H4" s="43"/>
      <c r="I4" s="43"/>
      <c r="J4" s="58" t="s">
        <v>8</v>
      </c>
      <c r="K4" s="58"/>
      <c r="L4" s="58"/>
      <c r="M4" s="59"/>
    </row>
    <row r="5" spans="1:13" ht="20.100000000000001" customHeight="1" x14ac:dyDescent="0.15">
      <c r="A5" s="74" t="s">
        <v>6</v>
      </c>
      <c r="B5" s="49" t="s">
        <v>7</v>
      </c>
      <c r="C5" s="89" t="s">
        <v>17</v>
      </c>
      <c r="D5" s="53" t="s">
        <v>9</v>
      </c>
      <c r="E5" s="89" t="s">
        <v>18</v>
      </c>
      <c r="F5" s="49" t="s">
        <v>0</v>
      </c>
      <c r="G5" s="49" t="s">
        <v>5</v>
      </c>
      <c r="H5" s="49" t="s">
        <v>3</v>
      </c>
      <c r="I5" s="60" t="s">
        <v>4</v>
      </c>
      <c r="J5" s="82" t="s">
        <v>15</v>
      </c>
      <c r="K5" s="53" t="s">
        <v>13</v>
      </c>
      <c r="L5" s="53" t="s">
        <v>14</v>
      </c>
      <c r="M5" s="65" t="s">
        <v>11</v>
      </c>
    </row>
    <row r="6" spans="1:13" ht="20.100000000000001" customHeight="1" x14ac:dyDescent="0.15">
      <c r="A6" s="75"/>
      <c r="B6" s="50"/>
      <c r="C6" s="90"/>
      <c r="D6" s="54"/>
      <c r="E6" s="90"/>
      <c r="F6" s="50"/>
      <c r="G6" s="56"/>
      <c r="H6" s="61"/>
      <c r="I6" s="61"/>
      <c r="J6" s="83"/>
      <c r="K6" s="63"/>
      <c r="L6" s="63"/>
      <c r="M6" s="66"/>
    </row>
    <row r="7" spans="1:13" ht="20.100000000000001" customHeight="1" thickBot="1" x14ac:dyDescent="0.2">
      <c r="A7" s="76"/>
      <c r="B7" s="51"/>
      <c r="C7" s="52"/>
      <c r="D7" s="55"/>
      <c r="E7" s="52"/>
      <c r="F7" s="51"/>
      <c r="G7" s="57"/>
      <c r="H7" s="62"/>
      <c r="I7" s="62"/>
      <c r="J7" s="84"/>
      <c r="K7" s="64"/>
      <c r="L7" s="64"/>
      <c r="M7" s="67"/>
    </row>
    <row r="8" spans="1:13" ht="24.95" customHeight="1" x14ac:dyDescent="0.15">
      <c r="A8" s="25"/>
      <c r="B8" s="8" t="s">
        <v>20</v>
      </c>
      <c r="C8" s="91"/>
      <c r="D8" s="10"/>
      <c r="E8" s="91"/>
      <c r="F8" s="9"/>
      <c r="G8" s="9"/>
      <c r="H8" s="9"/>
      <c r="I8" s="11"/>
      <c r="J8" s="7"/>
      <c r="K8" s="13"/>
      <c r="L8" s="9"/>
      <c r="M8" s="12"/>
    </row>
    <row r="9" spans="1:13" s="42" customFormat="1" ht="45" customHeight="1" collapsed="1" x14ac:dyDescent="0.15">
      <c r="A9" s="112" t="s">
        <v>235</v>
      </c>
      <c r="B9" s="17" t="s">
        <v>111</v>
      </c>
      <c r="C9" s="92">
        <v>2500</v>
      </c>
      <c r="D9" s="41" t="s">
        <v>342</v>
      </c>
      <c r="E9" s="92">
        <v>2500</v>
      </c>
      <c r="F9" s="46"/>
      <c r="G9" s="47" t="s">
        <v>49</v>
      </c>
      <c r="H9" s="48" t="s">
        <v>1</v>
      </c>
      <c r="I9" s="15" t="s">
        <v>343</v>
      </c>
      <c r="J9" s="39" t="s">
        <v>112</v>
      </c>
      <c r="K9" s="45"/>
      <c r="L9" s="45" t="s">
        <v>12</v>
      </c>
      <c r="M9" s="40"/>
    </row>
    <row r="10" spans="1:13" s="42" customFormat="1" ht="45" customHeight="1" x14ac:dyDescent="0.15">
      <c r="A10" s="112" t="s">
        <v>236</v>
      </c>
      <c r="B10" s="17" t="s">
        <v>113</v>
      </c>
      <c r="C10" s="92">
        <v>11000</v>
      </c>
      <c r="D10" s="15" t="s">
        <v>302</v>
      </c>
      <c r="E10" s="97">
        <v>12000</v>
      </c>
      <c r="F10" s="27" t="s">
        <v>376</v>
      </c>
      <c r="G10" s="47" t="s">
        <v>49</v>
      </c>
      <c r="H10" s="48" t="s">
        <v>1</v>
      </c>
      <c r="I10" s="15" t="s">
        <v>343</v>
      </c>
      <c r="J10" s="39" t="s">
        <v>114</v>
      </c>
      <c r="K10" s="45"/>
      <c r="L10" s="45" t="s">
        <v>12</v>
      </c>
      <c r="M10" s="40"/>
    </row>
    <row r="11" spans="1:13" ht="24.95" customHeight="1" x14ac:dyDescent="0.15">
      <c r="A11" s="113"/>
      <c r="B11" s="98" t="s">
        <v>21</v>
      </c>
      <c r="C11" s="99"/>
      <c r="D11" s="100"/>
      <c r="E11" s="99"/>
      <c r="F11" s="101"/>
      <c r="G11" s="101"/>
      <c r="H11" s="101"/>
      <c r="I11" s="102"/>
      <c r="J11" s="103"/>
      <c r="K11" s="101"/>
      <c r="L11" s="101"/>
      <c r="M11" s="114" t="s">
        <v>10</v>
      </c>
    </row>
    <row r="12" spans="1:13" s="42" customFormat="1" ht="45" customHeight="1" x14ac:dyDescent="0.15">
      <c r="A12" s="112" t="s">
        <v>221</v>
      </c>
      <c r="B12" s="17" t="s">
        <v>363</v>
      </c>
      <c r="C12" s="92">
        <v>50.4</v>
      </c>
      <c r="D12" s="41" t="s">
        <v>295</v>
      </c>
      <c r="E12" s="92">
        <v>150.4</v>
      </c>
      <c r="F12" s="46"/>
      <c r="G12" s="47" t="s">
        <v>49</v>
      </c>
      <c r="H12" s="48" t="s">
        <v>1</v>
      </c>
      <c r="I12" s="15" t="s">
        <v>79</v>
      </c>
      <c r="J12" s="39" t="s">
        <v>80</v>
      </c>
      <c r="K12" s="45"/>
      <c r="L12" s="45" t="s">
        <v>12</v>
      </c>
      <c r="M12" s="40"/>
    </row>
    <row r="13" spans="1:13" s="42" customFormat="1" ht="45" customHeight="1" x14ac:dyDescent="0.15">
      <c r="A13" s="112" t="s">
        <v>222</v>
      </c>
      <c r="B13" s="17" t="s">
        <v>81</v>
      </c>
      <c r="C13" s="92">
        <v>230</v>
      </c>
      <c r="D13" s="41" t="s">
        <v>296</v>
      </c>
      <c r="E13" s="92">
        <v>300</v>
      </c>
      <c r="F13" s="46"/>
      <c r="G13" s="47" t="s">
        <v>49</v>
      </c>
      <c r="H13" s="48" t="s">
        <v>1</v>
      </c>
      <c r="I13" s="15" t="s">
        <v>79</v>
      </c>
      <c r="J13" s="39" t="s">
        <v>82</v>
      </c>
      <c r="K13" s="45"/>
      <c r="L13" s="45" t="s">
        <v>12</v>
      </c>
      <c r="M13" s="40"/>
    </row>
    <row r="14" spans="1:13" s="42" customFormat="1" ht="45" customHeight="1" x14ac:dyDescent="0.15">
      <c r="A14" s="112" t="s">
        <v>223</v>
      </c>
      <c r="B14" s="17" t="s">
        <v>83</v>
      </c>
      <c r="C14" s="92">
        <v>32</v>
      </c>
      <c r="D14" s="41" t="s">
        <v>297</v>
      </c>
      <c r="E14" s="92">
        <v>32</v>
      </c>
      <c r="F14" s="46"/>
      <c r="G14" s="47" t="s">
        <v>49</v>
      </c>
      <c r="H14" s="48" t="s">
        <v>1</v>
      </c>
      <c r="I14" s="15" t="s">
        <v>79</v>
      </c>
      <c r="J14" s="39" t="s">
        <v>84</v>
      </c>
      <c r="K14" s="45"/>
      <c r="L14" s="45" t="s">
        <v>12</v>
      </c>
      <c r="M14" s="40"/>
    </row>
    <row r="15" spans="1:13" s="42" customFormat="1" ht="45" customHeight="1" x14ac:dyDescent="0.15">
      <c r="A15" s="112" t="s">
        <v>224</v>
      </c>
      <c r="B15" s="17" t="s">
        <v>85</v>
      </c>
      <c r="C15" s="92">
        <v>700</v>
      </c>
      <c r="D15" s="41" t="s">
        <v>298</v>
      </c>
      <c r="E15" s="92">
        <v>1300</v>
      </c>
      <c r="F15" s="46"/>
      <c r="G15" s="47" t="s">
        <v>49</v>
      </c>
      <c r="H15" s="48" t="s">
        <v>1</v>
      </c>
      <c r="I15" s="15" t="s">
        <v>79</v>
      </c>
      <c r="J15" s="39" t="s">
        <v>86</v>
      </c>
      <c r="K15" s="45"/>
      <c r="L15" s="45" t="s">
        <v>12</v>
      </c>
      <c r="M15" s="40"/>
    </row>
    <row r="16" spans="1:13" s="42" customFormat="1" ht="54" customHeight="1" x14ac:dyDescent="0.15">
      <c r="A16" s="112" t="s">
        <v>225</v>
      </c>
      <c r="B16" s="17" t="s">
        <v>87</v>
      </c>
      <c r="C16" s="92">
        <v>300</v>
      </c>
      <c r="D16" s="41" t="s">
        <v>299</v>
      </c>
      <c r="E16" s="92">
        <v>360</v>
      </c>
      <c r="F16" s="46"/>
      <c r="G16" s="47" t="s">
        <v>49</v>
      </c>
      <c r="H16" s="48" t="s">
        <v>1</v>
      </c>
      <c r="I16" s="15" t="s">
        <v>79</v>
      </c>
      <c r="J16" s="39" t="s">
        <v>88</v>
      </c>
      <c r="K16" s="45"/>
      <c r="L16" s="45" t="s">
        <v>12</v>
      </c>
      <c r="M16" s="40"/>
    </row>
    <row r="17" spans="1:13" s="42" customFormat="1" ht="45" customHeight="1" x14ac:dyDescent="0.15">
      <c r="A17" s="112" t="s">
        <v>226</v>
      </c>
      <c r="B17" s="17" t="s">
        <v>89</v>
      </c>
      <c r="C17" s="92">
        <v>40.44</v>
      </c>
      <c r="D17" s="41" t="s">
        <v>301</v>
      </c>
      <c r="E17" s="92">
        <v>0</v>
      </c>
      <c r="F17" s="46"/>
      <c r="G17" s="47" t="s">
        <v>49</v>
      </c>
      <c r="H17" s="48" t="s">
        <v>1</v>
      </c>
      <c r="I17" s="15" t="s">
        <v>79</v>
      </c>
      <c r="J17" s="39" t="s">
        <v>90</v>
      </c>
      <c r="K17" s="45"/>
      <c r="L17" s="45" t="s">
        <v>12</v>
      </c>
      <c r="M17" s="40"/>
    </row>
    <row r="18" spans="1:13" s="42" customFormat="1" ht="45" customHeight="1" x14ac:dyDescent="0.15">
      <c r="A18" s="112" t="s">
        <v>227</v>
      </c>
      <c r="B18" s="17" t="s">
        <v>91</v>
      </c>
      <c r="C18" s="92">
        <v>19.399999999999999</v>
      </c>
      <c r="D18" s="41" t="s">
        <v>300</v>
      </c>
      <c r="E18" s="92">
        <v>60</v>
      </c>
      <c r="F18" s="46"/>
      <c r="G18" s="47" t="s">
        <v>49</v>
      </c>
      <c r="H18" s="48" t="s">
        <v>1</v>
      </c>
      <c r="I18" s="15" t="s">
        <v>79</v>
      </c>
      <c r="J18" s="39" t="s">
        <v>92</v>
      </c>
      <c r="K18" s="45"/>
      <c r="L18" s="45" t="s">
        <v>12</v>
      </c>
      <c r="M18" s="40"/>
    </row>
    <row r="19" spans="1:13" ht="24.95" customHeight="1" x14ac:dyDescent="0.15">
      <c r="A19" s="113"/>
      <c r="B19" s="98" t="s">
        <v>22</v>
      </c>
      <c r="C19" s="99"/>
      <c r="D19" s="100"/>
      <c r="E19" s="99"/>
      <c r="F19" s="101"/>
      <c r="G19" s="101"/>
      <c r="H19" s="101"/>
      <c r="I19" s="102"/>
      <c r="J19" s="103"/>
      <c r="K19" s="101"/>
      <c r="L19" s="101"/>
      <c r="M19" s="114" t="s">
        <v>10</v>
      </c>
    </row>
    <row r="20" spans="1:13" s="14" customFormat="1" ht="45" customHeight="1" x14ac:dyDescent="0.15">
      <c r="A20" s="112" t="s">
        <v>228</v>
      </c>
      <c r="B20" s="46" t="s">
        <v>93</v>
      </c>
      <c r="C20" s="92">
        <v>9.4619999999999997</v>
      </c>
      <c r="D20" s="41" t="s">
        <v>318</v>
      </c>
      <c r="E20" s="92">
        <v>6.3890000000000002</v>
      </c>
      <c r="F20" s="46"/>
      <c r="G20" s="47" t="s">
        <v>50</v>
      </c>
      <c r="H20" s="48" t="s">
        <v>1</v>
      </c>
      <c r="I20" s="15" t="s">
        <v>94</v>
      </c>
      <c r="J20" s="39" t="s">
        <v>95</v>
      </c>
      <c r="K20" s="45" t="s">
        <v>12</v>
      </c>
      <c r="L20" s="45"/>
      <c r="M20" s="40"/>
    </row>
    <row r="21" spans="1:13" s="14" customFormat="1" ht="24.95" customHeight="1" x14ac:dyDescent="0.15">
      <c r="A21" s="113"/>
      <c r="B21" s="98" t="s">
        <v>23</v>
      </c>
      <c r="C21" s="99"/>
      <c r="D21" s="100"/>
      <c r="E21" s="99"/>
      <c r="F21" s="101"/>
      <c r="G21" s="101"/>
      <c r="H21" s="101"/>
      <c r="I21" s="102"/>
      <c r="J21" s="103"/>
      <c r="K21" s="101"/>
      <c r="L21" s="101"/>
      <c r="M21" s="114" t="s">
        <v>10</v>
      </c>
    </row>
    <row r="22" spans="1:13" s="14" customFormat="1" ht="45" customHeight="1" x14ac:dyDescent="0.15">
      <c r="A22" s="112" t="s">
        <v>229</v>
      </c>
      <c r="B22" s="46" t="s">
        <v>96</v>
      </c>
      <c r="C22" s="92">
        <v>18.53</v>
      </c>
      <c r="D22" s="41" t="s">
        <v>359</v>
      </c>
      <c r="E22" s="92">
        <v>19</v>
      </c>
      <c r="F22" s="46"/>
      <c r="G22" s="47" t="s">
        <v>54</v>
      </c>
      <c r="H22" s="48" t="s">
        <v>1</v>
      </c>
      <c r="I22" s="16" t="s">
        <v>97</v>
      </c>
      <c r="J22" s="39" t="s">
        <v>98</v>
      </c>
      <c r="K22" s="45" t="s">
        <v>12</v>
      </c>
      <c r="L22" s="45"/>
      <c r="M22" s="40"/>
    </row>
    <row r="23" spans="1:13" s="14" customFormat="1" ht="24.95" customHeight="1" x14ac:dyDescent="0.15">
      <c r="A23" s="113"/>
      <c r="B23" s="98" t="s">
        <v>24</v>
      </c>
      <c r="C23" s="99"/>
      <c r="D23" s="100"/>
      <c r="E23" s="99"/>
      <c r="F23" s="101"/>
      <c r="G23" s="101"/>
      <c r="H23" s="101"/>
      <c r="I23" s="102"/>
      <c r="J23" s="103"/>
      <c r="K23" s="101"/>
      <c r="L23" s="101"/>
      <c r="M23" s="114" t="s">
        <v>10</v>
      </c>
    </row>
    <row r="24" spans="1:13" s="14" customFormat="1" ht="57.75" customHeight="1" x14ac:dyDescent="0.15">
      <c r="A24" s="112" t="s">
        <v>230</v>
      </c>
      <c r="B24" s="46" t="s">
        <v>99</v>
      </c>
      <c r="C24" s="92">
        <v>7.0049999999999999</v>
      </c>
      <c r="D24" s="41" t="s">
        <v>346</v>
      </c>
      <c r="E24" s="92">
        <v>0</v>
      </c>
      <c r="F24" s="46"/>
      <c r="G24" s="38" t="s">
        <v>52</v>
      </c>
      <c r="H24" s="48" t="s">
        <v>1</v>
      </c>
      <c r="I24" s="15" t="s">
        <v>100</v>
      </c>
      <c r="J24" s="39" t="s">
        <v>101</v>
      </c>
      <c r="K24" s="45" t="s">
        <v>12</v>
      </c>
      <c r="L24" s="45"/>
      <c r="M24" s="40"/>
    </row>
    <row r="25" spans="1:13" s="31" customFormat="1" ht="24.95" customHeight="1" x14ac:dyDescent="0.15">
      <c r="A25" s="113"/>
      <c r="B25" s="98" t="s">
        <v>25</v>
      </c>
      <c r="C25" s="99"/>
      <c r="D25" s="100"/>
      <c r="E25" s="99"/>
      <c r="F25" s="101"/>
      <c r="G25" s="101"/>
      <c r="H25" s="101"/>
      <c r="I25" s="102"/>
      <c r="J25" s="103"/>
      <c r="K25" s="101"/>
      <c r="L25" s="101"/>
      <c r="M25" s="114" t="s">
        <v>10</v>
      </c>
    </row>
    <row r="26" spans="1:13" s="42" customFormat="1" ht="56.25" customHeight="1" x14ac:dyDescent="0.15">
      <c r="A26" s="112" t="s">
        <v>231</v>
      </c>
      <c r="B26" s="46" t="s">
        <v>347</v>
      </c>
      <c r="C26" s="93">
        <v>18.007999999999999</v>
      </c>
      <c r="D26" s="27" t="s">
        <v>348</v>
      </c>
      <c r="E26" s="93">
        <v>25</v>
      </c>
      <c r="F26" s="27" t="s">
        <v>349</v>
      </c>
      <c r="G26" s="38" t="s">
        <v>52</v>
      </c>
      <c r="H26" s="48" t="s">
        <v>1</v>
      </c>
      <c r="I26" s="15" t="s">
        <v>102</v>
      </c>
      <c r="J26" s="39" t="s">
        <v>103</v>
      </c>
      <c r="K26" s="45" t="s">
        <v>12</v>
      </c>
      <c r="L26" s="45"/>
      <c r="M26" s="40"/>
    </row>
    <row r="27" spans="1:13" s="42" customFormat="1" ht="24.95" customHeight="1" x14ac:dyDescent="0.15">
      <c r="A27" s="113"/>
      <c r="B27" s="98" t="s">
        <v>26</v>
      </c>
      <c r="C27" s="99"/>
      <c r="D27" s="100"/>
      <c r="E27" s="99"/>
      <c r="F27" s="101"/>
      <c r="G27" s="101"/>
      <c r="H27" s="101"/>
      <c r="I27" s="102"/>
      <c r="J27" s="103"/>
      <c r="K27" s="101"/>
      <c r="L27" s="101"/>
      <c r="M27" s="114" t="s">
        <v>10</v>
      </c>
    </row>
    <row r="28" spans="1:13" s="14" customFormat="1" ht="59.25" customHeight="1" x14ac:dyDescent="0.15">
      <c r="A28" s="115" t="s">
        <v>232</v>
      </c>
      <c r="B28" s="18" t="s">
        <v>104</v>
      </c>
      <c r="C28" s="92">
        <v>32</v>
      </c>
      <c r="D28" s="33" t="s">
        <v>337</v>
      </c>
      <c r="E28" s="92">
        <v>58.8</v>
      </c>
      <c r="F28" s="18"/>
      <c r="G28" s="104" t="s">
        <v>67</v>
      </c>
      <c r="H28" s="20" t="s">
        <v>1</v>
      </c>
      <c r="I28" s="19" t="s">
        <v>338</v>
      </c>
      <c r="J28" s="105" t="s">
        <v>105</v>
      </c>
      <c r="K28" s="34" t="s">
        <v>12</v>
      </c>
      <c r="L28" s="34"/>
      <c r="M28" s="35"/>
    </row>
    <row r="29" spans="1:13" s="14" customFormat="1" ht="57" customHeight="1" x14ac:dyDescent="0.15">
      <c r="A29" s="115" t="s">
        <v>233</v>
      </c>
      <c r="B29" s="18" t="s">
        <v>106</v>
      </c>
      <c r="C29" s="92">
        <v>348</v>
      </c>
      <c r="D29" s="33" t="s">
        <v>322</v>
      </c>
      <c r="E29" s="92">
        <v>590.35</v>
      </c>
      <c r="F29" s="106" t="s">
        <v>370</v>
      </c>
      <c r="G29" s="104" t="s">
        <v>67</v>
      </c>
      <c r="H29" s="20" t="s">
        <v>1</v>
      </c>
      <c r="I29" s="19" t="s">
        <v>107</v>
      </c>
      <c r="J29" s="105" t="s">
        <v>108</v>
      </c>
      <c r="K29" s="34"/>
      <c r="L29" s="34" t="s">
        <v>12</v>
      </c>
      <c r="M29" s="35"/>
    </row>
    <row r="30" spans="1:13" s="14" customFormat="1" ht="50.25" customHeight="1" x14ac:dyDescent="0.15">
      <c r="A30" s="112" t="s">
        <v>234</v>
      </c>
      <c r="B30" s="46" t="s">
        <v>350</v>
      </c>
      <c r="C30" s="92">
        <v>14</v>
      </c>
      <c r="D30" s="41" t="s">
        <v>351</v>
      </c>
      <c r="E30" s="92">
        <v>39.07</v>
      </c>
      <c r="F30" s="46"/>
      <c r="G30" s="38" t="s">
        <v>52</v>
      </c>
      <c r="H30" s="48" t="s">
        <v>1</v>
      </c>
      <c r="I30" s="15" t="s">
        <v>109</v>
      </c>
      <c r="J30" s="39" t="s">
        <v>110</v>
      </c>
      <c r="K30" s="45" t="s">
        <v>12</v>
      </c>
      <c r="L30" s="45"/>
      <c r="M30" s="40"/>
    </row>
    <row r="31" spans="1:13" s="42" customFormat="1" ht="24.95" customHeight="1" x14ac:dyDescent="0.15">
      <c r="A31" s="113"/>
      <c r="B31" s="98" t="s">
        <v>27</v>
      </c>
      <c r="C31" s="99"/>
      <c r="D31" s="100"/>
      <c r="E31" s="99"/>
      <c r="F31" s="101"/>
      <c r="G31" s="101"/>
      <c r="H31" s="101"/>
      <c r="I31" s="102"/>
      <c r="J31" s="103"/>
      <c r="K31" s="101"/>
      <c r="L31" s="101"/>
      <c r="M31" s="114" t="s">
        <v>10</v>
      </c>
    </row>
    <row r="32" spans="1:13" s="42" customFormat="1" ht="56.25" customHeight="1" x14ac:dyDescent="0.15">
      <c r="A32" s="112" t="s">
        <v>237</v>
      </c>
      <c r="B32" s="46" t="s">
        <v>352</v>
      </c>
      <c r="C32" s="93">
        <v>17.021999999999998</v>
      </c>
      <c r="D32" s="41" t="s">
        <v>353</v>
      </c>
      <c r="E32" s="92">
        <v>17.021999999999998</v>
      </c>
      <c r="F32" s="27" t="s">
        <v>354</v>
      </c>
      <c r="G32" s="38" t="s">
        <v>52</v>
      </c>
      <c r="H32" s="48" t="s">
        <v>1</v>
      </c>
      <c r="I32" s="15" t="s">
        <v>115</v>
      </c>
      <c r="J32" s="39" t="s">
        <v>116</v>
      </c>
      <c r="K32" s="45" t="s">
        <v>12</v>
      </c>
      <c r="L32" s="45"/>
      <c r="M32" s="40"/>
    </row>
    <row r="33" spans="1:13" s="42" customFormat="1" ht="65.25" customHeight="1" x14ac:dyDescent="0.15">
      <c r="A33" s="112" t="s">
        <v>238</v>
      </c>
      <c r="B33" s="46" t="s">
        <v>117</v>
      </c>
      <c r="C33" s="93">
        <v>11.010999999999999</v>
      </c>
      <c r="D33" s="41" t="s">
        <v>355</v>
      </c>
      <c r="E33" s="93">
        <v>21.010999999999999</v>
      </c>
      <c r="F33" s="27" t="s">
        <v>345</v>
      </c>
      <c r="G33" s="38" t="s">
        <v>52</v>
      </c>
      <c r="H33" s="48" t="s">
        <v>1</v>
      </c>
      <c r="I33" s="15" t="s">
        <v>115</v>
      </c>
      <c r="J33" s="39" t="s">
        <v>118</v>
      </c>
      <c r="K33" s="45" t="s">
        <v>12</v>
      </c>
      <c r="L33" s="45"/>
      <c r="M33" s="40"/>
    </row>
    <row r="34" spans="1:13" s="42" customFormat="1" ht="24.95" customHeight="1" x14ac:dyDescent="0.15">
      <c r="A34" s="113"/>
      <c r="B34" s="98" t="s">
        <v>28</v>
      </c>
      <c r="C34" s="99"/>
      <c r="D34" s="100"/>
      <c r="E34" s="99"/>
      <c r="F34" s="101"/>
      <c r="G34" s="101"/>
      <c r="H34" s="101"/>
      <c r="I34" s="102"/>
      <c r="J34" s="103"/>
      <c r="K34" s="101"/>
      <c r="L34" s="101"/>
      <c r="M34" s="114" t="s">
        <v>10</v>
      </c>
    </row>
    <row r="35" spans="1:13" s="14" customFormat="1" ht="64.5" customHeight="1" x14ac:dyDescent="0.15">
      <c r="A35" s="112" t="s">
        <v>239</v>
      </c>
      <c r="B35" s="46" t="s">
        <v>121</v>
      </c>
      <c r="C35" s="93">
        <v>15</v>
      </c>
      <c r="D35" s="41" t="s">
        <v>326</v>
      </c>
      <c r="E35" s="92">
        <v>15</v>
      </c>
      <c r="F35" s="46"/>
      <c r="G35" s="47" t="s">
        <v>64</v>
      </c>
      <c r="H35" s="48" t="s">
        <v>1</v>
      </c>
      <c r="I35" s="15" t="s">
        <v>219</v>
      </c>
      <c r="J35" s="39" t="s">
        <v>122</v>
      </c>
      <c r="K35" s="45" t="s">
        <v>12</v>
      </c>
      <c r="L35" s="45"/>
      <c r="M35" s="40"/>
    </row>
    <row r="36" spans="1:13" s="14" customFormat="1" ht="61.5" customHeight="1" x14ac:dyDescent="0.15">
      <c r="A36" s="112" t="s">
        <v>240</v>
      </c>
      <c r="B36" s="46" t="s">
        <v>119</v>
      </c>
      <c r="C36" s="93">
        <f>1711+20</f>
        <v>1731</v>
      </c>
      <c r="D36" s="41" t="s">
        <v>310</v>
      </c>
      <c r="E36" s="92">
        <v>4200</v>
      </c>
      <c r="F36" s="46" t="s">
        <v>369</v>
      </c>
      <c r="G36" s="47" t="s">
        <v>68</v>
      </c>
      <c r="H36" s="48" t="s">
        <v>1</v>
      </c>
      <c r="I36" s="15" t="s">
        <v>120</v>
      </c>
      <c r="J36" s="39">
        <v>140</v>
      </c>
      <c r="K36" s="45" t="s">
        <v>10</v>
      </c>
      <c r="L36" s="45" t="s">
        <v>12</v>
      </c>
      <c r="M36" s="40"/>
    </row>
    <row r="37" spans="1:13" s="14" customFormat="1" ht="66" customHeight="1" x14ac:dyDescent="0.15">
      <c r="A37" s="112" t="s">
        <v>241</v>
      </c>
      <c r="B37" s="46" t="s">
        <v>289</v>
      </c>
      <c r="C37" s="93">
        <v>138.005</v>
      </c>
      <c r="D37" s="41" t="s">
        <v>315</v>
      </c>
      <c r="E37" s="92">
        <v>127.69</v>
      </c>
      <c r="F37" s="46"/>
      <c r="G37" s="47" t="s">
        <v>61</v>
      </c>
      <c r="H37" s="48" t="s">
        <v>1</v>
      </c>
      <c r="I37" s="15" t="s">
        <v>123</v>
      </c>
      <c r="J37" s="39" t="s">
        <v>124</v>
      </c>
      <c r="K37" s="45" t="s">
        <v>12</v>
      </c>
      <c r="L37" s="45"/>
      <c r="M37" s="40"/>
    </row>
    <row r="38" spans="1:13" ht="24.95" customHeight="1" x14ac:dyDescent="0.15">
      <c r="A38" s="113"/>
      <c r="B38" s="98" t="s">
        <v>29</v>
      </c>
      <c r="C38" s="99"/>
      <c r="D38" s="100"/>
      <c r="E38" s="99"/>
      <c r="F38" s="101"/>
      <c r="G38" s="101"/>
      <c r="H38" s="101"/>
      <c r="I38" s="102"/>
      <c r="J38" s="103"/>
      <c r="K38" s="101"/>
      <c r="L38" s="101"/>
      <c r="M38" s="114" t="s">
        <v>10</v>
      </c>
    </row>
    <row r="39" spans="1:13" s="14" customFormat="1" ht="45" customHeight="1" x14ac:dyDescent="0.15">
      <c r="A39" s="112" t="s">
        <v>242</v>
      </c>
      <c r="B39" s="46" t="s">
        <v>125</v>
      </c>
      <c r="C39" s="92">
        <v>34.686</v>
      </c>
      <c r="D39" s="41" t="s">
        <v>344</v>
      </c>
      <c r="E39" s="92">
        <v>0</v>
      </c>
      <c r="F39" s="46"/>
      <c r="G39" s="47" t="s">
        <v>55</v>
      </c>
      <c r="H39" s="48" t="s">
        <v>1</v>
      </c>
      <c r="I39" s="16" t="s">
        <v>126</v>
      </c>
      <c r="J39" s="39" t="s">
        <v>127</v>
      </c>
      <c r="K39" s="45" t="s">
        <v>12</v>
      </c>
      <c r="L39" s="45"/>
      <c r="M39" s="40"/>
    </row>
    <row r="40" spans="1:13" s="14" customFormat="1" ht="45" customHeight="1" x14ac:dyDescent="0.15">
      <c r="A40" s="112" t="s">
        <v>243</v>
      </c>
      <c r="B40" s="30" t="s">
        <v>360</v>
      </c>
      <c r="C40" s="92">
        <v>18.303999999999998</v>
      </c>
      <c r="D40" s="41" t="s">
        <v>361</v>
      </c>
      <c r="E40" s="92">
        <v>0</v>
      </c>
      <c r="F40" s="46"/>
      <c r="G40" s="47" t="s">
        <v>55</v>
      </c>
      <c r="H40" s="48" t="s">
        <v>1</v>
      </c>
      <c r="I40" s="15" t="s">
        <v>126</v>
      </c>
      <c r="J40" s="39" t="s">
        <v>128</v>
      </c>
      <c r="K40" s="45" t="s">
        <v>12</v>
      </c>
      <c r="L40" s="45"/>
      <c r="M40" s="40"/>
    </row>
    <row r="41" spans="1:13" s="42" customFormat="1" ht="24.95" customHeight="1" x14ac:dyDescent="0.15">
      <c r="A41" s="113"/>
      <c r="B41" s="98" t="s">
        <v>30</v>
      </c>
      <c r="C41" s="99"/>
      <c r="D41" s="100"/>
      <c r="E41" s="99"/>
      <c r="F41" s="101"/>
      <c r="G41" s="101"/>
      <c r="H41" s="101"/>
      <c r="I41" s="102"/>
      <c r="J41" s="103"/>
      <c r="K41" s="101"/>
      <c r="L41" s="101"/>
      <c r="M41" s="114" t="s">
        <v>10</v>
      </c>
    </row>
    <row r="42" spans="1:13" s="14" customFormat="1" ht="53.25" customHeight="1" x14ac:dyDescent="0.15">
      <c r="A42" s="112" t="s">
        <v>244</v>
      </c>
      <c r="B42" s="46" t="s">
        <v>129</v>
      </c>
      <c r="C42" s="92">
        <v>9.3580000000000005</v>
      </c>
      <c r="D42" s="41" t="s">
        <v>319</v>
      </c>
      <c r="E42" s="92">
        <v>0</v>
      </c>
      <c r="F42" s="19"/>
      <c r="G42" s="47" t="s">
        <v>50</v>
      </c>
      <c r="H42" s="48" t="s">
        <v>1</v>
      </c>
      <c r="I42" s="15" t="s">
        <v>63</v>
      </c>
      <c r="J42" s="39" t="s">
        <v>130</v>
      </c>
      <c r="K42" s="45" t="s">
        <v>69</v>
      </c>
      <c r="L42" s="45"/>
      <c r="M42" s="40"/>
    </row>
    <row r="43" spans="1:13" s="14" customFormat="1" ht="56.25" customHeight="1" x14ac:dyDescent="0.15">
      <c r="A43" s="112" t="s">
        <v>245</v>
      </c>
      <c r="B43" s="46" t="s">
        <v>284</v>
      </c>
      <c r="C43" s="93">
        <v>47.448999999999998</v>
      </c>
      <c r="D43" s="41" t="s">
        <v>320</v>
      </c>
      <c r="E43" s="92">
        <v>53.048000000000002</v>
      </c>
      <c r="F43" s="46"/>
      <c r="G43" s="47" t="s">
        <v>50</v>
      </c>
      <c r="H43" s="48" t="s">
        <v>1</v>
      </c>
      <c r="I43" s="15" t="s">
        <v>63</v>
      </c>
      <c r="J43" s="39" t="s">
        <v>131</v>
      </c>
      <c r="K43" s="45" t="s">
        <v>69</v>
      </c>
      <c r="L43" s="45"/>
      <c r="M43" s="40"/>
    </row>
    <row r="44" spans="1:13" s="14" customFormat="1" ht="24.95" customHeight="1" x14ac:dyDescent="0.15">
      <c r="A44" s="113"/>
      <c r="B44" s="98" t="s">
        <v>31</v>
      </c>
      <c r="C44" s="99"/>
      <c r="D44" s="100"/>
      <c r="E44" s="99"/>
      <c r="F44" s="101"/>
      <c r="G44" s="101"/>
      <c r="H44" s="101"/>
      <c r="I44" s="102"/>
      <c r="J44" s="103"/>
      <c r="K44" s="101"/>
      <c r="L44" s="101"/>
      <c r="M44" s="114" t="s">
        <v>10</v>
      </c>
    </row>
    <row r="45" spans="1:13" s="14" customFormat="1" ht="45" customHeight="1" x14ac:dyDescent="0.15">
      <c r="A45" s="112" t="s">
        <v>246</v>
      </c>
      <c r="B45" s="46" t="s">
        <v>133</v>
      </c>
      <c r="C45" s="92">
        <v>99.742000000000004</v>
      </c>
      <c r="D45" s="41" t="s">
        <v>316</v>
      </c>
      <c r="E45" s="92">
        <v>0</v>
      </c>
      <c r="F45" s="46"/>
      <c r="G45" s="47" t="s">
        <v>65</v>
      </c>
      <c r="H45" s="48" t="s">
        <v>1</v>
      </c>
      <c r="I45" s="15" t="s">
        <v>134</v>
      </c>
      <c r="J45" s="39" t="s">
        <v>135</v>
      </c>
      <c r="K45" s="45"/>
      <c r="L45" s="45"/>
      <c r="M45" s="40"/>
    </row>
    <row r="46" spans="1:13" s="14" customFormat="1" ht="63" customHeight="1" x14ac:dyDescent="0.15">
      <c r="A46" s="112" t="s">
        <v>247</v>
      </c>
      <c r="B46" s="46" t="s">
        <v>136</v>
      </c>
      <c r="C46" s="92">
        <v>289.69499999999999</v>
      </c>
      <c r="D46" s="41" t="s">
        <v>317</v>
      </c>
      <c r="E46" s="92">
        <v>440.98099999999999</v>
      </c>
      <c r="F46" s="46"/>
      <c r="G46" s="47" t="s">
        <v>65</v>
      </c>
      <c r="H46" s="48" t="s">
        <v>1</v>
      </c>
      <c r="I46" s="15" t="s">
        <v>132</v>
      </c>
      <c r="J46" s="39" t="s">
        <v>137</v>
      </c>
      <c r="K46" s="45"/>
      <c r="L46" s="45"/>
      <c r="M46" s="40"/>
    </row>
    <row r="47" spans="1:13" s="14" customFormat="1" ht="36" customHeight="1" x14ac:dyDescent="0.15">
      <c r="A47" s="112" t="s">
        <v>248</v>
      </c>
      <c r="B47" s="46" t="s">
        <v>138</v>
      </c>
      <c r="C47" s="92">
        <v>26.75</v>
      </c>
      <c r="D47" s="41" t="s">
        <v>317</v>
      </c>
      <c r="E47" s="92">
        <v>29.64</v>
      </c>
      <c r="F47" s="46"/>
      <c r="G47" s="47" t="s">
        <v>65</v>
      </c>
      <c r="H47" s="48" t="s">
        <v>1</v>
      </c>
      <c r="I47" s="15" t="s">
        <v>134</v>
      </c>
      <c r="J47" s="39" t="s">
        <v>139</v>
      </c>
      <c r="K47" s="45"/>
      <c r="L47" s="45"/>
      <c r="M47" s="40"/>
    </row>
    <row r="48" spans="1:13" ht="24.95" customHeight="1" x14ac:dyDescent="0.15">
      <c r="A48" s="113"/>
      <c r="B48" s="98" t="s">
        <v>32</v>
      </c>
      <c r="C48" s="99"/>
      <c r="D48" s="100"/>
      <c r="E48" s="99"/>
      <c r="F48" s="101"/>
      <c r="G48" s="101"/>
      <c r="H48" s="101"/>
      <c r="I48" s="102"/>
      <c r="J48" s="103"/>
      <c r="K48" s="101"/>
      <c r="L48" s="101"/>
      <c r="M48" s="114" t="s">
        <v>10</v>
      </c>
    </row>
    <row r="49" spans="1:13" s="14" customFormat="1" ht="54" customHeight="1" x14ac:dyDescent="0.15">
      <c r="A49" s="115" t="s">
        <v>249</v>
      </c>
      <c r="B49" s="18" t="s">
        <v>339</v>
      </c>
      <c r="C49" s="92">
        <v>8</v>
      </c>
      <c r="D49" s="33" t="s">
        <v>323</v>
      </c>
      <c r="E49" s="92">
        <v>7.2</v>
      </c>
      <c r="F49" s="18"/>
      <c r="G49" s="104" t="s">
        <v>67</v>
      </c>
      <c r="H49" s="20" t="s">
        <v>1</v>
      </c>
      <c r="I49" s="19" t="s">
        <v>66</v>
      </c>
      <c r="J49" s="105" t="s">
        <v>140</v>
      </c>
      <c r="K49" s="34" t="s">
        <v>12</v>
      </c>
      <c r="L49" s="34"/>
      <c r="M49" s="35"/>
    </row>
    <row r="50" spans="1:13" s="14" customFormat="1" ht="24.95" customHeight="1" x14ac:dyDescent="0.15">
      <c r="A50" s="113"/>
      <c r="B50" s="98" t="s">
        <v>33</v>
      </c>
      <c r="C50" s="99"/>
      <c r="D50" s="100"/>
      <c r="E50" s="99"/>
      <c r="F50" s="101"/>
      <c r="G50" s="101"/>
      <c r="H50" s="101"/>
      <c r="I50" s="102"/>
      <c r="J50" s="103"/>
      <c r="K50" s="101"/>
      <c r="L50" s="101"/>
      <c r="M50" s="114" t="s">
        <v>10</v>
      </c>
    </row>
    <row r="51" spans="1:13" s="14" customFormat="1" ht="45" customHeight="1" x14ac:dyDescent="0.15">
      <c r="A51" s="115" t="s">
        <v>250</v>
      </c>
      <c r="B51" s="18" t="s">
        <v>340</v>
      </c>
      <c r="C51" s="92">
        <v>120</v>
      </c>
      <c r="D51" s="33" t="s">
        <v>341</v>
      </c>
      <c r="E51" s="92">
        <v>120</v>
      </c>
      <c r="F51" s="18"/>
      <c r="G51" s="104" t="s">
        <v>67</v>
      </c>
      <c r="H51" s="20" t="s">
        <v>1</v>
      </c>
      <c r="I51" s="19" t="s">
        <v>141</v>
      </c>
      <c r="J51" s="105" t="s">
        <v>142</v>
      </c>
      <c r="K51" s="34"/>
      <c r="L51" s="34" t="s">
        <v>12</v>
      </c>
      <c r="M51" s="35"/>
    </row>
    <row r="52" spans="1:13" s="14" customFormat="1" ht="24.95" customHeight="1" x14ac:dyDescent="0.15">
      <c r="A52" s="113"/>
      <c r="B52" s="98" t="s">
        <v>34</v>
      </c>
      <c r="C52" s="99"/>
      <c r="D52" s="100"/>
      <c r="E52" s="99"/>
      <c r="F52" s="101"/>
      <c r="G52" s="101"/>
      <c r="H52" s="101"/>
      <c r="I52" s="102"/>
      <c r="J52" s="103"/>
      <c r="K52" s="101"/>
      <c r="L52" s="101"/>
      <c r="M52" s="114" t="s">
        <v>10</v>
      </c>
    </row>
    <row r="53" spans="1:13" s="14" customFormat="1" ht="45" customHeight="1" x14ac:dyDescent="0.15">
      <c r="A53" s="112" t="s">
        <v>251</v>
      </c>
      <c r="B53" s="36" t="s">
        <v>143</v>
      </c>
      <c r="C53" s="93">
        <f>40.075+5.285</f>
        <v>45.36</v>
      </c>
      <c r="D53" s="41" t="s">
        <v>316</v>
      </c>
      <c r="E53" s="92">
        <v>0</v>
      </c>
      <c r="F53" s="46"/>
      <c r="G53" s="47" t="s">
        <v>144</v>
      </c>
      <c r="H53" s="48" t="s">
        <v>1</v>
      </c>
      <c r="I53" s="16" t="s">
        <v>145</v>
      </c>
      <c r="J53" s="39" t="s">
        <v>146</v>
      </c>
      <c r="K53" s="45" t="s">
        <v>12</v>
      </c>
      <c r="L53" s="45"/>
      <c r="M53" s="40"/>
    </row>
    <row r="54" spans="1:13" s="42" customFormat="1" ht="24.95" customHeight="1" x14ac:dyDescent="0.15">
      <c r="A54" s="113"/>
      <c r="B54" s="98" t="s">
        <v>35</v>
      </c>
      <c r="C54" s="99"/>
      <c r="D54" s="100"/>
      <c r="E54" s="99"/>
      <c r="F54" s="101"/>
      <c r="G54" s="101"/>
      <c r="H54" s="101"/>
      <c r="I54" s="102"/>
      <c r="J54" s="103"/>
      <c r="K54" s="101"/>
      <c r="L54" s="101"/>
      <c r="M54" s="114" t="s">
        <v>10</v>
      </c>
    </row>
    <row r="55" spans="1:13" s="42" customFormat="1" ht="66" customHeight="1" x14ac:dyDescent="0.15">
      <c r="A55" s="112" t="s">
        <v>252</v>
      </c>
      <c r="B55" s="46" t="s">
        <v>147</v>
      </c>
      <c r="C55" s="92">
        <v>10.625999999999999</v>
      </c>
      <c r="D55" s="41" t="s">
        <v>362</v>
      </c>
      <c r="E55" s="92">
        <v>20</v>
      </c>
      <c r="F55" s="46"/>
      <c r="G55" s="47" t="s">
        <v>54</v>
      </c>
      <c r="H55" s="48" t="s">
        <v>1</v>
      </c>
      <c r="I55" s="15" t="s">
        <v>148</v>
      </c>
      <c r="J55" s="39" t="s">
        <v>149</v>
      </c>
      <c r="K55" s="45" t="s">
        <v>12</v>
      </c>
      <c r="L55" s="45"/>
      <c r="M55" s="40"/>
    </row>
    <row r="56" spans="1:13" s="42" customFormat="1" ht="24.95" customHeight="1" x14ac:dyDescent="0.15">
      <c r="A56" s="113"/>
      <c r="B56" s="98" t="s">
        <v>36</v>
      </c>
      <c r="C56" s="99"/>
      <c r="D56" s="100"/>
      <c r="E56" s="99"/>
      <c r="F56" s="101"/>
      <c r="G56" s="101"/>
      <c r="H56" s="101"/>
      <c r="I56" s="102"/>
      <c r="J56" s="103"/>
      <c r="K56" s="101"/>
      <c r="L56" s="101"/>
      <c r="M56" s="114" t="s">
        <v>10</v>
      </c>
    </row>
    <row r="57" spans="1:13" s="42" customFormat="1" ht="54.75" customHeight="1" x14ac:dyDescent="0.15">
      <c r="A57" s="112" t="s">
        <v>253</v>
      </c>
      <c r="B57" s="46" t="s">
        <v>286</v>
      </c>
      <c r="C57" s="92">
        <v>7</v>
      </c>
      <c r="D57" s="41" t="s">
        <v>358</v>
      </c>
      <c r="E57" s="92">
        <v>10</v>
      </c>
      <c r="F57" s="46" t="s">
        <v>371</v>
      </c>
      <c r="G57" s="47" t="s">
        <v>59</v>
      </c>
      <c r="H57" s="48" t="s">
        <v>1</v>
      </c>
      <c r="I57" s="15" t="s">
        <v>285</v>
      </c>
      <c r="J57" s="39" t="s">
        <v>150</v>
      </c>
      <c r="K57" s="45"/>
      <c r="L57" s="45"/>
      <c r="M57" s="40"/>
    </row>
    <row r="58" spans="1:13" s="14" customFormat="1" ht="69" customHeight="1" x14ac:dyDescent="0.15">
      <c r="A58" s="112" t="s">
        <v>254</v>
      </c>
      <c r="B58" s="46" t="s">
        <v>151</v>
      </c>
      <c r="C58" s="92">
        <v>34.779000000000003</v>
      </c>
      <c r="D58" s="41" t="s">
        <v>373</v>
      </c>
      <c r="E58" s="92">
        <v>34.779000000000003</v>
      </c>
      <c r="F58" s="46" t="s">
        <v>372</v>
      </c>
      <c r="G58" s="47" t="s">
        <v>59</v>
      </c>
      <c r="H58" s="48" t="s">
        <v>1</v>
      </c>
      <c r="I58" s="15" t="s">
        <v>152</v>
      </c>
      <c r="J58" s="39" t="s">
        <v>153</v>
      </c>
      <c r="K58" s="45" t="s">
        <v>12</v>
      </c>
      <c r="L58" s="45"/>
      <c r="M58" s="40"/>
    </row>
    <row r="59" spans="1:13" s="42" customFormat="1" ht="45" customHeight="1" x14ac:dyDescent="0.15">
      <c r="A59" s="112" t="s">
        <v>255</v>
      </c>
      <c r="B59" s="46" t="s">
        <v>154</v>
      </c>
      <c r="C59" s="92">
        <v>2.1760000000000002</v>
      </c>
      <c r="D59" s="41" t="s">
        <v>327</v>
      </c>
      <c r="E59" s="92">
        <v>2.1760000000000002</v>
      </c>
      <c r="F59" s="46"/>
      <c r="G59" s="47" t="s">
        <v>155</v>
      </c>
      <c r="H59" s="48" t="s">
        <v>62</v>
      </c>
      <c r="I59" s="15" t="s">
        <v>71</v>
      </c>
      <c r="J59" s="39" t="s">
        <v>156</v>
      </c>
      <c r="K59" s="45" t="s">
        <v>12</v>
      </c>
      <c r="L59" s="45"/>
      <c r="M59" s="40"/>
    </row>
    <row r="60" spans="1:13" s="42" customFormat="1" ht="56.25" customHeight="1" x14ac:dyDescent="0.15">
      <c r="A60" s="112" t="s">
        <v>256</v>
      </c>
      <c r="B60" s="46" t="s">
        <v>157</v>
      </c>
      <c r="C60" s="92">
        <v>20</v>
      </c>
      <c r="D60" s="41" t="s">
        <v>294</v>
      </c>
      <c r="E60" s="92">
        <v>23.1</v>
      </c>
      <c r="F60" s="46"/>
      <c r="G60" s="47" t="s">
        <v>64</v>
      </c>
      <c r="H60" s="48" t="s">
        <v>1</v>
      </c>
      <c r="I60" s="15" t="s">
        <v>158</v>
      </c>
      <c r="J60" s="39" t="s">
        <v>159</v>
      </c>
      <c r="K60" s="45" t="s">
        <v>12</v>
      </c>
      <c r="L60" s="45"/>
      <c r="M60" s="40"/>
    </row>
    <row r="61" spans="1:13" s="14" customFormat="1" ht="45" customHeight="1" x14ac:dyDescent="0.15">
      <c r="A61" s="112" t="s">
        <v>257</v>
      </c>
      <c r="B61" s="46" t="s">
        <v>160</v>
      </c>
      <c r="C61" s="92">
        <v>12.59</v>
      </c>
      <c r="D61" s="41" t="s">
        <v>365</v>
      </c>
      <c r="E61" s="92">
        <v>12.058999999999999</v>
      </c>
      <c r="F61" s="46"/>
      <c r="G61" s="47" t="s">
        <v>73</v>
      </c>
      <c r="H61" s="48" t="s">
        <v>1</v>
      </c>
      <c r="I61" s="16" t="s">
        <v>70</v>
      </c>
      <c r="J61" s="39" t="s">
        <v>161</v>
      </c>
      <c r="K61" s="45" t="s">
        <v>69</v>
      </c>
      <c r="L61" s="45"/>
      <c r="M61" s="40"/>
    </row>
    <row r="62" spans="1:13" s="14" customFormat="1" ht="45" customHeight="1" x14ac:dyDescent="0.15">
      <c r="A62" s="112" t="s">
        <v>258</v>
      </c>
      <c r="B62" s="46" t="s">
        <v>162</v>
      </c>
      <c r="C62" s="92">
        <v>12.763999999999999</v>
      </c>
      <c r="D62" s="41" t="s">
        <v>365</v>
      </c>
      <c r="E62" s="92">
        <v>11.82</v>
      </c>
      <c r="F62" s="46"/>
      <c r="G62" s="47" t="s">
        <v>73</v>
      </c>
      <c r="H62" s="48" t="s">
        <v>1</v>
      </c>
      <c r="I62" s="16" t="s">
        <v>70</v>
      </c>
      <c r="J62" s="39" t="s">
        <v>163</v>
      </c>
      <c r="K62" s="45" t="s">
        <v>69</v>
      </c>
      <c r="L62" s="45"/>
      <c r="M62" s="40"/>
    </row>
    <row r="63" spans="1:13" s="42" customFormat="1" ht="45" customHeight="1" x14ac:dyDescent="0.15">
      <c r="A63" s="112" t="s">
        <v>259</v>
      </c>
      <c r="B63" s="46" t="s">
        <v>164</v>
      </c>
      <c r="C63" s="92">
        <v>5.5570000000000004</v>
      </c>
      <c r="D63" s="41" t="s">
        <v>365</v>
      </c>
      <c r="E63" s="92">
        <v>5.5549999999999997</v>
      </c>
      <c r="F63" s="46"/>
      <c r="G63" s="47" t="s">
        <v>73</v>
      </c>
      <c r="H63" s="48" t="s">
        <v>1</v>
      </c>
      <c r="I63" s="16" t="s">
        <v>70</v>
      </c>
      <c r="J63" s="39" t="s">
        <v>165</v>
      </c>
      <c r="K63" s="45" t="s">
        <v>69</v>
      </c>
      <c r="L63" s="45"/>
      <c r="M63" s="40"/>
    </row>
    <row r="64" spans="1:13" s="42" customFormat="1" ht="24.95" customHeight="1" x14ac:dyDescent="0.15">
      <c r="A64" s="113"/>
      <c r="B64" s="98" t="s">
        <v>37</v>
      </c>
      <c r="C64" s="99"/>
      <c r="D64" s="100"/>
      <c r="E64" s="99"/>
      <c r="F64" s="101"/>
      <c r="G64" s="101"/>
      <c r="H64" s="101"/>
      <c r="I64" s="102"/>
      <c r="J64" s="103"/>
      <c r="K64" s="101"/>
      <c r="L64" s="101"/>
      <c r="M64" s="114" t="s">
        <v>10</v>
      </c>
    </row>
    <row r="65" spans="1:13" s="14" customFormat="1" ht="85.5" customHeight="1" x14ac:dyDescent="0.15">
      <c r="A65" s="112" t="s">
        <v>260</v>
      </c>
      <c r="B65" s="46" t="s">
        <v>166</v>
      </c>
      <c r="C65" s="92">
        <v>24.457999999999998</v>
      </c>
      <c r="D65" s="41" t="s">
        <v>335</v>
      </c>
      <c r="E65" s="92">
        <v>70</v>
      </c>
      <c r="F65" s="27" t="s">
        <v>377</v>
      </c>
      <c r="G65" s="47" t="s">
        <v>72</v>
      </c>
      <c r="H65" s="48" t="s">
        <v>1</v>
      </c>
      <c r="I65" s="15" t="s">
        <v>74</v>
      </c>
      <c r="J65" s="39" t="s">
        <v>167</v>
      </c>
      <c r="K65" s="45" t="s">
        <v>69</v>
      </c>
      <c r="L65" s="45"/>
      <c r="M65" s="40"/>
    </row>
    <row r="66" spans="1:13" s="14" customFormat="1" ht="153.75" customHeight="1" x14ac:dyDescent="0.15">
      <c r="A66" s="112" t="s">
        <v>261</v>
      </c>
      <c r="B66" s="46" t="s">
        <v>168</v>
      </c>
      <c r="C66" s="92">
        <v>30.158999999999999</v>
      </c>
      <c r="D66" s="41" t="s">
        <v>324</v>
      </c>
      <c r="E66" s="92">
        <v>30.158999999999999</v>
      </c>
      <c r="F66" s="27"/>
      <c r="G66" s="47" t="s">
        <v>72</v>
      </c>
      <c r="H66" s="48" t="s">
        <v>1</v>
      </c>
      <c r="I66" s="15" t="s">
        <v>74</v>
      </c>
      <c r="J66" s="39">
        <v>316</v>
      </c>
      <c r="K66" s="45" t="s">
        <v>69</v>
      </c>
      <c r="L66" s="45"/>
      <c r="M66" s="40"/>
    </row>
    <row r="67" spans="1:13" s="42" customFormat="1" ht="24.95" customHeight="1" x14ac:dyDescent="0.15">
      <c r="A67" s="113"/>
      <c r="B67" s="98" t="s">
        <v>38</v>
      </c>
      <c r="C67" s="99"/>
      <c r="D67" s="100"/>
      <c r="E67" s="99"/>
      <c r="F67" s="101"/>
      <c r="G67" s="101"/>
      <c r="H67" s="101"/>
      <c r="I67" s="102"/>
      <c r="J67" s="103"/>
      <c r="K67" s="101"/>
      <c r="L67" s="101"/>
      <c r="M67" s="114" t="s">
        <v>10</v>
      </c>
    </row>
    <row r="68" spans="1:13" s="14" customFormat="1" ht="109.5" customHeight="1" x14ac:dyDescent="0.15">
      <c r="A68" s="112" t="s">
        <v>262</v>
      </c>
      <c r="B68" s="46" t="s">
        <v>169</v>
      </c>
      <c r="C68" s="92">
        <v>50</v>
      </c>
      <c r="D68" s="41" t="s">
        <v>336</v>
      </c>
      <c r="E68" s="92">
        <v>80</v>
      </c>
      <c r="F68" s="27" t="s">
        <v>377</v>
      </c>
      <c r="G68" s="47" t="s">
        <v>57</v>
      </c>
      <c r="H68" s="48" t="s">
        <v>1</v>
      </c>
      <c r="I68" s="15" t="s">
        <v>170</v>
      </c>
      <c r="J68" s="39" t="s">
        <v>171</v>
      </c>
      <c r="K68" s="45" t="s">
        <v>12</v>
      </c>
      <c r="L68" s="45"/>
      <c r="M68" s="40"/>
    </row>
    <row r="69" spans="1:13" s="14" customFormat="1" ht="207" customHeight="1" x14ac:dyDescent="0.15">
      <c r="A69" s="112" t="s">
        <v>263</v>
      </c>
      <c r="B69" s="46" t="s">
        <v>172</v>
      </c>
      <c r="C69" s="92">
        <v>189.512</v>
      </c>
      <c r="D69" s="41" t="s">
        <v>325</v>
      </c>
      <c r="E69" s="92">
        <v>218.714</v>
      </c>
      <c r="F69" s="27" t="s">
        <v>378</v>
      </c>
      <c r="G69" s="47" t="s">
        <v>57</v>
      </c>
      <c r="H69" s="48" t="s">
        <v>1</v>
      </c>
      <c r="I69" s="16" t="s">
        <v>173</v>
      </c>
      <c r="J69" s="39" t="s">
        <v>174</v>
      </c>
      <c r="K69" s="45" t="s">
        <v>12</v>
      </c>
      <c r="L69" s="45"/>
      <c r="M69" s="40"/>
    </row>
    <row r="70" spans="1:13" s="14" customFormat="1" ht="27" customHeight="1" x14ac:dyDescent="0.15">
      <c r="A70" s="112"/>
      <c r="B70" s="46" t="s">
        <v>283</v>
      </c>
      <c r="C70" s="92"/>
      <c r="D70" s="46"/>
      <c r="E70" s="92"/>
      <c r="F70" s="46"/>
      <c r="G70" s="38" t="s">
        <v>52</v>
      </c>
      <c r="H70" s="15"/>
      <c r="I70" s="16"/>
      <c r="J70" s="39"/>
      <c r="K70" s="45"/>
      <c r="L70" s="45"/>
      <c r="M70" s="40"/>
    </row>
    <row r="71" spans="1:13" ht="24.95" customHeight="1" x14ac:dyDescent="0.15">
      <c r="A71" s="113"/>
      <c r="B71" s="98" t="s">
        <v>39</v>
      </c>
      <c r="C71" s="99"/>
      <c r="D71" s="100"/>
      <c r="E71" s="99"/>
      <c r="F71" s="101"/>
      <c r="G71" s="101"/>
      <c r="H71" s="101"/>
      <c r="I71" s="102"/>
      <c r="J71" s="103"/>
      <c r="K71" s="101"/>
      <c r="L71" s="101"/>
      <c r="M71" s="114" t="s">
        <v>10</v>
      </c>
    </row>
    <row r="72" spans="1:13" s="42" customFormat="1" ht="82.5" customHeight="1" x14ac:dyDescent="0.15">
      <c r="A72" s="112" t="s">
        <v>264</v>
      </c>
      <c r="B72" s="46" t="s">
        <v>175</v>
      </c>
      <c r="C72" s="92">
        <v>126.771</v>
      </c>
      <c r="D72" s="41" t="s">
        <v>329</v>
      </c>
      <c r="E72" s="92">
        <v>132.78299999999999</v>
      </c>
      <c r="F72" s="46"/>
      <c r="G72" s="47" t="s">
        <v>64</v>
      </c>
      <c r="H72" s="48" t="s">
        <v>1</v>
      </c>
      <c r="I72" s="16" t="s">
        <v>176</v>
      </c>
      <c r="J72" s="39" t="s">
        <v>177</v>
      </c>
      <c r="K72" s="45" t="s">
        <v>12</v>
      </c>
      <c r="L72" s="45"/>
      <c r="M72" s="40"/>
    </row>
    <row r="73" spans="1:13" s="14" customFormat="1" ht="66" customHeight="1" x14ac:dyDescent="0.15">
      <c r="A73" s="112" t="s">
        <v>293</v>
      </c>
      <c r="B73" s="46" t="s">
        <v>178</v>
      </c>
      <c r="C73" s="92">
        <v>6.1920000000000002</v>
      </c>
      <c r="D73" s="41" t="s">
        <v>328</v>
      </c>
      <c r="E73" s="92">
        <v>9.26</v>
      </c>
      <c r="F73" s="46"/>
      <c r="G73" s="47" t="s">
        <v>64</v>
      </c>
      <c r="H73" s="48" t="s">
        <v>1</v>
      </c>
      <c r="I73" s="16" t="s">
        <v>176</v>
      </c>
      <c r="J73" s="39" t="s">
        <v>179</v>
      </c>
      <c r="K73" s="45" t="s">
        <v>12</v>
      </c>
      <c r="L73" s="45"/>
      <c r="M73" s="40"/>
    </row>
    <row r="74" spans="1:13" s="14" customFormat="1" ht="45" customHeight="1" x14ac:dyDescent="0.15">
      <c r="A74" s="112" t="s">
        <v>292</v>
      </c>
      <c r="B74" s="46" t="s">
        <v>291</v>
      </c>
      <c r="C74" s="92">
        <v>157.58199999999999</v>
      </c>
      <c r="D74" s="41" t="s">
        <v>309</v>
      </c>
      <c r="E74" s="92">
        <v>156.69300000000001</v>
      </c>
      <c r="F74" s="46"/>
      <c r="G74" s="47" t="s">
        <v>68</v>
      </c>
      <c r="H74" s="48" t="s">
        <v>1</v>
      </c>
      <c r="I74" s="16" t="s">
        <v>290</v>
      </c>
      <c r="J74" s="15" t="s">
        <v>58</v>
      </c>
      <c r="K74" s="45" t="s">
        <v>12</v>
      </c>
      <c r="L74" s="45"/>
      <c r="M74" s="40"/>
    </row>
    <row r="75" spans="1:13" s="42" customFormat="1" ht="24.95" customHeight="1" x14ac:dyDescent="0.15">
      <c r="A75" s="113"/>
      <c r="B75" s="98" t="s">
        <v>40</v>
      </c>
      <c r="C75" s="99"/>
      <c r="D75" s="100"/>
      <c r="E75" s="99"/>
      <c r="F75" s="101"/>
      <c r="G75" s="101"/>
      <c r="H75" s="101"/>
      <c r="I75" s="102"/>
      <c r="J75" s="103"/>
      <c r="K75" s="101"/>
      <c r="L75" s="101"/>
      <c r="M75" s="114" t="s">
        <v>10</v>
      </c>
    </row>
    <row r="76" spans="1:13" s="14" customFormat="1" ht="78" customHeight="1" x14ac:dyDescent="0.15">
      <c r="A76" s="112" t="s">
        <v>265</v>
      </c>
      <c r="B76" s="36" t="s">
        <v>180</v>
      </c>
      <c r="C76" s="92">
        <v>80.605000000000004</v>
      </c>
      <c r="D76" s="41" t="s">
        <v>321</v>
      </c>
      <c r="E76" s="92">
        <v>135.79599999999999</v>
      </c>
      <c r="F76" s="46"/>
      <c r="G76" s="47" t="s">
        <v>53</v>
      </c>
      <c r="H76" s="48" t="s">
        <v>1</v>
      </c>
      <c r="I76" s="16" t="s">
        <v>181</v>
      </c>
      <c r="J76" s="39" t="s">
        <v>182</v>
      </c>
      <c r="K76" s="45" t="s">
        <v>12</v>
      </c>
      <c r="L76" s="45"/>
      <c r="M76" s="40"/>
    </row>
    <row r="77" spans="1:13" s="37" customFormat="1" ht="24.95" customHeight="1" x14ac:dyDescent="0.15">
      <c r="A77" s="113"/>
      <c r="B77" s="98" t="s">
        <v>41</v>
      </c>
      <c r="C77" s="99"/>
      <c r="D77" s="100"/>
      <c r="E77" s="99"/>
      <c r="F77" s="101"/>
      <c r="G77" s="101"/>
      <c r="H77" s="101"/>
      <c r="I77" s="102"/>
      <c r="J77" s="103"/>
      <c r="K77" s="101"/>
      <c r="L77" s="101"/>
      <c r="M77" s="114" t="s">
        <v>10</v>
      </c>
    </row>
    <row r="78" spans="1:13" s="14" customFormat="1" ht="72" customHeight="1" x14ac:dyDescent="0.15">
      <c r="A78" s="112" t="s">
        <v>266</v>
      </c>
      <c r="B78" s="46" t="s">
        <v>183</v>
      </c>
      <c r="C78" s="93">
        <v>96.628</v>
      </c>
      <c r="D78" s="27" t="s">
        <v>311</v>
      </c>
      <c r="E78" s="92">
        <v>120</v>
      </c>
      <c r="F78" s="27" t="s">
        <v>366</v>
      </c>
      <c r="G78" s="47" t="s">
        <v>56</v>
      </c>
      <c r="H78" s="48" t="s">
        <v>1</v>
      </c>
      <c r="I78" s="15" t="s">
        <v>184</v>
      </c>
      <c r="J78" s="39" t="s">
        <v>185</v>
      </c>
      <c r="K78" s="45" t="s">
        <v>12</v>
      </c>
      <c r="L78" s="45" t="s">
        <v>10</v>
      </c>
      <c r="M78" s="40"/>
    </row>
    <row r="79" spans="1:13" s="14" customFormat="1" ht="45" customHeight="1" x14ac:dyDescent="0.15">
      <c r="A79" s="112" t="s">
        <v>267</v>
      </c>
      <c r="B79" s="46" t="s">
        <v>186</v>
      </c>
      <c r="C79" s="93">
        <v>20</v>
      </c>
      <c r="D79" s="27" t="s">
        <v>312</v>
      </c>
      <c r="E79" s="92">
        <v>80</v>
      </c>
      <c r="F79" s="27" t="s">
        <v>367</v>
      </c>
      <c r="G79" s="47" t="s">
        <v>56</v>
      </c>
      <c r="H79" s="48" t="s">
        <v>1</v>
      </c>
      <c r="I79" s="15" t="s">
        <v>187</v>
      </c>
      <c r="J79" s="39" t="s">
        <v>188</v>
      </c>
      <c r="K79" s="45" t="s">
        <v>12</v>
      </c>
      <c r="L79" s="45"/>
      <c r="M79" s="40"/>
    </row>
    <row r="80" spans="1:13" s="14" customFormat="1" ht="45" customHeight="1" x14ac:dyDescent="0.15">
      <c r="A80" s="112" t="s">
        <v>268</v>
      </c>
      <c r="B80" s="46" t="s">
        <v>189</v>
      </c>
      <c r="C80" s="93">
        <v>38.628</v>
      </c>
      <c r="D80" s="27" t="s">
        <v>313</v>
      </c>
      <c r="E80" s="92">
        <v>312.15899999999999</v>
      </c>
      <c r="F80" s="27" t="s">
        <v>368</v>
      </c>
      <c r="G80" s="47" t="s">
        <v>51</v>
      </c>
      <c r="H80" s="48" t="s">
        <v>1</v>
      </c>
      <c r="I80" s="15" t="s">
        <v>190</v>
      </c>
      <c r="J80" s="39" t="s">
        <v>191</v>
      </c>
      <c r="K80" s="45"/>
      <c r="L80" s="45" t="s">
        <v>12</v>
      </c>
      <c r="M80" s="40"/>
    </row>
    <row r="81" spans="1:13" s="14" customFormat="1" ht="45" customHeight="1" x14ac:dyDescent="0.15">
      <c r="A81" s="112" t="s">
        <v>269</v>
      </c>
      <c r="B81" s="46" t="s">
        <v>192</v>
      </c>
      <c r="C81" s="93">
        <v>97</v>
      </c>
      <c r="D81" s="27" t="s">
        <v>314</v>
      </c>
      <c r="E81" s="92">
        <v>120</v>
      </c>
      <c r="F81" s="27" t="s">
        <v>366</v>
      </c>
      <c r="G81" s="47" t="s">
        <v>51</v>
      </c>
      <c r="H81" s="48" t="s">
        <v>1</v>
      </c>
      <c r="I81" s="15" t="s">
        <v>75</v>
      </c>
      <c r="J81" s="107">
        <v>347</v>
      </c>
      <c r="K81" s="45" t="s">
        <v>12</v>
      </c>
      <c r="L81" s="45"/>
      <c r="M81" s="40"/>
    </row>
    <row r="82" spans="1:13" ht="24.95" customHeight="1" x14ac:dyDescent="0.15">
      <c r="A82" s="113"/>
      <c r="B82" s="98" t="s">
        <v>42</v>
      </c>
      <c r="C82" s="99"/>
      <c r="D82" s="100"/>
      <c r="E82" s="99"/>
      <c r="F82" s="101"/>
      <c r="G82" s="101"/>
      <c r="H82" s="101"/>
      <c r="I82" s="102"/>
      <c r="J82" s="103"/>
      <c r="K82" s="101"/>
      <c r="L82" s="101"/>
      <c r="M82" s="114" t="s">
        <v>10</v>
      </c>
    </row>
    <row r="83" spans="1:13" s="14" customFormat="1" ht="45" customHeight="1" x14ac:dyDescent="0.15">
      <c r="A83" s="112" t="s">
        <v>270</v>
      </c>
      <c r="B83" s="46" t="s">
        <v>332</v>
      </c>
      <c r="C83" s="92">
        <v>231.786</v>
      </c>
      <c r="D83" s="41" t="s">
        <v>333</v>
      </c>
      <c r="E83" s="92">
        <v>0</v>
      </c>
      <c r="F83" s="46"/>
      <c r="G83" s="47" t="s">
        <v>60</v>
      </c>
      <c r="H83" s="48" t="s">
        <v>1</v>
      </c>
      <c r="I83" s="15" t="s">
        <v>220</v>
      </c>
      <c r="J83" s="39" t="s">
        <v>193</v>
      </c>
      <c r="K83" s="45" t="s">
        <v>334</v>
      </c>
      <c r="L83" s="45"/>
      <c r="M83" s="40"/>
    </row>
    <row r="84" spans="1:13" s="42" customFormat="1" ht="24.95" customHeight="1" x14ac:dyDescent="0.15">
      <c r="A84" s="113"/>
      <c r="B84" s="98" t="s">
        <v>43</v>
      </c>
      <c r="C84" s="99"/>
      <c r="D84" s="100"/>
      <c r="E84" s="99"/>
      <c r="F84" s="101"/>
      <c r="G84" s="101"/>
      <c r="H84" s="101"/>
      <c r="I84" s="102"/>
      <c r="J84" s="103"/>
      <c r="K84" s="101"/>
      <c r="L84" s="101"/>
      <c r="M84" s="114" t="s">
        <v>10</v>
      </c>
    </row>
    <row r="85" spans="1:13" s="42" customFormat="1" ht="76.5" customHeight="1" x14ac:dyDescent="0.15">
      <c r="A85" s="112" t="s">
        <v>271</v>
      </c>
      <c r="B85" s="46" t="s">
        <v>287</v>
      </c>
      <c r="C85" s="92">
        <v>45</v>
      </c>
      <c r="D85" s="41" t="s">
        <v>374</v>
      </c>
      <c r="E85" s="92">
        <v>89</v>
      </c>
      <c r="F85" s="46"/>
      <c r="G85" s="47" t="s">
        <v>59</v>
      </c>
      <c r="H85" s="48" t="s">
        <v>1</v>
      </c>
      <c r="I85" s="15" t="s">
        <v>78</v>
      </c>
      <c r="J85" s="39" t="s">
        <v>194</v>
      </c>
      <c r="K85" s="45"/>
      <c r="L85" s="45"/>
      <c r="M85" s="40"/>
    </row>
    <row r="86" spans="1:13" s="42" customFormat="1" ht="69.75" customHeight="1" x14ac:dyDescent="0.15">
      <c r="A86" s="112" t="s">
        <v>272</v>
      </c>
      <c r="B86" s="46" t="s">
        <v>288</v>
      </c>
      <c r="C86" s="92">
        <v>32</v>
      </c>
      <c r="D86" s="41" t="s">
        <v>375</v>
      </c>
      <c r="E86" s="92">
        <v>63</v>
      </c>
      <c r="F86" s="46"/>
      <c r="G86" s="47" t="s">
        <v>155</v>
      </c>
      <c r="H86" s="48" t="s">
        <v>1</v>
      </c>
      <c r="I86" s="15" t="s">
        <v>78</v>
      </c>
      <c r="J86" s="39" t="s">
        <v>195</v>
      </c>
      <c r="K86" s="45"/>
      <c r="L86" s="45"/>
      <c r="M86" s="40"/>
    </row>
    <row r="87" spans="1:13" s="42" customFormat="1" ht="45" customHeight="1" x14ac:dyDescent="0.15">
      <c r="A87" s="112" t="s">
        <v>273</v>
      </c>
      <c r="B87" s="46" t="s">
        <v>196</v>
      </c>
      <c r="C87" s="92">
        <v>19.629000000000001</v>
      </c>
      <c r="D87" s="41" t="s">
        <v>331</v>
      </c>
      <c r="E87" s="92">
        <v>29.77</v>
      </c>
      <c r="F87" s="46"/>
      <c r="G87" s="47" t="s">
        <v>64</v>
      </c>
      <c r="H87" s="48" t="s">
        <v>1</v>
      </c>
      <c r="I87" s="19" t="s">
        <v>78</v>
      </c>
      <c r="J87" s="39" t="s">
        <v>197</v>
      </c>
      <c r="K87" s="45" t="s">
        <v>12</v>
      </c>
      <c r="L87" s="45"/>
      <c r="M87" s="40"/>
    </row>
    <row r="88" spans="1:13" s="42" customFormat="1" ht="64.5" customHeight="1" x14ac:dyDescent="0.15">
      <c r="A88" s="112" t="s">
        <v>274</v>
      </c>
      <c r="B88" s="46" t="s">
        <v>198</v>
      </c>
      <c r="C88" s="92">
        <v>18.84</v>
      </c>
      <c r="D88" s="41" t="s">
        <v>330</v>
      </c>
      <c r="E88" s="92">
        <v>9.2669999999999995</v>
      </c>
      <c r="F88" s="46"/>
      <c r="G88" s="47" t="s">
        <v>64</v>
      </c>
      <c r="H88" s="48" t="s">
        <v>1</v>
      </c>
      <c r="I88" s="19" t="s">
        <v>78</v>
      </c>
      <c r="J88" s="39" t="s">
        <v>199</v>
      </c>
      <c r="K88" s="45" t="s">
        <v>12</v>
      </c>
      <c r="L88" s="45"/>
      <c r="M88" s="40"/>
    </row>
    <row r="89" spans="1:13" s="42" customFormat="1" ht="60" customHeight="1" x14ac:dyDescent="0.15">
      <c r="A89" s="112" t="s">
        <v>275</v>
      </c>
      <c r="B89" s="46" t="s">
        <v>200</v>
      </c>
      <c r="C89" s="92">
        <v>6</v>
      </c>
      <c r="D89" s="41" t="s">
        <v>356</v>
      </c>
      <c r="E89" s="93">
        <v>6</v>
      </c>
      <c r="F89" s="27" t="s">
        <v>357</v>
      </c>
      <c r="G89" s="38" t="s">
        <v>52</v>
      </c>
      <c r="H89" s="48" t="s">
        <v>1</v>
      </c>
      <c r="I89" s="15" t="s">
        <v>201</v>
      </c>
      <c r="J89" s="39" t="s">
        <v>202</v>
      </c>
      <c r="K89" s="45" t="s">
        <v>12</v>
      </c>
      <c r="L89" s="45"/>
      <c r="M89" s="40"/>
    </row>
    <row r="90" spans="1:13" s="14" customFormat="1" ht="90.75" customHeight="1" x14ac:dyDescent="0.15">
      <c r="A90" s="112" t="s">
        <v>276</v>
      </c>
      <c r="B90" s="46" t="s">
        <v>203</v>
      </c>
      <c r="C90" s="92">
        <v>11.394</v>
      </c>
      <c r="D90" s="41" t="s">
        <v>303</v>
      </c>
      <c r="E90" s="92">
        <v>11.2</v>
      </c>
      <c r="F90" s="46"/>
      <c r="G90" s="47" t="s">
        <v>204</v>
      </c>
      <c r="H90" s="48" t="s">
        <v>1</v>
      </c>
      <c r="I90" s="15" t="s">
        <v>76</v>
      </c>
      <c r="J90" s="39" t="s">
        <v>205</v>
      </c>
      <c r="K90" s="45" t="s">
        <v>12</v>
      </c>
      <c r="L90" s="45"/>
      <c r="M90" s="40"/>
    </row>
    <row r="91" spans="1:13" s="14" customFormat="1" ht="105" customHeight="1" x14ac:dyDescent="0.15">
      <c r="A91" s="112" t="s">
        <v>277</v>
      </c>
      <c r="B91" s="46" t="s">
        <v>206</v>
      </c>
      <c r="C91" s="92">
        <v>19.994</v>
      </c>
      <c r="D91" s="41" t="s">
        <v>304</v>
      </c>
      <c r="E91" s="92">
        <v>19.7</v>
      </c>
      <c r="F91" s="46"/>
      <c r="G91" s="47" t="s">
        <v>204</v>
      </c>
      <c r="H91" s="48" t="s">
        <v>1</v>
      </c>
      <c r="I91" s="15" t="s">
        <v>76</v>
      </c>
      <c r="J91" s="39" t="s">
        <v>207</v>
      </c>
      <c r="K91" s="45" t="s">
        <v>12</v>
      </c>
      <c r="L91" s="45"/>
      <c r="M91" s="40"/>
    </row>
    <row r="92" spans="1:13" s="14" customFormat="1" ht="102.75" customHeight="1" x14ac:dyDescent="0.15">
      <c r="A92" s="112" t="s">
        <v>278</v>
      </c>
      <c r="B92" s="46" t="s">
        <v>208</v>
      </c>
      <c r="C92" s="92">
        <v>12.885999999999999</v>
      </c>
      <c r="D92" s="41" t="s">
        <v>305</v>
      </c>
      <c r="E92" s="92">
        <v>12.7</v>
      </c>
      <c r="F92" s="46"/>
      <c r="G92" s="47" t="s">
        <v>204</v>
      </c>
      <c r="H92" s="48" t="s">
        <v>1</v>
      </c>
      <c r="I92" s="15" t="s">
        <v>76</v>
      </c>
      <c r="J92" s="39" t="s">
        <v>209</v>
      </c>
      <c r="K92" s="45" t="s">
        <v>12</v>
      </c>
      <c r="L92" s="45"/>
      <c r="M92" s="40"/>
    </row>
    <row r="93" spans="1:13" s="14" customFormat="1" ht="105" customHeight="1" x14ac:dyDescent="0.15">
      <c r="A93" s="112" t="s">
        <v>279</v>
      </c>
      <c r="B93" s="46" t="s">
        <v>210</v>
      </c>
      <c r="C93" s="92">
        <v>16.766999999999999</v>
      </c>
      <c r="D93" s="41" t="s">
        <v>306</v>
      </c>
      <c r="E93" s="92">
        <v>15</v>
      </c>
      <c r="F93" s="46"/>
      <c r="G93" s="47" t="s">
        <v>204</v>
      </c>
      <c r="H93" s="48" t="s">
        <v>1</v>
      </c>
      <c r="I93" s="15" t="s">
        <v>76</v>
      </c>
      <c r="J93" s="39" t="s">
        <v>211</v>
      </c>
      <c r="K93" s="45" t="s">
        <v>12</v>
      </c>
      <c r="L93" s="45"/>
      <c r="M93" s="40"/>
    </row>
    <row r="94" spans="1:13" s="14" customFormat="1" ht="92.25" customHeight="1" x14ac:dyDescent="0.15">
      <c r="A94" s="112" t="s">
        <v>280</v>
      </c>
      <c r="B94" s="46" t="s">
        <v>212</v>
      </c>
      <c r="C94" s="92">
        <v>14.66</v>
      </c>
      <c r="D94" s="41" t="s">
        <v>307</v>
      </c>
      <c r="E94" s="92">
        <v>13</v>
      </c>
      <c r="F94" s="46"/>
      <c r="G94" s="47" t="s">
        <v>204</v>
      </c>
      <c r="H94" s="48" t="s">
        <v>1</v>
      </c>
      <c r="I94" s="15" t="s">
        <v>76</v>
      </c>
      <c r="J94" s="39" t="s">
        <v>213</v>
      </c>
      <c r="K94" s="45" t="s">
        <v>12</v>
      </c>
      <c r="L94" s="45"/>
      <c r="M94" s="40"/>
    </row>
    <row r="95" spans="1:13" s="14" customFormat="1" ht="66" customHeight="1" x14ac:dyDescent="0.15">
      <c r="A95" s="112" t="s">
        <v>281</v>
      </c>
      <c r="B95" s="46" t="s">
        <v>214</v>
      </c>
      <c r="C95" s="92">
        <v>10.893000000000001</v>
      </c>
      <c r="D95" s="41" t="s">
        <v>308</v>
      </c>
      <c r="E95" s="92">
        <v>10.199999999999999</v>
      </c>
      <c r="F95" s="46"/>
      <c r="G95" s="47" t="s">
        <v>204</v>
      </c>
      <c r="H95" s="48" t="s">
        <v>1</v>
      </c>
      <c r="I95" s="15" t="s">
        <v>76</v>
      </c>
      <c r="J95" s="39" t="s">
        <v>215</v>
      </c>
      <c r="K95" s="45" t="s">
        <v>12</v>
      </c>
      <c r="L95" s="45"/>
      <c r="M95" s="40"/>
    </row>
    <row r="96" spans="1:13" s="14" customFormat="1" ht="45" customHeight="1" thickBot="1" x14ac:dyDescent="0.2">
      <c r="A96" s="116" t="s">
        <v>282</v>
      </c>
      <c r="B96" s="117" t="s">
        <v>216</v>
      </c>
      <c r="C96" s="118">
        <v>5.6059999999999999</v>
      </c>
      <c r="D96" s="119" t="s">
        <v>364</v>
      </c>
      <c r="E96" s="118">
        <v>5.8849999999999998</v>
      </c>
      <c r="F96" s="120"/>
      <c r="G96" s="121" t="s">
        <v>77</v>
      </c>
      <c r="H96" s="122" t="s">
        <v>1</v>
      </c>
      <c r="I96" s="123" t="s">
        <v>217</v>
      </c>
      <c r="J96" s="124" t="s">
        <v>218</v>
      </c>
      <c r="K96" s="125" t="s">
        <v>12</v>
      </c>
      <c r="L96" s="125"/>
      <c r="M96" s="126"/>
    </row>
    <row r="97" spans="1:13" ht="24.95" customHeight="1" x14ac:dyDescent="0.15">
      <c r="A97" s="68" t="s">
        <v>2</v>
      </c>
      <c r="B97" s="69"/>
      <c r="C97" s="108">
        <f>SUMIF(H9:H96,"一般会計",C9:C96)</f>
        <v>19399.108999999993</v>
      </c>
      <c r="D97" s="109" t="s">
        <v>1</v>
      </c>
      <c r="E97" s="108">
        <f>SUMIF(H9:H96,"一般会計",E9:E96)</f>
        <v>24342.375999999989</v>
      </c>
      <c r="F97" s="72"/>
      <c r="G97" s="72"/>
      <c r="H97" s="77"/>
      <c r="I97" s="77"/>
      <c r="J97" s="77"/>
      <c r="K97" s="110"/>
      <c r="L97" s="110"/>
      <c r="M97" s="111"/>
    </row>
    <row r="98" spans="1:13" ht="24.95" customHeight="1" x14ac:dyDescent="0.15">
      <c r="A98" s="68"/>
      <c r="B98" s="69"/>
      <c r="C98" s="95">
        <f>SUMIF(H9:H96,"自動車安全特別会計保障勘定",C9:C96)</f>
        <v>0</v>
      </c>
      <c r="D98" s="44" t="s">
        <v>44</v>
      </c>
      <c r="E98" s="95">
        <f>SUMIF(H9:H96,"自動車安全特別会計保障勘定",E9:E96)</f>
        <v>0</v>
      </c>
      <c r="F98" s="72"/>
      <c r="G98" s="72"/>
      <c r="H98" s="77"/>
      <c r="I98" s="77"/>
      <c r="J98" s="77"/>
      <c r="K98" s="85"/>
      <c r="L98" s="85"/>
      <c r="M98" s="80"/>
    </row>
    <row r="99" spans="1:13" ht="24.95" customHeight="1" x14ac:dyDescent="0.15">
      <c r="A99" s="68"/>
      <c r="B99" s="69"/>
      <c r="C99" s="95">
        <f>SUMIF(H9:H96,"自動車安全特別会計自動車検査登録勘定",C9:C96)</f>
        <v>0</v>
      </c>
      <c r="D99" s="29" t="s">
        <v>45</v>
      </c>
      <c r="E99" s="95">
        <f>SUMIF(H9:H96,"自動車安全特別会計自動車検査登録勘定",E9:E96)</f>
        <v>0</v>
      </c>
      <c r="F99" s="72"/>
      <c r="G99" s="72"/>
      <c r="H99" s="77"/>
      <c r="I99" s="77"/>
      <c r="J99" s="77"/>
      <c r="K99" s="85"/>
      <c r="L99" s="85"/>
      <c r="M99" s="81"/>
    </row>
    <row r="100" spans="1:13" ht="24.95" customHeight="1" x14ac:dyDescent="0.15">
      <c r="A100" s="68"/>
      <c r="B100" s="69"/>
      <c r="C100" s="95">
        <f>SUMIF(H9:H96,"自動車安全特別会計自動車事故対策勘定",C9:C96)</f>
        <v>0</v>
      </c>
      <c r="D100" s="29" t="s">
        <v>46</v>
      </c>
      <c r="E100" s="95">
        <f>SUMIF(H9:H96,"自動車安全特別会計自動車事故対策勘定",E9:E96)</f>
        <v>0</v>
      </c>
      <c r="F100" s="72"/>
      <c r="G100" s="72"/>
      <c r="H100" s="77"/>
      <c r="I100" s="77"/>
      <c r="J100" s="77"/>
      <c r="K100" s="85"/>
      <c r="L100" s="85"/>
      <c r="M100" s="81"/>
    </row>
    <row r="101" spans="1:13" ht="24.95" customHeight="1" x14ac:dyDescent="0.15">
      <c r="A101" s="68"/>
      <c r="B101" s="69"/>
      <c r="C101" s="95">
        <f>SUMIF(H9:H96,"自動車安全特別会計空港整備勘定",C9:C96)</f>
        <v>0</v>
      </c>
      <c r="D101" s="29" t="s">
        <v>47</v>
      </c>
      <c r="E101" s="95">
        <f>SUMIF(H9:H96,"自動車安全特別会計空港整備勘定",E9:E96)</f>
        <v>0</v>
      </c>
      <c r="F101" s="72"/>
      <c r="G101" s="72"/>
      <c r="H101" s="77"/>
      <c r="I101" s="77"/>
      <c r="J101" s="77"/>
      <c r="K101" s="85"/>
      <c r="L101" s="85"/>
      <c r="M101" s="81"/>
    </row>
    <row r="102" spans="1:13" ht="24.95" customHeight="1" thickBot="1" x14ac:dyDescent="0.2">
      <c r="A102" s="70"/>
      <c r="B102" s="71"/>
      <c r="C102" s="96">
        <f>SUMIF(H9:H96,"東日本大震災復興特別会計",C9:C96)</f>
        <v>0</v>
      </c>
      <c r="D102" s="28" t="s">
        <v>48</v>
      </c>
      <c r="E102" s="96">
        <f>SUMIF(H9:H96,"東日本大震災復興特別会計",E9:E96)</f>
        <v>0</v>
      </c>
      <c r="F102" s="73"/>
      <c r="G102" s="73"/>
      <c r="H102" s="78"/>
      <c r="I102" s="78"/>
      <c r="J102" s="78"/>
      <c r="K102" s="86"/>
      <c r="L102" s="86"/>
      <c r="M102" s="127"/>
    </row>
    <row r="103" spans="1:13" x14ac:dyDescent="0.15">
      <c r="A103" s="26"/>
      <c r="J103" s="14"/>
      <c r="K103" s="32"/>
      <c r="L103" s="32"/>
      <c r="M103" s="32"/>
    </row>
    <row r="104" spans="1:13" x14ac:dyDescent="0.15">
      <c r="A104" s="26"/>
      <c r="K104" s="6"/>
      <c r="L104" s="6"/>
      <c r="M104" s="6"/>
    </row>
    <row r="105" spans="1:13" x14ac:dyDescent="0.15">
      <c r="A105" s="26"/>
      <c r="B105" s="4"/>
      <c r="C105" s="94"/>
      <c r="D105" s="5"/>
      <c r="E105" s="94"/>
      <c r="F105" s="5"/>
      <c r="G105" s="5"/>
      <c r="H105" s="4"/>
      <c r="I105" s="4"/>
      <c r="J105" s="4"/>
      <c r="K105" s="6"/>
      <c r="L105" s="6"/>
      <c r="M105" s="6"/>
    </row>
    <row r="106" spans="1:13" x14ac:dyDescent="0.15">
      <c r="A106" s="26"/>
      <c r="K106" s="6"/>
      <c r="L106" s="6"/>
      <c r="M106" s="6"/>
    </row>
    <row r="107" spans="1:13" x14ac:dyDescent="0.15">
      <c r="K107" s="6"/>
      <c r="L107" s="6"/>
      <c r="M107" s="6"/>
    </row>
    <row r="108" spans="1:13" x14ac:dyDescent="0.15">
      <c r="K108" s="6"/>
      <c r="L108" s="6"/>
      <c r="M108" s="6"/>
    </row>
    <row r="109" spans="1:13" x14ac:dyDescent="0.15">
      <c r="K109" s="6"/>
      <c r="L109" s="6"/>
      <c r="M109" s="6"/>
    </row>
    <row r="110" spans="1:13" x14ac:dyDescent="0.15">
      <c r="K110" s="6"/>
      <c r="L110" s="6"/>
      <c r="M110" s="6"/>
    </row>
    <row r="111" spans="1:13" x14ac:dyDescent="0.15">
      <c r="K111" s="6"/>
      <c r="L111" s="6"/>
      <c r="M111" s="6"/>
    </row>
    <row r="112" spans="1:13" x14ac:dyDescent="0.15">
      <c r="K112" s="6"/>
      <c r="L112" s="6"/>
      <c r="M112" s="6"/>
    </row>
    <row r="113" spans="11:13" x14ac:dyDescent="0.15">
      <c r="K113" s="6"/>
      <c r="L113" s="6"/>
      <c r="M113" s="6"/>
    </row>
    <row r="114" spans="11:13" x14ac:dyDescent="0.15">
      <c r="M114" s="79"/>
    </row>
    <row r="115" spans="11:13" x14ac:dyDescent="0.15">
      <c r="M115" s="79"/>
    </row>
    <row r="116" spans="11:13" x14ac:dyDescent="0.15">
      <c r="M116" s="79"/>
    </row>
    <row r="117" spans="11:13" x14ac:dyDescent="0.15">
      <c r="M117" s="79"/>
    </row>
    <row r="118" spans="11:13" x14ac:dyDescent="0.15">
      <c r="M118" s="79"/>
    </row>
    <row r="119" spans="11:13" x14ac:dyDescent="0.15">
      <c r="M119" s="79"/>
    </row>
    <row r="120" spans="11:13" x14ac:dyDescent="0.15">
      <c r="M120" s="79"/>
    </row>
    <row r="121" spans="11:13" x14ac:dyDescent="0.15">
      <c r="M121" s="79"/>
    </row>
    <row r="122" spans="11:13" x14ac:dyDescent="0.15">
      <c r="M122" s="79"/>
    </row>
  </sheetData>
  <mergeCells count="26">
    <mergeCell ref="H5:H7"/>
    <mergeCell ref="I5:I7"/>
    <mergeCell ref="M114:M116"/>
    <mergeCell ref="M117:M119"/>
    <mergeCell ref="M120:M122"/>
    <mergeCell ref="M97:M102"/>
    <mergeCell ref="J5:J7"/>
    <mergeCell ref="J97:J102"/>
    <mergeCell ref="K97:K102"/>
    <mergeCell ref="L97:L102"/>
    <mergeCell ref="J4:M4"/>
    <mergeCell ref="M5:M7"/>
    <mergeCell ref="K5:K7"/>
    <mergeCell ref="L5:L7"/>
    <mergeCell ref="A97:B102"/>
    <mergeCell ref="F97:F102"/>
    <mergeCell ref="G97:G102"/>
    <mergeCell ref="A5:A7"/>
    <mergeCell ref="B5:B7"/>
    <mergeCell ref="C5:C7"/>
    <mergeCell ref="D5:D7"/>
    <mergeCell ref="E5:E7"/>
    <mergeCell ref="F5:F7"/>
    <mergeCell ref="H97:H102"/>
    <mergeCell ref="I97:I102"/>
    <mergeCell ref="G5:G7"/>
  </mergeCells>
  <phoneticPr fontId="2"/>
  <dataValidations count="1">
    <dataValidation type="list" allowBlank="1" showInputMessage="1" showErrorMessage="1" sqref="K103:M113 WLW34:WLY34 WCA34:WCC34 VSE34:VSG34 VII34:VIK34 UYM34:UYO34 UOQ34:UOS34 UEU34:UEW34 TUY34:TVA34 TLC34:TLE34 TBG34:TBI34 SRK34:SRM34 SHO34:SHQ34 RXS34:RXU34 RNW34:RNY34 REA34:REC34 QUE34:QUG34 QKI34:QKK34 QAM34:QAO34 PQQ34:PQS34 PGU34:PGW34 OWY34:OXA34 ONC34:ONE34 ODG34:ODI34 NTK34:NTM34 NJO34:NJQ34 MZS34:MZU34 MPW34:MPY34 MGA34:MGC34 LWE34:LWG34 LMI34:LMK34 LCM34:LCO34 KSQ34:KSS34 KIU34:KIW34 JYY34:JZA34 JPC34:JPE34 JFG34:JFI34 IVK34:IVM34 ILO34:ILQ34 IBS34:IBU34 HRW34:HRY34 HIA34:HIC34 GYE34:GYG34 GOI34:GOK34 GEM34:GEO34 FUQ34:FUS34 FKU34:FKW34 FAY34:FBA34 ERC34:ERE34 EHG34:EHI34 DXK34:DXM34 DNO34:DNQ34 DDS34:DDU34 CTW34:CTY34 CKA34:CKC34 CAE34:CAG34 BQI34:BQK34 BGM34:BGO34 AWQ34:AWS34 AMU34:AMW34 ACY34:ADA34 TC34:TE34 JG34:JI34 WVS34:WVU34 K97 K8:M96">
      <formula1>"○, 　,"</formula1>
    </dataValidation>
  </dataValidations>
  <printOptions horizontalCentered="1"/>
  <pageMargins left="0.39370078740157483" right="0.39370078740157483" top="0.78740157480314965" bottom="0.59055118110236227" header="0.51181102362204722" footer="0.39370078740157483"/>
  <pageSetup paperSize="8" scale="75" orientation="landscape" cellComments="asDisplayed" r:id="rId1"/>
  <headerFooter differentFirst="1" alignWithMargins="0">
    <oddHeader xml:space="preserve">&amp;L&amp;18様式２&amp;R&amp;"ＭＳ Ｐゴシック,太字"&amp;16 </oddHeader>
    <oddFooter>&amp;C&amp;P/&amp;N</oddFooter>
    <firstHeader>&amp;L&amp;18様式２</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2015-10-07T02:24:39Z</dcterms:modified>
</cp:coreProperties>
</file>