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<sst xmlns="http://schemas.openxmlformats.org/spreadsheetml/2006/main" count="723" uniqueCount="436">
  <si>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</si>
  <si>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</si>
  <si>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</si>
  <si>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</si>
  <si>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</si>
  <si>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</si>
  <si>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</si>
  <si>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</si>
  <si>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</si>
  <si>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</si>
  <si>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</si>
  <si>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</si>
  <si>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</si>
  <si>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</si>
  <si>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</si>
  <si>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</si>
  <si>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</si>
  <si>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</si>
  <si>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</si>
  <si>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</si>
  <si>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</si>
  <si>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</si>
  <si>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</si>
  <si>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</si>
  <si>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</si>
  <si>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</si>
  <si>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</si>
  <si>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</si>
  <si>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</si>
  <si>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</si>
  <si>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</si>
  <si>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</si>
  <si>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</si>
  <si>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</si>
  <si>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</si>
  <si>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</si>
  <si>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</si>
  <si>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</si>
  <si>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</si>
  <si>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</si>
  <si>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</si>
  <si>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</si>
  <si>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</si>
  <si>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</si>
  <si>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</si>
  <si>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</si>
  <si>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</si>
  <si>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</si>
  <si>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</si>
  <si>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</si>
  <si>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</si>
  <si>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</si>
  <si>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</si>
  <si>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</si>
  <si>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</si>
  <si>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</si>
  <si>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</si>
  <si>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</si>
  <si>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</si>
  <si>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</si>
  <si>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</si>
  <si>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</si>
  <si>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</si>
  <si>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</si>
  <si>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</si>
  <si>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</si>
  <si>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</si>
  <si>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</si>
  <si>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</si>
  <si>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</si>
  <si>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</si>
  <si>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</si>
  <si>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</si>
  <si>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</si>
  <si>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</si>
  <si>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</si>
  <si>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</si>
  <si>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</si>
  <si>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</si>
  <si>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</si>
  <si>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</si>
  <si>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</si>
  <si>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</si>
  <si>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</si>
  <si>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</si>
  <si>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</si>
  <si>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</si>
  <si>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</si>
  <si>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</si>
  <si>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</si>
  <si>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</si>
  <si>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</si>
  <si>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</si>
  <si>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</si>
  <si>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</si>
  <si>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</si>
  <si>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</si>
  <si>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</si>
  <si>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</si>
  <si>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</si>
  <si>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</si>
  <si>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</si>
  <si>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</si>
  <si>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</si>
  <si>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</si>
  <si>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</si>
  <si>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</si>
  <si>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</si>
  <si>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</si>
  <si>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</si>
  <si>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</si>
  <si>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</si>
  <si>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</si>
  <si>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</si>
  <si>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</si>
  <si>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</si>
  <si>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</si>
  <si>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</si>
  <si>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</si>
  <si>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</si>
  <si>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</si>
  <si>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</si>
  <si>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</si>
  <si>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</si>
  <si>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</si>
  <si>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</si>
  <si>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</si>
  <si>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</si>
  <si>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</si>
  <si>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</si>
  <si>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</si>
  <si>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</si>
  <si>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</si>
  <si>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</si>
  <si>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</si>
  <si>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</si>
  <si>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</si>
  <si>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</si>
  <si>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</si>
  <si>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</si>
  <si>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</si>
  <si>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</si>
  <si>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</si>
  <si>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</si>
  <si>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</si>
  <si>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</si>
  <si>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</si>
  <si>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</si>
  <si>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</si>
  <si>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</si>
  <si>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</si>
  <si>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</si>
  <si>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</si>
  <si>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</si>
  <si>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</si>
  <si>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</si>
  <si>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</si>
  <si>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</si>
  <si>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</si>
  <si>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</si>
  <si>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</si>
  <si>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</si>
  <si>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</si>
  <si>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</si>
  <si>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</si>
  <si>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</si>
  <si>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</si>
  <si>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</si>
  <si>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</si>
  <si>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</si>
  <si>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</si>
  <si>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</si>
  <si>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</si>
  <si>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</si>
  <si>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</si>
  <si>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</si>
  <si>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</si>
  <si>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</si>
  <si>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</si>
  <si>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</si>
  <si>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</si>
  <si>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</si>
  <si>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</si>
  <si>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</si>
  <si>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</si>
  <si>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</si>
  <si>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</si>
  <si>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</si>
  <si>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</si>
  <si>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</si>
  <si>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</si>
  <si>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</si>
  <si>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</si>
  <si>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</si>
  <si>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</si>
  <si>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</si>
  <si>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</si>
  <si>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</si>
  <si>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</si>
  <si>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</si>
  <si>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</si>
  <si>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</si>
  <si>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</si>
  <si>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</si>
  <si>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</si>
  <si>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</si>
  <si>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</si>
  <si>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</si>
  <si>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</si>
  <si>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</si>
  <si>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</si>
  <si>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</si>
  <si>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</si>
  <si>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</si>
  <si>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</si>
  <si>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</si>
  <si>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</si>
  <si>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</si>
  <si>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</si>
  <si>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</si>
  <si>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</si>
  <si>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</si>
  <si>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</si>
  <si>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</si>
  <si>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</si>
  <si>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</si>
  <si>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</si>
  <si>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</si>
  <si>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</si>
  <si>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</si>
  <si>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</si>
  <si>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</si>
  <si>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</si>
  <si>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</si>
  <si>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</si>
  <si>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</si>
  <si>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</si>
  <si>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</si>
  <si>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</si>
  <si>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</si>
  <si>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</si>
  <si>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</si>
  <si>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</si>
  <si>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</si>
  <si>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</si>
  <si>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</si>
  <si>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</si>
  <si>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</si>
  <si>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</si>
  <si>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</si>
  <si>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</si>
  <si>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</si>
  <si>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</si>
  <si>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</si>
  <si>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</si>
  <si>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</si>
  <si>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</si>
  <si>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</si>
  <si>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</si>
  <si>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</si>
  <si>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</si>
  <si>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</si>
  <si>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</si>
  <si>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</si>
  <si>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</si>
  <si>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</si>
  <si>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</si>
  <si>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</si>
  <si>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</si>
  <si>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</si>
  <si>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</si>
  <si>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</si>
  <si>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</si>
  <si>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</si>
  <si>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</si>
  <si>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</si>
  <si>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</si>
  <si>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</si>
  <si>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</si>
  <si>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</si>
  <si>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</si>
  <si>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</si>
  <si>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</si>
  <si>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</si>
  <si>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</si>
  <si>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</si>
  <si>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</si>
  <si>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</si>
  <si>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</si>
  <si>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</si>
  <si>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</si>
  <si>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</si>
  <si>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</si>
  <si>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</si>
  <si>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</si>
  <si>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</si>
  <si>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</si>
  <si>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</si>
  <si>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</si>
  <si>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</si>
  <si>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</si>
  <si>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</si>
  <si>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</si>
  <si>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</si>
  <si>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</si>
  <si>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</si>
  <si>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</si>
  <si>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</si>
  <si>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</si>
  <si>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</si>
  <si>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</si>
  <si>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</si>
  <si>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</si>
  <si>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</si>
  <si>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</si>
  <si>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</si>
  <si>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</si>
  <si>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</si>
  <si>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</si>
  <si>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</si>
  <si>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</si>
  <si>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</si>
  <si>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</si>
  <si>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</si>
  <si>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</si>
  <si>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</si>
  <si>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</si>
  <si>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</si>
  <si>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</si>
  <si>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</si>
  <si>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</si>
  <si>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</si>
  <si>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</si>
  <si>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</si>
  <si>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</si>
  <si>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</si>
  <si>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</si>
  <si>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</si>
  <si>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</si>
  <si>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</si>
  <si>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</si>
  <si>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</si>
  <si>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</si>
  <si>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</si>
  <si>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</si>
  <si>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</si>
  <si>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</si>
  <si>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</si>
  <si>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</si>
  <si>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</si>
  <si>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</si>
  <si>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</si>
  <si>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</si>
  <si>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</si>
  <si>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</si>
  <si>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</si>
  <si>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</si>
  <si>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</si>
  <si>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</si>
  <si>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</si>
  <si>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</si>
  <si>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</si>
  <si>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</si>
  <si>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</si>
  <si>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</si>
  <si>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</si>
  <si>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</si>
  <si>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</si>
  <si>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</si>
  <si>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</si>
  <si>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</si>
  <si>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</si>
  <si>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</si>
  <si>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</si>
  <si>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</si>
  <si>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</si>
  <si>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</si>
  <si>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</si>
  <si>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</si>
  <si>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</si>
  <si>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</si>
  <si>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</si>
  <si>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t>
  </si>
  <si>
    <t>10　国土の総合的な利用、整備及び保全、国土に関する情報の整備
　37　総合的な国土形成を推進する</t>
    <phoneticPr fontId="5"/>
  </si>
  <si>
    <t>国土形成推進調査費</t>
    <rPh sb="0" eb="2">
      <t>コクド</t>
    </rPh>
    <rPh sb="2" eb="4">
      <t>ケイセイ</t>
    </rPh>
    <rPh sb="4" eb="6">
      <t>スイシン</t>
    </rPh>
    <rPh sb="6" eb="9">
      <t>チョウサヒ</t>
    </rPh>
    <phoneticPr fontId="2"/>
  </si>
  <si>
    <t>国土形成計画法
国土利用計画法
地理空間情報活用推進基本法</t>
    <phoneticPr fontId="5"/>
  </si>
  <si>
    <t>国土形成計画（全国計画）（H20年7月4日閣議決定）
国土利用計画（全国計画）（H20年7月4日閣議決定）
地理空間情報活用推進基本計画（H24年3月27日閣議決定）</t>
    <phoneticPr fontId="5"/>
  </si>
  <si>
    <t>国土数値情報のダウンロード件数</t>
    <phoneticPr fontId="5"/>
  </si>
  <si>
    <t>万件</t>
    <rPh sb="0" eb="2">
      <t>マンケン</t>
    </rPh>
    <phoneticPr fontId="5"/>
  </si>
  <si>
    <t>‐</t>
  </si>
  <si>
    <t>A.（株）富士通パブリックソリューションズ</t>
    <phoneticPr fontId="5"/>
  </si>
  <si>
    <t>業務原価等</t>
    <phoneticPr fontId="5"/>
  </si>
  <si>
    <t>直接人件費等業務原価及び一般管理費</t>
    <phoneticPr fontId="5"/>
  </si>
  <si>
    <t>株式会社富士通パブリックソリューションズ</t>
    <rPh sb="0" eb="4">
      <t>カブシキガイシャ</t>
    </rPh>
    <phoneticPr fontId="5"/>
  </si>
  <si>
    <t>内外地図株式会社</t>
    <rPh sb="0" eb="2">
      <t>ナイガイ</t>
    </rPh>
    <rPh sb="2" eb="4">
      <t>チズ</t>
    </rPh>
    <rPh sb="4" eb="8">
      <t>カブシキガイシャ</t>
    </rPh>
    <phoneticPr fontId="5"/>
  </si>
  <si>
    <t>随意契約</t>
    <rPh sb="0" eb="2">
      <t>ズイイ</t>
    </rPh>
    <rPh sb="2" eb="4">
      <t>ケイヤク</t>
    </rPh>
    <phoneticPr fontId="5"/>
  </si>
  <si>
    <t>社会システム株式会社</t>
    <rPh sb="0" eb="2">
      <t>シャカイ</t>
    </rPh>
    <rPh sb="6" eb="10">
      <t>カブシキガイシャ</t>
    </rPh>
    <phoneticPr fontId="5"/>
  </si>
  <si>
    <t>国土数値情報のダウンロード件数が着実に増加していることから、利用者のニーズを的確に反映ている事業である。</t>
    <rPh sb="0" eb="2">
      <t>コクド</t>
    </rPh>
    <rPh sb="2" eb="4">
      <t>スウチ</t>
    </rPh>
    <rPh sb="4" eb="6">
      <t>ジョウホウ</t>
    </rPh>
    <rPh sb="13" eb="15">
      <t>ケンスウ</t>
    </rPh>
    <rPh sb="16" eb="18">
      <t>チャクジツ</t>
    </rPh>
    <rPh sb="19" eb="21">
      <t>ゾウカ</t>
    </rPh>
    <rPh sb="30" eb="33">
      <t>リヨウシャ</t>
    </rPh>
    <rPh sb="38" eb="40">
      <t>テキカク</t>
    </rPh>
    <rPh sb="41" eb="43">
      <t>ハンエイ</t>
    </rPh>
    <rPh sb="46" eb="48">
      <t>ジギョウ</t>
    </rPh>
    <phoneticPr fontId="5"/>
  </si>
  <si>
    <t>・国土政策の企画立案業務に活用するための情報システム及び国土数値情報等を一般提供するための情報システムにおいて、最新の情報を利用可能とするため、ユーザーニーズを踏まえ、登録するデータを精査した上で登録を行った。
・業者選定にあたっては、一般競争入札により発注を行うことで、コスト削減を図っている。</t>
    <rPh sb="34" eb="35">
      <t>トウ</t>
    </rPh>
    <phoneticPr fontId="5"/>
  </si>
  <si>
    <t>・国土数値情報ダウンロードサービス　http://nlftp.mlit.go.jp/ksj/index.html
・位置参照情報ダウンロードサービス　http://nlftp.mlit.go.jp/isj/index.html
・国土情報ウェブマッピングサービス　　http://nlftp.mlit.go.jp/WebGIS/index.html
・土地分類調査・水調査　　　　　　　　　　http://nrb-www.mlit.go.jp/kokjo/inspect/inspect.html</t>
    <rPh sb="1" eb="3">
      <t>コクド</t>
    </rPh>
    <rPh sb="3" eb="5">
      <t>スウチ</t>
    </rPh>
    <rPh sb="5" eb="7">
      <t>ジョウホウ</t>
    </rPh>
    <rPh sb="58" eb="60">
      <t>イチ</t>
    </rPh>
    <rPh sb="60" eb="62">
      <t>サンショウ</t>
    </rPh>
    <rPh sb="62" eb="64">
      <t>ジョウホウ</t>
    </rPh>
    <rPh sb="115" eb="117">
      <t>コクド</t>
    </rPh>
    <rPh sb="117" eb="119">
      <t>ジョウホウ</t>
    </rPh>
    <rPh sb="176" eb="178">
      <t>トチ</t>
    </rPh>
    <rPh sb="178" eb="180">
      <t>ブンルイ</t>
    </rPh>
    <rPh sb="180" eb="182">
      <t>チョウサ</t>
    </rPh>
    <rPh sb="183" eb="184">
      <t>ミズ</t>
    </rPh>
    <rPh sb="184" eb="186">
      <t>チョウサ</t>
    </rPh>
    <phoneticPr fontId="5"/>
  </si>
  <si>
    <t>業務の履行に必要となる経費に限定されている。</t>
    <rPh sb="0" eb="2">
      <t>ギョウム</t>
    </rPh>
    <rPh sb="3" eb="5">
      <t>リコウ</t>
    </rPh>
    <rPh sb="6" eb="8">
      <t>ヒツヨウ</t>
    </rPh>
    <rPh sb="11" eb="13">
      <t>ケイヒ</t>
    </rPh>
    <rPh sb="14" eb="16">
      <t>ゲンテイ</t>
    </rPh>
    <phoneticPr fontId="5"/>
  </si>
  <si>
    <t>・引き続きユーザーニーズを把握し、必要性の高いデータの選定・登録を行うことにより、コスト削減の効率化を図っていく。</t>
    <phoneticPr fontId="5"/>
  </si>
  <si>
    <t>　国土の状況について科学的かつ客観的に分析が可能なシステムを整備することにより、職員が実施する国土政策の企画・立案業務を支援をするとともに、国土の政策上の課題に的確に対応した国土に関する情報（国土情報）の整備を戦略的に推進し、様々な分野で幅広く利活用されることを目的として、国民に広く提供する。</t>
    <rPh sb="22" eb="24">
      <t>カノウ</t>
    </rPh>
    <rPh sb="30" eb="32">
      <t>セイビ</t>
    </rPh>
    <rPh sb="40" eb="42">
      <t>ショクイン</t>
    </rPh>
    <rPh sb="43" eb="45">
      <t>ジッシ</t>
    </rPh>
    <rPh sb="113" eb="115">
      <t>サマザマ</t>
    </rPh>
    <rPh sb="116" eb="118">
      <t>ブンヤ</t>
    </rPh>
    <rPh sb="119" eb="121">
      <t>ハバヒロ</t>
    </rPh>
    <rPh sb="122" eb="125">
      <t>リカツヨウ</t>
    </rPh>
    <rPh sb="131" eb="133">
      <t>モクテキ</t>
    </rPh>
    <rPh sb="137" eb="139">
      <t>コクミン</t>
    </rPh>
    <phoneticPr fontId="5"/>
  </si>
  <si>
    <t>国土政策の企画立案、国土に関する情報の提供に必要となるツールの拡充であるため、国自ら実施する必要がある。</t>
    <rPh sb="0" eb="2">
      <t>コクド</t>
    </rPh>
    <rPh sb="2" eb="4">
      <t>セイサク</t>
    </rPh>
    <rPh sb="5" eb="7">
      <t>キカク</t>
    </rPh>
    <rPh sb="7" eb="9">
      <t>リツアン</t>
    </rPh>
    <rPh sb="10" eb="12">
      <t>コクド</t>
    </rPh>
    <rPh sb="13" eb="14">
      <t>カン</t>
    </rPh>
    <rPh sb="16" eb="18">
      <t>ジョウホウ</t>
    </rPh>
    <rPh sb="19" eb="21">
      <t>テイキョウ</t>
    </rPh>
    <rPh sb="22" eb="24">
      <t>ヒツヨウ</t>
    </rPh>
    <rPh sb="31" eb="33">
      <t>カクジュウ</t>
    </rPh>
    <rPh sb="39" eb="40">
      <t>クニ</t>
    </rPh>
    <rPh sb="40" eb="41">
      <t>ミズカ</t>
    </rPh>
    <rPh sb="42" eb="44">
      <t>ジッシ</t>
    </rPh>
    <rPh sb="46" eb="48">
      <t>ヒツヨウ</t>
    </rPh>
    <phoneticPr fontId="5"/>
  </si>
  <si>
    <t>国土政策の企画立案、国民への情報の提供を実施するために必要な事業である。</t>
    <rPh sb="0" eb="2">
      <t>コクド</t>
    </rPh>
    <rPh sb="2" eb="4">
      <t>セイサク</t>
    </rPh>
    <rPh sb="5" eb="7">
      <t>キカク</t>
    </rPh>
    <rPh sb="7" eb="9">
      <t>リツアン</t>
    </rPh>
    <rPh sb="10" eb="12">
      <t>コクミン</t>
    </rPh>
    <rPh sb="14" eb="16">
      <t>ジョウホウ</t>
    </rPh>
    <rPh sb="17" eb="19">
      <t>テイキョウ</t>
    </rPh>
    <rPh sb="20" eb="22">
      <t>ジッシ</t>
    </rPh>
    <rPh sb="27" eb="29">
      <t>ヒツヨウ</t>
    </rPh>
    <rPh sb="30" eb="32">
      <t>ジギョウ</t>
    </rPh>
    <phoneticPr fontId="5"/>
  </si>
  <si>
    <t>一般競争入札による発注を実施しており、少額随契の場合は複数者より見積書を徴している。</t>
    <rPh sb="9" eb="11">
      <t>ハッチュウ</t>
    </rPh>
    <rPh sb="12" eb="14">
      <t>ジッシ</t>
    </rPh>
    <rPh sb="19" eb="21">
      <t>ショウガク</t>
    </rPh>
    <rPh sb="21" eb="23">
      <t>ズイケイ</t>
    </rPh>
    <rPh sb="24" eb="26">
      <t>バアイ</t>
    </rPh>
    <rPh sb="27" eb="29">
      <t>フクスウ</t>
    </rPh>
    <rPh sb="29" eb="30">
      <t>シャ</t>
    </rPh>
    <rPh sb="32" eb="35">
      <t>ミツモリショ</t>
    </rPh>
    <rPh sb="36" eb="37">
      <t>チョウ</t>
    </rPh>
    <phoneticPr fontId="5"/>
  </si>
  <si>
    <t>国土数値情報等を利用・管理するシステムの拡充</t>
    <phoneticPr fontId="5"/>
  </si>
  <si>
    <t>毎年度、国土情報データベースへ日経NEEDSデータを200万レコード以上登録する。</t>
    <rPh sb="0" eb="3">
      <t>マイネンド</t>
    </rPh>
    <rPh sb="15" eb="17">
      <t>ニッケイ</t>
    </rPh>
    <rPh sb="29" eb="30">
      <t>マン</t>
    </rPh>
    <rPh sb="34" eb="36">
      <t>イジョウ</t>
    </rPh>
    <rPh sb="36" eb="38">
      <t>トウロク</t>
    </rPh>
    <phoneticPr fontId="5"/>
  </si>
  <si>
    <t>作業マニュアルを作成するなど、発注業務のコスト削減に努めている。</t>
    <rPh sb="0" eb="2">
      <t>サギョウ</t>
    </rPh>
    <rPh sb="8" eb="10">
      <t>サクセイ</t>
    </rPh>
    <rPh sb="15" eb="17">
      <t>ハッチュウ</t>
    </rPh>
    <rPh sb="17" eb="19">
      <t>ギョウム</t>
    </rPh>
    <rPh sb="23" eb="25">
      <t>サクゲン</t>
    </rPh>
    <rPh sb="26" eb="27">
      <t>ツト</t>
    </rPh>
    <phoneticPr fontId="5"/>
  </si>
  <si>
    <t>ダウンロード件数は着実に増加している。</t>
    <rPh sb="6" eb="8">
      <t>ケンスウ</t>
    </rPh>
    <rPh sb="9" eb="11">
      <t>チャクジツ</t>
    </rPh>
    <rPh sb="12" eb="14">
      <t>ゾウカ</t>
    </rPh>
    <phoneticPr fontId="5"/>
  </si>
  <si>
    <t>万件</t>
    <rPh sb="0" eb="2">
      <t>マンケン</t>
    </rPh>
    <phoneticPr fontId="5"/>
  </si>
  <si>
    <t>毎年度、概ね同水準で推移しているため、妥当といえる。</t>
    <rPh sb="0" eb="3">
      <t>マイネンド</t>
    </rPh>
    <rPh sb="4" eb="5">
      <t>オオム</t>
    </rPh>
    <rPh sb="6" eb="9">
      <t>ドウスイジュン</t>
    </rPh>
    <rPh sb="10" eb="12">
      <t>スイイ</t>
    </rPh>
    <rPh sb="19" eb="21">
      <t>ダトウ</t>
    </rPh>
    <phoneticPr fontId="5"/>
  </si>
  <si>
    <t>-</t>
    <phoneticPr fontId="5"/>
  </si>
  <si>
    <t>毎年度、活動見込みを上回る実績を達成している。</t>
    <rPh sb="0" eb="3">
      <t>マイネンド</t>
    </rPh>
    <rPh sb="4" eb="6">
      <t>カツドウ</t>
    </rPh>
    <rPh sb="6" eb="8">
      <t>ミコ</t>
    </rPh>
    <rPh sb="10" eb="12">
      <t>ウワマワ</t>
    </rPh>
    <rPh sb="13" eb="15">
      <t>ジッセキ</t>
    </rPh>
    <rPh sb="16" eb="18">
      <t>タッセイ</t>
    </rPh>
    <phoneticPr fontId="5"/>
  </si>
  <si>
    <t>成果実績は、成果目標を達成しており、見合ったものとなっている。</t>
    <rPh sb="0" eb="2">
      <t>セイカ</t>
    </rPh>
    <rPh sb="2" eb="4">
      <t>ジッセキ</t>
    </rPh>
    <rPh sb="6" eb="8">
      <t>セイカ</t>
    </rPh>
    <rPh sb="8" eb="10">
      <t>モクヒョウ</t>
    </rPh>
    <rPh sb="11" eb="13">
      <t>タッセイ</t>
    </rPh>
    <rPh sb="18" eb="20">
      <t>ミア</t>
    </rPh>
    <phoneticPr fontId="5"/>
  </si>
  <si>
    <t>　国土数値情報及び各種統計調査を利用・分析し、国土政策の企画立案業務に活用するため省内で用いる地理情報システム（GIS）として整備・提供している国土数値情報利用・管理システム（G-ISLAND）及び一般国民向けに国土数値情報等を提供するためのシステムとして利用する国土情報データベースへ地図データ、統計データ等の各種データの追加を行い、システムの整備・拡充を行う。</t>
    <rPh sb="3" eb="5">
      <t>スウチ</t>
    </rPh>
    <rPh sb="7" eb="8">
      <t>オヨ</t>
    </rPh>
    <rPh sb="9" eb="11">
      <t>カクシュ</t>
    </rPh>
    <rPh sb="11" eb="13">
      <t>トウケイ</t>
    </rPh>
    <rPh sb="13" eb="15">
      <t>チョウサ</t>
    </rPh>
    <rPh sb="16" eb="18">
      <t>リヨウ</t>
    </rPh>
    <rPh sb="97" eb="98">
      <t>オヨ</t>
    </rPh>
    <rPh sb="106" eb="108">
      <t>コクド</t>
    </rPh>
    <rPh sb="108" eb="110">
      <t>スウチ</t>
    </rPh>
    <rPh sb="110" eb="112">
      <t>ジョウホウ</t>
    </rPh>
    <rPh sb="112" eb="113">
      <t>トウ</t>
    </rPh>
    <rPh sb="114" eb="116">
      <t>テイキョウ</t>
    </rPh>
    <rPh sb="128" eb="130">
      <t>リヨウ</t>
    </rPh>
    <rPh sb="143" eb="145">
      <t>チズ</t>
    </rPh>
    <rPh sb="156" eb="158">
      <t>カクシュ</t>
    </rPh>
    <rPh sb="165" eb="166">
      <t>オコナ</t>
    </rPh>
    <rPh sb="173" eb="175">
      <t>セイビ</t>
    </rPh>
    <rPh sb="176" eb="178">
      <t>カクジュウ</t>
    </rPh>
    <rPh sb="179" eb="180">
      <t>オコナ</t>
    </rPh>
    <phoneticPr fontId="5"/>
  </si>
  <si>
    <t>国土数値情報のダウンロード件数の対前年度維持または増加</t>
    <rPh sb="16" eb="17">
      <t>タイ</t>
    </rPh>
    <rPh sb="17" eb="20">
      <t>ゼンネンド</t>
    </rPh>
    <rPh sb="20" eb="22">
      <t>イジ</t>
    </rPh>
    <rPh sb="25" eb="27">
      <t>ゾウカ</t>
    </rPh>
    <phoneticPr fontId="5"/>
  </si>
  <si>
    <t>契約金額　／　登録データレコード数　　　　　　　</t>
    <rPh sb="0" eb="2">
      <t>ケイヤク</t>
    </rPh>
    <rPh sb="2" eb="4">
      <t>キンガク</t>
    </rPh>
    <phoneticPr fontId="5"/>
  </si>
  <si>
    <t>A.　民間企業</t>
    <rPh sb="3" eb="5">
      <t>ミンカン</t>
    </rPh>
    <rPh sb="5" eb="7">
      <t>キギョウ</t>
    </rPh>
    <phoneticPr fontId="5"/>
  </si>
  <si>
    <t>国土数値情報利用・管理システム（G-ISLAND）への電子地図データ登録等業務</t>
    <rPh sb="0" eb="2">
      <t>コクド</t>
    </rPh>
    <rPh sb="2" eb="4">
      <t>スウチ</t>
    </rPh>
    <rPh sb="4" eb="6">
      <t>ジョウホウ</t>
    </rPh>
    <rPh sb="6" eb="8">
      <t>リヨウ</t>
    </rPh>
    <rPh sb="9" eb="11">
      <t>カンリ</t>
    </rPh>
    <rPh sb="27" eb="29">
      <t>デンシ</t>
    </rPh>
    <rPh sb="29" eb="31">
      <t>チズ</t>
    </rPh>
    <rPh sb="34" eb="36">
      <t>トウロク</t>
    </rPh>
    <rPh sb="36" eb="37">
      <t>トウ</t>
    </rPh>
    <rPh sb="37" eb="39">
      <t>ギョウム</t>
    </rPh>
    <phoneticPr fontId="5"/>
  </si>
  <si>
    <t>平成26年度日経NEEDSデータ登録業務</t>
    <rPh sb="0" eb="2">
      <t>ヘイセイ</t>
    </rPh>
    <rPh sb="4" eb="6">
      <t>ネンド</t>
    </rPh>
    <rPh sb="6" eb="8">
      <t>ニッケイ</t>
    </rPh>
    <rPh sb="16" eb="18">
      <t>トウロク</t>
    </rPh>
    <rPh sb="18" eb="20">
      <t>ギョウム</t>
    </rPh>
    <phoneticPr fontId="5"/>
  </si>
  <si>
    <t>平成26年度国土情報データベースへの統計データ登録等業務</t>
    <rPh sb="0" eb="2">
      <t>ヘイセイ</t>
    </rPh>
    <rPh sb="4" eb="6">
      <t>ネンド</t>
    </rPh>
    <rPh sb="6" eb="8">
      <t>コクド</t>
    </rPh>
    <rPh sb="8" eb="10">
      <t>ジョウホウ</t>
    </rPh>
    <rPh sb="18" eb="20">
      <t>トウケイ</t>
    </rPh>
    <rPh sb="23" eb="25">
      <t>トウロク</t>
    </rPh>
    <rPh sb="25" eb="26">
      <t>トウ</t>
    </rPh>
    <rPh sb="26" eb="28">
      <t>ギョウム</t>
    </rPh>
    <phoneticPr fontId="5"/>
  </si>
  <si>
    <t>町丁・字等境界地図データ編集等業務</t>
    <rPh sb="0" eb="1">
      <t>マチ</t>
    </rPh>
    <rPh sb="1" eb="2">
      <t>チョウ</t>
    </rPh>
    <rPh sb="3" eb="5">
      <t>ジナド</t>
    </rPh>
    <rPh sb="5" eb="7">
      <t>キョウカイ</t>
    </rPh>
    <rPh sb="7" eb="9">
      <t>チズ</t>
    </rPh>
    <rPh sb="12" eb="15">
      <t>ヘンシュウナド</t>
    </rPh>
    <rPh sb="15" eb="17">
      <t>ギョウム</t>
    </rPh>
    <phoneticPr fontId="5"/>
  </si>
  <si>
    <t>-</t>
    <phoneticPr fontId="5"/>
  </si>
  <si>
    <t xml:space="preserve"> 万円/万件</t>
    <rPh sb="1" eb="2">
      <t>マン</t>
    </rPh>
    <rPh sb="2" eb="3">
      <t>エン</t>
    </rPh>
    <rPh sb="4" eb="6">
      <t>マンケン</t>
    </rPh>
    <phoneticPr fontId="5"/>
  </si>
  <si>
    <t>　円/件</t>
    <rPh sb="1" eb="2">
      <t>エン</t>
    </rPh>
    <rPh sb="3" eb="4">
      <t>ケン</t>
    </rPh>
    <phoneticPr fontId="5"/>
  </si>
  <si>
    <t>-</t>
    <phoneticPr fontId="5"/>
  </si>
  <si>
    <t>　　　　　　　-</t>
    <phoneticPr fontId="5"/>
  </si>
  <si>
    <t>　　　　844/233</t>
    <phoneticPr fontId="5"/>
  </si>
  <si>
    <t>　　　　722/215</t>
    <phoneticPr fontId="5"/>
  </si>
  <si>
    <t>　　　　932/209</t>
    <phoneticPr fontId="5"/>
  </si>
  <si>
    <t>B.</t>
    <phoneticPr fontId="5"/>
  </si>
  <si>
    <t>ヒアリング等を行い、利用者のニーズを把握・分析することにより、システムの利活用拡大に努める。データの選定について、引き続き必要性の高いものに重点化する。</t>
    <rPh sb="5" eb="6">
      <t>トウ</t>
    </rPh>
    <rPh sb="7" eb="8">
      <t>オコナ</t>
    </rPh>
    <rPh sb="10" eb="13">
      <t>リヨウシャ</t>
    </rPh>
    <rPh sb="18" eb="20">
      <t>ハアク</t>
    </rPh>
    <rPh sb="21" eb="23">
      <t>ブンセキ</t>
    </rPh>
    <rPh sb="36" eb="39">
      <t>リカツヨウ</t>
    </rPh>
    <rPh sb="39" eb="41">
      <t>カクダイ</t>
    </rPh>
    <rPh sb="42" eb="43">
      <t>ツト</t>
    </rPh>
    <rPh sb="50" eb="52">
      <t>センテイ</t>
    </rPh>
    <rPh sb="57" eb="58">
      <t>ヒ</t>
    </rPh>
    <rPh sb="59" eb="60">
      <t>ツヅ</t>
    </rPh>
    <rPh sb="61" eb="64">
      <t>ヒツヨウセイ</t>
    </rPh>
    <rPh sb="65" eb="66">
      <t>タカ</t>
    </rPh>
    <rPh sb="70" eb="73">
      <t>ジュウテンカ</t>
    </rPh>
    <phoneticPr fontId="5"/>
  </si>
  <si>
    <t>執行等改善</t>
  </si>
  <si>
    <t>課長　　筒井　智紀</t>
    <rPh sb="0" eb="2">
      <t>カチョウ</t>
    </rPh>
    <rPh sb="4" eb="6">
      <t>ツツイ</t>
    </rPh>
    <rPh sb="7" eb="9">
      <t>トモノリ</t>
    </rPh>
    <phoneticPr fontId="5"/>
  </si>
  <si>
    <t>登録するデータについては引き続きニーズの高いものに重点化し、システムの利活用拡大を図る。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</si>
</sst>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0"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161925</xdr:colOff>
          <xdr:row>45</xdr:row>
          <xdr:rowOff>19050</xdr:rowOff>
        </xdr:from>
        <xdr:to>
          <xdr:col>48</xdr:col>
          <xdr:colOff>104775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6297</xdr:colOff>
      <xdr:row>142</xdr:row>
      <xdr:rowOff>139700</xdr:rowOff>
    </xdr:from>
    <xdr:to>
      <xdr:col>33</xdr:col>
      <xdr:colOff>134297</xdr:colOff>
      <xdr:row>144</xdr:row>
      <xdr:rowOff>148500</xdr:rowOff>
    </xdr:to>
    <xdr:sp macro="" textlink="">
      <xdr:nvSpPr>
        <xdr:cNvPr id="21" name="テキスト ボックス 20"/>
        <xdr:cNvSpPr txBox="1"/>
      </xdr:nvSpPr>
      <xdr:spPr>
        <a:xfrm>
          <a:off x="4679897" y="46532800"/>
          <a:ext cx="2160000" cy="72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en-US" altLang="ja-JP" sz="1400"/>
            <a:t>27</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19</xdr:col>
      <xdr:colOff>63500</xdr:colOff>
      <xdr:row>145</xdr:row>
      <xdr:rowOff>240709</xdr:rowOff>
    </xdr:from>
    <xdr:to>
      <xdr:col>37</xdr:col>
      <xdr:colOff>159872</xdr:colOff>
      <xdr:row>147</xdr:row>
      <xdr:rowOff>190656</xdr:rowOff>
    </xdr:to>
    <xdr:sp macro="" textlink="">
      <xdr:nvSpPr>
        <xdr:cNvPr id="22" name="大かっこ 21"/>
        <xdr:cNvSpPr/>
      </xdr:nvSpPr>
      <xdr:spPr>
        <a:xfrm>
          <a:off x="3924300" y="47700609"/>
          <a:ext cx="3753972" cy="6611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19</xdr:col>
      <xdr:colOff>185965</xdr:colOff>
      <xdr:row>158</xdr:row>
      <xdr:rowOff>188304</xdr:rowOff>
    </xdr:from>
    <xdr:to>
      <xdr:col>37</xdr:col>
      <xdr:colOff>36606</xdr:colOff>
      <xdr:row>160</xdr:row>
      <xdr:rowOff>319150</xdr:rowOff>
    </xdr:to>
    <xdr:sp macro="" textlink="">
      <xdr:nvSpPr>
        <xdr:cNvPr id="23" name="大かっこ 22"/>
        <xdr:cNvSpPr/>
      </xdr:nvSpPr>
      <xdr:spPr>
        <a:xfrm>
          <a:off x="4046765" y="52271004"/>
          <a:ext cx="3508241" cy="84204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28</xdr:col>
      <xdr:colOff>66063</xdr:colOff>
      <xdr:row>144</xdr:row>
      <xdr:rowOff>229722</xdr:rowOff>
    </xdr:from>
    <xdr:to>
      <xdr:col>28</xdr:col>
      <xdr:colOff>66063</xdr:colOff>
      <xdr:row>154</xdr:row>
      <xdr:rowOff>273722</xdr:rowOff>
    </xdr:to>
    <xdr:cxnSp macro="">
      <xdr:nvCxnSpPr>
        <xdr:cNvPr id="24" name="直線矢印コネクタ 23"/>
        <xdr:cNvCxnSpPr/>
      </xdr:nvCxnSpPr>
      <xdr:spPr>
        <a:xfrm flipH="1">
          <a:off x="5755663" y="47334022"/>
          <a:ext cx="0" cy="3600000"/>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151654</xdr:colOff>
      <xdr:row>145</xdr:row>
      <xdr:rowOff>117445</xdr:rowOff>
    </xdr:from>
    <xdr:to>
      <xdr:col>36</xdr:col>
      <xdr:colOff>183778</xdr:colOff>
      <xdr:row>147</xdr:row>
      <xdr:rowOff>257893</xdr:rowOff>
    </xdr:to>
    <xdr:sp macro="" textlink="">
      <xdr:nvSpPr>
        <xdr:cNvPr id="25" name="テキスト ボックス 24"/>
        <xdr:cNvSpPr txBox="1"/>
      </xdr:nvSpPr>
      <xdr:spPr>
        <a:xfrm>
          <a:off x="4215654" y="47577345"/>
          <a:ext cx="3283324" cy="8516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200">
              <a:solidFill>
                <a:schemeClr val="dk1"/>
              </a:solidFill>
              <a:latin typeface="+mn-lt"/>
              <a:ea typeface="+mn-ea"/>
              <a:cs typeface="+mn-cs"/>
            </a:rPr>
            <a:t>国土数値情報等を利用・管理するシステムの拡充</a:t>
          </a:r>
          <a:r>
            <a:rPr kumimoji="1" lang="ja-JP" altLang="ja-JP" sz="1200">
              <a:solidFill>
                <a:schemeClr val="dk1"/>
              </a:solidFill>
              <a:latin typeface="+mn-lt"/>
              <a:ea typeface="+mn-ea"/>
              <a:cs typeface="+mn-cs"/>
            </a:rPr>
            <a:t>のための企画・立案</a:t>
          </a:r>
          <a:endParaRPr kumimoji="1" lang="en-US" altLang="ja-JP" sz="1200">
            <a:solidFill>
              <a:schemeClr val="dk1"/>
            </a:solidFill>
            <a:latin typeface="+mn-lt"/>
            <a:ea typeface="+mn-ea"/>
            <a:cs typeface="+mn-cs"/>
          </a:endParaRPr>
        </a:p>
      </xdr:txBody>
    </xdr:sp>
    <xdr:clientData/>
  </xdr:twoCellAnchor>
  <xdr:twoCellAnchor>
    <xdr:from>
      <xdr:col>21</xdr:col>
      <xdr:colOff>60513</xdr:colOff>
      <xdr:row>150</xdr:row>
      <xdr:rowOff>137200</xdr:rowOff>
    </xdr:from>
    <xdr:to>
      <xdr:col>35</xdr:col>
      <xdr:colOff>95713</xdr:colOff>
      <xdr:row>151</xdr:row>
      <xdr:rowOff>151154</xdr:rowOff>
    </xdr:to>
    <xdr:sp macro="" textlink="">
      <xdr:nvSpPr>
        <xdr:cNvPr id="26" name="テキスト ボックス 25"/>
        <xdr:cNvSpPr txBox="1"/>
      </xdr:nvSpPr>
      <xdr:spPr>
        <a:xfrm>
          <a:off x="4327713" y="49375100"/>
          <a:ext cx="2880000" cy="36955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一般競争入札・随意契約</a:t>
          </a:r>
          <a:r>
            <a:rPr kumimoji="1" lang="en-US" altLang="ja-JP" sz="1400"/>
            <a:t>】</a:t>
          </a:r>
          <a:endParaRPr kumimoji="1" lang="ja-JP" altLang="en-US" sz="1400"/>
        </a:p>
      </xdr:txBody>
    </xdr:sp>
    <xdr:clientData/>
  </xdr:twoCellAnchor>
  <xdr:twoCellAnchor>
    <xdr:from>
      <xdr:col>23</xdr:col>
      <xdr:colOff>10065</xdr:colOff>
      <xdr:row>155</xdr:row>
      <xdr:rowOff>12857</xdr:rowOff>
    </xdr:from>
    <xdr:to>
      <xdr:col>33</xdr:col>
      <xdr:colOff>138065</xdr:colOff>
      <xdr:row>158</xdr:row>
      <xdr:rowOff>26057</xdr:rowOff>
    </xdr:to>
    <xdr:sp macro="" textlink="">
      <xdr:nvSpPr>
        <xdr:cNvPr id="27" name="テキスト ボックス 26"/>
        <xdr:cNvSpPr txBox="1"/>
      </xdr:nvSpPr>
      <xdr:spPr>
        <a:xfrm>
          <a:off x="4683665" y="51028757"/>
          <a:ext cx="2160000" cy="108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a:t>
          </a:r>
          <a:r>
            <a:rPr kumimoji="1" lang="en-US" altLang="ja-JP" sz="1400"/>
            <a:t>3</a:t>
          </a:r>
          <a:r>
            <a:rPr kumimoji="1" lang="ja-JP" altLang="en-US" sz="1400"/>
            <a:t>社）</a:t>
          </a:r>
          <a:endParaRPr kumimoji="1" lang="en-US" altLang="ja-JP" sz="1400"/>
        </a:p>
        <a:p>
          <a:pPr algn="ctr"/>
          <a:r>
            <a:rPr kumimoji="1" lang="en-US" altLang="ja-JP" sz="1400"/>
            <a:t>27</a:t>
          </a:r>
          <a:r>
            <a:rPr kumimoji="1" lang="ja-JP" altLang="en-US" sz="1400"/>
            <a:t>百万円</a:t>
          </a:r>
        </a:p>
      </xdr:txBody>
    </xdr:sp>
    <xdr:clientData/>
  </xdr:twoCellAnchor>
  <xdr:twoCellAnchor>
    <xdr:from>
      <xdr:col>21</xdr:col>
      <xdr:colOff>0</xdr:colOff>
      <xdr:row>158</xdr:row>
      <xdr:rowOff>203200</xdr:rowOff>
    </xdr:from>
    <xdr:to>
      <xdr:col>36</xdr:col>
      <xdr:colOff>108858</xdr:colOff>
      <xdr:row>160</xdr:row>
      <xdr:rowOff>311637</xdr:rowOff>
    </xdr:to>
    <xdr:sp macro="" textlink="">
      <xdr:nvSpPr>
        <xdr:cNvPr id="28" name="テキスト ボックス 27"/>
        <xdr:cNvSpPr txBox="1"/>
      </xdr:nvSpPr>
      <xdr:spPr>
        <a:xfrm>
          <a:off x="4267200" y="52285900"/>
          <a:ext cx="3156858" cy="81963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eaLnBrk="1" fontAlgn="auto" latinLnBrk="0" hangingPunct="1"/>
          <a:r>
            <a:rPr kumimoji="1" lang="ja-JP" altLang="en-US" sz="1200">
              <a:solidFill>
                <a:schemeClr val="dk1"/>
              </a:solidFill>
              <a:latin typeface="+mn-lt"/>
              <a:ea typeface="+mn-ea"/>
              <a:cs typeface="+mn-cs"/>
            </a:rPr>
            <a:t>国土情報データベースへ</a:t>
          </a:r>
          <a:r>
            <a:rPr kumimoji="1" lang="ja-JP" altLang="ja-JP" sz="1200">
              <a:solidFill>
                <a:schemeClr val="dk1"/>
              </a:solidFill>
              <a:latin typeface="+mn-lt"/>
              <a:ea typeface="+mn-ea"/>
              <a:cs typeface="+mn-cs"/>
            </a:rPr>
            <a:t>統計データ等の登録</a:t>
          </a:r>
          <a:r>
            <a:rPr kumimoji="1" lang="ja-JP" altLang="en-US" sz="1200">
              <a:solidFill>
                <a:schemeClr val="dk1"/>
              </a:solidFill>
              <a:latin typeface="+mn-lt"/>
              <a:ea typeface="+mn-ea"/>
              <a:cs typeface="+mn-cs"/>
            </a:rPr>
            <a:t>作業</a:t>
          </a:r>
          <a:r>
            <a:rPr kumimoji="1" lang="ja-JP" altLang="ja-JP" sz="1200">
              <a:solidFill>
                <a:schemeClr val="dk1"/>
              </a:solidFill>
              <a:latin typeface="+mn-lt"/>
              <a:ea typeface="+mn-ea"/>
              <a:cs typeface="+mn-cs"/>
            </a:rPr>
            <a:t>を実施</a:t>
          </a:r>
          <a:endParaRPr lang="ja-JP" altLang="ja-JP" sz="12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BF67" sqref="BF6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377</v>
      </c>
      <c r="AR2" s="97"/>
      <c r="AS2" s="59" t="str">
        <f>IF(OR(AQ2="　", AQ2=""), "", "-")</f>
        <v/>
      </c>
      <c r="AT2" s="98">
        <v>378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378</v>
      </c>
      <c r="AK3" s="290"/>
      <c r="AL3" s="290"/>
      <c r="AM3" s="290"/>
      <c r="AN3" s="290"/>
      <c r="AO3" s="290"/>
      <c r="AP3" s="290"/>
      <c r="AQ3" s="290"/>
      <c r="AR3" s="290"/>
      <c r="AS3" s="290"/>
      <c r="AT3" s="290"/>
      <c r="AU3" s="290"/>
      <c r="AV3" s="290"/>
      <c r="AW3" s="290"/>
      <c r="AX3" s="36" t="s">
        <v>91</v>
      </c>
    </row>
    <row r="4" spans="1:50" ht="24.75" customHeight="1" x14ac:dyDescent="0.15">
      <c r="A4" s="510" t="s">
        <v>30</v>
      </c>
      <c r="B4" s="511"/>
      <c r="C4" s="511"/>
      <c r="D4" s="511"/>
      <c r="E4" s="511"/>
      <c r="F4" s="511"/>
      <c r="G4" s="483" t="s">
        <v>406</v>
      </c>
      <c r="H4" s="484"/>
      <c r="I4" s="484"/>
      <c r="J4" s="484"/>
      <c r="K4" s="484"/>
      <c r="L4" s="484"/>
      <c r="M4" s="484"/>
      <c r="N4" s="484"/>
      <c r="O4" s="484"/>
      <c r="P4" s="484"/>
      <c r="Q4" s="484"/>
      <c r="R4" s="484"/>
      <c r="S4" s="484"/>
      <c r="T4" s="484"/>
      <c r="U4" s="484"/>
      <c r="V4" s="484"/>
      <c r="W4" s="484"/>
      <c r="X4" s="485"/>
      <c r="Y4" s="486" t="s">
        <v>1</v>
      </c>
      <c r="Z4" s="487"/>
      <c r="AA4" s="487"/>
      <c r="AB4" s="487"/>
      <c r="AC4" s="487"/>
      <c r="AD4" s="488"/>
      <c r="AE4" s="489" t="s">
        <v>379</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6" t="s">
        <v>209</v>
      </c>
      <c r="H5" s="317"/>
      <c r="I5" s="317"/>
      <c r="J5" s="317"/>
      <c r="K5" s="317"/>
      <c r="L5" s="317"/>
      <c r="M5" s="318" t="s">
        <v>92</v>
      </c>
      <c r="N5" s="319"/>
      <c r="O5" s="319"/>
      <c r="P5" s="319"/>
      <c r="Q5" s="319"/>
      <c r="R5" s="320"/>
      <c r="S5" s="321" t="s">
        <v>157</v>
      </c>
      <c r="T5" s="317"/>
      <c r="U5" s="317"/>
      <c r="V5" s="317"/>
      <c r="W5" s="317"/>
      <c r="X5" s="322"/>
      <c r="Y5" s="501" t="s">
        <v>3</v>
      </c>
      <c r="Z5" s="502"/>
      <c r="AA5" s="502"/>
      <c r="AB5" s="502"/>
      <c r="AC5" s="502"/>
      <c r="AD5" s="503"/>
      <c r="AE5" s="504" t="s">
        <v>380</v>
      </c>
      <c r="AF5" s="505"/>
      <c r="AG5" s="505"/>
      <c r="AH5" s="505"/>
      <c r="AI5" s="505"/>
      <c r="AJ5" s="505"/>
      <c r="AK5" s="505"/>
      <c r="AL5" s="505"/>
      <c r="AM5" s="505"/>
      <c r="AN5" s="505"/>
      <c r="AO5" s="505"/>
      <c r="AP5" s="506"/>
      <c r="AQ5" s="507" t="s">
        <v>434</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383</v>
      </c>
      <c r="AF6" s="519"/>
      <c r="AG6" s="519"/>
      <c r="AH6" s="519"/>
      <c r="AI6" s="519"/>
      <c r="AJ6" s="519"/>
      <c r="AK6" s="519"/>
      <c r="AL6" s="519"/>
      <c r="AM6" s="519"/>
      <c r="AN6" s="519"/>
      <c r="AO6" s="519"/>
      <c r="AP6" s="519"/>
      <c r="AQ6" s="115"/>
      <c r="AR6" s="115"/>
      <c r="AS6" s="115"/>
      <c r="AT6" s="115"/>
      <c r="AU6" s="115"/>
      <c r="AV6" s="115"/>
      <c r="AW6" s="115"/>
      <c r="AX6" s="520"/>
    </row>
    <row r="7" spans="1:50" ht="63.75" customHeight="1" x14ac:dyDescent="0.15">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386</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科学技術・イノベーション</v>
      </c>
      <c r="H8" s="343"/>
      <c r="I8" s="343"/>
      <c r="J8" s="343"/>
      <c r="K8" s="343"/>
      <c r="L8" s="343"/>
      <c r="M8" s="343"/>
      <c r="N8" s="343"/>
      <c r="O8" s="343"/>
      <c r="P8" s="343"/>
      <c r="Q8" s="343"/>
      <c r="R8" s="343"/>
      <c r="S8" s="343"/>
      <c r="T8" s="343"/>
      <c r="U8" s="343"/>
      <c r="V8" s="343"/>
      <c r="W8" s="343"/>
      <c r="X8" s="344"/>
      <c r="Y8" s="521" t="s">
        <v>79</v>
      </c>
      <c r="Z8" s="521"/>
      <c r="AA8" s="521"/>
      <c r="AB8" s="521"/>
      <c r="AC8" s="521"/>
      <c r="AD8" s="521"/>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402</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415</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8" t="str">
        <f>入力規則等!P10</f>
        <v>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46</v>
      </c>
      <c r="Q13" s="63"/>
      <c r="R13" s="63"/>
      <c r="S13" s="63"/>
      <c r="T13" s="63"/>
      <c r="U13" s="63"/>
      <c r="V13" s="64"/>
      <c r="W13" s="62">
        <v>42</v>
      </c>
      <c r="X13" s="63"/>
      <c r="Y13" s="63"/>
      <c r="Z13" s="63"/>
      <c r="AA13" s="63"/>
      <c r="AB13" s="63"/>
      <c r="AC13" s="64"/>
      <c r="AD13" s="62">
        <v>30</v>
      </c>
      <c r="AE13" s="63"/>
      <c r="AF13" s="63"/>
      <c r="AG13" s="63"/>
      <c r="AH13" s="63"/>
      <c r="AI13" s="63"/>
      <c r="AJ13" s="64"/>
      <c r="AK13" s="62">
        <v>26</v>
      </c>
      <c r="AL13" s="63"/>
      <c r="AM13" s="63"/>
      <c r="AN13" s="63"/>
      <c r="AO13" s="63"/>
      <c r="AP13" s="63"/>
      <c r="AQ13" s="64"/>
      <c r="AR13" s="660">
        <v>26</v>
      </c>
      <c r="AS13" s="661"/>
      <c r="AT13" s="661"/>
      <c r="AU13" s="661"/>
      <c r="AV13" s="661"/>
      <c r="AW13" s="661"/>
      <c r="AX13" s="662"/>
    </row>
    <row r="14" spans="1:50" ht="21" customHeight="1" x14ac:dyDescent="0.15">
      <c r="A14" s="454"/>
      <c r="B14" s="455"/>
      <c r="C14" s="455"/>
      <c r="D14" s="455"/>
      <c r="E14" s="455"/>
      <c r="F14" s="456"/>
      <c r="G14" s="467"/>
      <c r="H14" s="468"/>
      <c r="I14" s="333" t="s">
        <v>9</v>
      </c>
      <c r="J14" s="462"/>
      <c r="K14" s="462"/>
      <c r="L14" s="462"/>
      <c r="M14" s="462"/>
      <c r="N14" s="462"/>
      <c r="O14" s="463"/>
      <c r="P14" s="62" t="s">
        <v>382</v>
      </c>
      <c r="Q14" s="63"/>
      <c r="R14" s="63"/>
      <c r="S14" s="63"/>
      <c r="T14" s="63"/>
      <c r="U14" s="63"/>
      <c r="V14" s="64"/>
      <c r="W14" s="62" t="s">
        <v>382</v>
      </c>
      <c r="X14" s="63"/>
      <c r="Y14" s="63"/>
      <c r="Z14" s="63"/>
      <c r="AA14" s="63"/>
      <c r="AB14" s="63"/>
      <c r="AC14" s="64"/>
      <c r="AD14" s="62" t="s">
        <v>382</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4"/>
      <c r="B15" s="455"/>
      <c r="C15" s="455"/>
      <c r="D15" s="455"/>
      <c r="E15" s="455"/>
      <c r="F15" s="456"/>
      <c r="G15" s="467"/>
      <c r="H15" s="468"/>
      <c r="I15" s="333" t="s">
        <v>62</v>
      </c>
      <c r="J15" s="334"/>
      <c r="K15" s="334"/>
      <c r="L15" s="334"/>
      <c r="M15" s="334"/>
      <c r="N15" s="334"/>
      <c r="O15" s="335"/>
      <c r="P15" s="62" t="s">
        <v>382</v>
      </c>
      <c r="Q15" s="63"/>
      <c r="R15" s="63"/>
      <c r="S15" s="63"/>
      <c r="T15" s="63"/>
      <c r="U15" s="63"/>
      <c r="V15" s="64"/>
      <c r="W15" s="62" t="s">
        <v>382</v>
      </c>
      <c r="X15" s="63"/>
      <c r="Y15" s="63"/>
      <c r="Z15" s="63"/>
      <c r="AA15" s="63"/>
      <c r="AB15" s="63"/>
      <c r="AC15" s="64"/>
      <c r="AD15" s="62" t="s">
        <v>382</v>
      </c>
      <c r="AE15" s="63"/>
      <c r="AF15" s="63"/>
      <c r="AG15" s="63"/>
      <c r="AH15" s="63"/>
      <c r="AI15" s="63"/>
      <c r="AJ15" s="64"/>
      <c r="AK15" s="62" t="s">
        <v>382</v>
      </c>
      <c r="AL15" s="63"/>
      <c r="AM15" s="63"/>
      <c r="AN15" s="63"/>
      <c r="AO15" s="63"/>
      <c r="AP15" s="63"/>
      <c r="AQ15" s="64"/>
      <c r="AR15" s="62"/>
      <c r="AS15" s="63"/>
      <c r="AT15" s="63"/>
      <c r="AU15" s="63"/>
      <c r="AV15" s="63"/>
      <c r="AW15" s="63"/>
      <c r="AX15" s="657"/>
    </row>
    <row r="16" spans="1:50" ht="21" customHeight="1" x14ac:dyDescent="0.15">
      <c r="A16" s="454"/>
      <c r="B16" s="455"/>
      <c r="C16" s="455"/>
      <c r="D16" s="455"/>
      <c r="E16" s="455"/>
      <c r="F16" s="456"/>
      <c r="G16" s="467"/>
      <c r="H16" s="468"/>
      <c r="I16" s="333" t="s">
        <v>63</v>
      </c>
      <c r="J16" s="334"/>
      <c r="K16" s="334"/>
      <c r="L16" s="334"/>
      <c r="M16" s="334"/>
      <c r="N16" s="334"/>
      <c r="O16" s="335"/>
      <c r="P16" s="62" t="s">
        <v>382</v>
      </c>
      <c r="Q16" s="63"/>
      <c r="R16" s="63"/>
      <c r="S16" s="63"/>
      <c r="T16" s="63"/>
      <c r="U16" s="63"/>
      <c r="V16" s="64"/>
      <c r="W16" s="62" t="s">
        <v>382</v>
      </c>
      <c r="X16" s="63"/>
      <c r="Y16" s="63"/>
      <c r="Z16" s="63"/>
      <c r="AA16" s="63"/>
      <c r="AB16" s="63"/>
      <c r="AC16" s="64"/>
      <c r="AD16" s="62" t="s">
        <v>382</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382</v>
      </c>
      <c r="Q17" s="63"/>
      <c r="R17" s="63"/>
      <c r="S17" s="63"/>
      <c r="T17" s="63"/>
      <c r="U17" s="63"/>
      <c r="V17" s="64"/>
      <c r="W17" s="62" t="s">
        <v>382</v>
      </c>
      <c r="X17" s="63"/>
      <c r="Y17" s="63"/>
      <c r="Z17" s="63"/>
      <c r="AA17" s="63"/>
      <c r="AB17" s="63"/>
      <c r="AC17" s="64"/>
      <c r="AD17" s="62" t="s">
        <v>382</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46</v>
      </c>
      <c r="Q18" s="307"/>
      <c r="R18" s="307"/>
      <c r="S18" s="307"/>
      <c r="T18" s="307"/>
      <c r="U18" s="307"/>
      <c r="V18" s="308"/>
      <c r="W18" s="306">
        <f>SUM(W13:AC17)</f>
        <v>42</v>
      </c>
      <c r="X18" s="307"/>
      <c r="Y18" s="307"/>
      <c r="Z18" s="307"/>
      <c r="AA18" s="307"/>
      <c r="AB18" s="307"/>
      <c r="AC18" s="308"/>
      <c r="AD18" s="306">
        <f t="shared" ref="AD18" si="0">SUM(AD13:AJ17)</f>
        <v>30</v>
      </c>
      <c r="AE18" s="307"/>
      <c r="AF18" s="307"/>
      <c r="AG18" s="307"/>
      <c r="AH18" s="307"/>
      <c r="AI18" s="307"/>
      <c r="AJ18" s="308"/>
      <c r="AK18" s="306">
        <f t="shared" ref="AK18" si="1">SUM(AK13:AQ17)</f>
        <v>26</v>
      </c>
      <c r="AL18" s="307"/>
      <c r="AM18" s="307"/>
      <c r="AN18" s="307"/>
      <c r="AO18" s="307"/>
      <c r="AP18" s="307"/>
      <c r="AQ18" s="308"/>
      <c r="AR18" s="306">
        <f t="shared" ref="AR18" si="2">SUM(AR13:AX17)</f>
        <v>26</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27</v>
      </c>
      <c r="Q19" s="63"/>
      <c r="R19" s="63"/>
      <c r="S19" s="63"/>
      <c r="T19" s="63"/>
      <c r="U19" s="63"/>
      <c r="V19" s="64"/>
      <c r="W19" s="62">
        <v>30</v>
      </c>
      <c r="X19" s="63"/>
      <c r="Y19" s="63"/>
      <c r="Z19" s="63"/>
      <c r="AA19" s="63"/>
      <c r="AB19" s="63"/>
      <c r="AC19" s="64"/>
      <c r="AD19" s="62">
        <v>27</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0.58695652173913049</v>
      </c>
      <c r="Q20" s="311"/>
      <c r="R20" s="311"/>
      <c r="S20" s="311"/>
      <c r="T20" s="311"/>
      <c r="U20" s="311"/>
      <c r="V20" s="311"/>
      <c r="W20" s="311">
        <f>IF(W18=0, "-", W19/W18)</f>
        <v>0.7142857142857143</v>
      </c>
      <c r="X20" s="311"/>
      <c r="Y20" s="311"/>
      <c r="Z20" s="311"/>
      <c r="AA20" s="311"/>
      <c r="AB20" s="311"/>
      <c r="AC20" s="311"/>
      <c r="AD20" s="311">
        <f>IF(AD18=0, "-", AD19/AD18)</f>
        <v>0.9</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412</v>
      </c>
      <c r="AV22" s="101"/>
      <c r="AW22" s="99" t="s">
        <v>355</v>
      </c>
      <c r="AX22" s="100"/>
    </row>
    <row r="23" spans="1:50" ht="22.5" customHeight="1" x14ac:dyDescent="0.15">
      <c r="A23" s="207"/>
      <c r="B23" s="205"/>
      <c r="C23" s="205"/>
      <c r="D23" s="205"/>
      <c r="E23" s="205"/>
      <c r="F23" s="206"/>
      <c r="G23" s="312" t="s">
        <v>416</v>
      </c>
      <c r="H23" s="279"/>
      <c r="I23" s="279"/>
      <c r="J23" s="279"/>
      <c r="K23" s="279"/>
      <c r="L23" s="279"/>
      <c r="M23" s="279"/>
      <c r="N23" s="279"/>
      <c r="O23" s="280"/>
      <c r="P23" s="245" t="s">
        <v>387</v>
      </c>
      <c r="Q23" s="186"/>
      <c r="R23" s="186"/>
      <c r="S23" s="186"/>
      <c r="T23" s="186"/>
      <c r="U23" s="186"/>
      <c r="V23" s="186"/>
      <c r="W23" s="186"/>
      <c r="X23" s="187"/>
      <c r="Y23" s="284" t="s">
        <v>14</v>
      </c>
      <c r="Z23" s="285"/>
      <c r="AA23" s="286"/>
      <c r="AB23" s="653" t="s">
        <v>388</v>
      </c>
      <c r="AC23" s="287"/>
      <c r="AD23" s="287"/>
      <c r="AE23" s="84">
        <v>94</v>
      </c>
      <c r="AF23" s="85"/>
      <c r="AG23" s="85"/>
      <c r="AH23" s="85"/>
      <c r="AI23" s="86"/>
      <c r="AJ23" s="84">
        <v>95</v>
      </c>
      <c r="AK23" s="85"/>
      <c r="AL23" s="85"/>
      <c r="AM23" s="85"/>
      <c r="AN23" s="86"/>
      <c r="AO23" s="84">
        <v>106</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410</v>
      </c>
      <c r="AC24" s="277"/>
      <c r="AD24" s="277"/>
      <c r="AE24" s="84">
        <v>82</v>
      </c>
      <c r="AF24" s="85"/>
      <c r="AG24" s="85"/>
      <c r="AH24" s="85"/>
      <c r="AI24" s="86"/>
      <c r="AJ24" s="84">
        <v>94</v>
      </c>
      <c r="AK24" s="85"/>
      <c r="AL24" s="85"/>
      <c r="AM24" s="85"/>
      <c r="AN24" s="86"/>
      <c r="AO24" s="84">
        <v>95</v>
      </c>
      <c r="AP24" s="85"/>
      <c r="AQ24" s="85"/>
      <c r="AR24" s="85"/>
      <c r="AS24" s="86"/>
      <c r="AT24" s="84">
        <v>106</v>
      </c>
      <c r="AU24" s="85"/>
      <c r="AV24" s="85"/>
      <c r="AW24" s="85"/>
      <c r="AX24" s="87"/>
    </row>
    <row r="25" spans="1:50" ht="22.5" customHeight="1" x14ac:dyDescent="0.15">
      <c r="A25" s="663"/>
      <c r="B25" s="664"/>
      <c r="C25" s="664"/>
      <c r="D25" s="664"/>
      <c r="E25" s="664"/>
      <c r="F25" s="665"/>
      <c r="G25" s="313"/>
      <c r="H25" s="314"/>
      <c r="I25" s="314"/>
      <c r="J25" s="314"/>
      <c r="K25" s="314"/>
      <c r="L25" s="314"/>
      <c r="M25" s="314"/>
      <c r="N25" s="314"/>
      <c r="O25" s="315"/>
      <c r="P25" s="188"/>
      <c r="Q25" s="188"/>
      <c r="R25" s="188"/>
      <c r="S25" s="188"/>
      <c r="T25" s="188"/>
      <c r="U25" s="188"/>
      <c r="V25" s="188"/>
      <c r="W25" s="188"/>
      <c r="X25" s="189"/>
      <c r="Y25" s="111" t="s">
        <v>15</v>
      </c>
      <c r="Z25" s="112"/>
      <c r="AA25" s="162"/>
      <c r="AB25" s="675" t="s">
        <v>359</v>
      </c>
      <c r="AC25" s="255"/>
      <c r="AD25" s="255"/>
      <c r="AE25" s="84">
        <v>115</v>
      </c>
      <c r="AF25" s="85"/>
      <c r="AG25" s="85"/>
      <c r="AH25" s="85"/>
      <c r="AI25" s="86"/>
      <c r="AJ25" s="84">
        <v>101</v>
      </c>
      <c r="AK25" s="85"/>
      <c r="AL25" s="85"/>
      <c r="AM25" s="85"/>
      <c r="AN25" s="86"/>
      <c r="AO25" s="84">
        <v>112</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4" t="s">
        <v>303</v>
      </c>
      <c r="AU26" s="655"/>
      <c r="AV26" s="655"/>
      <c r="AW26" s="655"/>
      <c r="AX26" s="656"/>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5" t="s">
        <v>320</v>
      </c>
      <c r="B47" s="678" t="s">
        <v>317</v>
      </c>
      <c r="C47" s="227"/>
      <c r="D47" s="227"/>
      <c r="E47" s="227"/>
      <c r="F47" s="228"/>
      <c r="G47" s="613" t="s">
        <v>311</v>
      </c>
      <c r="H47" s="613"/>
      <c r="I47" s="613"/>
      <c r="J47" s="613"/>
      <c r="K47" s="613"/>
      <c r="L47" s="613"/>
      <c r="M47" s="613"/>
      <c r="N47" s="613"/>
      <c r="O47" s="613"/>
      <c r="P47" s="613"/>
      <c r="Q47" s="613"/>
      <c r="R47" s="613"/>
      <c r="S47" s="613"/>
      <c r="T47" s="613"/>
      <c r="U47" s="613"/>
      <c r="V47" s="613"/>
      <c r="W47" s="613"/>
      <c r="X47" s="613"/>
      <c r="Y47" s="613"/>
      <c r="Z47" s="613"/>
      <c r="AA47" s="683"/>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8"/>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8"/>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6"/>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22.5" hidden="1" customHeight="1" x14ac:dyDescent="0.15">
      <c r="A50" s="225"/>
      <c r="B50" s="678"/>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22.5" hidden="1" customHeight="1" x14ac:dyDescent="0.15">
      <c r="A51" s="225"/>
      <c r="B51" s="679"/>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1"/>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2" t="s">
        <v>69</v>
      </c>
      <c r="AF67" s="109"/>
      <c r="AG67" s="109"/>
      <c r="AH67" s="109"/>
      <c r="AI67" s="109"/>
      <c r="AJ67" s="652" t="s">
        <v>70</v>
      </c>
      <c r="AK67" s="109"/>
      <c r="AL67" s="109"/>
      <c r="AM67" s="109"/>
      <c r="AN67" s="109"/>
      <c r="AO67" s="652"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407</v>
      </c>
      <c r="H68" s="186"/>
      <c r="I68" s="186"/>
      <c r="J68" s="186"/>
      <c r="K68" s="186"/>
      <c r="L68" s="186"/>
      <c r="M68" s="186"/>
      <c r="N68" s="186"/>
      <c r="O68" s="186"/>
      <c r="P68" s="186"/>
      <c r="Q68" s="186"/>
      <c r="R68" s="186"/>
      <c r="S68" s="186"/>
      <c r="T68" s="186"/>
      <c r="U68" s="186"/>
      <c r="V68" s="186"/>
      <c r="W68" s="186"/>
      <c r="X68" s="187"/>
      <c r="Y68" s="323" t="s">
        <v>66</v>
      </c>
      <c r="Z68" s="324"/>
      <c r="AA68" s="325"/>
      <c r="AB68" s="193" t="s">
        <v>388</v>
      </c>
      <c r="AC68" s="194"/>
      <c r="AD68" s="195"/>
      <c r="AE68" s="84">
        <v>209</v>
      </c>
      <c r="AF68" s="85"/>
      <c r="AG68" s="85"/>
      <c r="AH68" s="85"/>
      <c r="AI68" s="86"/>
      <c r="AJ68" s="84">
        <v>215</v>
      </c>
      <c r="AK68" s="85"/>
      <c r="AL68" s="85"/>
      <c r="AM68" s="85"/>
      <c r="AN68" s="86"/>
      <c r="AO68" s="84">
        <v>233</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388</v>
      </c>
      <c r="AC69" s="649"/>
      <c r="AD69" s="650"/>
      <c r="AE69" s="84" t="s">
        <v>412</v>
      </c>
      <c r="AF69" s="85"/>
      <c r="AG69" s="85"/>
      <c r="AH69" s="85"/>
      <c r="AI69" s="86"/>
      <c r="AJ69" s="84" t="s">
        <v>412</v>
      </c>
      <c r="AK69" s="85"/>
      <c r="AL69" s="85"/>
      <c r="AM69" s="85"/>
      <c r="AN69" s="86"/>
      <c r="AO69" s="84">
        <v>200</v>
      </c>
      <c r="AP69" s="85"/>
      <c r="AQ69" s="85"/>
      <c r="AR69" s="85"/>
      <c r="AS69" s="86"/>
      <c r="AT69" s="84">
        <v>200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417</v>
      </c>
      <c r="H83" s="135"/>
      <c r="I83" s="135"/>
      <c r="J83" s="135"/>
      <c r="K83" s="135"/>
      <c r="L83" s="135"/>
      <c r="M83" s="135"/>
      <c r="N83" s="135"/>
      <c r="O83" s="135"/>
      <c r="P83" s="135"/>
      <c r="Q83" s="135"/>
      <c r="R83" s="135"/>
      <c r="S83" s="135"/>
      <c r="T83" s="135"/>
      <c r="U83" s="135"/>
      <c r="V83" s="135"/>
      <c r="W83" s="135"/>
      <c r="X83" s="135"/>
      <c r="Y83" s="137" t="s">
        <v>17</v>
      </c>
      <c r="Z83" s="138"/>
      <c r="AA83" s="139"/>
      <c r="AB83" s="172" t="s">
        <v>425</v>
      </c>
      <c r="AC83" s="141"/>
      <c r="AD83" s="142"/>
      <c r="AE83" s="143">
        <v>4.46</v>
      </c>
      <c r="AF83" s="144"/>
      <c r="AG83" s="144"/>
      <c r="AH83" s="144"/>
      <c r="AI83" s="144"/>
      <c r="AJ83" s="143">
        <v>3.36</v>
      </c>
      <c r="AK83" s="144"/>
      <c r="AL83" s="144"/>
      <c r="AM83" s="144"/>
      <c r="AN83" s="144"/>
      <c r="AO83" s="143">
        <v>4.05</v>
      </c>
      <c r="AP83" s="144"/>
      <c r="AQ83" s="144"/>
      <c r="AR83" s="144"/>
      <c r="AS83" s="144"/>
      <c r="AT83" s="84" t="s">
        <v>426</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424</v>
      </c>
      <c r="AC84" s="149"/>
      <c r="AD84" s="150"/>
      <c r="AE84" s="148" t="s">
        <v>430</v>
      </c>
      <c r="AF84" s="149"/>
      <c r="AG84" s="149"/>
      <c r="AH84" s="149"/>
      <c r="AI84" s="150"/>
      <c r="AJ84" s="148" t="s">
        <v>429</v>
      </c>
      <c r="AK84" s="149"/>
      <c r="AL84" s="149"/>
      <c r="AM84" s="149"/>
      <c r="AN84" s="150"/>
      <c r="AO84" s="148" t="s">
        <v>428</v>
      </c>
      <c r="AP84" s="149"/>
      <c r="AQ84" s="149"/>
      <c r="AR84" s="149"/>
      <c r="AS84" s="150"/>
      <c r="AT84" s="148" t="s">
        <v>427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384</v>
      </c>
      <c r="D98" s="404"/>
      <c r="E98" s="404"/>
      <c r="F98" s="404"/>
      <c r="G98" s="404"/>
      <c r="H98" s="404"/>
      <c r="I98" s="404"/>
      <c r="J98" s="404"/>
      <c r="K98" s="405"/>
      <c r="L98" s="62">
        <v>26</v>
      </c>
      <c r="M98" s="63"/>
      <c r="N98" s="63"/>
      <c r="O98" s="63"/>
      <c r="P98" s="63"/>
      <c r="Q98" s="64"/>
      <c r="R98" s="62">
        <v>26</v>
      </c>
      <c r="S98" s="63"/>
      <c r="T98" s="63"/>
      <c r="U98" s="63"/>
      <c r="V98" s="63"/>
      <c r="W98" s="64"/>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0"/>
      <c r="B104" s="371"/>
      <c r="C104" s="360" t="s">
        <v>22</v>
      </c>
      <c r="D104" s="361"/>
      <c r="E104" s="361"/>
      <c r="F104" s="361"/>
      <c r="G104" s="361"/>
      <c r="H104" s="361"/>
      <c r="I104" s="361"/>
      <c r="J104" s="361"/>
      <c r="K104" s="362"/>
      <c r="L104" s="363">
        <f>SUM(L98:Q103)</f>
        <v>26</v>
      </c>
      <c r="M104" s="364"/>
      <c r="N104" s="364"/>
      <c r="O104" s="364"/>
      <c r="P104" s="364"/>
      <c r="Q104" s="365"/>
      <c r="R104" s="363">
        <f>SUM(R98:W103)</f>
        <v>26</v>
      </c>
      <c r="S104" s="364"/>
      <c r="T104" s="364"/>
      <c r="U104" s="364"/>
      <c r="V104" s="364"/>
      <c r="W104" s="365"/>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39.75" customHeight="1" x14ac:dyDescent="0.15">
      <c r="A108" s="297" t="s">
        <v>312</v>
      </c>
      <c r="B108" s="298"/>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381</v>
      </c>
      <c r="AE108" s="597"/>
      <c r="AF108" s="597"/>
      <c r="AG108" s="593" t="s">
        <v>397</v>
      </c>
      <c r="AH108" s="594"/>
      <c r="AI108" s="594"/>
      <c r="AJ108" s="594"/>
      <c r="AK108" s="594"/>
      <c r="AL108" s="594"/>
      <c r="AM108" s="594"/>
      <c r="AN108" s="594"/>
      <c r="AO108" s="594"/>
      <c r="AP108" s="594"/>
      <c r="AQ108" s="594"/>
      <c r="AR108" s="594"/>
      <c r="AS108" s="594"/>
      <c r="AT108" s="594"/>
      <c r="AU108" s="594"/>
      <c r="AV108" s="594"/>
      <c r="AW108" s="594"/>
      <c r="AX108" s="595"/>
    </row>
    <row r="109" spans="1:50" ht="42"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2" t="s">
        <v>381</v>
      </c>
      <c r="AE109" s="433"/>
      <c r="AF109" s="433"/>
      <c r="AG109" s="524" t="s">
        <v>403</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381</v>
      </c>
      <c r="AE110" s="578"/>
      <c r="AF110" s="578"/>
      <c r="AG110" s="522" t="s">
        <v>404</v>
      </c>
      <c r="AH110" s="188"/>
      <c r="AI110" s="188"/>
      <c r="AJ110" s="188"/>
      <c r="AK110" s="188"/>
      <c r="AL110" s="188"/>
      <c r="AM110" s="188"/>
      <c r="AN110" s="188"/>
      <c r="AO110" s="188"/>
      <c r="AP110" s="188"/>
      <c r="AQ110" s="188"/>
      <c r="AR110" s="188"/>
      <c r="AS110" s="188"/>
      <c r="AT110" s="188"/>
      <c r="AU110" s="188"/>
      <c r="AV110" s="188"/>
      <c r="AW110" s="188"/>
      <c r="AX110" s="523"/>
    </row>
    <row r="111" spans="1:50" ht="28.5" customHeight="1" x14ac:dyDescent="0.15">
      <c r="A111" s="542"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8" t="s">
        <v>381</v>
      </c>
      <c r="AE111" s="429"/>
      <c r="AF111" s="429"/>
      <c r="AG111" s="291" t="s">
        <v>405</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2" t="s">
        <v>389</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18.75" customHeight="1" x14ac:dyDescent="0.15">
      <c r="A113" s="580"/>
      <c r="B113" s="581"/>
      <c r="C113" s="497"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2" t="s">
        <v>381</v>
      </c>
      <c r="AE113" s="433"/>
      <c r="AF113" s="433"/>
      <c r="AG113" s="524" t="s">
        <v>411</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2" t="s">
        <v>389</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2" t="s">
        <v>381</v>
      </c>
      <c r="AE115" s="433"/>
      <c r="AF115" s="433"/>
      <c r="AG115" s="524" t="s">
        <v>400</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5" t="s">
        <v>389</v>
      </c>
      <c r="AE116" s="626"/>
      <c r="AF116" s="626"/>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35.2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381</v>
      </c>
      <c r="AE117" s="578"/>
      <c r="AF117" s="587"/>
      <c r="AG117" s="591" t="s">
        <v>408</v>
      </c>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58.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8" t="s">
        <v>381</v>
      </c>
      <c r="AE118" s="429"/>
      <c r="AF118" s="630"/>
      <c r="AG118" s="291" t="s">
        <v>414</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389</v>
      </c>
      <c r="AE119" s="599"/>
      <c r="AF119" s="599"/>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2" t="s">
        <v>381</v>
      </c>
      <c r="AE120" s="433"/>
      <c r="AF120" s="433"/>
      <c r="AG120" s="524" t="s">
        <v>413</v>
      </c>
      <c r="AH120" s="295"/>
      <c r="AI120" s="295"/>
      <c r="AJ120" s="295"/>
      <c r="AK120" s="295"/>
      <c r="AL120" s="295"/>
      <c r="AM120" s="295"/>
      <c r="AN120" s="295"/>
      <c r="AO120" s="295"/>
      <c r="AP120" s="295"/>
      <c r="AQ120" s="295"/>
      <c r="AR120" s="295"/>
      <c r="AS120" s="295"/>
      <c r="AT120" s="295"/>
      <c r="AU120" s="295"/>
      <c r="AV120" s="295"/>
      <c r="AW120" s="295"/>
      <c r="AX120" s="296"/>
    </row>
    <row r="121" spans="1:64" ht="20.25"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2" t="s">
        <v>381</v>
      </c>
      <c r="AE121" s="433"/>
      <c r="AF121" s="433"/>
      <c r="AG121" s="522" t="s">
        <v>409</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5" t="s">
        <v>80</v>
      </c>
      <c r="B122" s="616"/>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0"/>
      <c r="AD122" s="428"/>
      <c r="AE122" s="429"/>
      <c r="AF122" s="429"/>
      <c r="AG122" s="569"/>
      <c r="AH122" s="186"/>
      <c r="AI122" s="186"/>
      <c r="AJ122" s="186"/>
      <c r="AK122" s="186"/>
      <c r="AL122" s="186"/>
      <c r="AM122" s="186"/>
      <c r="AN122" s="186"/>
      <c r="AO122" s="186"/>
      <c r="AP122" s="186"/>
      <c r="AQ122" s="186"/>
      <c r="AR122" s="186"/>
      <c r="AS122" s="186"/>
      <c r="AT122" s="186"/>
      <c r="AU122" s="186"/>
      <c r="AV122" s="186"/>
      <c r="AW122" s="186"/>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7"/>
      <c r="AI123" s="267"/>
      <c r="AJ123" s="267"/>
      <c r="AK123" s="267"/>
      <c r="AL123" s="267"/>
      <c r="AM123" s="267"/>
      <c r="AN123" s="267"/>
      <c r="AO123" s="267"/>
      <c r="AP123" s="267"/>
      <c r="AQ123" s="267"/>
      <c r="AR123" s="267"/>
      <c r="AS123" s="267"/>
      <c r="AT123" s="267"/>
      <c r="AU123" s="267"/>
      <c r="AV123" s="267"/>
      <c r="AW123" s="267"/>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5"/>
      <c r="V124" s="295"/>
      <c r="W124" s="295"/>
      <c r="X124" s="295"/>
      <c r="Y124" s="295"/>
      <c r="Z124" s="295"/>
      <c r="AA124" s="295"/>
      <c r="AB124" s="295"/>
      <c r="AC124" s="295"/>
      <c r="AD124" s="295"/>
      <c r="AE124" s="295"/>
      <c r="AF124" s="624"/>
      <c r="AG124" s="571"/>
      <c r="AH124" s="267"/>
      <c r="AI124" s="267"/>
      <c r="AJ124" s="267"/>
      <c r="AK124" s="267"/>
      <c r="AL124" s="267"/>
      <c r="AM124" s="267"/>
      <c r="AN124" s="267"/>
      <c r="AO124" s="267"/>
      <c r="AP124" s="267"/>
      <c r="AQ124" s="267"/>
      <c r="AR124" s="267"/>
      <c r="AS124" s="267"/>
      <c r="AT124" s="267"/>
      <c r="AU124" s="267"/>
      <c r="AV124" s="267"/>
      <c r="AW124" s="267"/>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3"/>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2" t="s">
        <v>58</v>
      </c>
      <c r="B126" s="543"/>
      <c r="C126" s="382" t="s">
        <v>64</v>
      </c>
      <c r="D126" s="565"/>
      <c r="E126" s="565"/>
      <c r="F126" s="566"/>
      <c r="G126" s="536" t="s">
        <v>398</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1" t="s">
        <v>68</v>
      </c>
      <c r="D127" s="352"/>
      <c r="E127" s="352"/>
      <c r="F127" s="353"/>
      <c r="G127" s="354" t="s">
        <v>401</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39"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76.5" customHeight="1" thickBot="1" x14ac:dyDescent="0.2">
      <c r="A131" s="539" t="s">
        <v>306</v>
      </c>
      <c r="B131" s="540"/>
      <c r="C131" s="540"/>
      <c r="D131" s="540"/>
      <c r="E131" s="541"/>
      <c r="F131" s="558" t="s">
        <v>432</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6" customHeight="1" thickBot="1" x14ac:dyDescent="0.2">
      <c r="A133" s="421" t="s">
        <v>433</v>
      </c>
      <c r="B133" s="422"/>
      <c r="C133" s="422"/>
      <c r="D133" s="422"/>
      <c r="E133" s="423"/>
      <c r="F133" s="561" t="s">
        <v>435</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7.5" customHeight="1" thickBot="1" x14ac:dyDescent="0.2">
      <c r="A135" s="600" t="s">
        <v>399</v>
      </c>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4" t="s">
        <v>224</v>
      </c>
      <c r="B137" s="395"/>
      <c r="C137" s="395"/>
      <c r="D137" s="395"/>
      <c r="E137" s="395"/>
      <c r="F137" s="395"/>
      <c r="G137" s="408">
        <v>80</v>
      </c>
      <c r="H137" s="409"/>
      <c r="I137" s="409"/>
      <c r="J137" s="409"/>
      <c r="K137" s="409"/>
      <c r="L137" s="409"/>
      <c r="M137" s="409"/>
      <c r="N137" s="409"/>
      <c r="O137" s="409"/>
      <c r="P137" s="410"/>
      <c r="Q137" s="395" t="s">
        <v>225</v>
      </c>
      <c r="R137" s="395"/>
      <c r="S137" s="395"/>
      <c r="T137" s="395"/>
      <c r="U137" s="395"/>
      <c r="V137" s="395"/>
      <c r="W137" s="424">
        <v>68</v>
      </c>
      <c r="X137" s="409"/>
      <c r="Y137" s="409"/>
      <c r="Z137" s="409"/>
      <c r="AA137" s="409"/>
      <c r="AB137" s="409"/>
      <c r="AC137" s="409"/>
      <c r="AD137" s="409"/>
      <c r="AE137" s="409"/>
      <c r="AF137" s="410"/>
      <c r="AG137" s="395" t="s">
        <v>226</v>
      </c>
      <c r="AH137" s="395"/>
      <c r="AI137" s="395"/>
      <c r="AJ137" s="395"/>
      <c r="AK137" s="395"/>
      <c r="AL137" s="395"/>
      <c r="AM137" s="391">
        <v>83</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375</v>
      </c>
      <c r="H138" s="412"/>
      <c r="I138" s="412"/>
      <c r="J138" s="412"/>
      <c r="K138" s="412"/>
      <c r="L138" s="412"/>
      <c r="M138" s="412"/>
      <c r="N138" s="412"/>
      <c r="O138" s="412"/>
      <c r="P138" s="413"/>
      <c r="Q138" s="397" t="s">
        <v>228</v>
      </c>
      <c r="R138" s="397"/>
      <c r="S138" s="397"/>
      <c r="T138" s="397"/>
      <c r="U138" s="397"/>
      <c r="V138" s="397"/>
      <c r="W138" s="411">
        <v>361</v>
      </c>
      <c r="X138" s="412"/>
      <c r="Y138" s="412"/>
      <c r="Z138" s="412"/>
      <c r="AA138" s="412"/>
      <c r="AB138" s="412"/>
      <c r="AC138" s="412"/>
      <c r="AD138" s="412"/>
      <c r="AE138" s="412"/>
      <c r="AF138" s="413"/>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thickBot="1" x14ac:dyDescent="0.2">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hidden="1"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hidden="1"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hidden="1"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hidden="1"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hidden="1"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hidden="1"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78" t="s">
        <v>390</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431</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1"/>
      <c r="C179" s="531"/>
      <c r="D179" s="531"/>
      <c r="E179" s="531"/>
      <c r="F179" s="532"/>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1"/>
      <c r="C180" s="531"/>
      <c r="D180" s="531"/>
      <c r="E180" s="531"/>
      <c r="F180" s="532"/>
      <c r="G180" s="88" t="s">
        <v>391</v>
      </c>
      <c r="H180" s="89"/>
      <c r="I180" s="89"/>
      <c r="J180" s="89"/>
      <c r="K180" s="90"/>
      <c r="L180" s="91" t="s">
        <v>392</v>
      </c>
      <c r="M180" s="92"/>
      <c r="N180" s="92"/>
      <c r="O180" s="92"/>
      <c r="P180" s="92"/>
      <c r="Q180" s="92"/>
      <c r="R180" s="92"/>
      <c r="S180" s="92"/>
      <c r="T180" s="92"/>
      <c r="U180" s="92"/>
      <c r="V180" s="92"/>
      <c r="W180" s="92"/>
      <c r="X180" s="93"/>
      <c r="Y180" s="94">
        <v>10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10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1"/>
      <c r="C191" s="531"/>
      <c r="D191" s="531"/>
      <c r="E191" s="531"/>
      <c r="F191" s="532"/>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31"/>
      <c r="C192" s="531"/>
      <c r="D192" s="531"/>
      <c r="E192" s="531"/>
      <c r="F192" s="532"/>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31"/>
      <c r="C193" s="531"/>
      <c r="D193" s="531"/>
      <c r="E193" s="531"/>
      <c r="F193" s="53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1"/>
      <c r="C204" s="531"/>
      <c r="D204" s="531"/>
      <c r="E204" s="531"/>
      <c r="F204" s="532"/>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1"/>
      <c r="C205" s="531"/>
      <c r="D205" s="531"/>
      <c r="E205" s="531"/>
      <c r="F205" s="532"/>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1"/>
      <c r="C217" s="531"/>
      <c r="D217" s="531"/>
      <c r="E217" s="531"/>
      <c r="F217" s="532"/>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1"/>
      <c r="C218" s="531"/>
      <c r="D218" s="531"/>
      <c r="E218" s="531"/>
      <c r="F218" s="532"/>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9.25" customHeight="1" x14ac:dyDescent="0.15">
      <c r="A236" s="103">
        <v>1</v>
      </c>
      <c r="B236" s="103">
        <v>1</v>
      </c>
      <c r="C236" s="108" t="s">
        <v>393</v>
      </c>
      <c r="D236" s="104"/>
      <c r="E236" s="104"/>
      <c r="F236" s="104"/>
      <c r="G236" s="104"/>
      <c r="H236" s="104"/>
      <c r="I236" s="104"/>
      <c r="J236" s="104"/>
      <c r="K236" s="104"/>
      <c r="L236" s="104"/>
      <c r="M236" s="108" t="s">
        <v>419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10</v>
      </c>
      <c r="AL236" s="106"/>
      <c r="AM236" s="106"/>
      <c r="AN236" s="106"/>
      <c r="AO236" s="106"/>
      <c r="AP236" s="107"/>
      <c r="AQ236" s="108">
        <v>2</v>
      </c>
      <c r="AR236" s="104"/>
      <c r="AS236" s="104"/>
      <c r="AT236" s="104"/>
      <c r="AU236" s="105">
        <v>92</v>
      </c>
      <c r="AV236" s="106"/>
      <c r="AW236" s="106"/>
      <c r="AX236" s="107"/>
    </row>
    <row r="237" spans="1:50" ht="24" customHeight="1" x14ac:dyDescent="0.15">
      <c r="A237" s="103">
        <v>2</v>
      </c>
      <c r="B237" s="103">
        <v>1</v>
      </c>
      <c r="C237" s="108" t="s">
        <v>394</v>
      </c>
      <c r="D237" s="104"/>
      <c r="E237" s="104"/>
      <c r="F237" s="104"/>
      <c r="G237" s="104"/>
      <c r="H237" s="104"/>
      <c r="I237" s="104"/>
      <c r="J237" s="104"/>
      <c r="K237" s="104"/>
      <c r="L237" s="104"/>
      <c r="M237" s="108" t="s">
        <v>420</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9</v>
      </c>
      <c r="AL237" s="106"/>
      <c r="AM237" s="106"/>
      <c r="AN237" s="106"/>
      <c r="AO237" s="106"/>
      <c r="AP237" s="107"/>
      <c r="AQ237" s="108">
        <v>2</v>
      </c>
      <c r="AR237" s="104"/>
      <c r="AS237" s="104"/>
      <c r="AT237" s="104"/>
      <c r="AU237" s="105">
        <v>80</v>
      </c>
      <c r="AV237" s="106"/>
      <c r="AW237" s="106"/>
      <c r="AX237" s="107"/>
    </row>
    <row r="238" spans="1:50" ht="24" customHeight="1" x14ac:dyDescent="0.15">
      <c r="A238" s="103">
        <v>3</v>
      </c>
      <c r="B238" s="103">
        <v>1</v>
      </c>
      <c r="C238" s="108" t="s">
        <v>394</v>
      </c>
      <c r="D238" s="104"/>
      <c r="E238" s="104"/>
      <c r="F238" s="104"/>
      <c r="G238" s="104"/>
      <c r="H238" s="104"/>
      <c r="I238" s="104"/>
      <c r="J238" s="104"/>
      <c r="K238" s="104"/>
      <c r="L238" s="104"/>
      <c r="M238" s="114" t="s">
        <v>422</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0.6</v>
      </c>
      <c r="AL238" s="106"/>
      <c r="AM238" s="106"/>
      <c r="AN238" s="106"/>
      <c r="AO238" s="106"/>
      <c r="AP238" s="107"/>
      <c r="AQ238" s="108" t="s">
        <v>395</v>
      </c>
      <c r="AR238" s="104"/>
      <c r="AS238" s="104"/>
      <c r="AT238" s="104"/>
      <c r="AU238" s="105" t="s">
        <v>423</v>
      </c>
      <c r="AV238" s="106"/>
      <c r="AW238" s="106"/>
      <c r="AX238" s="107"/>
    </row>
    <row r="239" spans="1:50" ht="24" customHeight="1" x14ac:dyDescent="0.15">
      <c r="A239" s="103">
        <v>4</v>
      </c>
      <c r="B239" s="103">
        <v>1</v>
      </c>
      <c r="C239" s="108" t="s">
        <v>396</v>
      </c>
      <c r="D239" s="104"/>
      <c r="E239" s="104"/>
      <c r="F239" s="104"/>
      <c r="G239" s="104"/>
      <c r="H239" s="104"/>
      <c r="I239" s="104"/>
      <c r="J239" s="104"/>
      <c r="K239" s="104"/>
      <c r="L239" s="104"/>
      <c r="M239" s="108" t="s">
        <v>421</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8</v>
      </c>
      <c r="AL239" s="106"/>
      <c r="AM239" s="106"/>
      <c r="AN239" s="106"/>
      <c r="AO239" s="106"/>
      <c r="AP239" s="107"/>
      <c r="AQ239" s="108">
        <v>4</v>
      </c>
      <c r="AR239" s="104"/>
      <c r="AS239" s="104"/>
      <c r="AT239" s="104"/>
      <c r="AU239" s="105">
        <v>89</v>
      </c>
      <c r="AV239" s="106"/>
      <c r="AW239" s="106"/>
      <c r="AX239" s="107"/>
    </row>
    <row r="240" spans="1:50" ht="24"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J23:AS23 AE24:AX24">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65"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161925</xdr:colOff>
                    <xdr:row>45</xdr:row>
                    <xdr:rowOff>19050</xdr:rowOff>
                  </from>
                  <to>
                    <xdr:col>48</xdr:col>
                    <xdr:colOff>104775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7" sqref="A2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2015-06-17T08:22:49Z</cp:lastPrinted>
  <dcterms:created xsi:type="dcterms:W3CDTF">2012-03-13T00:50:25Z</dcterms:created>
  <dcterms:modified xsi:type="dcterms:W3CDTF">2015-09-06T11:24:29Z</dcterms:modified>
</cp:coreProperties>
</file>