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<sst xmlns="http://schemas.openxmlformats.org/spreadsheetml/2006/main" count="875" uniqueCount="478">
  <si>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</si>
  <si>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</si>
  <si>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</si>
  <si>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</si>
  <si>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</si>
  <si>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</si>
  <si>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</si>
  <si>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</si>
  <si>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</si>
  <si>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</si>
  <si>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</si>
  <si>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</si>
  <si>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</si>
  <si>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</si>
  <si>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</si>
  <si>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</si>
  <si>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</si>
  <si>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</si>
  <si>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</si>
  <si>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</si>
  <si>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</si>
  <si>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</si>
  <si>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</si>
  <si>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</si>
  <si>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</si>
  <si>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</si>
  <si>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</si>
  <si>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</si>
  <si>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</si>
  <si>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</si>
  <si>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</si>
  <si>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</si>
  <si>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</si>
  <si>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</si>
  <si>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</si>
  <si>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</si>
  <si>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</si>
  <si>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</si>
  <si>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</si>
  <si>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</si>
  <si>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</si>
  <si>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</si>
  <si>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</si>
  <si>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</si>
  <si>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</si>
  <si>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</si>
  <si>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</si>
  <si>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</si>
  <si>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</si>
  <si>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</si>
  <si>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</si>
  <si>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</si>
  <si>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</si>
  <si>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</si>
  <si>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</si>
  <si>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</si>
  <si>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</si>
  <si>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</si>
  <si>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</si>
  <si>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</si>
  <si>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</si>
  <si>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</si>
  <si>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</si>
  <si>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</si>
  <si>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</si>
  <si>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</si>
  <si>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</si>
  <si>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</si>
  <si>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</si>
  <si>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</si>
  <si>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</si>
  <si>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</si>
  <si>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</si>
  <si>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</si>
  <si>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</si>
  <si>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</si>
  <si>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</si>
  <si>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</si>
  <si>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</si>
  <si>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</si>
  <si>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</si>
  <si>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</si>
  <si>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</si>
  <si>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</si>
  <si>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</si>
  <si>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</si>
  <si>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</si>
  <si>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</si>
  <si>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</si>
  <si>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</si>
  <si>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</si>
  <si>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</si>
  <si>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</si>
  <si>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</si>
  <si>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</si>
  <si>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</si>
  <si>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</si>
  <si>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</si>
  <si>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</si>
  <si>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</si>
  <si>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</si>
  <si>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</si>
  <si>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</si>
  <si>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</si>
  <si>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</si>
  <si>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</si>
  <si>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</si>
  <si>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</si>
  <si>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</si>
  <si>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</si>
  <si>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</si>
  <si>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</si>
  <si>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</si>
  <si>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</si>
  <si>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</si>
  <si>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</si>
  <si>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</si>
  <si>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</si>
  <si>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</si>
  <si>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</si>
  <si>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</si>
  <si>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</si>
  <si>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</si>
  <si>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</si>
  <si>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</si>
  <si>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</si>
  <si>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</si>
  <si>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</si>
  <si>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</si>
  <si>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</si>
  <si>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</si>
  <si>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</si>
  <si>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</si>
  <si>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</si>
  <si>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</si>
  <si>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</si>
  <si>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</si>
  <si>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</si>
  <si>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</si>
  <si>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</si>
  <si>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</si>
  <si>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</si>
  <si>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</si>
  <si>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</si>
  <si>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</si>
  <si>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</si>
  <si>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</si>
  <si>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</si>
  <si>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</si>
  <si>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</si>
  <si>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</si>
  <si>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</si>
  <si>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</si>
  <si>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</si>
  <si>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</si>
  <si>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</si>
  <si>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</si>
  <si>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</si>
  <si>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</si>
  <si>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</si>
  <si>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</si>
  <si>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</si>
  <si>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</si>
  <si>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</si>
  <si>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</si>
  <si>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</si>
  <si>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</si>
  <si>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</si>
  <si>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</si>
  <si>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</si>
  <si>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</si>
  <si>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</si>
  <si>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</si>
  <si>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</si>
  <si>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</si>
  <si>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</si>
  <si>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</si>
  <si>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</si>
  <si>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</si>
  <si>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</si>
  <si>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</si>
  <si>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</si>
  <si>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</si>
  <si>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</si>
  <si>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</si>
  <si>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</si>
  <si>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</si>
  <si>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</si>
  <si>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</si>
  <si>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</si>
  <si>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</si>
  <si>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</si>
  <si>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</si>
  <si>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</si>
  <si>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</si>
  <si>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</si>
  <si>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</si>
  <si>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</si>
  <si>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</si>
  <si>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</si>
  <si>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</si>
  <si>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</si>
  <si>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</si>
  <si>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</si>
  <si>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</si>
  <si>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</si>
  <si>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</si>
  <si>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</si>
  <si>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</si>
  <si>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</si>
  <si>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</si>
  <si>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</si>
  <si>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</si>
  <si>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</si>
  <si>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</si>
  <si>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</si>
  <si>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</si>
  <si>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</si>
  <si>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</si>
  <si>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</si>
  <si>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</si>
  <si>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</si>
  <si>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</si>
  <si>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</si>
  <si>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</si>
  <si>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</si>
  <si>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</si>
  <si>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</si>
  <si>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</si>
  <si>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</si>
  <si>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</si>
  <si>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</si>
  <si>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</si>
  <si>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</si>
  <si>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</si>
  <si>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</si>
  <si>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</si>
  <si>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</si>
  <si>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</si>
  <si>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</si>
  <si>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</si>
  <si>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</si>
  <si>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</si>
  <si>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</si>
  <si>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</si>
  <si>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</si>
  <si>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</si>
  <si>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</si>
  <si>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</si>
  <si>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</si>
  <si>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</si>
  <si>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</si>
  <si>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</si>
  <si>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</si>
  <si>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</si>
  <si>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</si>
  <si>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</si>
  <si>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</si>
  <si>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</si>
  <si>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</si>
  <si>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</si>
  <si>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</si>
  <si>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</si>
  <si>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</si>
  <si>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</si>
  <si>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</si>
  <si>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</si>
  <si>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</si>
  <si>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</si>
  <si>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</si>
  <si>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</si>
  <si>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</si>
  <si>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</si>
  <si>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</si>
  <si>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</si>
  <si>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</si>
  <si>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</si>
  <si>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</si>
  <si>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</si>
  <si>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</si>
  <si>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</si>
  <si>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</si>
  <si>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</si>
  <si>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</si>
  <si>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</si>
  <si>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</si>
  <si>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</si>
  <si>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</si>
  <si>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</si>
  <si>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</si>
  <si>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</si>
  <si>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</si>
  <si>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</si>
  <si>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</si>
  <si>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</si>
  <si>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</si>
  <si>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</si>
  <si>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</si>
  <si>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</si>
  <si>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</si>
  <si>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</si>
  <si>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</si>
  <si>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</si>
  <si>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</si>
  <si>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</si>
  <si>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</si>
  <si>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</si>
  <si>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</si>
  <si>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</si>
  <si>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</si>
  <si>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</si>
  <si>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</si>
  <si>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</si>
  <si>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</si>
  <si>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</si>
  <si>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</si>
  <si>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</si>
  <si>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</si>
  <si>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</si>
  <si>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</si>
  <si>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</si>
  <si>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</si>
  <si>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</si>
  <si>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</si>
  <si>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</si>
  <si>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</si>
  <si>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</si>
  <si>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</si>
  <si>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</si>
  <si>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</si>
  <si>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</si>
  <si>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</si>
  <si>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</si>
  <si>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</si>
  <si>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</si>
  <si>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</si>
  <si>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</si>
  <si>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</si>
  <si>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</si>
  <si>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</si>
  <si>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</si>
  <si>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</si>
  <si>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</si>
  <si>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</si>
  <si>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</si>
  <si>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</si>
  <si>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</si>
  <si>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</si>
  <si>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</si>
  <si>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</si>
  <si>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</si>
  <si>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</si>
  <si>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</si>
  <si>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</si>
  <si>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</si>
  <si>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</si>
  <si>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</si>
  <si>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</si>
  <si>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</si>
  <si>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</si>
  <si>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支　出　先</t>
    <phoneticPr fontId="5"/>
  </si>
  <si>
    <t>業　務　概　要</t>
    <phoneticPr fontId="5"/>
  </si>
  <si>
    <t>支　出　額
（百万円）</t>
    <phoneticPr fontId="5"/>
  </si>
  <si>
    <t>E</t>
    <phoneticPr fontId="5"/>
  </si>
  <si>
    <t>F</t>
    <phoneticPr fontId="5"/>
  </si>
  <si>
    <t>G</t>
    <phoneticPr fontId="5"/>
  </si>
  <si>
    <t>H</t>
    <phoneticPr fontId="5"/>
  </si>
  <si>
    <t>m</t>
    <phoneticPr fontId="5"/>
  </si>
  <si>
    <t>　</t>
    <phoneticPr fontId="5"/>
  </si>
  <si>
    <t>　</t>
  </si>
  <si>
    <t>　　/</t>
    <phoneticPr fontId="5"/>
  </si>
  <si>
    <t>河川等災害復旧事業</t>
    <rPh sb="0" eb="2">
      <t>カセン</t>
    </rPh>
    <rPh sb="2" eb="3">
      <t>トウ</t>
    </rPh>
    <rPh sb="3" eb="5">
      <t>サイガイ</t>
    </rPh>
    <rPh sb="5" eb="7">
      <t>フッキュウ</t>
    </rPh>
    <rPh sb="7" eb="9">
      <t>ジギョウ</t>
    </rPh>
    <phoneticPr fontId="5"/>
  </si>
  <si>
    <t>○</t>
  </si>
  <si>
    <t>防災課
河川環境課
治水課
保全課
海岸室</t>
    <rPh sb="0" eb="3">
      <t>ボウサイカ</t>
    </rPh>
    <rPh sb="4" eb="6">
      <t>カセン</t>
    </rPh>
    <rPh sb="6" eb="9">
      <t>カンキョウカ</t>
    </rPh>
    <rPh sb="10" eb="13">
      <t>チスイカ</t>
    </rPh>
    <rPh sb="14" eb="16">
      <t>ホゼン</t>
    </rPh>
    <rPh sb="16" eb="17">
      <t>カ</t>
    </rPh>
    <rPh sb="18" eb="20">
      <t>カイガン</t>
    </rPh>
    <rPh sb="20" eb="21">
      <t>シツ</t>
    </rPh>
    <phoneticPr fontId="5"/>
  </si>
  <si>
    <t>水管理・国土保全局</t>
    <rPh sb="0" eb="1">
      <t>ミズ</t>
    </rPh>
    <rPh sb="1" eb="3">
      <t>カンリ</t>
    </rPh>
    <rPh sb="4" eb="6">
      <t>コクド</t>
    </rPh>
    <rPh sb="6" eb="9">
      <t>ホゼンキョク</t>
    </rPh>
    <phoneticPr fontId="5"/>
  </si>
  <si>
    <t>・公共土木施設災害復旧事業費国庫負担法
・河川法
・砂防法
・海岸法　等</t>
    <rPh sb="1" eb="3">
      <t>コウキョウ</t>
    </rPh>
    <rPh sb="3" eb="5">
      <t>ドボク</t>
    </rPh>
    <rPh sb="5" eb="7">
      <t>シセツ</t>
    </rPh>
    <rPh sb="7" eb="9">
      <t>サイガイ</t>
    </rPh>
    <rPh sb="9" eb="11">
      <t>フッキュウ</t>
    </rPh>
    <rPh sb="11" eb="13">
      <t>ジギョウ</t>
    </rPh>
    <rPh sb="13" eb="14">
      <t>ヒ</t>
    </rPh>
    <rPh sb="14" eb="16">
      <t>コッコ</t>
    </rPh>
    <rPh sb="16" eb="19">
      <t>フタンホウ</t>
    </rPh>
    <rPh sb="21" eb="24">
      <t>カセンホウ</t>
    </rPh>
    <rPh sb="26" eb="29">
      <t>サボウホウ</t>
    </rPh>
    <rPh sb="31" eb="34">
      <t>カイガンホウ</t>
    </rPh>
    <rPh sb="35" eb="36">
      <t>トウ</t>
    </rPh>
    <phoneticPr fontId="5"/>
  </si>
  <si>
    <t>-</t>
    <phoneticPr fontId="5"/>
  </si>
  <si>
    <t>公共土木施設災害復旧事業費国庫負担法事務取扱要綱等</t>
    <rPh sb="0" eb="4">
      <t>コウキョウドボク</t>
    </rPh>
    <rPh sb="4" eb="6">
      <t>シセツ</t>
    </rPh>
    <rPh sb="6" eb="8">
      <t>サイガイ</t>
    </rPh>
    <rPh sb="8" eb="10">
      <t>フッキュウ</t>
    </rPh>
    <rPh sb="10" eb="13">
      <t>ジギョウヒ</t>
    </rPh>
    <rPh sb="13" eb="15">
      <t>コッコ</t>
    </rPh>
    <rPh sb="15" eb="18">
      <t>フタンホウ</t>
    </rPh>
    <rPh sb="18" eb="20">
      <t>ジム</t>
    </rPh>
    <rPh sb="20" eb="22">
      <t>トリアツカイ</t>
    </rPh>
    <rPh sb="22" eb="24">
      <t>ヨウコウ</t>
    </rPh>
    <rPh sb="24" eb="25">
      <t>トウ</t>
    </rPh>
    <phoneticPr fontId="5"/>
  </si>
  <si>
    <t>　暴風、洪水、高潮、地震その他の異常な天然現象により被災した公共土木施設の速やかな復旧及び再度災害の防止を図り、もって公共の福祉を確保することを目的とする。</t>
    <rPh sb="1" eb="3">
      <t>ボウフウ</t>
    </rPh>
    <rPh sb="4" eb="6">
      <t>コウズイ</t>
    </rPh>
    <rPh sb="7" eb="9">
      <t>タカシオ</t>
    </rPh>
    <rPh sb="10" eb="12">
      <t>ジシン</t>
    </rPh>
    <rPh sb="14" eb="15">
      <t>タ</t>
    </rPh>
    <rPh sb="16" eb="18">
      <t>イジョウ</t>
    </rPh>
    <rPh sb="19" eb="21">
      <t>テンネン</t>
    </rPh>
    <rPh sb="21" eb="23">
      <t>ゲンショウ</t>
    </rPh>
    <rPh sb="26" eb="28">
      <t>ヒサイ</t>
    </rPh>
    <rPh sb="30" eb="32">
      <t>コウキョウ</t>
    </rPh>
    <rPh sb="32" eb="34">
      <t>ドボク</t>
    </rPh>
    <rPh sb="34" eb="36">
      <t>シセツ</t>
    </rPh>
    <rPh sb="37" eb="38">
      <t>スミ</t>
    </rPh>
    <rPh sb="41" eb="43">
      <t>フッキュウ</t>
    </rPh>
    <rPh sb="43" eb="44">
      <t>オヨ</t>
    </rPh>
    <rPh sb="45" eb="47">
      <t>サイド</t>
    </rPh>
    <rPh sb="47" eb="49">
      <t>サイガイ</t>
    </rPh>
    <rPh sb="50" eb="52">
      <t>ボウシ</t>
    </rPh>
    <rPh sb="53" eb="54">
      <t>ハカ</t>
    </rPh>
    <rPh sb="59" eb="61">
      <t>コウキョウ</t>
    </rPh>
    <rPh sb="62" eb="64">
      <t>フクシ</t>
    </rPh>
    <rPh sb="65" eb="67">
      <t>カクホ</t>
    </rPh>
    <rPh sb="72" eb="74">
      <t>モクテキ</t>
    </rPh>
    <phoneticPr fontId="5"/>
  </si>
  <si>
    <t>箇所</t>
    <rPh sb="0" eb="2">
      <t>カショ</t>
    </rPh>
    <phoneticPr fontId="5"/>
  </si>
  <si>
    <t>課長　平井　秀輝
課長　五十嵐　崇博
課長　大西　亘
課長　栗原　淳一
室長　井上　智夫</t>
    <rPh sb="0" eb="2">
      <t>カチョウ</t>
    </rPh>
    <rPh sb="3" eb="5">
      <t>ヒライ</t>
    </rPh>
    <rPh sb="6" eb="8">
      <t>ヒデキ</t>
    </rPh>
    <rPh sb="9" eb="11">
      <t>カチョウ</t>
    </rPh>
    <rPh sb="12" eb="15">
      <t>イガラシ</t>
    </rPh>
    <rPh sb="19" eb="21">
      <t>カチョウ</t>
    </rPh>
    <rPh sb="22" eb="24">
      <t>オオニシ</t>
    </rPh>
    <rPh sb="27" eb="29">
      <t>カチョウ</t>
    </rPh>
    <rPh sb="30" eb="32">
      <t>クリハラ</t>
    </rPh>
    <rPh sb="36" eb="38">
      <t>シツチョウ</t>
    </rPh>
    <rPh sb="39" eb="41">
      <t>イノウエ</t>
    </rPh>
    <phoneticPr fontId="5"/>
  </si>
  <si>
    <t>国土交通省</t>
  </si>
  <si>
    <t>‐</t>
  </si>
  <si>
    <t>・直轄事業については、予算の執行状況等について、各地方整備局等を通じて確認し、事業の効果的・効率的な実施に努めている。また、資金の流れの検証ができるよう、全ての工事・業務等について契約額・支出先及び契約方式等を把握している。
・補助事業においては、成功認定申請書（災害関連事業においては完了実績報告書）等を提出してもらうほか、国土交通省職員（市町村工事については都道府県職員）による成功認定（災害関連事業においては完了検査）を現地で実施し、把握に努めている。
・災害復旧事業は民生安定のため、より迅速な取り組みが求められるとともに、公共事業として効率的に執行を図る必要がある。また、風水害、地震等により地域一帯で被災した場合、国・地方公共団体など各機関の所管施設の復旧については、連携した対応が望まれる。</t>
    <phoneticPr fontId="5"/>
  </si>
  <si>
    <t>・地方公共団体が実施する災害復旧については、迅速な復旧に繋がる負担法制度の周知を図るとともに、国・地方公共団体ともに業務の軽減となる申請書類や手続き等の更なる簡素化を図るとともに技術支援を行うなど、迅速で柔軟な対応に努める。
・採択に必要な申請書の事例や参考資料、申請書作成の留意点を地方整備局等や都道府県に情報共有し、災害後に迅速に採択できるよう努める。
・それぞれの工事で発生する又は復旧に要する土砂等に関して情報共有、融通を図るなど、相互に復旧事業の効率化、コスト縮減につながるよう調整に努める。</t>
    <phoneticPr fontId="5"/>
  </si>
  <si>
    <t>A.中国地方整備局</t>
    <rPh sb="2" eb="4">
      <t>チュウゴク</t>
    </rPh>
    <rPh sb="4" eb="6">
      <t>チホウ</t>
    </rPh>
    <rPh sb="6" eb="9">
      <t>セイビキョク</t>
    </rPh>
    <phoneticPr fontId="5"/>
  </si>
  <si>
    <t>直轄事業費</t>
    <rPh sb="0" eb="2">
      <t>チョッカツ</t>
    </rPh>
    <rPh sb="2" eb="5">
      <t>ジギョウヒ</t>
    </rPh>
    <phoneticPr fontId="5"/>
  </si>
  <si>
    <t>B.広成建設（株）</t>
    <rPh sb="2" eb="3">
      <t>ヒロ</t>
    </rPh>
    <rPh sb="3" eb="4">
      <t>ナ</t>
    </rPh>
    <rPh sb="4" eb="6">
      <t>ケンセツ</t>
    </rPh>
    <rPh sb="6" eb="9">
      <t>カブ</t>
    </rPh>
    <phoneticPr fontId="5"/>
  </si>
  <si>
    <t>工事費</t>
    <rPh sb="0" eb="3">
      <t>コウジヒ</t>
    </rPh>
    <phoneticPr fontId="5"/>
  </si>
  <si>
    <t>災害復旧工事</t>
    <rPh sb="0" eb="2">
      <t>サイガイ</t>
    </rPh>
    <rPh sb="2" eb="4">
      <t>フッキュウ</t>
    </rPh>
    <rPh sb="4" eb="6">
      <t>コウジ</t>
    </rPh>
    <phoneticPr fontId="5"/>
  </si>
  <si>
    <t>E.新潟県</t>
    <rPh sb="2" eb="5">
      <t>ニイガタケン</t>
    </rPh>
    <phoneticPr fontId="5"/>
  </si>
  <si>
    <t>中国地方整備辱</t>
    <rPh sb="0" eb="2">
      <t>チュウゴク</t>
    </rPh>
    <rPh sb="2" eb="4">
      <t>チホウ</t>
    </rPh>
    <rPh sb="4" eb="6">
      <t>セイビ</t>
    </rPh>
    <rPh sb="6" eb="7">
      <t>ジョク</t>
    </rPh>
    <phoneticPr fontId="5"/>
  </si>
  <si>
    <t>近畿地方整備局</t>
    <rPh sb="0" eb="2">
      <t>キンキ</t>
    </rPh>
    <rPh sb="2" eb="4">
      <t>チホウ</t>
    </rPh>
    <rPh sb="4" eb="7">
      <t>セイビキョク</t>
    </rPh>
    <phoneticPr fontId="5"/>
  </si>
  <si>
    <t>四国地方整備局</t>
    <rPh sb="0" eb="2">
      <t>シコク</t>
    </rPh>
    <rPh sb="2" eb="4">
      <t>チホウ</t>
    </rPh>
    <rPh sb="4" eb="7">
      <t>セイビキョク</t>
    </rPh>
    <phoneticPr fontId="5"/>
  </si>
  <si>
    <t>東北地方整備局</t>
    <rPh sb="0" eb="2">
      <t>トウホク</t>
    </rPh>
    <rPh sb="2" eb="4">
      <t>チホウ</t>
    </rPh>
    <rPh sb="4" eb="7">
      <t>セイビキョク</t>
    </rPh>
    <phoneticPr fontId="5"/>
  </si>
  <si>
    <t>中部地方整備局</t>
    <rPh sb="0" eb="2">
      <t>チュウブ</t>
    </rPh>
    <rPh sb="2" eb="4">
      <t>チホウ</t>
    </rPh>
    <rPh sb="4" eb="7">
      <t>セイビキョク</t>
    </rPh>
    <phoneticPr fontId="5"/>
  </si>
  <si>
    <t>北陸地方整備局</t>
    <rPh sb="0" eb="2">
      <t>ホクリク</t>
    </rPh>
    <rPh sb="2" eb="4">
      <t>チホウ</t>
    </rPh>
    <rPh sb="4" eb="7">
      <t>セイビキョク</t>
    </rPh>
    <phoneticPr fontId="5"/>
  </si>
  <si>
    <t>九州地方整備局</t>
    <rPh sb="0" eb="2">
      <t>キュウシュウ</t>
    </rPh>
    <rPh sb="2" eb="4">
      <t>チホウ</t>
    </rPh>
    <rPh sb="4" eb="7">
      <t>セイビキョク</t>
    </rPh>
    <phoneticPr fontId="5"/>
  </si>
  <si>
    <t>関東地方整備局</t>
    <rPh sb="0" eb="2">
      <t>カントウ</t>
    </rPh>
    <rPh sb="2" eb="4">
      <t>チホウ</t>
    </rPh>
    <rPh sb="4" eb="7">
      <t>セイビキョク</t>
    </rPh>
    <phoneticPr fontId="5"/>
  </si>
  <si>
    <t>災害復旧工事及び工事に係る調査・設計等</t>
    <rPh sb="0" eb="2">
      <t>サイガイ</t>
    </rPh>
    <rPh sb="2" eb="4">
      <t>フッキュウ</t>
    </rPh>
    <rPh sb="4" eb="6">
      <t>コウジ</t>
    </rPh>
    <rPh sb="6" eb="7">
      <t>オヨ</t>
    </rPh>
    <rPh sb="8" eb="10">
      <t>コウジ</t>
    </rPh>
    <rPh sb="11" eb="12">
      <t>カカ</t>
    </rPh>
    <rPh sb="13" eb="15">
      <t>チョウサ</t>
    </rPh>
    <rPh sb="16" eb="18">
      <t>セッケイ</t>
    </rPh>
    <rPh sb="18" eb="19">
      <t>トウ</t>
    </rPh>
    <phoneticPr fontId="5"/>
  </si>
  <si>
    <t>-</t>
    <phoneticPr fontId="5"/>
  </si>
  <si>
    <t>広成建設（株）</t>
    <rPh sb="0" eb="1">
      <t>ヒロ</t>
    </rPh>
    <rPh sb="1" eb="2">
      <t>ナ</t>
    </rPh>
    <rPh sb="2" eb="4">
      <t>ケンセツ</t>
    </rPh>
    <rPh sb="4" eb="7">
      <t>カブ</t>
    </rPh>
    <phoneticPr fontId="5"/>
  </si>
  <si>
    <t>（株）砂原組</t>
    <rPh sb="0" eb="3">
      <t>カブ</t>
    </rPh>
    <rPh sb="3" eb="5">
      <t>スナハラ</t>
    </rPh>
    <rPh sb="5" eb="6">
      <t>グミ</t>
    </rPh>
    <phoneticPr fontId="5"/>
  </si>
  <si>
    <t>河井建設工業（株）</t>
    <rPh sb="0" eb="2">
      <t>カワイ</t>
    </rPh>
    <rPh sb="2" eb="4">
      <t>ケンセツ</t>
    </rPh>
    <rPh sb="4" eb="6">
      <t>コウギョウ</t>
    </rPh>
    <rPh sb="6" eb="9">
      <t>カブ</t>
    </rPh>
    <phoneticPr fontId="5"/>
  </si>
  <si>
    <t>宮田建設（株）</t>
    <rPh sb="0" eb="2">
      <t>ミヤタ</t>
    </rPh>
    <rPh sb="2" eb="4">
      <t>ケンセツ</t>
    </rPh>
    <rPh sb="4" eb="7">
      <t>カブ</t>
    </rPh>
    <phoneticPr fontId="5"/>
  </si>
  <si>
    <t>（株）ノバック</t>
    <rPh sb="0" eb="3">
      <t>カブ</t>
    </rPh>
    <phoneticPr fontId="5"/>
  </si>
  <si>
    <t>美保テクノス（株）</t>
    <rPh sb="0" eb="2">
      <t>ミホ</t>
    </rPh>
    <rPh sb="6" eb="9">
      <t>カブ</t>
    </rPh>
    <phoneticPr fontId="5"/>
  </si>
  <si>
    <t>沼田建設（株）</t>
    <rPh sb="0" eb="2">
      <t>ヌマタ</t>
    </rPh>
    <rPh sb="2" eb="4">
      <t>ケンセツ</t>
    </rPh>
    <rPh sb="4" eb="7">
      <t>カブ</t>
    </rPh>
    <phoneticPr fontId="5"/>
  </si>
  <si>
    <t>（株）鴻治組</t>
  </si>
  <si>
    <t>広電建設（株）</t>
  </si>
  <si>
    <t>（株）栗本</t>
  </si>
  <si>
    <t>A.地方整備局等</t>
    <rPh sb="2" eb="4">
      <t>チホウ</t>
    </rPh>
    <rPh sb="4" eb="7">
      <t>セイビキョク</t>
    </rPh>
    <rPh sb="7" eb="8">
      <t>トウ</t>
    </rPh>
    <phoneticPr fontId="5"/>
  </si>
  <si>
    <t>B.民間企業等</t>
    <rPh sb="2" eb="4">
      <t>ミンカン</t>
    </rPh>
    <rPh sb="4" eb="6">
      <t>キギョウ</t>
    </rPh>
    <rPh sb="6" eb="7">
      <t>トウ</t>
    </rPh>
    <phoneticPr fontId="5"/>
  </si>
  <si>
    <t>E.地方公共団体等</t>
    <rPh sb="2" eb="4">
      <t>チホウ</t>
    </rPh>
    <rPh sb="4" eb="6">
      <t>コウキョウ</t>
    </rPh>
    <rPh sb="6" eb="8">
      <t>ダンタイ</t>
    </rPh>
    <rPh sb="8" eb="9">
      <t>トウ</t>
    </rPh>
    <phoneticPr fontId="5"/>
  </si>
  <si>
    <t>新潟県</t>
    <rPh sb="0" eb="3">
      <t>ニイガタケン</t>
    </rPh>
    <phoneticPr fontId="5"/>
  </si>
  <si>
    <t>福岡県</t>
    <rPh sb="0" eb="2">
      <t>フクオカ</t>
    </rPh>
    <rPh sb="2" eb="3">
      <t>ケン</t>
    </rPh>
    <phoneticPr fontId="5"/>
  </si>
  <si>
    <t>和歌山県</t>
    <rPh sb="0" eb="4">
      <t>ワカヤマケン</t>
    </rPh>
    <phoneticPr fontId="5"/>
  </si>
  <si>
    <t>高知県</t>
    <rPh sb="0" eb="3">
      <t>コウチケン</t>
    </rPh>
    <phoneticPr fontId="5"/>
  </si>
  <si>
    <t>岐阜県</t>
    <rPh sb="0" eb="3">
      <t>ギフケン</t>
    </rPh>
    <phoneticPr fontId="5"/>
  </si>
  <si>
    <t>兵庫県</t>
    <rPh sb="0" eb="3">
      <t>ヒョウゴケン</t>
    </rPh>
    <phoneticPr fontId="5"/>
  </si>
  <si>
    <t>島根県</t>
    <rPh sb="0" eb="3">
      <t>シマネケン</t>
    </rPh>
    <phoneticPr fontId="5"/>
  </si>
  <si>
    <t>京都府</t>
    <rPh sb="0" eb="3">
      <t>キョウトフ</t>
    </rPh>
    <phoneticPr fontId="5"/>
  </si>
  <si>
    <t>山形県</t>
    <rPh sb="0" eb="3">
      <t>ヤマガタケン</t>
    </rPh>
    <phoneticPr fontId="5"/>
  </si>
  <si>
    <t>北海道</t>
    <rPh sb="0" eb="3">
      <t>ホッカイドウ</t>
    </rPh>
    <phoneticPr fontId="5"/>
  </si>
  <si>
    <t>随意契約</t>
    <rPh sb="0" eb="2">
      <t>ズイイ</t>
    </rPh>
    <rPh sb="2" eb="4">
      <t>ケイヤク</t>
    </rPh>
    <phoneticPr fontId="5"/>
  </si>
  <si>
    <t>個人A</t>
    <rPh sb="0" eb="2">
      <t>コジン</t>
    </rPh>
    <phoneticPr fontId="5"/>
  </si>
  <si>
    <t>個人B</t>
    <rPh sb="0" eb="2">
      <t>コジン</t>
    </rPh>
    <phoneticPr fontId="5"/>
  </si>
  <si>
    <t>個人C</t>
    <rPh sb="0" eb="2">
      <t>コジン</t>
    </rPh>
    <phoneticPr fontId="5"/>
  </si>
  <si>
    <t>個人D</t>
    <rPh sb="0" eb="2">
      <t>コジン</t>
    </rPh>
    <phoneticPr fontId="5"/>
  </si>
  <si>
    <t>個人E</t>
    <rPh sb="0" eb="2">
      <t>コジン</t>
    </rPh>
    <phoneticPr fontId="5"/>
  </si>
  <si>
    <t>個人F</t>
    <rPh sb="0" eb="2">
      <t>コジン</t>
    </rPh>
    <phoneticPr fontId="5"/>
  </si>
  <si>
    <t>個人G</t>
    <rPh sb="0" eb="2">
      <t>コジン</t>
    </rPh>
    <phoneticPr fontId="5"/>
  </si>
  <si>
    <t>個人H</t>
    <rPh sb="0" eb="2">
      <t>コジン</t>
    </rPh>
    <phoneticPr fontId="5"/>
  </si>
  <si>
    <t>個人I</t>
    <rPh sb="0" eb="2">
      <t>コジン</t>
    </rPh>
    <phoneticPr fontId="5"/>
  </si>
  <si>
    <t>土地に関する保証金</t>
    <rPh sb="0" eb="2">
      <t>トチ</t>
    </rPh>
    <rPh sb="3" eb="4">
      <t>カン</t>
    </rPh>
    <rPh sb="6" eb="9">
      <t>ホショウキン</t>
    </rPh>
    <phoneticPr fontId="5"/>
  </si>
  <si>
    <t>土地に関する補償金</t>
    <rPh sb="0" eb="2">
      <t>トチ</t>
    </rPh>
    <rPh sb="3" eb="4">
      <t>カン</t>
    </rPh>
    <rPh sb="6" eb="9">
      <t>ホショウキン</t>
    </rPh>
    <phoneticPr fontId="5"/>
  </si>
  <si>
    <t>個人J</t>
    <rPh sb="0" eb="2">
      <t>コジン</t>
    </rPh>
    <phoneticPr fontId="5"/>
  </si>
  <si>
    <t>D.個人</t>
    <rPh sb="2" eb="4">
      <t>コジン</t>
    </rPh>
    <phoneticPr fontId="5"/>
  </si>
  <si>
    <t>用地費及補償費</t>
    <rPh sb="0" eb="3">
      <t>ヨウチヒ</t>
    </rPh>
    <rPh sb="3" eb="4">
      <t>オヨ</t>
    </rPh>
    <rPh sb="4" eb="7">
      <t>ホショウヒ</t>
    </rPh>
    <phoneticPr fontId="5"/>
  </si>
  <si>
    <t>　国による直轄事業、都道府県・市町村による国庫補助事業により以下の事業を実施。
・河川等災害復旧事業
　　被災した河川等の公共土木施設を復旧する事業（被災した区間のみを原型復旧　　負担率：2/3等）
・河川等災害関連事業
　　河川等災害復旧事業のみでは再度災害防止を図ることができない場合に改良復旧等を実施する事業
　　（未被災箇所を含めた一連区間の改良　　負担率：1/2等）</t>
    <rPh sb="1" eb="2">
      <t>クニ</t>
    </rPh>
    <rPh sb="5" eb="7">
      <t>チョッカツ</t>
    </rPh>
    <rPh sb="7" eb="9">
      <t>ジギョウ</t>
    </rPh>
    <rPh sb="10" eb="14">
      <t>トドウフケン</t>
    </rPh>
    <rPh sb="15" eb="18">
      <t>シチョウソン</t>
    </rPh>
    <rPh sb="21" eb="23">
      <t>コッコ</t>
    </rPh>
    <rPh sb="23" eb="25">
      <t>ホジョ</t>
    </rPh>
    <rPh sb="25" eb="27">
      <t>ジギョウ</t>
    </rPh>
    <rPh sb="30" eb="32">
      <t>イカ</t>
    </rPh>
    <rPh sb="33" eb="35">
      <t>ジギョウ</t>
    </rPh>
    <rPh sb="36" eb="38">
      <t>ジッシ</t>
    </rPh>
    <rPh sb="41" eb="43">
      <t>カセン</t>
    </rPh>
    <rPh sb="43" eb="44">
      <t>ナド</t>
    </rPh>
    <rPh sb="44" eb="46">
      <t>サイガイ</t>
    </rPh>
    <rPh sb="46" eb="48">
      <t>フッキュウ</t>
    </rPh>
    <rPh sb="48" eb="50">
      <t>ジギョウ</t>
    </rPh>
    <rPh sb="53" eb="55">
      <t>ヒサイ</t>
    </rPh>
    <rPh sb="57" eb="60">
      <t>カセンナド</t>
    </rPh>
    <rPh sb="61" eb="63">
      <t>コウキョウ</t>
    </rPh>
    <rPh sb="63" eb="65">
      <t>ドボク</t>
    </rPh>
    <rPh sb="65" eb="67">
      <t>シセツ</t>
    </rPh>
    <rPh sb="68" eb="70">
      <t>フッキュウ</t>
    </rPh>
    <rPh sb="72" eb="74">
      <t>ジギョウ</t>
    </rPh>
    <rPh sb="75" eb="77">
      <t>ヒサイ</t>
    </rPh>
    <rPh sb="79" eb="81">
      <t>クカン</t>
    </rPh>
    <rPh sb="84" eb="86">
      <t>ゲンケイ</t>
    </rPh>
    <rPh sb="86" eb="88">
      <t>フッキュウ</t>
    </rPh>
    <rPh sb="90" eb="93">
      <t>フタンリツ</t>
    </rPh>
    <rPh sb="97" eb="98">
      <t>ナド</t>
    </rPh>
    <rPh sb="101" eb="104">
      <t>カセンナド</t>
    </rPh>
    <rPh sb="104" eb="106">
      <t>サイガイ</t>
    </rPh>
    <rPh sb="106" eb="108">
      <t>カンレン</t>
    </rPh>
    <rPh sb="108" eb="110">
      <t>ジギョウ</t>
    </rPh>
    <rPh sb="113" eb="115">
      <t>カセン</t>
    </rPh>
    <rPh sb="115" eb="116">
      <t>ナド</t>
    </rPh>
    <rPh sb="116" eb="118">
      <t>サイガイ</t>
    </rPh>
    <rPh sb="118" eb="120">
      <t>フッキュウ</t>
    </rPh>
    <rPh sb="120" eb="122">
      <t>ジギョウ</t>
    </rPh>
    <rPh sb="126" eb="128">
      <t>サイド</t>
    </rPh>
    <rPh sb="128" eb="130">
      <t>サイガイ</t>
    </rPh>
    <rPh sb="130" eb="132">
      <t>ボウシ</t>
    </rPh>
    <rPh sb="133" eb="134">
      <t>ハカ</t>
    </rPh>
    <rPh sb="142" eb="144">
      <t>バアイ</t>
    </rPh>
    <rPh sb="145" eb="147">
      <t>カイリョウ</t>
    </rPh>
    <rPh sb="147" eb="149">
      <t>フッキュウ</t>
    </rPh>
    <rPh sb="149" eb="150">
      <t>ナド</t>
    </rPh>
    <rPh sb="151" eb="153">
      <t>ジッシ</t>
    </rPh>
    <rPh sb="155" eb="157">
      <t>ジギョウ</t>
    </rPh>
    <rPh sb="161" eb="162">
      <t>ミ</t>
    </rPh>
    <rPh sb="162" eb="164">
      <t>ヒサイ</t>
    </rPh>
    <rPh sb="164" eb="166">
      <t>カショ</t>
    </rPh>
    <rPh sb="167" eb="168">
      <t>フク</t>
    </rPh>
    <rPh sb="170" eb="172">
      <t>イチレン</t>
    </rPh>
    <rPh sb="172" eb="174">
      <t>クカン</t>
    </rPh>
    <rPh sb="175" eb="177">
      <t>カイリョウ</t>
    </rPh>
    <rPh sb="179" eb="182">
      <t>フタンリツ</t>
    </rPh>
    <rPh sb="186" eb="187">
      <t>ナド</t>
    </rPh>
    <phoneticPr fontId="5"/>
  </si>
  <si>
    <t>被災した施設の復旧により、背後地の安全度を被災前の状態に回復</t>
    <rPh sb="0" eb="2">
      <t>ヒサイ</t>
    </rPh>
    <rPh sb="4" eb="6">
      <t>シセツ</t>
    </rPh>
    <rPh sb="7" eb="9">
      <t>フッキュウ</t>
    </rPh>
    <rPh sb="13" eb="16">
      <t>ハイゴチ</t>
    </rPh>
    <rPh sb="17" eb="20">
      <t>アンゼンド</t>
    </rPh>
    <rPh sb="21" eb="23">
      <t>ヒサイ</t>
    </rPh>
    <rPh sb="23" eb="24">
      <t>マエ</t>
    </rPh>
    <rPh sb="25" eb="27">
      <t>ジョウタイ</t>
    </rPh>
    <rPh sb="28" eb="30">
      <t>カイフク</t>
    </rPh>
    <phoneticPr fontId="5"/>
  </si>
  <si>
    <t>（直轄事業：河川）
災害復旧の完了により安全度を回復した面積</t>
    <rPh sb="1" eb="3">
      <t>チョッカツ</t>
    </rPh>
    <rPh sb="3" eb="5">
      <t>ジギョウ</t>
    </rPh>
    <rPh sb="6" eb="8">
      <t>カセン</t>
    </rPh>
    <rPh sb="10" eb="12">
      <t>サイガイ</t>
    </rPh>
    <rPh sb="12" eb="14">
      <t>フッキュウ</t>
    </rPh>
    <rPh sb="15" eb="17">
      <t>カンリョウ</t>
    </rPh>
    <rPh sb="20" eb="22">
      <t>アンゼン</t>
    </rPh>
    <rPh sb="22" eb="23">
      <t>ド</t>
    </rPh>
    <rPh sb="24" eb="26">
      <t>カイフク</t>
    </rPh>
    <rPh sb="28" eb="30">
      <t>メンセキ</t>
    </rPh>
    <phoneticPr fontId="5"/>
  </si>
  <si>
    <t>（直轄事業：海岸）
災害復旧の完了により安全度を回復した面積</t>
    <rPh sb="1" eb="3">
      <t>チョッカツ</t>
    </rPh>
    <rPh sb="3" eb="5">
      <t>ジギョウ</t>
    </rPh>
    <rPh sb="6" eb="8">
      <t>カイガン</t>
    </rPh>
    <rPh sb="10" eb="12">
      <t>サイガイ</t>
    </rPh>
    <rPh sb="12" eb="14">
      <t>フッキュウ</t>
    </rPh>
    <rPh sb="15" eb="17">
      <t>カンリョウ</t>
    </rPh>
    <rPh sb="20" eb="22">
      <t>アンゼン</t>
    </rPh>
    <rPh sb="22" eb="23">
      <t>ド</t>
    </rPh>
    <rPh sb="24" eb="26">
      <t>カイフク</t>
    </rPh>
    <rPh sb="28" eb="30">
      <t>メンセキ</t>
    </rPh>
    <phoneticPr fontId="5"/>
  </si>
  <si>
    <t>（直轄事業：河川）
　　災害復旧事業の完了延長</t>
    <rPh sb="1" eb="3">
      <t>チョッカツ</t>
    </rPh>
    <rPh sb="3" eb="5">
      <t>ジギョウ</t>
    </rPh>
    <rPh sb="6" eb="8">
      <t>カセン</t>
    </rPh>
    <rPh sb="12" eb="14">
      <t>サイガイ</t>
    </rPh>
    <rPh sb="14" eb="16">
      <t>フッキュウ</t>
    </rPh>
    <rPh sb="16" eb="18">
      <t>ジギョウ</t>
    </rPh>
    <rPh sb="19" eb="21">
      <t>カンリョウ</t>
    </rPh>
    <rPh sb="21" eb="23">
      <t>エンチョウ</t>
    </rPh>
    <phoneticPr fontId="5"/>
  </si>
  <si>
    <t>（直轄事業：海岸）
　　災害復旧事業の完了延長</t>
    <rPh sb="1" eb="3">
      <t>チョッカツ</t>
    </rPh>
    <rPh sb="3" eb="5">
      <t>ジギョウ</t>
    </rPh>
    <rPh sb="6" eb="8">
      <t>カイガン</t>
    </rPh>
    <rPh sb="12" eb="14">
      <t>サイガイ</t>
    </rPh>
    <rPh sb="14" eb="16">
      <t>フッキュウ</t>
    </rPh>
    <rPh sb="16" eb="18">
      <t>ジギョウ</t>
    </rPh>
    <rPh sb="19" eb="21">
      <t>カンリョウ</t>
    </rPh>
    <rPh sb="21" eb="23">
      <t>エンチョウ</t>
    </rPh>
    <phoneticPr fontId="5"/>
  </si>
  <si>
    <t>（補助事業）
　　災害復旧事業の採択箇所</t>
    <rPh sb="1" eb="3">
      <t>ホジョ</t>
    </rPh>
    <rPh sb="3" eb="5">
      <t>ジギョウ</t>
    </rPh>
    <rPh sb="9" eb="11">
      <t>サイガイ</t>
    </rPh>
    <rPh sb="11" eb="13">
      <t>フッキュウ</t>
    </rPh>
    <rPh sb="13" eb="15">
      <t>ジギョウ</t>
    </rPh>
    <rPh sb="16" eb="18">
      <t>サイタク</t>
    </rPh>
    <rPh sb="18" eb="20">
      <t>カショ</t>
    </rPh>
    <phoneticPr fontId="5"/>
  </si>
  <si>
    <t>m</t>
    <phoneticPr fontId="5"/>
  </si>
  <si>
    <t>-</t>
    <phoneticPr fontId="5"/>
  </si>
  <si>
    <t>-</t>
    <phoneticPr fontId="5"/>
  </si>
  <si>
    <t>河川等災害復旧事業費</t>
    <rPh sb="0" eb="2">
      <t>カセン</t>
    </rPh>
    <rPh sb="2" eb="3">
      <t>ナド</t>
    </rPh>
    <rPh sb="3" eb="5">
      <t>サイガイ</t>
    </rPh>
    <rPh sb="5" eb="7">
      <t>フッキュウ</t>
    </rPh>
    <rPh sb="7" eb="10">
      <t>ジギョウヒ</t>
    </rPh>
    <phoneticPr fontId="5"/>
  </si>
  <si>
    <t>河川等災害関連事業費</t>
    <rPh sb="0" eb="3">
      <t>カセンナド</t>
    </rPh>
    <rPh sb="3" eb="5">
      <t>サイガイ</t>
    </rPh>
    <rPh sb="5" eb="7">
      <t>カンレン</t>
    </rPh>
    <rPh sb="7" eb="10">
      <t>ジギョウヒ</t>
    </rPh>
    <phoneticPr fontId="5"/>
  </si>
  <si>
    <t>ha</t>
    <phoneticPr fontId="5"/>
  </si>
  <si>
    <t>ha</t>
    <phoneticPr fontId="5"/>
  </si>
  <si>
    <t>市町村</t>
    <rPh sb="0" eb="3">
      <t>シチョウソン</t>
    </rPh>
    <phoneticPr fontId="5"/>
  </si>
  <si>
    <t>-</t>
    <phoneticPr fontId="5"/>
  </si>
  <si>
    <t>-</t>
    <phoneticPr fontId="5"/>
  </si>
  <si>
    <t>成果目標の達成に向け着実に実績をあげている。</t>
    <rPh sb="0" eb="2">
      <t>セイカ</t>
    </rPh>
    <rPh sb="2" eb="4">
      <t>モクヒョウ</t>
    </rPh>
    <rPh sb="5" eb="7">
      <t>タッセイ</t>
    </rPh>
    <rPh sb="8" eb="9">
      <t>ム</t>
    </rPh>
    <rPh sb="10" eb="12">
      <t>チャクジツ</t>
    </rPh>
    <rPh sb="13" eb="15">
      <t>ジッセキ</t>
    </rPh>
    <phoneticPr fontId="9"/>
  </si>
  <si>
    <t>被災した施設の復旧により、被災前の状態に回復</t>
    <rPh sb="0" eb="2">
      <t>ヒサイ</t>
    </rPh>
    <rPh sb="4" eb="6">
      <t>シセツ</t>
    </rPh>
    <rPh sb="7" eb="9">
      <t>フッキュウ</t>
    </rPh>
    <rPh sb="13" eb="15">
      <t>ヒサイ</t>
    </rPh>
    <rPh sb="15" eb="16">
      <t>マエ</t>
    </rPh>
    <rPh sb="17" eb="19">
      <t>ジョウタイ</t>
    </rPh>
    <rPh sb="20" eb="22">
      <t>カイフク</t>
    </rPh>
    <phoneticPr fontId="5"/>
  </si>
  <si>
    <t>（補助事業）
災害復旧を採択し、回復する市町村数</t>
    <rPh sb="1" eb="3">
      <t>ホジョ</t>
    </rPh>
    <rPh sb="3" eb="5">
      <t>ジギョウ</t>
    </rPh>
    <rPh sb="7" eb="9">
      <t>サイガイ</t>
    </rPh>
    <rPh sb="9" eb="11">
      <t>フッキュウ</t>
    </rPh>
    <rPh sb="12" eb="14">
      <t>サイタク</t>
    </rPh>
    <rPh sb="16" eb="18">
      <t>カイフク</t>
    </rPh>
    <rPh sb="20" eb="23">
      <t>シチョウソン</t>
    </rPh>
    <rPh sb="23" eb="24">
      <t>スウ</t>
    </rPh>
    <phoneticPr fontId="5"/>
  </si>
  <si>
    <t>-</t>
    <phoneticPr fontId="5"/>
  </si>
  <si>
    <t>-</t>
    <phoneticPr fontId="5"/>
  </si>
  <si>
    <t>被災した施設の速やかな復旧を図り、公共の福祉を確保することを目的とする重要な事業であり、国民や社会のニーズは高い。</t>
    <rPh sb="0" eb="2">
      <t>ヒサイ</t>
    </rPh>
    <rPh sb="4" eb="6">
      <t>シセツ</t>
    </rPh>
    <rPh sb="7" eb="8">
      <t>スミ</t>
    </rPh>
    <rPh sb="11" eb="13">
      <t>フッキュウ</t>
    </rPh>
    <rPh sb="14" eb="15">
      <t>ハカ</t>
    </rPh>
    <rPh sb="17" eb="19">
      <t>コウキョウ</t>
    </rPh>
    <rPh sb="20" eb="22">
      <t>フクシ</t>
    </rPh>
    <rPh sb="23" eb="25">
      <t>カクホ</t>
    </rPh>
    <rPh sb="30" eb="32">
      <t>モクテキ</t>
    </rPh>
    <rPh sb="35" eb="37">
      <t>ジュウヨウ</t>
    </rPh>
    <rPh sb="38" eb="40">
      <t>ジギョウ</t>
    </rPh>
    <rPh sb="44" eb="46">
      <t>コクミン</t>
    </rPh>
    <rPh sb="47" eb="49">
      <t>シャカイ</t>
    </rPh>
    <rPh sb="54" eb="55">
      <t>タカ</t>
    </rPh>
    <phoneticPr fontId="5"/>
  </si>
  <si>
    <t>公共土木施設災害復旧事業費国庫負担法等の関係法令に基づき、国・地方自治体が実施する重要な事業である。</t>
    <rPh sb="0" eb="2">
      <t>コウキョウ</t>
    </rPh>
    <rPh sb="2" eb="4">
      <t>ドボク</t>
    </rPh>
    <rPh sb="4" eb="6">
      <t>シセツ</t>
    </rPh>
    <rPh sb="6" eb="8">
      <t>サイガイ</t>
    </rPh>
    <rPh sb="8" eb="10">
      <t>フッキュウ</t>
    </rPh>
    <rPh sb="10" eb="13">
      <t>ジギョウヒ</t>
    </rPh>
    <rPh sb="13" eb="15">
      <t>コッコ</t>
    </rPh>
    <rPh sb="15" eb="17">
      <t>フタン</t>
    </rPh>
    <rPh sb="17" eb="19">
      <t>ホウナド</t>
    </rPh>
    <rPh sb="20" eb="22">
      <t>カンケイ</t>
    </rPh>
    <rPh sb="22" eb="24">
      <t>ホウレイ</t>
    </rPh>
    <rPh sb="25" eb="26">
      <t>モト</t>
    </rPh>
    <rPh sb="29" eb="30">
      <t>クニ</t>
    </rPh>
    <rPh sb="31" eb="33">
      <t>チホウ</t>
    </rPh>
    <rPh sb="33" eb="36">
      <t>ジチタイ</t>
    </rPh>
    <rPh sb="37" eb="39">
      <t>ジッシ</t>
    </rPh>
    <rPh sb="41" eb="43">
      <t>ジュウヨウ</t>
    </rPh>
    <rPh sb="44" eb="46">
      <t>ジギョウ</t>
    </rPh>
    <phoneticPr fontId="5"/>
  </si>
  <si>
    <t>災害復旧事業により、再度災害や被災の拡大の防止のため速やかな復旧を実施しており、優先度の高い事業である。</t>
    <rPh sb="0" eb="2">
      <t>サイガイ</t>
    </rPh>
    <rPh sb="2" eb="4">
      <t>フッキュウ</t>
    </rPh>
    <rPh sb="4" eb="6">
      <t>ジギョウ</t>
    </rPh>
    <rPh sb="10" eb="12">
      <t>サイド</t>
    </rPh>
    <rPh sb="12" eb="14">
      <t>サイガイ</t>
    </rPh>
    <rPh sb="15" eb="17">
      <t>ヒサイ</t>
    </rPh>
    <rPh sb="18" eb="20">
      <t>カクダイ</t>
    </rPh>
    <rPh sb="21" eb="23">
      <t>ボウシ</t>
    </rPh>
    <rPh sb="26" eb="27">
      <t>スミ</t>
    </rPh>
    <rPh sb="30" eb="32">
      <t>フッキュウ</t>
    </rPh>
    <rPh sb="33" eb="35">
      <t>ジッシ</t>
    </rPh>
    <rPh sb="40" eb="43">
      <t>ユウセンド</t>
    </rPh>
    <rPh sb="44" eb="45">
      <t>タカ</t>
    </rPh>
    <rPh sb="46" eb="48">
      <t>ジギョウ</t>
    </rPh>
    <phoneticPr fontId="9"/>
  </si>
  <si>
    <t>被災施設の速やかな復旧のために必要な実績をあげている。</t>
    <rPh sb="0" eb="2">
      <t>ヒサイ</t>
    </rPh>
    <rPh sb="2" eb="4">
      <t>シセツ</t>
    </rPh>
    <rPh sb="5" eb="6">
      <t>スミ</t>
    </rPh>
    <rPh sb="9" eb="11">
      <t>フッキュウ</t>
    </rPh>
    <rPh sb="15" eb="17">
      <t>ヒツヨウ</t>
    </rPh>
    <rPh sb="18" eb="20">
      <t>ジッセキ</t>
    </rPh>
    <phoneticPr fontId="9"/>
  </si>
  <si>
    <t>※契約ベース（但し、Eの地方公共団体等については、配分国費を記載。）</t>
    <phoneticPr fontId="5"/>
  </si>
  <si>
    <t>－</t>
    <phoneticPr fontId="5"/>
  </si>
  <si>
    <t>現地の施工条件に合わせ経済的な施工を行っている。</t>
    <rPh sb="0" eb="2">
      <t>ゲンチ</t>
    </rPh>
    <rPh sb="3" eb="5">
      <t>セコウ</t>
    </rPh>
    <rPh sb="5" eb="7">
      <t>ジョウケン</t>
    </rPh>
    <rPh sb="8" eb="9">
      <t>ア</t>
    </rPh>
    <rPh sb="11" eb="14">
      <t>ケイザイテキ</t>
    </rPh>
    <rPh sb="15" eb="17">
      <t>セコウ</t>
    </rPh>
    <rPh sb="18" eb="19">
      <t>オコナ</t>
    </rPh>
    <phoneticPr fontId="5"/>
  </si>
  <si>
    <t>直轄事業については、事業目的に沿って予算を執行しており、その執行状況等を適切に把握・確認している。また、補助事業についても、事業目的に沿って適切に予算を配分している。</t>
    <phoneticPr fontId="5"/>
  </si>
  <si>
    <t>事業の目的を踏まえ、原則原形復旧で実施している。</t>
    <rPh sb="0" eb="2">
      <t>ジギョウ</t>
    </rPh>
    <rPh sb="3" eb="5">
      <t>モクテキ</t>
    </rPh>
    <rPh sb="6" eb="7">
      <t>フ</t>
    </rPh>
    <rPh sb="10" eb="12">
      <t>ゲンソク</t>
    </rPh>
    <rPh sb="12" eb="14">
      <t>ゲンケイ</t>
    </rPh>
    <rPh sb="14" eb="16">
      <t>フッキュウ</t>
    </rPh>
    <rPh sb="17" eb="19">
      <t>ジッシ</t>
    </rPh>
    <phoneticPr fontId="9"/>
  </si>
  <si>
    <t>直轄事業については、入札・契約手続きの透明性・競争性の確保に努めており、支出先は競争入札等の適切な入札・契約方式により決定している。また、補助事業への配分については、都府県からの申請に基づき適切に採択している。</t>
    <rPh sb="98" eb="100">
      <t>サイタク</t>
    </rPh>
    <phoneticPr fontId="9"/>
  </si>
  <si>
    <t>関係法令に基づいて費用を国と地方公共団体で分担している。関係都府県に対して、毎年度、事業費や実施内容等を説明するなど、効率的な事業執行及び透明性の確保に努めている。</t>
    <rPh sb="14" eb="16">
      <t>チホウ</t>
    </rPh>
    <rPh sb="16" eb="18">
      <t>コウキョウ</t>
    </rPh>
    <rPh sb="18" eb="20">
      <t>ダンタイ</t>
    </rPh>
    <phoneticPr fontId="5"/>
  </si>
  <si>
    <t>実施内容に応じて、地方整備局へ適切に配分している。</t>
    <rPh sb="0" eb="2">
      <t>ジッシ</t>
    </rPh>
    <rPh sb="2" eb="4">
      <t>ナイヨウ</t>
    </rPh>
    <rPh sb="5" eb="6">
      <t>オウ</t>
    </rPh>
    <rPh sb="9" eb="11">
      <t>チホウ</t>
    </rPh>
    <rPh sb="11" eb="14">
      <t>セイビキョク</t>
    </rPh>
    <rPh sb="15" eb="17">
      <t>テキセツ</t>
    </rPh>
    <rPh sb="18" eb="20">
      <t>ハイブン</t>
    </rPh>
    <phoneticPr fontId="5"/>
  </si>
  <si>
    <t>整備した施設は、従前の機能を発揮することが期待される。</t>
    <rPh sb="0" eb="2">
      <t>セイビ</t>
    </rPh>
    <rPh sb="4" eb="6">
      <t>シセツ</t>
    </rPh>
    <rPh sb="8" eb="10">
      <t>ジュウゼン</t>
    </rPh>
    <rPh sb="11" eb="13">
      <t>キノウ</t>
    </rPh>
    <rPh sb="14" eb="16">
      <t>ハッキ</t>
    </rPh>
    <rPh sb="21" eb="23">
      <t>キタイ</t>
    </rPh>
    <phoneticPr fontId="9"/>
  </si>
  <si>
    <t>事業実施にあたっては、複数の工法を比較検討し、効果的で低コストな工法を用いるなど、コスト縮減に努めている。</t>
    <rPh sb="0" eb="2">
      <t>ジギョウ</t>
    </rPh>
    <rPh sb="2" eb="4">
      <t>ジッシ</t>
    </rPh>
    <rPh sb="11" eb="13">
      <t>フクスウ</t>
    </rPh>
    <rPh sb="14" eb="16">
      <t>コウホウ</t>
    </rPh>
    <rPh sb="17" eb="19">
      <t>ヒカク</t>
    </rPh>
    <rPh sb="19" eb="21">
      <t>ケントウ</t>
    </rPh>
    <rPh sb="23" eb="26">
      <t>コウカテキ</t>
    </rPh>
    <rPh sb="27" eb="28">
      <t>テイ</t>
    </rPh>
    <rPh sb="32" eb="34">
      <t>コウホウ</t>
    </rPh>
    <rPh sb="35" eb="36">
      <t>モチ</t>
    </rPh>
    <rPh sb="44" eb="46">
      <t>シュクゲン</t>
    </rPh>
    <rPh sb="47" eb="48">
      <t>ツト</t>
    </rPh>
    <phoneticPr fontId="9"/>
  </si>
  <si>
    <t>平常時から採択条件等の周知に努めるとともに、申請手続きの簡素化等により、迅速かつ効率的な事業実施に努める。</t>
    <rPh sb="0" eb="2">
      <t>ヘイジョウ</t>
    </rPh>
    <rPh sb="2" eb="3">
      <t>ジ</t>
    </rPh>
    <rPh sb="5" eb="7">
      <t>サイタク</t>
    </rPh>
    <rPh sb="7" eb="9">
      <t>ジョウケン</t>
    </rPh>
    <rPh sb="9" eb="10">
      <t>トウ</t>
    </rPh>
    <rPh sb="11" eb="13">
      <t>シュウチ</t>
    </rPh>
    <rPh sb="14" eb="15">
      <t>ツト</t>
    </rPh>
    <rPh sb="22" eb="24">
      <t>シンセイ</t>
    </rPh>
    <rPh sb="24" eb="26">
      <t>テツヅ</t>
    </rPh>
    <rPh sb="28" eb="31">
      <t>カンソカ</t>
    </rPh>
    <rPh sb="31" eb="32">
      <t>トウ</t>
    </rPh>
    <rPh sb="36" eb="38">
      <t>ジンソク</t>
    </rPh>
    <rPh sb="40" eb="43">
      <t>コウリツテキ</t>
    </rPh>
    <rPh sb="44" eb="46">
      <t>ジギョウ</t>
    </rPh>
    <rPh sb="46" eb="48">
      <t>ジッシ</t>
    </rPh>
    <rPh sb="49" eb="50">
      <t>ツト</t>
    </rPh>
    <phoneticPr fontId="5"/>
  </si>
  <si>
    <t>・採択条件等の周知を図るため、年度当初に講習会や地区単位のブロック会議等を開催し、自治体へ密な情報提供を行っている。
・災害査定の簡素化や設計・積算が容易な標準設計等、査定決定の迅速化を図り、早期の復旧に向けた支援を行っている。</t>
    <rPh sb="1" eb="3">
      <t>サイタク</t>
    </rPh>
    <rPh sb="3" eb="5">
      <t>ジョウケン</t>
    </rPh>
    <rPh sb="5" eb="6">
      <t>トウ</t>
    </rPh>
    <rPh sb="7" eb="9">
      <t>シュウチ</t>
    </rPh>
    <rPh sb="10" eb="11">
      <t>ハカ</t>
    </rPh>
    <rPh sb="15" eb="17">
      <t>ネンド</t>
    </rPh>
    <rPh sb="17" eb="19">
      <t>トウショ</t>
    </rPh>
    <rPh sb="20" eb="23">
      <t>コウシュウカイ</t>
    </rPh>
    <rPh sb="24" eb="26">
      <t>チク</t>
    </rPh>
    <rPh sb="26" eb="28">
      <t>タンイ</t>
    </rPh>
    <rPh sb="33" eb="35">
      <t>カイギ</t>
    </rPh>
    <rPh sb="35" eb="36">
      <t>トウ</t>
    </rPh>
    <rPh sb="37" eb="39">
      <t>カイサイ</t>
    </rPh>
    <rPh sb="41" eb="44">
      <t>ジチタイ</t>
    </rPh>
    <rPh sb="45" eb="46">
      <t>ミツ</t>
    </rPh>
    <rPh sb="47" eb="49">
      <t>ジョウホウ</t>
    </rPh>
    <rPh sb="49" eb="51">
      <t>テイキョウ</t>
    </rPh>
    <rPh sb="52" eb="53">
      <t>オコナ</t>
    </rPh>
    <rPh sb="60" eb="62">
      <t>サイガイ</t>
    </rPh>
    <rPh sb="62" eb="64">
      <t>サテイ</t>
    </rPh>
    <rPh sb="65" eb="68">
      <t>カンソカ</t>
    </rPh>
    <rPh sb="69" eb="71">
      <t>セッケイ</t>
    </rPh>
    <rPh sb="72" eb="74">
      <t>セキサン</t>
    </rPh>
    <rPh sb="75" eb="77">
      <t>ヨウイ</t>
    </rPh>
    <rPh sb="78" eb="80">
      <t>ヒョウジュン</t>
    </rPh>
    <rPh sb="80" eb="82">
      <t>セッケイ</t>
    </rPh>
    <rPh sb="82" eb="83">
      <t>トウ</t>
    </rPh>
    <rPh sb="84" eb="86">
      <t>サテイ</t>
    </rPh>
    <rPh sb="86" eb="88">
      <t>ケッテイ</t>
    </rPh>
    <rPh sb="89" eb="92">
      <t>ジンソクカ</t>
    </rPh>
    <rPh sb="93" eb="94">
      <t>ハカ</t>
    </rPh>
    <rPh sb="96" eb="98">
      <t>ソウキ</t>
    </rPh>
    <rPh sb="99" eb="101">
      <t>フッキュウ</t>
    </rPh>
    <rPh sb="102" eb="103">
      <t>ム</t>
    </rPh>
    <rPh sb="105" eb="107">
      <t>シエン</t>
    </rPh>
    <rPh sb="108" eb="109">
      <t>オコナ</t>
    </rPh>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</si>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</sst>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8" borderId="42" xfId="0" applyFont="1" applyFill="1" applyBorder="1" applyAlignment="1" applyProtection="1">
      <alignment horizontal="center" vertical="center" wrapText="1" shrinkToFit="1"/>
      <protection locked="0"/>
    </xf>
    <xf numFmtId="0" fontId="0" fillId="8" borderId="43" xfId="0" applyFont="1" applyFill="1" applyBorder="1" applyAlignment="1" applyProtection="1">
      <alignment horizontal="center" vertical="center" wrapText="1" shrinkToFit="1"/>
      <protection locked="0"/>
    </xf>
    <xf numFmtId="0" fontId="0" fillId="8" borderId="0" xfId="0" applyFont="1" applyFill="1" applyBorder="1" applyAlignment="1" applyProtection="1">
      <alignment horizontal="center" vertical="center" wrapText="1" shrinkToFit="1"/>
      <protection locked="0"/>
    </xf>
    <xf numFmtId="0" fontId="0" fillId="8" borderId="91" xfId="0" applyFont="1" applyFill="1" applyBorder="1" applyAlignment="1" applyProtection="1">
      <alignment horizontal="center" vertical="center" wrapText="1" shrinkToFit="1"/>
      <protection locked="0"/>
    </xf>
    <xf numFmtId="0" fontId="0" fillId="8" borderId="18" xfId="0" applyFont="1" applyFill="1" applyBorder="1" applyAlignment="1" applyProtection="1">
      <alignment horizontal="center" vertical="center" wrapText="1" shrinkToFit="1"/>
      <protection locked="0"/>
    </xf>
    <xf numFmtId="0" fontId="0" fillId="8"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oneCellAnchor>
    <xdr:from>
      <xdr:col>10</xdr:col>
      <xdr:colOff>169450</xdr:colOff>
      <xdr:row>140</xdr:row>
      <xdr:rowOff>81643</xdr:rowOff>
    </xdr:from>
    <xdr:ext cx="1512252" cy="459100"/>
    <xdr:sp macro="" textlink="">
      <xdr:nvSpPr>
        <xdr:cNvPr id="51" name="テキスト ボックス 50"/>
        <xdr:cNvSpPr txBox="1"/>
      </xdr:nvSpPr>
      <xdr:spPr>
        <a:xfrm>
          <a:off x="1979200" y="30818818"/>
          <a:ext cx="1512252" cy="45910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en-US" altLang="ja-JP" sz="1100">
              <a:solidFill>
                <a:sysClr val="windowText" lastClr="000000"/>
              </a:solidFill>
            </a:rPr>
            <a:t>122,596</a:t>
          </a:r>
          <a:r>
            <a:rPr kumimoji="1" lang="ja-JP" altLang="en-US" sz="1100">
              <a:solidFill>
                <a:sysClr val="windowText" lastClr="000000"/>
              </a:solidFill>
            </a:rPr>
            <a:t>百</a:t>
          </a:r>
          <a:r>
            <a:rPr kumimoji="1" lang="ja-JP" altLang="en-US" sz="1100"/>
            <a:t>万円</a:t>
          </a:r>
        </a:p>
      </xdr:txBody>
    </xdr:sp>
    <xdr:clientData/>
  </xdr:oneCellAnchor>
  <xdr:oneCellAnchor>
    <xdr:from>
      <xdr:col>37</xdr:col>
      <xdr:colOff>60743</xdr:colOff>
      <xdr:row>143</xdr:row>
      <xdr:rowOff>257577</xdr:rowOff>
    </xdr:from>
    <xdr:ext cx="1313180" cy="275717"/>
    <xdr:sp macro="" textlink="">
      <xdr:nvSpPr>
        <xdr:cNvPr id="52" name="テキスト ボックス 51"/>
        <xdr:cNvSpPr txBox="1"/>
      </xdr:nvSpPr>
      <xdr:spPr>
        <a:xfrm>
          <a:off x="6521868" y="67075452"/>
          <a:ext cx="1313180"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en-US" sz="1100"/>
            <a:t>総合評価方式等</a:t>
          </a:r>
          <a:r>
            <a:rPr kumimoji="1" lang="en-US" altLang="ja-JP" sz="1100"/>
            <a:t>】</a:t>
          </a:r>
          <a:endParaRPr kumimoji="1" lang="ja-JP" altLang="en-US" sz="1100"/>
        </a:p>
      </xdr:txBody>
    </xdr:sp>
    <xdr:clientData/>
  </xdr:oneCellAnchor>
  <xdr:oneCellAnchor>
    <xdr:from>
      <xdr:col>26</xdr:col>
      <xdr:colOff>62995</xdr:colOff>
      <xdr:row>140</xdr:row>
      <xdr:rowOff>81962</xdr:rowOff>
    </xdr:from>
    <xdr:ext cx="1768066" cy="459100"/>
    <xdr:sp macro="" textlink="">
      <xdr:nvSpPr>
        <xdr:cNvPr id="53" name="テキスト ボックス 52"/>
        <xdr:cNvSpPr txBox="1"/>
      </xdr:nvSpPr>
      <xdr:spPr>
        <a:xfrm>
          <a:off x="4768345" y="30819137"/>
          <a:ext cx="1768066" cy="4591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A.</a:t>
          </a:r>
          <a:r>
            <a:rPr kumimoji="1" lang="ja-JP" altLang="en-US" sz="1100"/>
            <a:t>地方整備局等（</a:t>
          </a:r>
          <a:r>
            <a:rPr kumimoji="1" lang="en-US" altLang="ja-JP" sz="1100"/>
            <a:t>8</a:t>
          </a:r>
          <a:r>
            <a:rPr kumimoji="1" lang="ja-JP" altLang="en-US" sz="1100"/>
            <a:t>機関）</a:t>
          </a:r>
          <a:endParaRPr kumimoji="1" lang="en-US" altLang="ja-JP" sz="1100"/>
        </a:p>
        <a:p>
          <a:pPr algn="ctr"/>
          <a:r>
            <a:rPr kumimoji="1" lang="en-US" altLang="ja-JP" sz="1100"/>
            <a:t>19,513</a:t>
          </a:r>
          <a:r>
            <a:rPr kumimoji="1" lang="ja-JP" altLang="en-US" sz="1100"/>
            <a:t>百万円</a:t>
          </a:r>
        </a:p>
      </xdr:txBody>
    </xdr:sp>
    <xdr:clientData/>
  </xdr:oneCellAnchor>
  <xdr:oneCellAnchor>
    <xdr:from>
      <xdr:col>10</xdr:col>
      <xdr:colOff>169635</xdr:colOff>
      <xdr:row>141</xdr:row>
      <xdr:rowOff>247150</xdr:rowOff>
    </xdr:from>
    <xdr:ext cx="1512038" cy="405785"/>
    <xdr:sp macro="" textlink="">
      <xdr:nvSpPr>
        <xdr:cNvPr id="54" name="大かっこ 53"/>
        <xdr:cNvSpPr/>
      </xdr:nvSpPr>
      <xdr:spPr>
        <a:xfrm>
          <a:off x="1915885" y="66366525"/>
          <a:ext cx="1512038" cy="4057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none" lIns="36000" tIns="0" rIns="36000" bIns="0" rtlCol="0" anchor="ctr">
          <a:spAutoFit/>
        </a:bodyPr>
        <a:lstStyle/>
        <a:p>
          <a:pPr algn="ctr"/>
          <a:r>
            <a:rPr kumimoji="1" lang="ja-JP" altLang="en-US" sz="1100"/>
            <a:t>予算配分、事業採択、</a:t>
          </a:r>
          <a:endParaRPr kumimoji="1" lang="en-US" altLang="ja-JP" sz="1100"/>
        </a:p>
        <a:p>
          <a:pPr algn="ctr"/>
          <a:r>
            <a:rPr kumimoji="1" lang="ja-JP" altLang="en-US" sz="1100"/>
            <a:t>地方整備局等への助言</a:t>
          </a:r>
          <a:endParaRPr kumimoji="1" lang="en-US" altLang="ja-JP" sz="1100"/>
        </a:p>
      </xdr:txBody>
    </xdr:sp>
    <xdr:clientData/>
  </xdr:oneCellAnchor>
  <xdr:oneCellAnchor>
    <xdr:from>
      <xdr:col>25</xdr:col>
      <xdr:colOff>81165</xdr:colOff>
      <xdr:row>141</xdr:row>
      <xdr:rowOff>230706</xdr:rowOff>
    </xdr:from>
    <xdr:ext cx="2034000" cy="405785"/>
    <xdr:sp macro="" textlink="">
      <xdr:nvSpPr>
        <xdr:cNvPr id="55" name="大かっこ 54"/>
        <xdr:cNvSpPr/>
      </xdr:nvSpPr>
      <xdr:spPr>
        <a:xfrm>
          <a:off x="4446790" y="66350081"/>
          <a:ext cx="2034000" cy="4057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none" lIns="36000" tIns="0" rIns="36000" bIns="0" rtlCol="0" anchor="ctr">
          <a:spAutoFit/>
        </a:bodyPr>
        <a:lstStyle/>
        <a:p>
          <a:pPr algn="ctr"/>
          <a:r>
            <a:rPr kumimoji="1" lang="ja-JP" altLang="en-US" sz="1100"/>
            <a:t>災害復旧工事及び工事にかかる</a:t>
          </a:r>
          <a:endParaRPr kumimoji="1" lang="en-US" altLang="ja-JP" sz="1100"/>
        </a:p>
        <a:p>
          <a:pPr algn="ctr"/>
          <a:r>
            <a:rPr kumimoji="1" lang="ja-JP" altLang="en-US" sz="1100"/>
            <a:t>調査・設計・用地取得</a:t>
          </a:r>
          <a:endParaRPr kumimoji="1" lang="en-US" altLang="ja-JP" sz="1100"/>
        </a:p>
      </xdr:txBody>
    </xdr:sp>
    <xdr:clientData/>
  </xdr:oneCellAnchor>
  <xdr:oneCellAnchor>
    <xdr:from>
      <xdr:col>37</xdr:col>
      <xdr:colOff>53874</xdr:colOff>
      <xdr:row>144</xdr:row>
      <xdr:rowOff>173213</xdr:rowOff>
    </xdr:from>
    <xdr:ext cx="1851126" cy="459100"/>
    <xdr:sp macro="" textlink="">
      <xdr:nvSpPr>
        <xdr:cNvPr id="56" name="テキスト ボックス 55"/>
        <xdr:cNvSpPr txBox="1"/>
      </xdr:nvSpPr>
      <xdr:spPr>
        <a:xfrm>
          <a:off x="6514999" y="67340338"/>
          <a:ext cx="1851126" cy="4591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B.</a:t>
          </a:r>
          <a:r>
            <a:rPr kumimoji="1" lang="ja-JP" altLang="en-US" sz="1100"/>
            <a:t>民間企業等（</a:t>
          </a:r>
          <a:r>
            <a:rPr kumimoji="1" lang="en-US" altLang="ja-JP" sz="1100"/>
            <a:t>298</a:t>
          </a:r>
          <a:r>
            <a:rPr kumimoji="1" lang="ja-JP" altLang="en-US" sz="1100"/>
            <a:t>者）</a:t>
          </a:r>
          <a:endParaRPr kumimoji="1" lang="en-US" altLang="ja-JP" sz="1100"/>
        </a:p>
        <a:p>
          <a:pPr algn="ctr"/>
          <a:r>
            <a:rPr kumimoji="1" lang="en-US" altLang="ja-JP" sz="1100"/>
            <a:t>19,302</a:t>
          </a:r>
          <a:r>
            <a:rPr kumimoji="1" lang="ja-JP" altLang="en-US" sz="1100"/>
            <a:t>百万円</a:t>
          </a:r>
        </a:p>
      </xdr:txBody>
    </xdr:sp>
    <xdr:clientData/>
  </xdr:oneCellAnchor>
  <xdr:oneCellAnchor>
    <xdr:from>
      <xdr:col>37</xdr:col>
      <xdr:colOff>126383</xdr:colOff>
      <xdr:row>145</xdr:row>
      <xdr:rowOff>337727</xdr:rowOff>
    </xdr:from>
    <xdr:ext cx="1646464" cy="172521"/>
    <xdr:sp macro="" textlink="">
      <xdr:nvSpPr>
        <xdr:cNvPr id="57" name="大かっこ 56"/>
        <xdr:cNvSpPr/>
      </xdr:nvSpPr>
      <xdr:spPr>
        <a:xfrm>
          <a:off x="6587508" y="67854102"/>
          <a:ext cx="1646464" cy="1725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a:t>測量・設計業務、工事等</a:t>
          </a:r>
          <a:endParaRPr kumimoji="1" lang="en-US" altLang="ja-JP" sz="1100"/>
        </a:p>
      </xdr:txBody>
    </xdr:sp>
    <xdr:clientData/>
  </xdr:oneCellAnchor>
  <xdr:oneCellAnchor>
    <xdr:from>
      <xdr:col>37</xdr:col>
      <xdr:colOff>35530</xdr:colOff>
      <xdr:row>147</xdr:row>
      <xdr:rowOff>224146</xdr:rowOff>
    </xdr:from>
    <xdr:ext cx="1172116" cy="275717"/>
    <xdr:sp macro="" textlink="">
      <xdr:nvSpPr>
        <xdr:cNvPr id="58" name="テキスト ボックス 57"/>
        <xdr:cNvSpPr txBox="1"/>
      </xdr:nvSpPr>
      <xdr:spPr>
        <a:xfrm>
          <a:off x="6496655" y="68439021"/>
          <a:ext cx="1172116"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ja-JP" sz="1100">
              <a:solidFill>
                <a:schemeClr val="dk1"/>
              </a:solidFill>
              <a:latin typeface="+mn-lt"/>
              <a:ea typeface="+mn-ea"/>
              <a:cs typeface="+mn-cs"/>
            </a:rPr>
            <a:t>特命随意契約</a:t>
          </a:r>
          <a:r>
            <a:rPr kumimoji="1" lang="en-US" altLang="ja-JP" sz="1100"/>
            <a:t>】</a:t>
          </a:r>
          <a:endParaRPr kumimoji="1" lang="ja-JP" altLang="en-US" sz="1100"/>
        </a:p>
      </xdr:txBody>
    </xdr:sp>
    <xdr:clientData/>
  </xdr:oneCellAnchor>
  <xdr:oneCellAnchor>
    <xdr:from>
      <xdr:col>37</xdr:col>
      <xdr:colOff>42107</xdr:colOff>
      <xdr:row>148</xdr:row>
      <xdr:rowOff>146613</xdr:rowOff>
    </xdr:from>
    <xdr:ext cx="1878768" cy="487591"/>
    <xdr:sp macro="" textlink="">
      <xdr:nvSpPr>
        <xdr:cNvPr id="59" name="テキスト ボックス 58"/>
        <xdr:cNvSpPr txBox="1"/>
      </xdr:nvSpPr>
      <xdr:spPr>
        <a:xfrm>
          <a:off x="6503232" y="68710738"/>
          <a:ext cx="1878768" cy="48759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C.</a:t>
          </a:r>
          <a:r>
            <a:rPr kumimoji="1" lang="ja-JP" altLang="en-US" sz="1100"/>
            <a:t>地方公共団体等（</a:t>
          </a:r>
          <a:r>
            <a:rPr kumimoji="1" lang="en-US" altLang="ja-JP" sz="1100"/>
            <a:t>1</a:t>
          </a:r>
          <a:r>
            <a:rPr kumimoji="1" lang="ja-JP" altLang="en-US" sz="1100"/>
            <a:t>者）</a:t>
          </a:r>
          <a:endParaRPr kumimoji="1" lang="en-US" altLang="ja-JP" sz="1100"/>
        </a:p>
        <a:p>
          <a:pPr algn="ctr"/>
          <a:r>
            <a:rPr kumimoji="1" lang="en-US" altLang="ja-JP" sz="1100">
              <a:solidFill>
                <a:sysClr val="windowText" lastClr="000000"/>
              </a:solidFill>
            </a:rPr>
            <a:t>1</a:t>
          </a:r>
          <a:r>
            <a:rPr kumimoji="1" lang="ja-JP" altLang="en-US" sz="1100">
              <a:solidFill>
                <a:sysClr val="windowText" lastClr="000000"/>
              </a:solidFill>
            </a:rPr>
            <a:t>百</a:t>
          </a:r>
          <a:r>
            <a:rPr kumimoji="1" lang="ja-JP" altLang="en-US" sz="1100"/>
            <a:t>万円</a:t>
          </a:r>
        </a:p>
      </xdr:txBody>
    </xdr:sp>
    <xdr:clientData/>
  </xdr:oneCellAnchor>
  <xdr:oneCellAnchor>
    <xdr:from>
      <xdr:col>38</xdr:col>
      <xdr:colOff>17526</xdr:colOff>
      <xdr:row>149</xdr:row>
      <xdr:rowOff>337726</xdr:rowOff>
    </xdr:from>
    <xdr:ext cx="1479260" cy="196127"/>
    <xdr:sp macro="" textlink="">
      <xdr:nvSpPr>
        <xdr:cNvPr id="60" name="大かっこ 59"/>
        <xdr:cNvSpPr/>
      </xdr:nvSpPr>
      <xdr:spPr>
        <a:xfrm>
          <a:off x="6653276" y="69251101"/>
          <a:ext cx="1479260" cy="1961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baseline="0"/>
            <a:t>土地に関する補償金</a:t>
          </a:r>
          <a:endParaRPr kumimoji="1" lang="en-US" altLang="ja-JP" sz="1100"/>
        </a:p>
      </xdr:txBody>
    </xdr:sp>
    <xdr:clientData/>
  </xdr:oneCellAnchor>
  <xdr:oneCellAnchor>
    <xdr:from>
      <xdr:col>37</xdr:col>
      <xdr:colOff>87691</xdr:colOff>
      <xdr:row>151</xdr:row>
      <xdr:rowOff>284224</xdr:rowOff>
    </xdr:from>
    <xdr:ext cx="1172116" cy="275717"/>
    <xdr:sp macro="" textlink="">
      <xdr:nvSpPr>
        <xdr:cNvPr id="61" name="テキスト ボックス 60"/>
        <xdr:cNvSpPr txBox="1"/>
      </xdr:nvSpPr>
      <xdr:spPr>
        <a:xfrm>
          <a:off x="6548816" y="69896099"/>
          <a:ext cx="1172116"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en-US" sz="1100"/>
            <a:t>特命随意契約</a:t>
          </a:r>
          <a:r>
            <a:rPr kumimoji="1" lang="en-US" altLang="ja-JP" sz="1100"/>
            <a:t>】</a:t>
          </a:r>
          <a:endParaRPr kumimoji="1" lang="ja-JP" altLang="en-US" sz="1100"/>
        </a:p>
      </xdr:txBody>
    </xdr:sp>
    <xdr:clientData/>
  </xdr:oneCellAnchor>
  <xdr:oneCellAnchor>
    <xdr:from>
      <xdr:col>38</xdr:col>
      <xdr:colOff>48461</xdr:colOff>
      <xdr:row>154</xdr:row>
      <xdr:rowOff>54956</xdr:rowOff>
    </xdr:from>
    <xdr:ext cx="1511825" cy="372761"/>
    <xdr:sp macro="" textlink="">
      <xdr:nvSpPr>
        <xdr:cNvPr id="62" name="大かっこ 61"/>
        <xdr:cNvSpPr/>
      </xdr:nvSpPr>
      <xdr:spPr>
        <a:xfrm>
          <a:off x="6684211" y="70714581"/>
          <a:ext cx="1511825" cy="3727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a:t>用地費及補償費等</a:t>
          </a:r>
          <a:endParaRPr kumimoji="1" lang="en-US" altLang="ja-JP" sz="1100"/>
        </a:p>
      </xdr:txBody>
    </xdr:sp>
    <xdr:clientData/>
  </xdr:oneCellAnchor>
  <xdr:oneCellAnchor>
    <xdr:from>
      <xdr:col>26</xdr:col>
      <xdr:colOff>45312</xdr:colOff>
      <xdr:row>156</xdr:row>
      <xdr:rowOff>242882</xdr:rowOff>
    </xdr:from>
    <xdr:ext cx="2763768" cy="561882"/>
    <xdr:sp macro="" textlink="">
      <xdr:nvSpPr>
        <xdr:cNvPr id="63" name="テキスト ボックス 62"/>
        <xdr:cNvSpPr txBox="1"/>
      </xdr:nvSpPr>
      <xdr:spPr>
        <a:xfrm>
          <a:off x="4585562" y="71601007"/>
          <a:ext cx="2763768" cy="561882"/>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ctr"/>
          <a:r>
            <a:rPr kumimoji="1" lang="en-US" altLang="ja-JP" sz="1100"/>
            <a:t>E.</a:t>
          </a:r>
          <a:r>
            <a:rPr kumimoji="1" lang="ja-JP" altLang="en-US" sz="1100"/>
            <a:t>地方公共団体等（</a:t>
          </a:r>
          <a:r>
            <a:rPr kumimoji="1" lang="en-US" altLang="ja-JP" sz="1100"/>
            <a:t>47</a:t>
          </a:r>
          <a:r>
            <a:rPr kumimoji="1" lang="ja-JP" altLang="en-US" sz="1100"/>
            <a:t>都道府県、</a:t>
          </a:r>
          <a:r>
            <a:rPr kumimoji="1" lang="en-US" altLang="ja-JP" sz="1100"/>
            <a:t>8</a:t>
          </a:r>
          <a:r>
            <a:rPr kumimoji="1" lang="ja-JP" altLang="en-US" sz="1100"/>
            <a:t>政令市）</a:t>
          </a:r>
          <a:endParaRPr kumimoji="1" lang="en-US" altLang="ja-JP" sz="1100"/>
        </a:p>
        <a:p>
          <a:pPr algn="ctr"/>
          <a:r>
            <a:rPr kumimoji="1" lang="en-US" altLang="ja-JP" sz="1100">
              <a:solidFill>
                <a:sysClr val="windowText" lastClr="000000"/>
              </a:solidFill>
            </a:rPr>
            <a:t>116,388</a:t>
          </a:r>
          <a:r>
            <a:rPr kumimoji="1" lang="ja-JP" altLang="en-US" sz="1100">
              <a:solidFill>
                <a:sysClr val="windowText" lastClr="000000"/>
              </a:solidFill>
            </a:rPr>
            <a:t>百</a:t>
          </a:r>
          <a:r>
            <a:rPr kumimoji="1" lang="ja-JP" altLang="en-US" sz="1100"/>
            <a:t>万円</a:t>
          </a:r>
        </a:p>
      </xdr:txBody>
    </xdr:sp>
    <xdr:clientData/>
  </xdr:oneCellAnchor>
  <xdr:oneCellAnchor>
    <xdr:from>
      <xdr:col>29</xdr:col>
      <xdr:colOff>119947</xdr:colOff>
      <xdr:row>158</xdr:row>
      <xdr:rowOff>162425</xdr:rowOff>
    </xdr:from>
    <xdr:ext cx="1159124" cy="236264"/>
    <xdr:sp macro="" textlink="">
      <xdr:nvSpPr>
        <xdr:cNvPr id="64" name="大かっこ 63"/>
        <xdr:cNvSpPr/>
      </xdr:nvSpPr>
      <xdr:spPr>
        <a:xfrm>
          <a:off x="5184072" y="72219050"/>
          <a:ext cx="1159124" cy="2362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a:t>災害復旧工事</a:t>
          </a:r>
          <a:endParaRPr kumimoji="1" lang="en-US" altLang="ja-JP" sz="1100"/>
        </a:p>
      </xdr:txBody>
    </xdr:sp>
    <xdr:clientData/>
  </xdr:oneCellAnchor>
  <xdr:twoCellAnchor>
    <xdr:from>
      <xdr:col>30</xdr:col>
      <xdr:colOff>0</xdr:colOff>
      <xdr:row>143</xdr:row>
      <xdr:rowOff>63500</xdr:rowOff>
    </xdr:from>
    <xdr:to>
      <xdr:col>37</xdr:col>
      <xdr:colOff>40665</xdr:colOff>
      <xdr:row>153</xdr:row>
      <xdr:rowOff>151684</xdr:rowOff>
    </xdr:to>
    <xdr:cxnSp macro="">
      <xdr:nvCxnSpPr>
        <xdr:cNvPr id="65" name="カギ線コネクタ 61"/>
        <xdr:cNvCxnSpPr/>
      </xdr:nvCxnSpPr>
      <xdr:spPr>
        <a:xfrm rot="16200000" flipH="1">
          <a:off x="4079928" y="68040197"/>
          <a:ext cx="3580684" cy="1263040"/>
        </a:xfrm>
        <a:prstGeom prst="bentConnector3">
          <a:avLst>
            <a:gd name="adj1" fmla="val 100099"/>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27197</xdr:colOff>
      <xdr:row>145</xdr:row>
      <xdr:rowOff>49591</xdr:rowOff>
    </xdr:from>
    <xdr:to>
      <xdr:col>37</xdr:col>
      <xdr:colOff>53874</xdr:colOff>
      <xdr:row>145</xdr:row>
      <xdr:rowOff>49591</xdr:rowOff>
    </xdr:to>
    <xdr:cxnSp macro="">
      <xdr:nvCxnSpPr>
        <xdr:cNvPr id="66" name="直線矢印コネクタ 65"/>
        <xdr:cNvCxnSpPr>
          <a:endCxn id="56" idx="1"/>
        </xdr:cNvCxnSpPr>
      </xdr:nvCxnSpPr>
      <xdr:spPr>
        <a:xfrm>
          <a:off x="5265947" y="67565966"/>
          <a:ext cx="1249052"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6009</xdr:colOff>
      <xdr:row>149</xdr:row>
      <xdr:rowOff>46762</xdr:rowOff>
    </xdr:from>
    <xdr:to>
      <xdr:col>37</xdr:col>
      <xdr:colOff>42107</xdr:colOff>
      <xdr:row>149</xdr:row>
      <xdr:rowOff>51296</xdr:rowOff>
    </xdr:to>
    <xdr:cxnSp macro="">
      <xdr:nvCxnSpPr>
        <xdr:cNvPr id="67" name="直線矢印コネクタ 66"/>
        <xdr:cNvCxnSpPr>
          <a:endCxn id="59" idx="1"/>
        </xdr:cNvCxnSpPr>
      </xdr:nvCxnSpPr>
      <xdr:spPr>
        <a:xfrm flipV="1">
          <a:off x="5244759" y="68960137"/>
          <a:ext cx="1258473" cy="453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93437</xdr:colOff>
      <xdr:row>140</xdr:row>
      <xdr:rowOff>310100</xdr:rowOff>
    </xdr:from>
    <xdr:to>
      <xdr:col>26</xdr:col>
      <xdr:colOff>62995</xdr:colOff>
      <xdr:row>140</xdr:row>
      <xdr:rowOff>311512</xdr:rowOff>
    </xdr:to>
    <xdr:cxnSp macro="">
      <xdr:nvCxnSpPr>
        <xdr:cNvPr id="68" name="直線矢印コネクタ 67"/>
        <xdr:cNvCxnSpPr>
          <a:endCxn id="53" idx="1"/>
        </xdr:cNvCxnSpPr>
      </xdr:nvCxnSpPr>
      <xdr:spPr>
        <a:xfrm>
          <a:off x="3531962" y="31047275"/>
          <a:ext cx="1236383" cy="141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37</xdr:col>
      <xdr:colOff>56540</xdr:colOff>
      <xdr:row>152</xdr:row>
      <xdr:rowOff>229248</xdr:rowOff>
    </xdr:from>
    <xdr:ext cx="1880209" cy="468665"/>
    <xdr:sp macro="" textlink="">
      <xdr:nvSpPr>
        <xdr:cNvPr id="69" name="テキスト ボックス 68"/>
        <xdr:cNvSpPr txBox="1"/>
      </xdr:nvSpPr>
      <xdr:spPr>
        <a:xfrm>
          <a:off x="6517665" y="70190373"/>
          <a:ext cx="1880209" cy="46866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D.</a:t>
          </a:r>
          <a:r>
            <a:rPr kumimoji="1" lang="ja-JP" altLang="en-US" sz="1100"/>
            <a:t>個人（</a:t>
          </a:r>
          <a:r>
            <a:rPr kumimoji="1" lang="en-US" altLang="ja-JP" sz="1100"/>
            <a:t>48</a:t>
          </a:r>
          <a:r>
            <a:rPr kumimoji="1" lang="ja-JP" altLang="en-US" sz="1100"/>
            <a:t>名）</a:t>
          </a:r>
          <a:endParaRPr kumimoji="1" lang="en-US" altLang="ja-JP" sz="1100"/>
        </a:p>
        <a:p>
          <a:pPr algn="ctr"/>
          <a:r>
            <a:rPr kumimoji="1" lang="en-US" altLang="ja-JP" sz="1100">
              <a:solidFill>
                <a:sysClr val="windowText" lastClr="000000"/>
              </a:solidFill>
            </a:rPr>
            <a:t>210</a:t>
          </a:r>
          <a:r>
            <a:rPr kumimoji="1" lang="ja-JP" altLang="en-US" sz="1100"/>
            <a:t>百万円</a:t>
          </a:r>
        </a:p>
      </xdr:txBody>
    </xdr:sp>
    <xdr:clientData/>
  </xdr:oneCellAnchor>
  <xdr:twoCellAnchor>
    <xdr:from>
      <xdr:col>14</xdr:col>
      <xdr:colOff>15874</xdr:colOff>
      <xdr:row>143</xdr:row>
      <xdr:rowOff>3</xdr:rowOff>
    </xdr:from>
    <xdr:to>
      <xdr:col>26</xdr:col>
      <xdr:colOff>45311</xdr:colOff>
      <xdr:row>157</xdr:row>
      <xdr:rowOff>174573</xdr:rowOff>
    </xdr:to>
    <xdr:cxnSp macro="">
      <xdr:nvCxnSpPr>
        <xdr:cNvPr id="70" name="カギ線コネクタ 61"/>
        <xdr:cNvCxnSpPr>
          <a:endCxn id="63" idx="1"/>
        </xdr:cNvCxnSpPr>
      </xdr:nvCxnSpPr>
      <xdr:spPr>
        <a:xfrm rot="16200000" flipH="1">
          <a:off x="991058" y="68287444"/>
          <a:ext cx="5064070" cy="2124937"/>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47625</xdr:colOff>
      <xdr:row>230</xdr:row>
      <xdr:rowOff>38100</xdr:rowOff>
    </xdr:from>
    <xdr:ext cx="9116786" cy="267381"/>
    <xdr:sp macro="" textlink="">
      <xdr:nvSpPr>
        <xdr:cNvPr id="25" name="テキスト ボックス 24"/>
        <xdr:cNvSpPr txBox="1"/>
      </xdr:nvSpPr>
      <xdr:spPr>
        <a:xfrm>
          <a:off x="47625" y="69037200"/>
          <a:ext cx="911678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a:latin typeface="Arial" panose="020B0604020202020204" pitchFamily="34" charset="0"/>
              <a:ea typeface="+mn-ea"/>
              <a:cs typeface="Arial" panose="020B0604020202020204" pitchFamily="34" charset="0"/>
            </a:rPr>
            <a:t>※B,C,D,E,F</a:t>
          </a:r>
          <a:r>
            <a:rPr kumimoji="1" lang="ja-JP" altLang="en-US" sz="1050">
              <a:latin typeface="Arial" panose="020B0604020202020204" pitchFamily="34" charset="0"/>
              <a:ea typeface="+mn-ea"/>
              <a:cs typeface="Arial" panose="020B0604020202020204" pitchFamily="34" charset="0"/>
            </a:rPr>
            <a:t>については、「</a:t>
          </a:r>
          <a:r>
            <a:rPr kumimoji="1" lang="en-US" altLang="ja-JP" sz="1050">
              <a:latin typeface="Arial" panose="020B0604020202020204" pitchFamily="34" charset="0"/>
              <a:ea typeface="+mn-ea"/>
              <a:cs typeface="Arial" panose="020B0604020202020204" pitchFamily="34" charset="0"/>
            </a:rPr>
            <a:t>A.</a:t>
          </a:r>
          <a:r>
            <a:rPr kumimoji="1" lang="ja-JP" altLang="en-US" sz="1050">
              <a:latin typeface="Arial" panose="020B0604020202020204" pitchFamily="34" charset="0"/>
              <a:ea typeface="+mn-ea"/>
              <a:cs typeface="Arial" panose="020B0604020202020204" pitchFamily="34" charset="0"/>
            </a:rPr>
            <a:t>地方整備局等（</a:t>
          </a:r>
          <a:r>
            <a:rPr kumimoji="1" lang="en-US" altLang="ja-JP" sz="1050">
              <a:latin typeface="Arial" panose="020B0604020202020204" pitchFamily="34" charset="0"/>
              <a:ea typeface="+mn-ea"/>
              <a:cs typeface="Arial" panose="020B0604020202020204" pitchFamily="34" charset="0"/>
            </a:rPr>
            <a:t>8</a:t>
          </a:r>
          <a:r>
            <a:rPr kumimoji="1" lang="ja-JP" altLang="en-US" sz="1050">
              <a:latin typeface="Arial" panose="020B0604020202020204" pitchFamily="34" charset="0"/>
              <a:ea typeface="+mn-ea"/>
              <a:cs typeface="Arial" panose="020B0604020202020204" pitchFamily="34" charset="0"/>
            </a:rPr>
            <a:t>機関）」のうち、最も支出が大きい中国地方整備局を代表として、 各ブロック（</a:t>
          </a:r>
          <a:r>
            <a:rPr kumimoji="1" lang="en-US" altLang="ja-JP" sz="1050">
              <a:solidFill>
                <a:schemeClr val="tx1"/>
              </a:solidFill>
              <a:effectLst/>
              <a:latin typeface="Arial" panose="020B0604020202020204" pitchFamily="34" charset="0"/>
              <a:ea typeface="+mn-ea"/>
              <a:cs typeface="Arial" panose="020B0604020202020204" pitchFamily="34" charset="0"/>
            </a:rPr>
            <a:t>B,C,D</a:t>
          </a:r>
          <a:r>
            <a:rPr kumimoji="1" lang="ja-JP" altLang="en-US" sz="1050">
              <a:latin typeface="Arial" panose="020B0604020202020204" pitchFamily="34" charset="0"/>
              <a:ea typeface="+mn-ea"/>
              <a:cs typeface="Arial" panose="020B0604020202020204" pitchFamily="34" charset="0"/>
            </a:rPr>
            <a:t>）の上位</a:t>
          </a:r>
          <a:r>
            <a:rPr kumimoji="1" lang="en-US" altLang="ja-JP" sz="1050">
              <a:latin typeface="Arial" panose="020B0604020202020204" pitchFamily="34" charset="0"/>
              <a:ea typeface="+mn-ea"/>
              <a:cs typeface="Arial" panose="020B0604020202020204" pitchFamily="34" charset="0"/>
            </a:rPr>
            <a:t>1</a:t>
          </a:r>
          <a:r>
            <a:rPr kumimoji="1" lang="ja-JP" altLang="en-US" sz="1050">
              <a:latin typeface="Arial" panose="020B0604020202020204" pitchFamily="34" charset="0"/>
              <a:ea typeface="+mn-ea"/>
              <a:cs typeface="Arial" panose="020B0604020202020204" pitchFamily="34" charset="0"/>
            </a:rPr>
            <a:t>者を記載。</a:t>
          </a:r>
          <a:endParaRPr kumimoji="1" lang="en-US" altLang="ja-JP" sz="1050">
            <a:latin typeface="Arial" panose="020B0604020202020204" pitchFamily="34" charset="0"/>
            <a:ea typeface="+mn-ea"/>
            <a:cs typeface="Arial" panose="020B0604020202020204" pitchFamily="34" charset="0"/>
          </a:endParaRPr>
        </a:p>
      </xdr:txBody>
    </xdr:sp>
    <xdr:clientData/>
  </xdr:oneCellAnchor>
  <xdr:oneCellAnchor>
    <xdr:from>
      <xdr:col>0</xdr:col>
      <xdr:colOff>0</xdr:colOff>
      <xdr:row>311</xdr:row>
      <xdr:rowOff>0</xdr:rowOff>
    </xdr:from>
    <xdr:ext cx="9116786" cy="267381"/>
    <xdr:sp macro="" textlink="">
      <xdr:nvSpPr>
        <xdr:cNvPr id="26" name="テキスト ボックス 25"/>
        <xdr:cNvSpPr txBox="1"/>
      </xdr:nvSpPr>
      <xdr:spPr>
        <a:xfrm>
          <a:off x="0" y="81029175"/>
          <a:ext cx="911678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a:latin typeface="Arial" panose="020B0604020202020204" pitchFamily="34" charset="0"/>
              <a:ea typeface="+mn-ea"/>
              <a:cs typeface="Arial" panose="020B0604020202020204" pitchFamily="34" charset="0"/>
            </a:rPr>
            <a:t>※B,C,D</a:t>
          </a:r>
          <a:r>
            <a:rPr kumimoji="1" lang="ja-JP" altLang="en-US" sz="1050">
              <a:latin typeface="Arial" panose="020B0604020202020204" pitchFamily="34" charset="0"/>
              <a:ea typeface="+mn-ea"/>
              <a:cs typeface="Arial" panose="020B0604020202020204" pitchFamily="34" charset="0"/>
            </a:rPr>
            <a:t>については、「</a:t>
          </a:r>
          <a:r>
            <a:rPr kumimoji="1" lang="en-US" altLang="ja-JP" sz="1050">
              <a:latin typeface="Arial" panose="020B0604020202020204" pitchFamily="34" charset="0"/>
              <a:ea typeface="+mn-ea"/>
              <a:cs typeface="Arial" panose="020B0604020202020204" pitchFamily="34" charset="0"/>
            </a:rPr>
            <a:t>A.</a:t>
          </a:r>
          <a:r>
            <a:rPr kumimoji="1" lang="ja-JP" altLang="en-US" sz="1050">
              <a:latin typeface="Arial" panose="020B0604020202020204" pitchFamily="34" charset="0"/>
              <a:ea typeface="+mn-ea"/>
              <a:cs typeface="Arial" panose="020B0604020202020204" pitchFamily="34" charset="0"/>
            </a:rPr>
            <a:t>地方整備局等（</a:t>
          </a:r>
          <a:r>
            <a:rPr kumimoji="1" lang="en-US" altLang="ja-JP" sz="1050">
              <a:latin typeface="Arial" panose="020B0604020202020204" pitchFamily="34" charset="0"/>
              <a:ea typeface="+mn-ea"/>
              <a:cs typeface="Arial" panose="020B0604020202020204" pitchFamily="34" charset="0"/>
            </a:rPr>
            <a:t>8</a:t>
          </a:r>
          <a:r>
            <a:rPr kumimoji="1" lang="ja-JP" altLang="en-US" sz="1050">
              <a:latin typeface="Arial" panose="020B0604020202020204" pitchFamily="34" charset="0"/>
              <a:ea typeface="+mn-ea"/>
              <a:cs typeface="Arial" panose="020B0604020202020204" pitchFamily="34" charset="0"/>
            </a:rPr>
            <a:t>機関）」のうち、最も支出が大きい中国地方整備局を代表として、 各ブロック（</a:t>
          </a:r>
          <a:r>
            <a:rPr kumimoji="1" lang="en-US" altLang="ja-JP" sz="1050">
              <a:solidFill>
                <a:schemeClr val="tx1"/>
              </a:solidFill>
              <a:effectLst/>
              <a:latin typeface="Arial" panose="020B0604020202020204" pitchFamily="34" charset="0"/>
              <a:ea typeface="+mn-ea"/>
              <a:cs typeface="Arial" panose="020B0604020202020204" pitchFamily="34" charset="0"/>
            </a:rPr>
            <a:t>B,C,D</a:t>
          </a:r>
          <a:r>
            <a:rPr kumimoji="1" lang="ja-JP" altLang="en-US" sz="1050">
              <a:latin typeface="Arial" panose="020B0604020202020204" pitchFamily="34" charset="0"/>
              <a:ea typeface="+mn-ea"/>
              <a:cs typeface="Arial" panose="020B0604020202020204" pitchFamily="34" charset="0"/>
            </a:rPr>
            <a:t>）の上位</a:t>
          </a:r>
          <a:r>
            <a:rPr kumimoji="1" lang="en-US" altLang="ja-JP" sz="1050">
              <a:latin typeface="Arial" panose="020B0604020202020204" pitchFamily="34" charset="0"/>
              <a:ea typeface="+mn-ea"/>
              <a:cs typeface="Arial" panose="020B0604020202020204" pitchFamily="34" charset="0"/>
            </a:rPr>
            <a:t>10</a:t>
          </a:r>
          <a:r>
            <a:rPr kumimoji="1" lang="ja-JP" altLang="en-US" sz="1050">
              <a:latin typeface="Arial" panose="020B0604020202020204" pitchFamily="34" charset="0"/>
              <a:ea typeface="+mn-ea"/>
              <a:cs typeface="Arial" panose="020B0604020202020204" pitchFamily="34" charset="0"/>
            </a:rPr>
            <a:t>者を記載。</a:t>
          </a:r>
          <a:endParaRPr kumimoji="1" lang="en-US" altLang="ja-JP" sz="1050">
            <a:latin typeface="Arial" panose="020B0604020202020204" pitchFamily="34" charset="0"/>
            <a:ea typeface="+mn-ea"/>
            <a:cs typeface="Arial" panose="020B0604020202020204" pitchFamily="34" charset="0"/>
          </a:endParaRPr>
        </a:p>
      </xdr:txBody>
    </xdr:sp>
    <xdr:clientData/>
  </xdr:oneCellAnchor>
  <xdr:oneCellAnchor>
    <xdr:from>
      <xdr:col>0</xdr:col>
      <xdr:colOff>66675</xdr:colOff>
      <xdr:row>497</xdr:row>
      <xdr:rowOff>66675</xdr:rowOff>
    </xdr:from>
    <xdr:ext cx="9116786" cy="267381"/>
    <xdr:sp macro="" textlink="">
      <xdr:nvSpPr>
        <xdr:cNvPr id="27" name="テキスト ボックス 26"/>
        <xdr:cNvSpPr txBox="1"/>
      </xdr:nvSpPr>
      <xdr:spPr>
        <a:xfrm>
          <a:off x="66675" y="85782150"/>
          <a:ext cx="9116786"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50">
              <a:latin typeface="Arial" panose="020B0604020202020204" pitchFamily="34" charset="0"/>
              <a:ea typeface="+mn-ea"/>
              <a:cs typeface="Arial" panose="020B0604020202020204" pitchFamily="34" charset="0"/>
            </a:rPr>
            <a:t>※B,C,D</a:t>
          </a:r>
          <a:r>
            <a:rPr kumimoji="1" lang="ja-JP" altLang="en-US" sz="1050">
              <a:latin typeface="Arial" panose="020B0604020202020204" pitchFamily="34" charset="0"/>
              <a:ea typeface="+mn-ea"/>
              <a:cs typeface="Arial" panose="020B0604020202020204" pitchFamily="34" charset="0"/>
            </a:rPr>
            <a:t>については、「</a:t>
          </a:r>
          <a:r>
            <a:rPr kumimoji="1" lang="en-US" altLang="ja-JP" sz="1050">
              <a:latin typeface="Arial" panose="020B0604020202020204" pitchFamily="34" charset="0"/>
              <a:ea typeface="+mn-ea"/>
              <a:cs typeface="Arial" panose="020B0604020202020204" pitchFamily="34" charset="0"/>
            </a:rPr>
            <a:t>A.</a:t>
          </a:r>
          <a:r>
            <a:rPr kumimoji="1" lang="ja-JP" altLang="en-US" sz="1050">
              <a:latin typeface="Arial" panose="020B0604020202020204" pitchFamily="34" charset="0"/>
              <a:ea typeface="+mn-ea"/>
              <a:cs typeface="Arial" panose="020B0604020202020204" pitchFamily="34" charset="0"/>
            </a:rPr>
            <a:t>地方整備局等（</a:t>
          </a:r>
          <a:r>
            <a:rPr kumimoji="1" lang="en-US" altLang="ja-JP" sz="1050">
              <a:latin typeface="Arial" panose="020B0604020202020204" pitchFamily="34" charset="0"/>
              <a:ea typeface="+mn-ea"/>
              <a:cs typeface="Arial" panose="020B0604020202020204" pitchFamily="34" charset="0"/>
            </a:rPr>
            <a:t>8</a:t>
          </a:r>
          <a:r>
            <a:rPr kumimoji="1" lang="ja-JP" altLang="en-US" sz="1050">
              <a:latin typeface="Arial" panose="020B0604020202020204" pitchFamily="34" charset="0"/>
              <a:ea typeface="+mn-ea"/>
              <a:cs typeface="Arial" panose="020B0604020202020204" pitchFamily="34" charset="0"/>
            </a:rPr>
            <a:t>機関）」のうち、最も支出が大きい中国地方整備局を代表として、 各ブロック（</a:t>
          </a:r>
          <a:r>
            <a:rPr kumimoji="1" lang="en-US" altLang="ja-JP" sz="1050">
              <a:solidFill>
                <a:schemeClr val="tx1"/>
              </a:solidFill>
              <a:effectLst/>
              <a:latin typeface="Arial" panose="020B0604020202020204" pitchFamily="34" charset="0"/>
              <a:ea typeface="+mn-ea"/>
              <a:cs typeface="Arial" panose="020B0604020202020204" pitchFamily="34" charset="0"/>
            </a:rPr>
            <a:t>B,C,D</a:t>
          </a:r>
          <a:r>
            <a:rPr kumimoji="1" lang="ja-JP" altLang="en-US" sz="1050">
              <a:latin typeface="Arial" panose="020B0604020202020204" pitchFamily="34" charset="0"/>
              <a:ea typeface="+mn-ea"/>
              <a:cs typeface="Arial" panose="020B0604020202020204" pitchFamily="34" charset="0"/>
            </a:rPr>
            <a:t>）の上位</a:t>
          </a:r>
          <a:r>
            <a:rPr kumimoji="1" lang="en-US" altLang="ja-JP" sz="1050">
              <a:latin typeface="Arial" panose="020B0604020202020204" pitchFamily="34" charset="0"/>
              <a:ea typeface="+mn-ea"/>
              <a:cs typeface="Arial" panose="020B0604020202020204" pitchFamily="34" charset="0"/>
            </a:rPr>
            <a:t>10</a:t>
          </a:r>
          <a:r>
            <a:rPr kumimoji="1" lang="ja-JP" altLang="en-US" sz="1050">
              <a:latin typeface="Arial" panose="020B0604020202020204" pitchFamily="34" charset="0"/>
              <a:ea typeface="+mn-ea"/>
              <a:cs typeface="Arial" panose="020B0604020202020204" pitchFamily="34" charset="0"/>
            </a:rPr>
            <a:t>者を記載。</a:t>
          </a:r>
          <a:endParaRPr kumimoji="1" lang="en-US" altLang="ja-JP" sz="1050">
            <a:latin typeface="Arial" panose="020B0604020202020204" pitchFamily="34" charset="0"/>
            <a:ea typeface="+mn-ea"/>
            <a:cs typeface="Arial" panose="020B0604020202020204" pitchFamily="34"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showWhiteSpace="0" view="pageBreakPreview" zoomScale="70" zoomScaleNormal="75" zoomScaleSheetLayoutView="70"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t="s">
        <v>369</v>
      </c>
      <c r="AR2" s="97"/>
      <c r="AS2" s="59" t="str">
        <f>IF(OR(AQ2="　", AQ2=""), "", "-")</f>
        <v/>
      </c>
      <c r="AT2" s="98">
        <v>470</v>
      </c>
      <c r="AU2" s="98"/>
      <c r="AV2" s="60" t="str">
        <f>IF(AW2="", "", "-")</f>
        <v/>
      </c>
      <c r="AW2" s="102"/>
      <c r="AX2" s="102"/>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381</v>
      </c>
      <c r="AK3" s="293"/>
      <c r="AL3" s="293"/>
      <c r="AM3" s="293"/>
      <c r="AN3" s="293"/>
      <c r="AO3" s="293"/>
      <c r="AP3" s="293"/>
      <c r="AQ3" s="293"/>
      <c r="AR3" s="293"/>
      <c r="AS3" s="293"/>
      <c r="AT3" s="293"/>
      <c r="AU3" s="293"/>
      <c r="AV3" s="293"/>
      <c r="AW3" s="293"/>
      <c r="AX3" s="36" t="s">
        <v>91</v>
      </c>
    </row>
    <row r="4" spans="1:50" ht="24.75" customHeight="1" x14ac:dyDescent="0.15">
      <c r="A4" s="512" t="s">
        <v>30</v>
      </c>
      <c r="B4" s="513"/>
      <c r="C4" s="513"/>
      <c r="D4" s="513"/>
      <c r="E4" s="513"/>
      <c r="F4" s="513"/>
      <c r="G4" s="486" t="s">
        <v>371</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374</v>
      </c>
      <c r="AF4" s="492"/>
      <c r="AG4" s="492"/>
      <c r="AH4" s="492"/>
      <c r="AI4" s="492"/>
      <c r="AJ4" s="492"/>
      <c r="AK4" s="492"/>
      <c r="AL4" s="492"/>
      <c r="AM4" s="492"/>
      <c r="AN4" s="492"/>
      <c r="AO4" s="492"/>
      <c r="AP4" s="493"/>
      <c r="AQ4" s="494" t="s">
        <v>2</v>
      </c>
      <c r="AR4" s="489"/>
      <c r="AS4" s="489"/>
      <c r="AT4" s="489"/>
      <c r="AU4" s="489"/>
      <c r="AV4" s="489"/>
      <c r="AW4" s="489"/>
      <c r="AX4" s="495"/>
    </row>
    <row r="5" spans="1:50" ht="80.25" customHeight="1" x14ac:dyDescent="0.15">
      <c r="A5" s="496" t="s">
        <v>93</v>
      </c>
      <c r="B5" s="497"/>
      <c r="C5" s="497"/>
      <c r="D5" s="497"/>
      <c r="E5" s="497"/>
      <c r="F5" s="498"/>
      <c r="G5" s="321" t="s">
        <v>96</v>
      </c>
      <c r="H5" s="322"/>
      <c r="I5" s="322"/>
      <c r="J5" s="322"/>
      <c r="K5" s="322"/>
      <c r="L5" s="322"/>
      <c r="M5" s="323" t="s">
        <v>92</v>
      </c>
      <c r="N5" s="324"/>
      <c r="O5" s="324"/>
      <c r="P5" s="324"/>
      <c r="Q5" s="324"/>
      <c r="R5" s="325"/>
      <c r="S5" s="326" t="s">
        <v>157</v>
      </c>
      <c r="T5" s="322"/>
      <c r="U5" s="322"/>
      <c r="V5" s="322"/>
      <c r="W5" s="322"/>
      <c r="X5" s="327"/>
      <c r="Y5" s="503" t="s">
        <v>3</v>
      </c>
      <c r="Z5" s="504"/>
      <c r="AA5" s="504"/>
      <c r="AB5" s="504"/>
      <c r="AC5" s="504"/>
      <c r="AD5" s="505"/>
      <c r="AE5" s="506" t="s">
        <v>373</v>
      </c>
      <c r="AF5" s="507"/>
      <c r="AG5" s="507"/>
      <c r="AH5" s="507"/>
      <c r="AI5" s="507"/>
      <c r="AJ5" s="507"/>
      <c r="AK5" s="507"/>
      <c r="AL5" s="507"/>
      <c r="AM5" s="507"/>
      <c r="AN5" s="507"/>
      <c r="AO5" s="507"/>
      <c r="AP5" s="508"/>
      <c r="AQ5" s="509" t="s">
        <v>380</v>
      </c>
      <c r="AR5" s="510"/>
      <c r="AS5" s="510"/>
      <c r="AT5" s="510"/>
      <c r="AU5" s="510"/>
      <c r="AV5" s="510"/>
      <c r="AW5" s="510"/>
      <c r="AX5" s="511"/>
    </row>
    <row r="6" spans="1:50" ht="39" customHeight="1" x14ac:dyDescent="0.15">
      <c r="A6" s="514" t="s">
        <v>4</v>
      </c>
      <c r="B6" s="515"/>
      <c r="C6" s="515"/>
      <c r="D6" s="515"/>
      <c r="E6" s="515"/>
      <c r="F6" s="515"/>
      <c r="G6" s="516" t="str">
        <f>入力規則等!F39</f>
        <v>一般会計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376</v>
      </c>
      <c r="AF6" s="521"/>
      <c r="AG6" s="521"/>
      <c r="AH6" s="521"/>
      <c r="AI6" s="521"/>
      <c r="AJ6" s="521"/>
      <c r="AK6" s="521"/>
      <c r="AL6" s="521"/>
      <c r="AM6" s="521"/>
      <c r="AN6" s="521"/>
      <c r="AO6" s="521"/>
      <c r="AP6" s="521"/>
      <c r="AQ6" s="115"/>
      <c r="AR6" s="115"/>
      <c r="AS6" s="115"/>
      <c r="AT6" s="115"/>
      <c r="AU6" s="115"/>
      <c r="AV6" s="115"/>
      <c r="AW6" s="115"/>
      <c r="AX6" s="522"/>
    </row>
    <row r="7" spans="1:50" ht="81" customHeight="1" x14ac:dyDescent="0.15">
      <c r="A7" s="442" t="s">
        <v>25</v>
      </c>
      <c r="B7" s="443"/>
      <c r="C7" s="443"/>
      <c r="D7" s="443"/>
      <c r="E7" s="443"/>
      <c r="F7" s="443"/>
      <c r="G7" s="444" t="s">
        <v>375</v>
      </c>
      <c r="H7" s="445"/>
      <c r="I7" s="445"/>
      <c r="J7" s="445"/>
      <c r="K7" s="445"/>
      <c r="L7" s="445"/>
      <c r="M7" s="445"/>
      <c r="N7" s="445"/>
      <c r="O7" s="445"/>
      <c r="P7" s="445"/>
      <c r="Q7" s="445"/>
      <c r="R7" s="445"/>
      <c r="S7" s="445"/>
      <c r="T7" s="445"/>
      <c r="U7" s="445"/>
      <c r="V7" s="446"/>
      <c r="W7" s="446"/>
      <c r="X7" s="446"/>
      <c r="Y7" s="447" t="s">
        <v>5</v>
      </c>
      <c r="Z7" s="387"/>
      <c r="AA7" s="387"/>
      <c r="AB7" s="387"/>
      <c r="AC7" s="387"/>
      <c r="AD7" s="389"/>
      <c r="AE7" s="448" t="s">
        <v>377</v>
      </c>
      <c r="AF7" s="449"/>
      <c r="AG7" s="449"/>
      <c r="AH7" s="449"/>
      <c r="AI7" s="449"/>
      <c r="AJ7" s="449"/>
      <c r="AK7" s="449"/>
      <c r="AL7" s="449"/>
      <c r="AM7" s="449"/>
      <c r="AN7" s="449"/>
      <c r="AO7" s="449"/>
      <c r="AP7" s="449"/>
      <c r="AQ7" s="449"/>
      <c r="AR7" s="449"/>
      <c r="AS7" s="449"/>
      <c r="AT7" s="449"/>
      <c r="AU7" s="449"/>
      <c r="AV7" s="449"/>
      <c r="AW7" s="449"/>
      <c r="AX7" s="450"/>
    </row>
    <row r="8" spans="1:50" ht="52.5" customHeight="1" x14ac:dyDescent="0.15">
      <c r="A8" s="349" t="s">
        <v>308</v>
      </c>
      <c r="B8" s="350"/>
      <c r="C8" s="350"/>
      <c r="D8" s="350"/>
      <c r="E8" s="350"/>
      <c r="F8" s="351"/>
      <c r="G8" s="346" t="str">
        <f>入力規則等!A26</f>
        <v/>
      </c>
      <c r="H8" s="347"/>
      <c r="I8" s="347"/>
      <c r="J8" s="347"/>
      <c r="K8" s="347"/>
      <c r="L8" s="347"/>
      <c r="M8" s="347"/>
      <c r="N8" s="347"/>
      <c r="O8" s="347"/>
      <c r="P8" s="347"/>
      <c r="Q8" s="347"/>
      <c r="R8" s="347"/>
      <c r="S8" s="347"/>
      <c r="T8" s="347"/>
      <c r="U8" s="347"/>
      <c r="V8" s="347"/>
      <c r="W8" s="347"/>
      <c r="X8" s="348"/>
      <c r="Y8" s="523" t="s">
        <v>79</v>
      </c>
      <c r="Z8" s="523"/>
      <c r="AA8" s="523"/>
      <c r="AB8" s="523"/>
      <c r="AC8" s="523"/>
      <c r="AD8" s="523"/>
      <c r="AE8" s="477" t="str">
        <f>入力規則等!K13</f>
        <v>公共事業</v>
      </c>
      <c r="AF8" s="478"/>
      <c r="AG8" s="478"/>
      <c r="AH8" s="478"/>
      <c r="AI8" s="478"/>
      <c r="AJ8" s="478"/>
      <c r="AK8" s="478"/>
      <c r="AL8" s="478"/>
      <c r="AM8" s="478"/>
      <c r="AN8" s="478"/>
      <c r="AO8" s="478"/>
      <c r="AP8" s="478"/>
      <c r="AQ8" s="478"/>
      <c r="AR8" s="478"/>
      <c r="AS8" s="478"/>
      <c r="AT8" s="478"/>
      <c r="AU8" s="478"/>
      <c r="AV8" s="478"/>
      <c r="AW8" s="478"/>
      <c r="AX8" s="479"/>
    </row>
    <row r="9" spans="1:50" ht="69" customHeight="1" x14ac:dyDescent="0.15">
      <c r="A9" s="451" t="s">
        <v>26</v>
      </c>
      <c r="B9" s="452"/>
      <c r="C9" s="452"/>
      <c r="D9" s="452"/>
      <c r="E9" s="452"/>
      <c r="F9" s="452"/>
      <c r="G9" s="480" t="s">
        <v>378</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97.5" customHeight="1" x14ac:dyDescent="0.15">
      <c r="A10" s="451" t="s">
        <v>36</v>
      </c>
      <c r="B10" s="452"/>
      <c r="C10" s="452"/>
      <c r="D10" s="452"/>
      <c r="E10" s="452"/>
      <c r="F10" s="452"/>
      <c r="G10" s="480" t="s">
        <v>439</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ht="42" customHeight="1" x14ac:dyDescent="0.15">
      <c r="A11" s="451" t="s">
        <v>6</v>
      </c>
      <c r="B11" s="452"/>
      <c r="C11" s="452"/>
      <c r="D11" s="452"/>
      <c r="E11" s="452"/>
      <c r="F11" s="453"/>
      <c r="G11" s="500" t="str">
        <f>入力規則等!P10</f>
        <v>直接実施、委託・請負、補助</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4" t="s">
        <v>27</v>
      </c>
      <c r="B12" s="455"/>
      <c r="C12" s="455"/>
      <c r="D12" s="455"/>
      <c r="E12" s="455"/>
      <c r="F12" s="456"/>
      <c r="G12" s="463"/>
      <c r="H12" s="464"/>
      <c r="I12" s="464"/>
      <c r="J12" s="464"/>
      <c r="K12" s="464"/>
      <c r="L12" s="464"/>
      <c r="M12" s="464"/>
      <c r="N12" s="464"/>
      <c r="O12" s="464"/>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67"/>
    </row>
    <row r="13" spans="1:50" ht="21" customHeight="1" x14ac:dyDescent="0.15">
      <c r="A13" s="457"/>
      <c r="B13" s="458"/>
      <c r="C13" s="458"/>
      <c r="D13" s="458"/>
      <c r="E13" s="458"/>
      <c r="F13" s="459"/>
      <c r="G13" s="468" t="s">
        <v>7</v>
      </c>
      <c r="H13" s="469"/>
      <c r="I13" s="474" t="s">
        <v>8</v>
      </c>
      <c r="J13" s="475"/>
      <c r="K13" s="475"/>
      <c r="L13" s="475"/>
      <c r="M13" s="475"/>
      <c r="N13" s="475"/>
      <c r="O13" s="476"/>
      <c r="P13" s="62">
        <v>50359</v>
      </c>
      <c r="Q13" s="63"/>
      <c r="R13" s="63"/>
      <c r="S13" s="63"/>
      <c r="T13" s="63"/>
      <c r="U13" s="63"/>
      <c r="V13" s="64"/>
      <c r="W13" s="62">
        <v>50382</v>
      </c>
      <c r="X13" s="63"/>
      <c r="Y13" s="63"/>
      <c r="Z13" s="63"/>
      <c r="AA13" s="63"/>
      <c r="AB13" s="63"/>
      <c r="AC13" s="64"/>
      <c r="AD13" s="62">
        <v>50377</v>
      </c>
      <c r="AE13" s="63"/>
      <c r="AF13" s="63"/>
      <c r="AG13" s="63"/>
      <c r="AH13" s="63"/>
      <c r="AI13" s="63"/>
      <c r="AJ13" s="64"/>
      <c r="AK13" s="62">
        <v>50379</v>
      </c>
      <c r="AL13" s="63"/>
      <c r="AM13" s="63"/>
      <c r="AN13" s="63"/>
      <c r="AO13" s="63"/>
      <c r="AP13" s="63"/>
      <c r="AQ13" s="64"/>
      <c r="AR13" s="663">
        <v>50376</v>
      </c>
      <c r="AS13" s="664"/>
      <c r="AT13" s="664"/>
      <c r="AU13" s="664"/>
      <c r="AV13" s="664"/>
      <c r="AW13" s="664"/>
      <c r="AX13" s="665"/>
    </row>
    <row r="14" spans="1:50" ht="21" customHeight="1" x14ac:dyDescent="0.15">
      <c r="A14" s="457"/>
      <c r="B14" s="458"/>
      <c r="C14" s="458"/>
      <c r="D14" s="458"/>
      <c r="E14" s="458"/>
      <c r="F14" s="459"/>
      <c r="G14" s="470"/>
      <c r="H14" s="471"/>
      <c r="I14" s="337" t="s">
        <v>9</v>
      </c>
      <c r="J14" s="465"/>
      <c r="K14" s="465"/>
      <c r="L14" s="465"/>
      <c r="M14" s="465"/>
      <c r="N14" s="465"/>
      <c r="O14" s="466"/>
      <c r="P14" s="62">
        <v>123855</v>
      </c>
      <c r="Q14" s="63"/>
      <c r="R14" s="63"/>
      <c r="S14" s="63"/>
      <c r="T14" s="63"/>
      <c r="U14" s="63"/>
      <c r="V14" s="64"/>
      <c r="W14" s="62">
        <v>93928</v>
      </c>
      <c r="X14" s="63"/>
      <c r="Y14" s="63"/>
      <c r="Z14" s="63"/>
      <c r="AA14" s="63"/>
      <c r="AB14" s="63"/>
      <c r="AC14" s="64"/>
      <c r="AD14" s="62">
        <v>93231</v>
      </c>
      <c r="AE14" s="63"/>
      <c r="AF14" s="63"/>
      <c r="AG14" s="63"/>
      <c r="AH14" s="63"/>
      <c r="AI14" s="63"/>
      <c r="AJ14" s="64"/>
      <c r="AK14" s="62"/>
      <c r="AL14" s="63"/>
      <c r="AM14" s="63"/>
      <c r="AN14" s="63"/>
      <c r="AO14" s="63"/>
      <c r="AP14" s="63"/>
      <c r="AQ14" s="64"/>
      <c r="AR14" s="661"/>
      <c r="AS14" s="661"/>
      <c r="AT14" s="661"/>
      <c r="AU14" s="661"/>
      <c r="AV14" s="661"/>
      <c r="AW14" s="661"/>
      <c r="AX14" s="662"/>
    </row>
    <row r="15" spans="1:50" ht="21" customHeight="1" x14ac:dyDescent="0.15">
      <c r="A15" s="457"/>
      <c r="B15" s="458"/>
      <c r="C15" s="458"/>
      <c r="D15" s="458"/>
      <c r="E15" s="458"/>
      <c r="F15" s="459"/>
      <c r="G15" s="470"/>
      <c r="H15" s="471"/>
      <c r="I15" s="337" t="s">
        <v>62</v>
      </c>
      <c r="J15" s="338"/>
      <c r="K15" s="338"/>
      <c r="L15" s="338"/>
      <c r="M15" s="338"/>
      <c r="N15" s="338"/>
      <c r="O15" s="339"/>
      <c r="P15" s="62">
        <v>344854</v>
      </c>
      <c r="Q15" s="63"/>
      <c r="R15" s="63"/>
      <c r="S15" s="63"/>
      <c r="T15" s="63"/>
      <c r="U15" s="63"/>
      <c r="V15" s="64"/>
      <c r="W15" s="62">
        <v>171228</v>
      </c>
      <c r="X15" s="63"/>
      <c r="Y15" s="63"/>
      <c r="Z15" s="63"/>
      <c r="AA15" s="63"/>
      <c r="AB15" s="63"/>
      <c r="AC15" s="64"/>
      <c r="AD15" s="62">
        <v>113124</v>
      </c>
      <c r="AE15" s="63"/>
      <c r="AF15" s="63"/>
      <c r="AG15" s="63"/>
      <c r="AH15" s="63"/>
      <c r="AI15" s="63"/>
      <c r="AJ15" s="64"/>
      <c r="AK15" s="62">
        <v>91982</v>
      </c>
      <c r="AL15" s="63"/>
      <c r="AM15" s="63"/>
      <c r="AN15" s="63"/>
      <c r="AO15" s="63"/>
      <c r="AP15" s="63"/>
      <c r="AQ15" s="64"/>
      <c r="AR15" s="62"/>
      <c r="AS15" s="63"/>
      <c r="AT15" s="63"/>
      <c r="AU15" s="63"/>
      <c r="AV15" s="63"/>
      <c r="AW15" s="63"/>
      <c r="AX15" s="660"/>
    </row>
    <row r="16" spans="1:50" ht="21" customHeight="1" x14ac:dyDescent="0.15">
      <c r="A16" s="457"/>
      <c r="B16" s="458"/>
      <c r="C16" s="458"/>
      <c r="D16" s="458"/>
      <c r="E16" s="458"/>
      <c r="F16" s="459"/>
      <c r="G16" s="470"/>
      <c r="H16" s="471"/>
      <c r="I16" s="337" t="s">
        <v>63</v>
      </c>
      <c r="J16" s="338"/>
      <c r="K16" s="338"/>
      <c r="L16" s="338"/>
      <c r="M16" s="338"/>
      <c r="N16" s="338"/>
      <c r="O16" s="339"/>
      <c r="P16" s="62">
        <v>-171228</v>
      </c>
      <c r="Q16" s="63"/>
      <c r="R16" s="63"/>
      <c r="S16" s="63"/>
      <c r="T16" s="63"/>
      <c r="U16" s="63"/>
      <c r="V16" s="64"/>
      <c r="W16" s="62">
        <v>-113124</v>
      </c>
      <c r="X16" s="63"/>
      <c r="Y16" s="63"/>
      <c r="Z16" s="63"/>
      <c r="AA16" s="63"/>
      <c r="AB16" s="63"/>
      <c r="AC16" s="64"/>
      <c r="AD16" s="62">
        <v>-91982</v>
      </c>
      <c r="AE16" s="63"/>
      <c r="AF16" s="63"/>
      <c r="AG16" s="63"/>
      <c r="AH16" s="63"/>
      <c r="AI16" s="63"/>
      <c r="AJ16" s="64"/>
      <c r="AK16" s="62"/>
      <c r="AL16" s="63"/>
      <c r="AM16" s="63"/>
      <c r="AN16" s="63"/>
      <c r="AO16" s="63"/>
      <c r="AP16" s="63"/>
      <c r="AQ16" s="64"/>
      <c r="AR16" s="437"/>
      <c r="AS16" s="438"/>
      <c r="AT16" s="438"/>
      <c r="AU16" s="438"/>
      <c r="AV16" s="438"/>
      <c r="AW16" s="438"/>
      <c r="AX16" s="439"/>
    </row>
    <row r="17" spans="1:50" ht="24.75" customHeight="1" x14ac:dyDescent="0.15">
      <c r="A17" s="457"/>
      <c r="B17" s="458"/>
      <c r="C17" s="458"/>
      <c r="D17" s="458"/>
      <c r="E17" s="458"/>
      <c r="F17" s="459"/>
      <c r="G17" s="470"/>
      <c r="H17" s="471"/>
      <c r="I17" s="337" t="s">
        <v>61</v>
      </c>
      <c r="J17" s="465"/>
      <c r="K17" s="465"/>
      <c r="L17" s="465"/>
      <c r="M17" s="465"/>
      <c r="N17" s="465"/>
      <c r="O17" s="466"/>
      <c r="P17" s="62">
        <v>5519</v>
      </c>
      <c r="Q17" s="63"/>
      <c r="R17" s="63"/>
      <c r="S17" s="63"/>
      <c r="T17" s="63"/>
      <c r="U17" s="63"/>
      <c r="V17" s="64"/>
      <c r="W17" s="62" t="s">
        <v>459</v>
      </c>
      <c r="X17" s="63"/>
      <c r="Y17" s="63"/>
      <c r="Z17" s="63"/>
      <c r="AA17" s="63"/>
      <c r="AB17" s="63"/>
      <c r="AC17" s="64"/>
      <c r="AD17" s="62" t="s">
        <v>459</v>
      </c>
      <c r="AE17" s="63"/>
      <c r="AF17" s="63"/>
      <c r="AG17" s="63"/>
      <c r="AH17" s="63"/>
      <c r="AI17" s="63"/>
      <c r="AJ17" s="64"/>
      <c r="AK17" s="62"/>
      <c r="AL17" s="63"/>
      <c r="AM17" s="63"/>
      <c r="AN17" s="63"/>
      <c r="AO17" s="63"/>
      <c r="AP17" s="63"/>
      <c r="AQ17" s="64"/>
      <c r="AR17" s="440"/>
      <c r="AS17" s="440"/>
      <c r="AT17" s="440"/>
      <c r="AU17" s="440"/>
      <c r="AV17" s="440"/>
      <c r="AW17" s="440"/>
      <c r="AX17" s="441"/>
    </row>
    <row r="18" spans="1:50" ht="24.75" customHeight="1" x14ac:dyDescent="0.15">
      <c r="A18" s="457"/>
      <c r="B18" s="458"/>
      <c r="C18" s="458"/>
      <c r="D18" s="458"/>
      <c r="E18" s="458"/>
      <c r="F18" s="459"/>
      <c r="G18" s="472"/>
      <c r="H18" s="473"/>
      <c r="I18" s="340" t="s">
        <v>22</v>
      </c>
      <c r="J18" s="341"/>
      <c r="K18" s="341"/>
      <c r="L18" s="341"/>
      <c r="M18" s="341"/>
      <c r="N18" s="341"/>
      <c r="O18" s="342"/>
      <c r="P18" s="309">
        <f>SUM(P13:V17)</f>
        <v>353359</v>
      </c>
      <c r="Q18" s="310"/>
      <c r="R18" s="310"/>
      <c r="S18" s="310"/>
      <c r="T18" s="310"/>
      <c r="U18" s="310"/>
      <c r="V18" s="311"/>
      <c r="W18" s="309">
        <f>SUM(W13:AC17)</f>
        <v>202414</v>
      </c>
      <c r="X18" s="310"/>
      <c r="Y18" s="310"/>
      <c r="Z18" s="310"/>
      <c r="AA18" s="310"/>
      <c r="AB18" s="310"/>
      <c r="AC18" s="311"/>
      <c r="AD18" s="309">
        <f t="shared" ref="AD18" si="0">SUM(AD13:AJ17)</f>
        <v>164750</v>
      </c>
      <c r="AE18" s="310"/>
      <c r="AF18" s="310"/>
      <c r="AG18" s="310"/>
      <c r="AH18" s="310"/>
      <c r="AI18" s="310"/>
      <c r="AJ18" s="311"/>
      <c r="AK18" s="309">
        <f t="shared" ref="AK18" si="1">SUM(AK13:AQ17)</f>
        <v>142361</v>
      </c>
      <c r="AL18" s="310"/>
      <c r="AM18" s="310"/>
      <c r="AN18" s="310"/>
      <c r="AO18" s="310"/>
      <c r="AP18" s="310"/>
      <c r="AQ18" s="311"/>
      <c r="AR18" s="309">
        <f t="shared" ref="AR18" si="2">SUM(AR13:AX17)</f>
        <v>50376</v>
      </c>
      <c r="AS18" s="310"/>
      <c r="AT18" s="310"/>
      <c r="AU18" s="310"/>
      <c r="AV18" s="310"/>
      <c r="AW18" s="310"/>
      <c r="AX18" s="312"/>
    </row>
    <row r="19" spans="1:50" ht="24.75" customHeight="1" x14ac:dyDescent="0.15">
      <c r="A19" s="457"/>
      <c r="B19" s="458"/>
      <c r="C19" s="458"/>
      <c r="D19" s="458"/>
      <c r="E19" s="458"/>
      <c r="F19" s="459"/>
      <c r="G19" s="306" t="s">
        <v>10</v>
      </c>
      <c r="H19" s="307"/>
      <c r="I19" s="307"/>
      <c r="J19" s="307"/>
      <c r="K19" s="307"/>
      <c r="L19" s="307"/>
      <c r="M19" s="307"/>
      <c r="N19" s="307"/>
      <c r="O19" s="307"/>
      <c r="P19" s="62">
        <v>319268</v>
      </c>
      <c r="Q19" s="63"/>
      <c r="R19" s="63"/>
      <c r="S19" s="63"/>
      <c r="T19" s="63"/>
      <c r="U19" s="63"/>
      <c r="V19" s="64"/>
      <c r="W19" s="62">
        <v>176751</v>
      </c>
      <c r="X19" s="63"/>
      <c r="Y19" s="63"/>
      <c r="Z19" s="63"/>
      <c r="AA19" s="63"/>
      <c r="AB19" s="63"/>
      <c r="AC19" s="64"/>
      <c r="AD19" s="62">
        <v>155344</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x14ac:dyDescent="0.15">
      <c r="A20" s="460"/>
      <c r="B20" s="461"/>
      <c r="C20" s="461"/>
      <c r="D20" s="461"/>
      <c r="E20" s="461"/>
      <c r="F20" s="462"/>
      <c r="G20" s="306" t="s">
        <v>11</v>
      </c>
      <c r="H20" s="307"/>
      <c r="I20" s="307"/>
      <c r="J20" s="307"/>
      <c r="K20" s="307"/>
      <c r="L20" s="307"/>
      <c r="M20" s="307"/>
      <c r="N20" s="307"/>
      <c r="O20" s="307"/>
      <c r="P20" s="314">
        <f>IF(P18=0, "-", P19/P18)</f>
        <v>0.90352304596741562</v>
      </c>
      <c r="Q20" s="314"/>
      <c r="R20" s="314"/>
      <c r="S20" s="314"/>
      <c r="T20" s="314"/>
      <c r="U20" s="314"/>
      <c r="V20" s="314"/>
      <c r="W20" s="314">
        <f>IF(W18=0, "-", W19/W18)</f>
        <v>0.87321529143241083</v>
      </c>
      <c r="X20" s="314"/>
      <c r="Y20" s="314"/>
      <c r="Z20" s="314"/>
      <c r="AA20" s="314"/>
      <c r="AB20" s="314"/>
      <c r="AC20" s="314"/>
      <c r="AD20" s="314">
        <f>IF(AD18=0, "-", AD19/AD18)</f>
        <v>0.94290743550834599</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8"/>
      <c r="B22" s="209"/>
      <c r="C22" s="209"/>
      <c r="D22" s="209"/>
      <c r="E22" s="209"/>
      <c r="F22" s="210"/>
      <c r="G22" s="218"/>
      <c r="H22" s="99"/>
      <c r="I22" s="99"/>
      <c r="J22" s="99"/>
      <c r="K22" s="99"/>
      <c r="L22" s="99"/>
      <c r="M22" s="99"/>
      <c r="N22" s="99"/>
      <c r="O22" s="219"/>
      <c r="P22" s="236"/>
      <c r="Q22" s="99"/>
      <c r="R22" s="99"/>
      <c r="S22" s="99"/>
      <c r="T22" s="99"/>
      <c r="U22" s="99"/>
      <c r="V22" s="99"/>
      <c r="W22" s="99"/>
      <c r="X22" s="219"/>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1" t="s">
        <v>460</v>
      </c>
      <c r="AV22" s="101"/>
      <c r="AW22" s="99" t="s">
        <v>355</v>
      </c>
      <c r="AX22" s="100"/>
    </row>
    <row r="23" spans="1:50" ht="22.5" customHeight="1" x14ac:dyDescent="0.15">
      <c r="A23" s="211"/>
      <c r="B23" s="209"/>
      <c r="C23" s="209"/>
      <c r="D23" s="209"/>
      <c r="E23" s="209"/>
      <c r="F23" s="210"/>
      <c r="G23" s="315" t="s">
        <v>440</v>
      </c>
      <c r="H23" s="282"/>
      <c r="I23" s="282"/>
      <c r="J23" s="282"/>
      <c r="K23" s="282"/>
      <c r="L23" s="282"/>
      <c r="M23" s="282"/>
      <c r="N23" s="282"/>
      <c r="O23" s="283"/>
      <c r="P23" s="207" t="s">
        <v>441</v>
      </c>
      <c r="Q23" s="189"/>
      <c r="R23" s="189"/>
      <c r="S23" s="189"/>
      <c r="T23" s="189"/>
      <c r="U23" s="189"/>
      <c r="V23" s="189"/>
      <c r="W23" s="189"/>
      <c r="X23" s="190"/>
      <c r="Y23" s="287" t="s">
        <v>14</v>
      </c>
      <c r="Z23" s="288"/>
      <c r="AA23" s="289"/>
      <c r="AB23" s="319" t="s">
        <v>451</v>
      </c>
      <c r="AC23" s="290"/>
      <c r="AD23" s="290"/>
      <c r="AE23" s="84">
        <v>184208</v>
      </c>
      <c r="AF23" s="85"/>
      <c r="AG23" s="85"/>
      <c r="AH23" s="85"/>
      <c r="AI23" s="86"/>
      <c r="AJ23" s="84">
        <v>26555</v>
      </c>
      <c r="AK23" s="85"/>
      <c r="AL23" s="85"/>
      <c r="AM23" s="85"/>
      <c r="AN23" s="86"/>
      <c r="AO23" s="84">
        <v>86526</v>
      </c>
      <c r="AP23" s="85"/>
      <c r="AQ23" s="85"/>
      <c r="AR23" s="85"/>
      <c r="AS23" s="86"/>
      <c r="AT23" s="221"/>
      <c r="AU23" s="221"/>
      <c r="AV23" s="221"/>
      <c r="AW23" s="221"/>
      <c r="AX23" s="222"/>
    </row>
    <row r="24" spans="1:50" ht="22.5" customHeight="1" x14ac:dyDescent="0.15">
      <c r="A24" s="212"/>
      <c r="B24" s="213"/>
      <c r="C24" s="213"/>
      <c r="D24" s="213"/>
      <c r="E24" s="213"/>
      <c r="F24" s="214"/>
      <c r="G24" s="284"/>
      <c r="H24" s="285"/>
      <c r="I24" s="285"/>
      <c r="J24" s="285"/>
      <c r="K24" s="285"/>
      <c r="L24" s="285"/>
      <c r="M24" s="285"/>
      <c r="N24" s="285"/>
      <c r="O24" s="286"/>
      <c r="P24" s="270"/>
      <c r="Q24" s="270"/>
      <c r="R24" s="270"/>
      <c r="S24" s="270"/>
      <c r="T24" s="270"/>
      <c r="U24" s="270"/>
      <c r="V24" s="270"/>
      <c r="W24" s="270"/>
      <c r="X24" s="271"/>
      <c r="Y24" s="169" t="s">
        <v>65</v>
      </c>
      <c r="Z24" s="112"/>
      <c r="AA24" s="165"/>
      <c r="AB24" s="320" t="s">
        <v>451</v>
      </c>
      <c r="AC24" s="280"/>
      <c r="AD24" s="280"/>
      <c r="AE24" s="84" t="s">
        <v>459</v>
      </c>
      <c r="AF24" s="85"/>
      <c r="AG24" s="85"/>
      <c r="AH24" s="85"/>
      <c r="AI24" s="86"/>
      <c r="AJ24" s="84" t="s">
        <v>459</v>
      </c>
      <c r="AK24" s="85"/>
      <c r="AL24" s="85"/>
      <c r="AM24" s="85"/>
      <c r="AN24" s="86"/>
      <c r="AO24" s="84" t="s">
        <v>459</v>
      </c>
      <c r="AP24" s="85"/>
      <c r="AQ24" s="85"/>
      <c r="AR24" s="85"/>
      <c r="AS24" s="86"/>
      <c r="AT24" s="84" t="s">
        <v>459</v>
      </c>
      <c r="AU24" s="85"/>
      <c r="AV24" s="85"/>
      <c r="AW24" s="85"/>
      <c r="AX24" s="87"/>
    </row>
    <row r="25" spans="1:50" ht="22.5" customHeight="1" x14ac:dyDescent="0.15">
      <c r="A25" s="666"/>
      <c r="B25" s="667"/>
      <c r="C25" s="667"/>
      <c r="D25" s="667"/>
      <c r="E25" s="667"/>
      <c r="F25" s="668"/>
      <c r="G25" s="316"/>
      <c r="H25" s="317"/>
      <c r="I25" s="317"/>
      <c r="J25" s="317"/>
      <c r="K25" s="317"/>
      <c r="L25" s="317"/>
      <c r="M25" s="317"/>
      <c r="N25" s="317"/>
      <c r="O25" s="318"/>
      <c r="P25" s="191"/>
      <c r="Q25" s="191"/>
      <c r="R25" s="191"/>
      <c r="S25" s="191"/>
      <c r="T25" s="191"/>
      <c r="U25" s="191"/>
      <c r="V25" s="191"/>
      <c r="W25" s="191"/>
      <c r="X25" s="192"/>
      <c r="Y25" s="111" t="s">
        <v>15</v>
      </c>
      <c r="Z25" s="112"/>
      <c r="AA25" s="165"/>
      <c r="AB25" s="678" t="s">
        <v>359</v>
      </c>
      <c r="AC25" s="258"/>
      <c r="AD25" s="258"/>
      <c r="AE25" s="84" t="s">
        <v>459</v>
      </c>
      <c r="AF25" s="85"/>
      <c r="AG25" s="85"/>
      <c r="AH25" s="85"/>
      <c r="AI25" s="86"/>
      <c r="AJ25" s="84" t="s">
        <v>459</v>
      </c>
      <c r="AK25" s="85"/>
      <c r="AL25" s="85"/>
      <c r="AM25" s="85"/>
      <c r="AN25" s="86"/>
      <c r="AO25" s="84" t="s">
        <v>459</v>
      </c>
      <c r="AP25" s="85"/>
      <c r="AQ25" s="85"/>
      <c r="AR25" s="85"/>
      <c r="AS25" s="86"/>
      <c r="AT25" s="262"/>
      <c r="AU25" s="263"/>
      <c r="AV25" s="263"/>
      <c r="AW25" s="263"/>
      <c r="AX25" s="264"/>
    </row>
    <row r="26" spans="1:50" ht="18.75"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7" t="s">
        <v>303</v>
      </c>
      <c r="AU26" s="658"/>
      <c r="AV26" s="658"/>
      <c r="AW26" s="658"/>
      <c r="AX26" s="659"/>
    </row>
    <row r="27" spans="1:50" ht="18.75" customHeight="1" x14ac:dyDescent="0.15">
      <c r="A27" s="208"/>
      <c r="B27" s="209"/>
      <c r="C27" s="209"/>
      <c r="D27" s="209"/>
      <c r="E27" s="209"/>
      <c r="F27" s="210"/>
      <c r="G27" s="218"/>
      <c r="H27" s="99"/>
      <c r="I27" s="99"/>
      <c r="J27" s="99"/>
      <c r="K27" s="99"/>
      <c r="L27" s="99"/>
      <c r="M27" s="99"/>
      <c r="N27" s="99"/>
      <c r="O27" s="219"/>
      <c r="P27" s="236"/>
      <c r="Q27" s="99"/>
      <c r="R27" s="99"/>
      <c r="S27" s="99"/>
      <c r="T27" s="99"/>
      <c r="U27" s="99"/>
      <c r="V27" s="99"/>
      <c r="W27" s="99"/>
      <c r="X27" s="219"/>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1" t="s">
        <v>454</v>
      </c>
      <c r="AV27" s="101"/>
      <c r="AW27" s="99" t="s">
        <v>355</v>
      </c>
      <c r="AX27" s="100"/>
    </row>
    <row r="28" spans="1:50" ht="22.5" customHeight="1" x14ac:dyDescent="0.15">
      <c r="A28" s="211"/>
      <c r="B28" s="209"/>
      <c r="C28" s="209"/>
      <c r="D28" s="209"/>
      <c r="E28" s="209"/>
      <c r="F28" s="210"/>
      <c r="G28" s="315" t="s">
        <v>440</v>
      </c>
      <c r="H28" s="282"/>
      <c r="I28" s="282"/>
      <c r="J28" s="282"/>
      <c r="K28" s="282"/>
      <c r="L28" s="282"/>
      <c r="M28" s="282"/>
      <c r="N28" s="282"/>
      <c r="O28" s="283"/>
      <c r="P28" s="207" t="s">
        <v>442</v>
      </c>
      <c r="Q28" s="189"/>
      <c r="R28" s="189"/>
      <c r="S28" s="189"/>
      <c r="T28" s="189"/>
      <c r="U28" s="189"/>
      <c r="V28" s="189"/>
      <c r="W28" s="189"/>
      <c r="X28" s="190"/>
      <c r="Y28" s="287" t="s">
        <v>14</v>
      </c>
      <c r="Z28" s="288"/>
      <c r="AA28" s="289"/>
      <c r="AB28" s="319" t="s">
        <v>452</v>
      </c>
      <c r="AC28" s="290"/>
      <c r="AD28" s="290"/>
      <c r="AE28" s="84">
        <v>623</v>
      </c>
      <c r="AF28" s="85"/>
      <c r="AG28" s="85"/>
      <c r="AH28" s="85"/>
      <c r="AI28" s="86"/>
      <c r="AJ28" s="84">
        <v>1045</v>
      </c>
      <c r="AK28" s="85"/>
      <c r="AL28" s="85"/>
      <c r="AM28" s="85"/>
      <c r="AN28" s="86"/>
      <c r="AO28" s="84">
        <v>124</v>
      </c>
      <c r="AP28" s="85"/>
      <c r="AQ28" s="85"/>
      <c r="AR28" s="85"/>
      <c r="AS28" s="86"/>
      <c r="AT28" s="221"/>
      <c r="AU28" s="221"/>
      <c r="AV28" s="221"/>
      <c r="AW28" s="221"/>
      <c r="AX28" s="222"/>
    </row>
    <row r="29" spans="1:50" ht="22.5" customHeight="1" x14ac:dyDescent="0.15">
      <c r="A29" s="212"/>
      <c r="B29" s="213"/>
      <c r="C29" s="213"/>
      <c r="D29" s="213"/>
      <c r="E29" s="213"/>
      <c r="F29" s="214"/>
      <c r="G29" s="284"/>
      <c r="H29" s="285"/>
      <c r="I29" s="285"/>
      <c r="J29" s="285"/>
      <c r="K29" s="285"/>
      <c r="L29" s="285"/>
      <c r="M29" s="285"/>
      <c r="N29" s="285"/>
      <c r="O29" s="286"/>
      <c r="P29" s="270"/>
      <c r="Q29" s="270"/>
      <c r="R29" s="270"/>
      <c r="S29" s="270"/>
      <c r="T29" s="270"/>
      <c r="U29" s="270"/>
      <c r="V29" s="270"/>
      <c r="W29" s="270"/>
      <c r="X29" s="271"/>
      <c r="Y29" s="169" t="s">
        <v>65</v>
      </c>
      <c r="Z29" s="112"/>
      <c r="AA29" s="165"/>
      <c r="AB29" s="320" t="s">
        <v>452</v>
      </c>
      <c r="AC29" s="280"/>
      <c r="AD29" s="280"/>
      <c r="AE29" s="84" t="s">
        <v>459</v>
      </c>
      <c r="AF29" s="85"/>
      <c r="AG29" s="85"/>
      <c r="AH29" s="85"/>
      <c r="AI29" s="86"/>
      <c r="AJ29" s="84" t="s">
        <v>459</v>
      </c>
      <c r="AK29" s="85"/>
      <c r="AL29" s="85"/>
      <c r="AM29" s="85"/>
      <c r="AN29" s="86"/>
      <c r="AO29" s="84" t="s">
        <v>459</v>
      </c>
      <c r="AP29" s="85"/>
      <c r="AQ29" s="85"/>
      <c r="AR29" s="85"/>
      <c r="AS29" s="86"/>
      <c r="AT29" s="84" t="s">
        <v>454</v>
      </c>
      <c r="AU29" s="85"/>
      <c r="AV29" s="85"/>
      <c r="AW29" s="85"/>
      <c r="AX29" s="87"/>
    </row>
    <row r="30" spans="1:50" ht="22.5" customHeight="1" x14ac:dyDescent="0.15">
      <c r="A30" s="666"/>
      <c r="B30" s="667"/>
      <c r="C30" s="667"/>
      <c r="D30" s="667"/>
      <c r="E30" s="667"/>
      <c r="F30" s="668"/>
      <c r="G30" s="316"/>
      <c r="H30" s="317"/>
      <c r="I30" s="317"/>
      <c r="J30" s="317"/>
      <c r="K30" s="317"/>
      <c r="L30" s="317"/>
      <c r="M30" s="317"/>
      <c r="N30" s="317"/>
      <c r="O30" s="318"/>
      <c r="P30" s="191"/>
      <c r="Q30" s="191"/>
      <c r="R30" s="191"/>
      <c r="S30" s="191"/>
      <c r="T30" s="191"/>
      <c r="U30" s="191"/>
      <c r="V30" s="191"/>
      <c r="W30" s="191"/>
      <c r="X30" s="192"/>
      <c r="Y30" s="111" t="s">
        <v>15</v>
      </c>
      <c r="Z30" s="112"/>
      <c r="AA30" s="165"/>
      <c r="AB30" s="258" t="s">
        <v>16</v>
      </c>
      <c r="AC30" s="258"/>
      <c r="AD30" s="258"/>
      <c r="AE30" s="84" t="s">
        <v>459</v>
      </c>
      <c r="AF30" s="85"/>
      <c r="AG30" s="85"/>
      <c r="AH30" s="85"/>
      <c r="AI30" s="86"/>
      <c r="AJ30" s="84" t="s">
        <v>459</v>
      </c>
      <c r="AK30" s="85"/>
      <c r="AL30" s="85"/>
      <c r="AM30" s="85"/>
      <c r="AN30" s="86"/>
      <c r="AO30" s="84" t="s">
        <v>459</v>
      </c>
      <c r="AP30" s="85"/>
      <c r="AQ30" s="85"/>
      <c r="AR30" s="85"/>
      <c r="AS30" s="86"/>
      <c r="AT30" s="262"/>
      <c r="AU30" s="263"/>
      <c r="AV30" s="263"/>
      <c r="AW30" s="263"/>
      <c r="AX30" s="264"/>
    </row>
    <row r="31" spans="1:50" ht="18.75"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customHeight="1" x14ac:dyDescent="0.15">
      <c r="A32" s="208"/>
      <c r="B32" s="209"/>
      <c r="C32" s="209"/>
      <c r="D32" s="209"/>
      <c r="E32" s="209"/>
      <c r="F32" s="210"/>
      <c r="G32" s="218"/>
      <c r="H32" s="99"/>
      <c r="I32" s="99"/>
      <c r="J32" s="99"/>
      <c r="K32" s="99"/>
      <c r="L32" s="99"/>
      <c r="M32" s="99"/>
      <c r="N32" s="99"/>
      <c r="O32" s="219"/>
      <c r="P32" s="236"/>
      <c r="Q32" s="99"/>
      <c r="R32" s="99"/>
      <c r="S32" s="99"/>
      <c r="T32" s="99"/>
      <c r="U32" s="99"/>
      <c r="V32" s="99"/>
      <c r="W32" s="99"/>
      <c r="X32" s="219"/>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1" t="s">
        <v>455</v>
      </c>
      <c r="AV32" s="101"/>
      <c r="AW32" s="99" t="s">
        <v>355</v>
      </c>
      <c r="AX32" s="100"/>
    </row>
    <row r="33" spans="1:50" ht="22.5" customHeight="1" x14ac:dyDescent="0.15">
      <c r="A33" s="211"/>
      <c r="B33" s="209"/>
      <c r="C33" s="209"/>
      <c r="D33" s="209"/>
      <c r="E33" s="209"/>
      <c r="F33" s="210"/>
      <c r="G33" s="315" t="s">
        <v>457</v>
      </c>
      <c r="H33" s="282"/>
      <c r="I33" s="282"/>
      <c r="J33" s="282"/>
      <c r="K33" s="282"/>
      <c r="L33" s="282"/>
      <c r="M33" s="282"/>
      <c r="N33" s="282"/>
      <c r="O33" s="283"/>
      <c r="P33" s="207" t="s">
        <v>458</v>
      </c>
      <c r="Q33" s="189"/>
      <c r="R33" s="189"/>
      <c r="S33" s="189"/>
      <c r="T33" s="189"/>
      <c r="U33" s="189"/>
      <c r="V33" s="189"/>
      <c r="W33" s="189"/>
      <c r="X33" s="190"/>
      <c r="Y33" s="287" t="s">
        <v>14</v>
      </c>
      <c r="Z33" s="288"/>
      <c r="AA33" s="289"/>
      <c r="AB33" s="319" t="s">
        <v>453</v>
      </c>
      <c r="AC33" s="290"/>
      <c r="AD33" s="290"/>
      <c r="AE33" s="84">
        <v>590</v>
      </c>
      <c r="AF33" s="85"/>
      <c r="AG33" s="85"/>
      <c r="AH33" s="85"/>
      <c r="AI33" s="86"/>
      <c r="AJ33" s="84">
        <v>629</v>
      </c>
      <c r="AK33" s="85"/>
      <c r="AL33" s="85"/>
      <c r="AM33" s="85"/>
      <c r="AN33" s="86"/>
      <c r="AO33" s="84">
        <v>496</v>
      </c>
      <c r="AP33" s="85"/>
      <c r="AQ33" s="85"/>
      <c r="AR33" s="85"/>
      <c r="AS33" s="86"/>
      <c r="AT33" s="221"/>
      <c r="AU33" s="221"/>
      <c r="AV33" s="221"/>
      <c r="AW33" s="221"/>
      <c r="AX33" s="222"/>
    </row>
    <row r="34" spans="1:50" ht="22.5" customHeight="1" x14ac:dyDescent="0.15">
      <c r="A34" s="212"/>
      <c r="B34" s="213"/>
      <c r="C34" s="213"/>
      <c r="D34" s="213"/>
      <c r="E34" s="213"/>
      <c r="F34" s="214"/>
      <c r="G34" s="284"/>
      <c r="H34" s="285"/>
      <c r="I34" s="285"/>
      <c r="J34" s="285"/>
      <c r="K34" s="285"/>
      <c r="L34" s="285"/>
      <c r="M34" s="285"/>
      <c r="N34" s="285"/>
      <c r="O34" s="286"/>
      <c r="P34" s="270"/>
      <c r="Q34" s="270"/>
      <c r="R34" s="270"/>
      <c r="S34" s="270"/>
      <c r="T34" s="270"/>
      <c r="U34" s="270"/>
      <c r="V34" s="270"/>
      <c r="W34" s="270"/>
      <c r="X34" s="271"/>
      <c r="Y34" s="169" t="s">
        <v>65</v>
      </c>
      <c r="Z34" s="112"/>
      <c r="AA34" s="165"/>
      <c r="AB34" s="320" t="s">
        <v>453</v>
      </c>
      <c r="AC34" s="280"/>
      <c r="AD34" s="280"/>
      <c r="AE34" s="84" t="s">
        <v>455</v>
      </c>
      <c r="AF34" s="85"/>
      <c r="AG34" s="85"/>
      <c r="AH34" s="85"/>
      <c r="AI34" s="86"/>
      <c r="AJ34" s="84" t="s">
        <v>455</v>
      </c>
      <c r="AK34" s="85"/>
      <c r="AL34" s="85"/>
      <c r="AM34" s="85"/>
      <c r="AN34" s="86"/>
      <c r="AO34" s="84" t="s">
        <v>455</v>
      </c>
      <c r="AP34" s="85"/>
      <c r="AQ34" s="85"/>
      <c r="AR34" s="85"/>
      <c r="AS34" s="86"/>
      <c r="AT34" s="84" t="s">
        <v>455</v>
      </c>
      <c r="AU34" s="85"/>
      <c r="AV34" s="85"/>
      <c r="AW34" s="85"/>
      <c r="AX34" s="87"/>
    </row>
    <row r="35" spans="1:50" ht="22.5" customHeight="1" x14ac:dyDescent="0.15">
      <c r="A35" s="666"/>
      <c r="B35" s="667"/>
      <c r="C35" s="667"/>
      <c r="D35" s="667"/>
      <c r="E35" s="667"/>
      <c r="F35" s="668"/>
      <c r="G35" s="316"/>
      <c r="H35" s="317"/>
      <c r="I35" s="317"/>
      <c r="J35" s="317"/>
      <c r="K35" s="317"/>
      <c r="L35" s="317"/>
      <c r="M35" s="317"/>
      <c r="N35" s="317"/>
      <c r="O35" s="318"/>
      <c r="P35" s="191"/>
      <c r="Q35" s="191"/>
      <c r="R35" s="191"/>
      <c r="S35" s="191"/>
      <c r="T35" s="191"/>
      <c r="U35" s="191"/>
      <c r="V35" s="191"/>
      <c r="W35" s="191"/>
      <c r="X35" s="192"/>
      <c r="Y35" s="111" t="s">
        <v>15</v>
      </c>
      <c r="Z35" s="112"/>
      <c r="AA35" s="165"/>
      <c r="AB35" s="258" t="s">
        <v>16</v>
      </c>
      <c r="AC35" s="258"/>
      <c r="AD35" s="258"/>
      <c r="AE35" s="84" t="s">
        <v>455</v>
      </c>
      <c r="AF35" s="85"/>
      <c r="AG35" s="85"/>
      <c r="AH35" s="85"/>
      <c r="AI35" s="86"/>
      <c r="AJ35" s="84" t="s">
        <v>455</v>
      </c>
      <c r="AK35" s="85"/>
      <c r="AL35" s="85"/>
      <c r="AM35" s="85"/>
      <c r="AN35" s="86"/>
      <c r="AO35" s="84" t="s">
        <v>455</v>
      </c>
      <c r="AP35" s="85"/>
      <c r="AQ35" s="85"/>
      <c r="AR35" s="85"/>
      <c r="AS35" s="86"/>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8"/>
      <c r="B37" s="209"/>
      <c r="C37" s="209"/>
      <c r="D37" s="209"/>
      <c r="E37" s="209"/>
      <c r="F37" s="210"/>
      <c r="G37" s="218"/>
      <c r="H37" s="99"/>
      <c r="I37" s="99"/>
      <c r="J37" s="99"/>
      <c r="K37" s="99"/>
      <c r="L37" s="99"/>
      <c r="M37" s="99"/>
      <c r="N37" s="99"/>
      <c r="O37" s="219"/>
      <c r="P37" s="236"/>
      <c r="Q37" s="99"/>
      <c r="R37" s="99"/>
      <c r="S37" s="99"/>
      <c r="T37" s="99"/>
      <c r="U37" s="99"/>
      <c r="V37" s="99"/>
      <c r="W37" s="99"/>
      <c r="X37" s="219"/>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1"/>
      <c r="AV37" s="101"/>
      <c r="AW37" s="99" t="s">
        <v>355</v>
      </c>
      <c r="AX37" s="100"/>
    </row>
    <row r="38" spans="1:50" ht="22.5" hidden="1" customHeight="1" x14ac:dyDescent="0.15">
      <c r="A38" s="211"/>
      <c r="B38" s="209"/>
      <c r="C38" s="209"/>
      <c r="D38" s="209"/>
      <c r="E38" s="209"/>
      <c r="F38" s="210"/>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4"/>
      <c r="AF38" s="85"/>
      <c r="AG38" s="85"/>
      <c r="AH38" s="85"/>
      <c r="AI38" s="86"/>
      <c r="AJ38" s="84"/>
      <c r="AK38" s="85"/>
      <c r="AL38" s="85"/>
      <c r="AM38" s="85"/>
      <c r="AN38" s="86"/>
      <c r="AO38" s="84"/>
      <c r="AP38" s="85"/>
      <c r="AQ38" s="85"/>
      <c r="AR38" s="85"/>
      <c r="AS38" s="86"/>
      <c r="AT38" s="221"/>
      <c r="AU38" s="221"/>
      <c r="AV38" s="221"/>
      <c r="AW38" s="221"/>
      <c r="AX38" s="222"/>
    </row>
    <row r="39" spans="1:50" ht="22.5" hidden="1" customHeight="1" x14ac:dyDescent="0.15">
      <c r="A39" s="212"/>
      <c r="B39" s="213"/>
      <c r="C39" s="213"/>
      <c r="D39" s="213"/>
      <c r="E39" s="213"/>
      <c r="F39" s="214"/>
      <c r="G39" s="284"/>
      <c r="H39" s="285"/>
      <c r="I39" s="285"/>
      <c r="J39" s="285"/>
      <c r="K39" s="285"/>
      <c r="L39" s="285"/>
      <c r="M39" s="285"/>
      <c r="N39" s="285"/>
      <c r="O39" s="286"/>
      <c r="P39" s="270"/>
      <c r="Q39" s="270"/>
      <c r="R39" s="270"/>
      <c r="S39" s="270"/>
      <c r="T39" s="270"/>
      <c r="U39" s="270"/>
      <c r="V39" s="270"/>
      <c r="W39" s="270"/>
      <c r="X39" s="271"/>
      <c r="Y39" s="169" t="s">
        <v>65</v>
      </c>
      <c r="Z39" s="112"/>
      <c r="AA39" s="165"/>
      <c r="AB39" s="280"/>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6"/>
      <c r="B40" s="667"/>
      <c r="C40" s="667"/>
      <c r="D40" s="667"/>
      <c r="E40" s="667"/>
      <c r="F40" s="668"/>
      <c r="G40" s="316"/>
      <c r="H40" s="317"/>
      <c r="I40" s="317"/>
      <c r="J40" s="317"/>
      <c r="K40" s="317"/>
      <c r="L40" s="317"/>
      <c r="M40" s="317"/>
      <c r="N40" s="317"/>
      <c r="O40" s="318"/>
      <c r="P40" s="191"/>
      <c r="Q40" s="191"/>
      <c r="R40" s="191"/>
      <c r="S40" s="191"/>
      <c r="T40" s="191"/>
      <c r="U40" s="191"/>
      <c r="V40" s="191"/>
      <c r="W40" s="191"/>
      <c r="X40" s="192"/>
      <c r="Y40" s="111" t="s">
        <v>15</v>
      </c>
      <c r="Z40" s="112"/>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8"/>
      <c r="B42" s="209"/>
      <c r="C42" s="209"/>
      <c r="D42" s="209"/>
      <c r="E42" s="209"/>
      <c r="F42" s="210"/>
      <c r="G42" s="218"/>
      <c r="H42" s="99"/>
      <c r="I42" s="99"/>
      <c r="J42" s="99"/>
      <c r="K42" s="99"/>
      <c r="L42" s="99"/>
      <c r="M42" s="99"/>
      <c r="N42" s="99"/>
      <c r="O42" s="219"/>
      <c r="P42" s="236"/>
      <c r="Q42" s="99"/>
      <c r="R42" s="99"/>
      <c r="S42" s="99"/>
      <c r="T42" s="99"/>
      <c r="U42" s="99"/>
      <c r="V42" s="99"/>
      <c r="W42" s="99"/>
      <c r="X42" s="219"/>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1"/>
      <c r="AV42" s="101"/>
      <c r="AW42" s="99" t="s">
        <v>355</v>
      </c>
      <c r="AX42" s="100"/>
    </row>
    <row r="43" spans="1:50" ht="22.5" hidden="1" customHeight="1" x14ac:dyDescent="0.15">
      <c r="A43" s="211"/>
      <c r="B43" s="209"/>
      <c r="C43" s="209"/>
      <c r="D43" s="209"/>
      <c r="E43" s="209"/>
      <c r="F43" s="210"/>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4"/>
      <c r="AF43" s="85"/>
      <c r="AG43" s="85"/>
      <c r="AH43" s="85"/>
      <c r="AI43" s="86"/>
      <c r="AJ43" s="84"/>
      <c r="AK43" s="85"/>
      <c r="AL43" s="85"/>
      <c r="AM43" s="85"/>
      <c r="AN43" s="86"/>
      <c r="AO43" s="84"/>
      <c r="AP43" s="85"/>
      <c r="AQ43" s="85"/>
      <c r="AR43" s="85"/>
      <c r="AS43" s="86"/>
      <c r="AT43" s="221"/>
      <c r="AU43" s="221"/>
      <c r="AV43" s="221"/>
      <c r="AW43" s="221"/>
      <c r="AX43" s="222"/>
    </row>
    <row r="44" spans="1:50" ht="22.5" hidden="1" customHeight="1" x14ac:dyDescent="0.15">
      <c r="A44" s="212"/>
      <c r="B44" s="213"/>
      <c r="C44" s="213"/>
      <c r="D44" s="213"/>
      <c r="E44" s="213"/>
      <c r="F44" s="214"/>
      <c r="G44" s="284"/>
      <c r="H44" s="285"/>
      <c r="I44" s="285"/>
      <c r="J44" s="285"/>
      <c r="K44" s="285"/>
      <c r="L44" s="285"/>
      <c r="M44" s="285"/>
      <c r="N44" s="285"/>
      <c r="O44" s="286"/>
      <c r="P44" s="270"/>
      <c r="Q44" s="270"/>
      <c r="R44" s="270"/>
      <c r="S44" s="270"/>
      <c r="T44" s="270"/>
      <c r="U44" s="270"/>
      <c r="V44" s="270"/>
      <c r="W44" s="270"/>
      <c r="X44" s="271"/>
      <c r="Y44" s="169" t="s">
        <v>65</v>
      </c>
      <c r="Z44" s="112"/>
      <c r="AA44" s="165"/>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2"/>
      <c r="B45" s="213"/>
      <c r="C45" s="213"/>
      <c r="D45" s="213"/>
      <c r="E45" s="213"/>
      <c r="F45" s="214"/>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2.5"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29" t="s">
        <v>320</v>
      </c>
      <c r="B47" s="681" t="s">
        <v>317</v>
      </c>
      <c r="C47" s="231"/>
      <c r="D47" s="231"/>
      <c r="E47" s="231"/>
      <c r="F47" s="232"/>
      <c r="G47" s="619" t="s">
        <v>311</v>
      </c>
      <c r="H47" s="619"/>
      <c r="I47" s="619"/>
      <c r="J47" s="619"/>
      <c r="K47" s="619"/>
      <c r="L47" s="619"/>
      <c r="M47" s="619"/>
      <c r="N47" s="619"/>
      <c r="O47" s="619"/>
      <c r="P47" s="619"/>
      <c r="Q47" s="619"/>
      <c r="R47" s="619"/>
      <c r="S47" s="619"/>
      <c r="T47" s="619"/>
      <c r="U47" s="619"/>
      <c r="V47" s="619"/>
      <c r="W47" s="619"/>
      <c r="X47" s="619"/>
      <c r="Y47" s="619"/>
      <c r="Z47" s="619"/>
      <c r="AA47" s="686"/>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29"/>
      <c r="B48" s="681"/>
      <c r="C48" s="231"/>
      <c r="D48" s="231"/>
      <c r="E48" s="231"/>
      <c r="F48" s="232"/>
      <c r="G48" s="99"/>
      <c r="H48" s="99"/>
      <c r="I48" s="99"/>
      <c r="J48" s="99"/>
      <c r="K48" s="99"/>
      <c r="L48" s="99"/>
      <c r="M48" s="99"/>
      <c r="N48" s="99"/>
      <c r="O48" s="99"/>
      <c r="P48" s="99"/>
      <c r="Q48" s="99"/>
      <c r="R48" s="99"/>
      <c r="S48" s="99"/>
      <c r="T48" s="99"/>
      <c r="U48" s="99"/>
      <c r="V48" s="99"/>
      <c r="W48" s="99"/>
      <c r="X48" s="99"/>
      <c r="Y48" s="99"/>
      <c r="Z48" s="99"/>
      <c r="AA48" s="219"/>
      <c r="AB48" s="23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9"/>
      <c r="B49" s="681"/>
      <c r="C49" s="231"/>
      <c r="D49" s="231"/>
      <c r="E49" s="231"/>
      <c r="F49" s="232"/>
      <c r="G49" s="331"/>
      <c r="H49" s="331"/>
      <c r="I49" s="331"/>
      <c r="J49" s="331"/>
      <c r="K49" s="331"/>
      <c r="L49" s="331"/>
      <c r="M49" s="331"/>
      <c r="N49" s="331"/>
      <c r="O49" s="331"/>
      <c r="P49" s="331"/>
      <c r="Q49" s="331"/>
      <c r="R49" s="331"/>
      <c r="S49" s="331"/>
      <c r="T49" s="331"/>
      <c r="U49" s="331"/>
      <c r="V49" s="331"/>
      <c r="W49" s="331"/>
      <c r="X49" s="331"/>
      <c r="Y49" s="331"/>
      <c r="Z49" s="331"/>
      <c r="AA49" s="332"/>
      <c r="AB49" s="609"/>
      <c r="AC49" s="610"/>
      <c r="AD49" s="610"/>
      <c r="AE49" s="610"/>
      <c r="AF49" s="610"/>
      <c r="AG49" s="610"/>
      <c r="AH49" s="610"/>
      <c r="AI49" s="610"/>
      <c r="AJ49" s="610"/>
      <c r="AK49" s="610"/>
      <c r="AL49" s="610"/>
      <c r="AM49" s="610"/>
      <c r="AN49" s="610"/>
      <c r="AO49" s="610"/>
      <c r="AP49" s="610"/>
      <c r="AQ49" s="610"/>
      <c r="AR49" s="610"/>
      <c r="AS49" s="610"/>
      <c r="AT49" s="610"/>
      <c r="AU49" s="610"/>
      <c r="AV49" s="610"/>
      <c r="AW49" s="610"/>
      <c r="AX49" s="611"/>
    </row>
    <row r="50" spans="1:50" ht="22.5" hidden="1" customHeight="1" x14ac:dyDescent="0.15">
      <c r="A50" s="229"/>
      <c r="B50" s="681"/>
      <c r="C50" s="231"/>
      <c r="D50" s="231"/>
      <c r="E50" s="231"/>
      <c r="F50" s="232"/>
      <c r="G50" s="333"/>
      <c r="H50" s="333"/>
      <c r="I50" s="333"/>
      <c r="J50" s="333"/>
      <c r="K50" s="333"/>
      <c r="L50" s="333"/>
      <c r="M50" s="333"/>
      <c r="N50" s="333"/>
      <c r="O50" s="333"/>
      <c r="P50" s="333"/>
      <c r="Q50" s="333"/>
      <c r="R50" s="333"/>
      <c r="S50" s="333"/>
      <c r="T50" s="333"/>
      <c r="U50" s="333"/>
      <c r="V50" s="333"/>
      <c r="W50" s="333"/>
      <c r="X50" s="333"/>
      <c r="Y50" s="333"/>
      <c r="Z50" s="333"/>
      <c r="AA50" s="334"/>
      <c r="AB50" s="612"/>
      <c r="AC50" s="613"/>
      <c r="AD50" s="613"/>
      <c r="AE50" s="613"/>
      <c r="AF50" s="613"/>
      <c r="AG50" s="613"/>
      <c r="AH50" s="613"/>
      <c r="AI50" s="613"/>
      <c r="AJ50" s="613"/>
      <c r="AK50" s="613"/>
      <c r="AL50" s="613"/>
      <c r="AM50" s="613"/>
      <c r="AN50" s="613"/>
      <c r="AO50" s="613"/>
      <c r="AP50" s="613"/>
      <c r="AQ50" s="613"/>
      <c r="AR50" s="613"/>
      <c r="AS50" s="613"/>
      <c r="AT50" s="613"/>
      <c r="AU50" s="613"/>
      <c r="AV50" s="613"/>
      <c r="AW50" s="613"/>
      <c r="AX50" s="614"/>
    </row>
    <row r="51" spans="1:50" ht="22.5" hidden="1" customHeight="1" x14ac:dyDescent="0.15">
      <c r="A51" s="229"/>
      <c r="B51" s="682"/>
      <c r="C51" s="233"/>
      <c r="D51" s="233"/>
      <c r="E51" s="233"/>
      <c r="F51" s="234"/>
      <c r="G51" s="335"/>
      <c r="H51" s="335"/>
      <c r="I51" s="335"/>
      <c r="J51" s="335"/>
      <c r="K51" s="335"/>
      <c r="L51" s="335"/>
      <c r="M51" s="335"/>
      <c r="N51" s="335"/>
      <c r="O51" s="335"/>
      <c r="P51" s="335"/>
      <c r="Q51" s="335"/>
      <c r="R51" s="335"/>
      <c r="S51" s="335"/>
      <c r="T51" s="335"/>
      <c r="U51" s="335"/>
      <c r="V51" s="335"/>
      <c r="W51" s="335"/>
      <c r="X51" s="335"/>
      <c r="Y51" s="335"/>
      <c r="Z51" s="335"/>
      <c r="AA51" s="336"/>
      <c r="AB51" s="615"/>
      <c r="AC51" s="616"/>
      <c r="AD51" s="616"/>
      <c r="AE51" s="616"/>
      <c r="AF51" s="616"/>
      <c r="AG51" s="616"/>
      <c r="AH51" s="616"/>
      <c r="AI51" s="616"/>
      <c r="AJ51" s="616"/>
      <c r="AK51" s="616"/>
      <c r="AL51" s="616"/>
      <c r="AM51" s="616"/>
      <c r="AN51" s="616"/>
      <c r="AO51" s="616"/>
      <c r="AP51" s="616"/>
      <c r="AQ51" s="616"/>
      <c r="AR51" s="616"/>
      <c r="AS51" s="616"/>
      <c r="AT51" s="616"/>
      <c r="AU51" s="616"/>
      <c r="AV51" s="616"/>
      <c r="AW51" s="616"/>
      <c r="AX51" s="617"/>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99"/>
      <c r="I53" s="99"/>
      <c r="J53" s="99"/>
      <c r="K53" s="99"/>
      <c r="L53" s="99"/>
      <c r="M53" s="99"/>
      <c r="N53" s="99"/>
      <c r="O53" s="219"/>
      <c r="P53" s="236"/>
      <c r="Q53" s="99"/>
      <c r="R53" s="99"/>
      <c r="S53" s="99"/>
      <c r="T53" s="99"/>
      <c r="U53" s="99"/>
      <c r="V53" s="99"/>
      <c r="W53" s="99"/>
      <c r="X53" s="219"/>
      <c r="Y53" s="240"/>
      <c r="Z53" s="241"/>
      <c r="AA53" s="242"/>
      <c r="AB53" s="246"/>
      <c r="AC53" s="247"/>
      <c r="AD53" s="248"/>
      <c r="AE53" s="236"/>
      <c r="AF53" s="99"/>
      <c r="AG53" s="99"/>
      <c r="AH53" s="99"/>
      <c r="AI53" s="219"/>
      <c r="AJ53" s="236"/>
      <c r="AK53" s="99"/>
      <c r="AL53" s="99"/>
      <c r="AM53" s="99"/>
      <c r="AN53" s="219"/>
      <c r="AO53" s="236"/>
      <c r="AP53" s="99"/>
      <c r="AQ53" s="99"/>
      <c r="AR53" s="99"/>
      <c r="AS53" s="219"/>
      <c r="AT53" s="58"/>
      <c r="AU53" s="101"/>
      <c r="AV53" s="101"/>
      <c r="AW53" s="99" t="s">
        <v>355</v>
      </c>
      <c r="AX53" s="100"/>
    </row>
    <row r="54" spans="1:50" ht="22.5" hidden="1" customHeight="1" x14ac:dyDescent="0.15">
      <c r="A54" s="229"/>
      <c r="B54" s="231"/>
      <c r="C54" s="231"/>
      <c r="D54" s="231"/>
      <c r="E54" s="231"/>
      <c r="F54" s="232"/>
      <c r="G54" s="268"/>
      <c r="H54" s="189"/>
      <c r="I54" s="189"/>
      <c r="J54" s="189"/>
      <c r="K54" s="189"/>
      <c r="L54" s="189"/>
      <c r="M54" s="189"/>
      <c r="N54" s="189"/>
      <c r="O54" s="190"/>
      <c r="P54" s="207"/>
      <c r="Q54" s="249"/>
      <c r="R54" s="249"/>
      <c r="S54" s="249"/>
      <c r="T54" s="249"/>
      <c r="U54" s="249"/>
      <c r="V54" s="249"/>
      <c r="W54" s="249"/>
      <c r="X54" s="250"/>
      <c r="Y54" s="255" t="s">
        <v>86</v>
      </c>
      <c r="Z54" s="256"/>
      <c r="AA54" s="257"/>
      <c r="AB54" s="363"/>
      <c r="AC54" s="220"/>
      <c r="AD54" s="220"/>
      <c r="AE54" s="84"/>
      <c r="AF54" s="85"/>
      <c r="AG54" s="85"/>
      <c r="AH54" s="85"/>
      <c r="AI54" s="86"/>
      <c r="AJ54" s="84"/>
      <c r="AK54" s="85"/>
      <c r="AL54" s="85"/>
      <c r="AM54" s="85"/>
      <c r="AN54" s="86"/>
      <c r="AO54" s="84"/>
      <c r="AP54" s="85"/>
      <c r="AQ54" s="85"/>
      <c r="AR54" s="85"/>
      <c r="AS54" s="86"/>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1"/>
      <c r="Q55" s="251"/>
      <c r="R55" s="251"/>
      <c r="S55" s="251"/>
      <c r="T55" s="251"/>
      <c r="U55" s="251"/>
      <c r="V55" s="251"/>
      <c r="W55" s="251"/>
      <c r="X55" s="252"/>
      <c r="Y55" s="223" t="s">
        <v>65</v>
      </c>
      <c r="Z55" s="224"/>
      <c r="AA55" s="225"/>
      <c r="AB55" s="655"/>
      <c r="AC55" s="226"/>
      <c r="AD55" s="226"/>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9"/>
      <c r="B56" s="233"/>
      <c r="C56" s="233"/>
      <c r="D56" s="233"/>
      <c r="E56" s="233"/>
      <c r="F56" s="234"/>
      <c r="G56" s="272"/>
      <c r="H56" s="191"/>
      <c r="I56" s="191"/>
      <c r="J56" s="191"/>
      <c r="K56" s="191"/>
      <c r="L56" s="191"/>
      <c r="M56" s="191"/>
      <c r="N56" s="191"/>
      <c r="O56" s="192"/>
      <c r="P56" s="253"/>
      <c r="Q56" s="253"/>
      <c r="R56" s="253"/>
      <c r="S56" s="253"/>
      <c r="T56" s="253"/>
      <c r="U56" s="253"/>
      <c r="V56" s="253"/>
      <c r="W56" s="253"/>
      <c r="X56" s="254"/>
      <c r="Y56" s="227" t="s">
        <v>15</v>
      </c>
      <c r="Z56" s="224"/>
      <c r="AA56" s="225"/>
      <c r="AB56" s="228" t="s">
        <v>16</v>
      </c>
      <c r="AC56" s="228"/>
      <c r="AD56" s="228"/>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99"/>
      <c r="I58" s="99"/>
      <c r="J58" s="99"/>
      <c r="K58" s="99"/>
      <c r="L58" s="99"/>
      <c r="M58" s="99"/>
      <c r="N58" s="99"/>
      <c r="O58" s="219"/>
      <c r="P58" s="236"/>
      <c r="Q58" s="99"/>
      <c r="R58" s="99"/>
      <c r="S58" s="99"/>
      <c r="T58" s="99"/>
      <c r="U58" s="99"/>
      <c r="V58" s="99"/>
      <c r="W58" s="99"/>
      <c r="X58" s="219"/>
      <c r="Y58" s="240"/>
      <c r="Z58" s="241"/>
      <c r="AA58" s="242"/>
      <c r="AB58" s="246"/>
      <c r="AC58" s="247"/>
      <c r="AD58" s="248"/>
      <c r="AE58" s="236"/>
      <c r="AF58" s="99"/>
      <c r="AG58" s="99"/>
      <c r="AH58" s="99"/>
      <c r="AI58" s="219"/>
      <c r="AJ58" s="236"/>
      <c r="AK58" s="99"/>
      <c r="AL58" s="99"/>
      <c r="AM58" s="99"/>
      <c r="AN58" s="219"/>
      <c r="AO58" s="236"/>
      <c r="AP58" s="99"/>
      <c r="AQ58" s="99"/>
      <c r="AR58" s="99"/>
      <c r="AS58" s="219"/>
      <c r="AT58" s="58"/>
      <c r="AU58" s="101"/>
      <c r="AV58" s="101"/>
      <c r="AW58" s="99" t="s">
        <v>355</v>
      </c>
      <c r="AX58" s="100"/>
    </row>
    <row r="59" spans="1:50" ht="22.5" hidden="1" customHeight="1" x14ac:dyDescent="0.15">
      <c r="A59" s="229"/>
      <c r="B59" s="231"/>
      <c r="C59" s="231"/>
      <c r="D59" s="231"/>
      <c r="E59" s="231"/>
      <c r="F59" s="232"/>
      <c r="G59" s="268"/>
      <c r="H59" s="189"/>
      <c r="I59" s="189"/>
      <c r="J59" s="189"/>
      <c r="K59" s="189"/>
      <c r="L59" s="189"/>
      <c r="M59" s="189"/>
      <c r="N59" s="189"/>
      <c r="O59" s="190"/>
      <c r="P59" s="207"/>
      <c r="Q59" s="249"/>
      <c r="R59" s="249"/>
      <c r="S59" s="249"/>
      <c r="T59" s="249"/>
      <c r="U59" s="249"/>
      <c r="V59" s="249"/>
      <c r="W59" s="249"/>
      <c r="X59" s="250"/>
      <c r="Y59" s="255" t="s">
        <v>86</v>
      </c>
      <c r="Z59" s="256"/>
      <c r="AA59" s="257"/>
      <c r="AB59" s="220"/>
      <c r="AC59" s="220"/>
      <c r="AD59" s="220"/>
      <c r="AE59" s="84"/>
      <c r="AF59" s="85"/>
      <c r="AG59" s="85"/>
      <c r="AH59" s="85"/>
      <c r="AI59" s="86"/>
      <c r="AJ59" s="84"/>
      <c r="AK59" s="85"/>
      <c r="AL59" s="85"/>
      <c r="AM59" s="85"/>
      <c r="AN59" s="86"/>
      <c r="AO59" s="84"/>
      <c r="AP59" s="85"/>
      <c r="AQ59" s="85"/>
      <c r="AR59" s="85"/>
      <c r="AS59" s="86"/>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1"/>
      <c r="Q60" s="251"/>
      <c r="R60" s="251"/>
      <c r="S60" s="251"/>
      <c r="T60" s="251"/>
      <c r="U60" s="251"/>
      <c r="V60" s="251"/>
      <c r="W60" s="251"/>
      <c r="X60" s="252"/>
      <c r="Y60" s="223" t="s">
        <v>65</v>
      </c>
      <c r="Z60" s="224"/>
      <c r="AA60" s="225"/>
      <c r="AB60" s="226"/>
      <c r="AC60" s="226"/>
      <c r="AD60" s="22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9"/>
      <c r="B61" s="233"/>
      <c r="C61" s="233"/>
      <c r="D61" s="233"/>
      <c r="E61" s="233"/>
      <c r="F61" s="234"/>
      <c r="G61" s="272"/>
      <c r="H61" s="191"/>
      <c r="I61" s="191"/>
      <c r="J61" s="191"/>
      <c r="K61" s="191"/>
      <c r="L61" s="191"/>
      <c r="M61" s="191"/>
      <c r="N61" s="191"/>
      <c r="O61" s="192"/>
      <c r="P61" s="253"/>
      <c r="Q61" s="253"/>
      <c r="R61" s="253"/>
      <c r="S61" s="253"/>
      <c r="T61" s="253"/>
      <c r="U61" s="253"/>
      <c r="V61" s="253"/>
      <c r="W61" s="253"/>
      <c r="X61" s="254"/>
      <c r="Y61" s="227" t="s">
        <v>15</v>
      </c>
      <c r="Z61" s="224"/>
      <c r="AA61" s="225"/>
      <c r="AB61" s="228" t="s">
        <v>16</v>
      </c>
      <c r="AC61" s="228"/>
      <c r="AD61" s="228"/>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99"/>
      <c r="I63" s="99"/>
      <c r="J63" s="99"/>
      <c r="K63" s="99"/>
      <c r="L63" s="99"/>
      <c r="M63" s="99"/>
      <c r="N63" s="99"/>
      <c r="O63" s="219"/>
      <c r="P63" s="236"/>
      <c r="Q63" s="99"/>
      <c r="R63" s="99"/>
      <c r="S63" s="99"/>
      <c r="T63" s="99"/>
      <c r="U63" s="99"/>
      <c r="V63" s="99"/>
      <c r="W63" s="99"/>
      <c r="X63" s="219"/>
      <c r="Y63" s="240"/>
      <c r="Z63" s="241"/>
      <c r="AA63" s="242"/>
      <c r="AB63" s="246"/>
      <c r="AC63" s="247"/>
      <c r="AD63" s="248"/>
      <c r="AE63" s="236"/>
      <c r="AF63" s="99"/>
      <c r="AG63" s="99"/>
      <c r="AH63" s="99"/>
      <c r="AI63" s="219"/>
      <c r="AJ63" s="236"/>
      <c r="AK63" s="99"/>
      <c r="AL63" s="99"/>
      <c r="AM63" s="99"/>
      <c r="AN63" s="219"/>
      <c r="AO63" s="236"/>
      <c r="AP63" s="99"/>
      <c r="AQ63" s="99"/>
      <c r="AR63" s="99"/>
      <c r="AS63" s="219"/>
      <c r="AT63" s="58"/>
      <c r="AU63" s="101"/>
      <c r="AV63" s="101"/>
      <c r="AW63" s="99" t="s">
        <v>355</v>
      </c>
      <c r="AX63" s="100"/>
    </row>
    <row r="64" spans="1:50" ht="22.5" hidden="1" customHeight="1" x14ac:dyDescent="0.15">
      <c r="A64" s="229"/>
      <c r="B64" s="231"/>
      <c r="C64" s="231"/>
      <c r="D64" s="231"/>
      <c r="E64" s="231"/>
      <c r="F64" s="232"/>
      <c r="G64" s="268"/>
      <c r="H64" s="189"/>
      <c r="I64" s="189"/>
      <c r="J64" s="189"/>
      <c r="K64" s="189"/>
      <c r="L64" s="189"/>
      <c r="M64" s="189"/>
      <c r="N64" s="189"/>
      <c r="O64" s="190"/>
      <c r="P64" s="207"/>
      <c r="Q64" s="249"/>
      <c r="R64" s="249"/>
      <c r="S64" s="249"/>
      <c r="T64" s="249"/>
      <c r="U64" s="249"/>
      <c r="V64" s="249"/>
      <c r="W64" s="249"/>
      <c r="X64" s="250"/>
      <c r="Y64" s="255" t="s">
        <v>86</v>
      </c>
      <c r="Z64" s="256"/>
      <c r="AA64" s="257"/>
      <c r="AB64" s="220"/>
      <c r="AC64" s="220"/>
      <c r="AD64" s="220"/>
      <c r="AE64" s="84"/>
      <c r="AF64" s="85"/>
      <c r="AG64" s="85"/>
      <c r="AH64" s="85"/>
      <c r="AI64" s="86"/>
      <c r="AJ64" s="84"/>
      <c r="AK64" s="85"/>
      <c r="AL64" s="85"/>
      <c r="AM64" s="85"/>
      <c r="AN64" s="86"/>
      <c r="AO64" s="84"/>
      <c r="AP64" s="85"/>
      <c r="AQ64" s="85"/>
      <c r="AR64" s="85"/>
      <c r="AS64" s="86"/>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1"/>
      <c r="Q65" s="251"/>
      <c r="R65" s="251"/>
      <c r="S65" s="251"/>
      <c r="T65" s="251"/>
      <c r="U65" s="251"/>
      <c r="V65" s="251"/>
      <c r="W65" s="251"/>
      <c r="X65" s="252"/>
      <c r="Y65" s="223" t="s">
        <v>65</v>
      </c>
      <c r="Z65" s="224"/>
      <c r="AA65" s="225"/>
      <c r="AB65" s="226"/>
      <c r="AC65" s="226"/>
      <c r="AD65" s="22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0"/>
      <c r="B66" s="233"/>
      <c r="C66" s="233"/>
      <c r="D66" s="233"/>
      <c r="E66" s="233"/>
      <c r="F66" s="234"/>
      <c r="G66" s="272"/>
      <c r="H66" s="191"/>
      <c r="I66" s="191"/>
      <c r="J66" s="191"/>
      <c r="K66" s="191"/>
      <c r="L66" s="191"/>
      <c r="M66" s="191"/>
      <c r="N66" s="191"/>
      <c r="O66" s="192"/>
      <c r="P66" s="253"/>
      <c r="Q66" s="253"/>
      <c r="R66" s="253"/>
      <c r="S66" s="253"/>
      <c r="T66" s="253"/>
      <c r="U66" s="253"/>
      <c r="V66" s="253"/>
      <c r="W66" s="253"/>
      <c r="X66" s="254"/>
      <c r="Y66" s="227" t="s">
        <v>15</v>
      </c>
      <c r="Z66" s="224"/>
      <c r="AA66" s="225"/>
      <c r="AB66" s="228" t="s">
        <v>16</v>
      </c>
      <c r="AC66" s="228"/>
      <c r="AD66" s="228"/>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6" t="s">
        <v>69</v>
      </c>
      <c r="AF67" s="109"/>
      <c r="AG67" s="109"/>
      <c r="AH67" s="109"/>
      <c r="AI67" s="109"/>
      <c r="AJ67" s="656" t="s">
        <v>70</v>
      </c>
      <c r="AK67" s="109"/>
      <c r="AL67" s="109"/>
      <c r="AM67" s="109"/>
      <c r="AN67" s="109"/>
      <c r="AO67" s="656" t="s">
        <v>71</v>
      </c>
      <c r="AP67" s="109"/>
      <c r="AQ67" s="109"/>
      <c r="AR67" s="109"/>
      <c r="AS67" s="109"/>
      <c r="AT67" s="170" t="s">
        <v>74</v>
      </c>
      <c r="AU67" s="171"/>
      <c r="AV67" s="171"/>
      <c r="AW67" s="171"/>
      <c r="AX67" s="172"/>
    </row>
    <row r="68" spans="1:60" ht="22.5" customHeight="1" x14ac:dyDescent="0.15">
      <c r="A68" s="179"/>
      <c r="B68" s="180"/>
      <c r="C68" s="180"/>
      <c r="D68" s="180"/>
      <c r="E68" s="180"/>
      <c r="F68" s="181"/>
      <c r="G68" s="207" t="s">
        <v>443</v>
      </c>
      <c r="H68" s="189"/>
      <c r="I68" s="189"/>
      <c r="J68" s="189"/>
      <c r="K68" s="189"/>
      <c r="L68" s="189"/>
      <c r="M68" s="189"/>
      <c r="N68" s="189"/>
      <c r="O68" s="189"/>
      <c r="P68" s="189"/>
      <c r="Q68" s="189"/>
      <c r="R68" s="189"/>
      <c r="S68" s="189"/>
      <c r="T68" s="189"/>
      <c r="U68" s="189"/>
      <c r="V68" s="189"/>
      <c r="W68" s="189"/>
      <c r="X68" s="190"/>
      <c r="Y68" s="328" t="s">
        <v>66</v>
      </c>
      <c r="Z68" s="329"/>
      <c r="AA68" s="330"/>
      <c r="AB68" s="196" t="s">
        <v>446</v>
      </c>
      <c r="AC68" s="197"/>
      <c r="AD68" s="198"/>
      <c r="AE68" s="84">
        <v>8223</v>
      </c>
      <c r="AF68" s="85"/>
      <c r="AG68" s="85"/>
      <c r="AH68" s="85"/>
      <c r="AI68" s="86"/>
      <c r="AJ68" s="84">
        <v>16653</v>
      </c>
      <c r="AK68" s="85"/>
      <c r="AL68" s="85"/>
      <c r="AM68" s="85"/>
      <c r="AN68" s="86"/>
      <c r="AO68" s="84">
        <v>6838</v>
      </c>
      <c r="AP68" s="85"/>
      <c r="AQ68" s="85"/>
      <c r="AR68" s="85"/>
      <c r="AS68" s="86"/>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446</v>
      </c>
      <c r="AC69" s="205"/>
      <c r="AD69" s="206"/>
      <c r="AE69" s="84">
        <v>7040</v>
      </c>
      <c r="AF69" s="85"/>
      <c r="AG69" s="85"/>
      <c r="AH69" s="85"/>
      <c r="AI69" s="86"/>
      <c r="AJ69" s="84">
        <v>9236</v>
      </c>
      <c r="AK69" s="85"/>
      <c r="AL69" s="85"/>
      <c r="AM69" s="85"/>
      <c r="AN69" s="86"/>
      <c r="AO69" s="84">
        <v>5385</v>
      </c>
      <c r="AP69" s="85"/>
      <c r="AQ69" s="85"/>
      <c r="AR69" s="85"/>
      <c r="AS69" s="86"/>
      <c r="AT69" s="84">
        <v>814</v>
      </c>
      <c r="AU69" s="85"/>
      <c r="AV69" s="85"/>
      <c r="AW69" s="85"/>
      <c r="AX69" s="87"/>
      <c r="AY69" s="10"/>
      <c r="AZ69" s="10"/>
      <c r="BA69" s="10"/>
      <c r="BB69" s="10"/>
      <c r="BC69" s="10"/>
      <c r="BD69" s="10"/>
      <c r="BE69" s="10"/>
      <c r="BF69" s="10"/>
      <c r="BG69" s="10"/>
      <c r="BH69" s="10"/>
    </row>
    <row r="70" spans="1:60" ht="33"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customHeight="1" x14ac:dyDescent="0.15">
      <c r="A71" s="179"/>
      <c r="B71" s="180"/>
      <c r="C71" s="180"/>
      <c r="D71" s="180"/>
      <c r="E71" s="180"/>
      <c r="F71" s="181"/>
      <c r="G71" s="207" t="s">
        <v>444</v>
      </c>
      <c r="H71" s="189"/>
      <c r="I71" s="189"/>
      <c r="J71" s="189"/>
      <c r="K71" s="189"/>
      <c r="L71" s="189"/>
      <c r="M71" s="189"/>
      <c r="N71" s="189"/>
      <c r="O71" s="189"/>
      <c r="P71" s="189"/>
      <c r="Q71" s="189"/>
      <c r="R71" s="189"/>
      <c r="S71" s="189"/>
      <c r="T71" s="189"/>
      <c r="U71" s="189"/>
      <c r="V71" s="189"/>
      <c r="W71" s="189"/>
      <c r="X71" s="190"/>
      <c r="Y71" s="193" t="s">
        <v>66</v>
      </c>
      <c r="Z71" s="194"/>
      <c r="AA71" s="195"/>
      <c r="AB71" s="196" t="s">
        <v>367</v>
      </c>
      <c r="AC71" s="197"/>
      <c r="AD71" s="198"/>
      <c r="AE71" s="84">
        <v>520</v>
      </c>
      <c r="AF71" s="85"/>
      <c r="AG71" s="85"/>
      <c r="AH71" s="85"/>
      <c r="AI71" s="86"/>
      <c r="AJ71" s="84">
        <v>1073</v>
      </c>
      <c r="AK71" s="85"/>
      <c r="AL71" s="85"/>
      <c r="AM71" s="85"/>
      <c r="AN71" s="86"/>
      <c r="AO71" s="84">
        <v>520</v>
      </c>
      <c r="AP71" s="85"/>
      <c r="AQ71" s="85"/>
      <c r="AR71" s="85"/>
      <c r="AS71" s="86"/>
      <c r="AT71" s="199"/>
      <c r="AU71" s="199"/>
      <c r="AV71" s="199"/>
      <c r="AW71" s="199"/>
      <c r="AX71" s="200"/>
      <c r="AY71" s="10"/>
      <c r="AZ71" s="10"/>
      <c r="BA71" s="10"/>
      <c r="BB71" s="10"/>
      <c r="BC71" s="10"/>
    </row>
    <row r="72" spans="1:60" ht="22.5"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367</v>
      </c>
      <c r="AC72" s="205"/>
      <c r="AD72" s="206"/>
      <c r="AE72" s="84">
        <v>520</v>
      </c>
      <c r="AF72" s="85"/>
      <c r="AG72" s="85"/>
      <c r="AH72" s="85"/>
      <c r="AI72" s="86"/>
      <c r="AJ72" s="84">
        <v>1073</v>
      </c>
      <c r="AK72" s="85"/>
      <c r="AL72" s="85"/>
      <c r="AM72" s="85"/>
      <c r="AN72" s="86"/>
      <c r="AO72" s="84">
        <v>520</v>
      </c>
      <c r="AP72" s="85"/>
      <c r="AQ72" s="85"/>
      <c r="AR72" s="85"/>
      <c r="AS72" s="86"/>
      <c r="AT72" s="84">
        <v>1547</v>
      </c>
      <c r="AU72" s="85"/>
      <c r="AV72" s="85"/>
      <c r="AW72" s="85"/>
      <c r="AX72" s="87"/>
      <c r="AY72" s="10"/>
      <c r="AZ72" s="10"/>
      <c r="BA72" s="10"/>
      <c r="BB72" s="10"/>
      <c r="BC72" s="10"/>
      <c r="BD72" s="10"/>
      <c r="BE72" s="10"/>
      <c r="BF72" s="10"/>
      <c r="BG72" s="10"/>
      <c r="BH72" s="10"/>
    </row>
    <row r="73" spans="1:60" ht="31.7"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customHeight="1" x14ac:dyDescent="0.15">
      <c r="A74" s="179"/>
      <c r="B74" s="180"/>
      <c r="C74" s="180"/>
      <c r="D74" s="180"/>
      <c r="E74" s="180"/>
      <c r="F74" s="181"/>
      <c r="G74" s="207" t="s">
        <v>445</v>
      </c>
      <c r="H74" s="189"/>
      <c r="I74" s="189"/>
      <c r="J74" s="189"/>
      <c r="K74" s="189"/>
      <c r="L74" s="189"/>
      <c r="M74" s="189"/>
      <c r="N74" s="189"/>
      <c r="O74" s="189"/>
      <c r="P74" s="189"/>
      <c r="Q74" s="189"/>
      <c r="R74" s="189"/>
      <c r="S74" s="189"/>
      <c r="T74" s="189"/>
      <c r="U74" s="189"/>
      <c r="V74" s="189"/>
      <c r="W74" s="189"/>
      <c r="X74" s="190"/>
      <c r="Y74" s="193" t="s">
        <v>66</v>
      </c>
      <c r="Z74" s="194"/>
      <c r="AA74" s="195"/>
      <c r="AB74" s="196" t="s">
        <v>379</v>
      </c>
      <c r="AC74" s="197"/>
      <c r="AD74" s="198"/>
      <c r="AE74" s="84">
        <v>13597</v>
      </c>
      <c r="AF74" s="85"/>
      <c r="AG74" s="85"/>
      <c r="AH74" s="85"/>
      <c r="AI74" s="86"/>
      <c r="AJ74" s="84">
        <v>15089</v>
      </c>
      <c r="AK74" s="85"/>
      <c r="AL74" s="85"/>
      <c r="AM74" s="85"/>
      <c r="AN74" s="86"/>
      <c r="AO74" s="84">
        <v>9016</v>
      </c>
      <c r="AP74" s="85"/>
      <c r="AQ74" s="85"/>
      <c r="AR74" s="85"/>
      <c r="AS74" s="86"/>
      <c r="AT74" s="199"/>
      <c r="AU74" s="199"/>
      <c r="AV74" s="199"/>
      <c r="AW74" s="199"/>
      <c r="AX74" s="200"/>
      <c r="AY74" s="10"/>
      <c r="AZ74" s="10"/>
      <c r="BA74" s="10"/>
      <c r="BB74" s="10"/>
      <c r="BC74" s="10"/>
    </row>
    <row r="75" spans="1:60" ht="22.5"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t="s">
        <v>447</v>
      </c>
      <c r="AC75" s="205"/>
      <c r="AD75" s="206"/>
      <c r="AE75" s="84" t="s">
        <v>376</v>
      </c>
      <c r="AF75" s="85"/>
      <c r="AG75" s="85"/>
      <c r="AH75" s="85"/>
      <c r="AI75" s="86"/>
      <c r="AJ75" s="84" t="s">
        <v>376</v>
      </c>
      <c r="AK75" s="85"/>
      <c r="AL75" s="85"/>
      <c r="AM75" s="85"/>
      <c r="AN75" s="86"/>
      <c r="AO75" s="84" t="s">
        <v>376</v>
      </c>
      <c r="AP75" s="85"/>
      <c r="AQ75" s="85"/>
      <c r="AR75" s="85"/>
      <c r="AS75" s="86"/>
      <c r="AT75" s="84" t="s">
        <v>448</v>
      </c>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x14ac:dyDescent="0.15">
      <c r="A83" s="123"/>
      <c r="B83" s="121"/>
      <c r="C83" s="121"/>
      <c r="D83" s="121"/>
      <c r="E83" s="121"/>
      <c r="F83" s="122"/>
      <c r="G83" s="138" t="s">
        <v>466</v>
      </c>
      <c r="H83" s="138"/>
      <c r="I83" s="138"/>
      <c r="J83" s="138"/>
      <c r="K83" s="138"/>
      <c r="L83" s="138"/>
      <c r="M83" s="138"/>
      <c r="N83" s="138"/>
      <c r="O83" s="138"/>
      <c r="P83" s="138"/>
      <c r="Q83" s="138"/>
      <c r="R83" s="138"/>
      <c r="S83" s="138"/>
      <c r="T83" s="138"/>
      <c r="U83" s="138"/>
      <c r="V83" s="138"/>
      <c r="W83" s="138"/>
      <c r="X83" s="138"/>
      <c r="Y83" s="140" t="s">
        <v>17</v>
      </c>
      <c r="Z83" s="141"/>
      <c r="AA83" s="142"/>
      <c r="AB83" s="175"/>
      <c r="AC83" s="144"/>
      <c r="AD83" s="145"/>
      <c r="AE83" s="146"/>
      <c r="AF83" s="147"/>
      <c r="AG83" s="147"/>
      <c r="AH83" s="147"/>
      <c r="AI83" s="147"/>
      <c r="AJ83" s="146"/>
      <c r="AK83" s="147"/>
      <c r="AL83" s="147"/>
      <c r="AM83" s="147"/>
      <c r="AN83" s="147"/>
      <c r="AO83" s="146"/>
      <c r="AP83" s="147"/>
      <c r="AQ83" s="147"/>
      <c r="AR83" s="147"/>
      <c r="AS83" s="147"/>
      <c r="AT83" s="84"/>
      <c r="AU83" s="85"/>
      <c r="AV83" s="85"/>
      <c r="AW83" s="85"/>
      <c r="AX83" s="87"/>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370</v>
      </c>
      <c r="AC84" s="152"/>
      <c r="AD84" s="153"/>
      <c r="AE84" s="151"/>
      <c r="AF84" s="152"/>
      <c r="AG84" s="152"/>
      <c r="AH84" s="152"/>
      <c r="AI84" s="153"/>
      <c r="AJ84" s="151"/>
      <c r="AK84" s="152"/>
      <c r="AL84" s="152"/>
      <c r="AM84" s="152"/>
      <c r="AN84" s="153"/>
      <c r="AO84" s="151"/>
      <c r="AP84" s="152"/>
      <c r="AQ84" s="152"/>
      <c r="AR84" s="152"/>
      <c r="AS84" s="153"/>
      <c r="AT84" s="151"/>
      <c r="AU84" s="152"/>
      <c r="AV84" s="152"/>
      <c r="AW84" s="152"/>
      <c r="AX84" s="154"/>
    </row>
    <row r="85" spans="1:60" ht="32.25" hidden="1"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4"/>
      <c r="AU86" s="85"/>
      <c r="AV86" s="85"/>
      <c r="AW86" s="85"/>
      <c r="AX86" s="87"/>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70" t="s">
        <v>77</v>
      </c>
      <c r="B97" s="371"/>
      <c r="C97" s="343" t="s">
        <v>19</v>
      </c>
      <c r="D97" s="344"/>
      <c r="E97" s="344"/>
      <c r="F97" s="344"/>
      <c r="G97" s="344"/>
      <c r="H97" s="344"/>
      <c r="I97" s="344"/>
      <c r="J97" s="344"/>
      <c r="K97" s="345"/>
      <c r="L97" s="402" t="s">
        <v>76</v>
      </c>
      <c r="M97" s="402"/>
      <c r="N97" s="402"/>
      <c r="O97" s="402"/>
      <c r="P97" s="402"/>
      <c r="Q97" s="402"/>
      <c r="R97" s="403" t="s">
        <v>73</v>
      </c>
      <c r="S97" s="404"/>
      <c r="T97" s="404"/>
      <c r="U97" s="404"/>
      <c r="V97" s="404"/>
      <c r="W97" s="404"/>
      <c r="X97" s="405"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06"/>
    </row>
    <row r="98" spans="1:50" ht="23.1" customHeight="1" x14ac:dyDescent="0.15">
      <c r="A98" s="372"/>
      <c r="B98" s="373"/>
      <c r="C98" s="407" t="s">
        <v>449</v>
      </c>
      <c r="D98" s="408"/>
      <c r="E98" s="408"/>
      <c r="F98" s="408"/>
      <c r="G98" s="408"/>
      <c r="H98" s="408"/>
      <c r="I98" s="408"/>
      <c r="J98" s="408"/>
      <c r="K98" s="409"/>
      <c r="L98" s="62">
        <v>37053</v>
      </c>
      <c r="M98" s="63"/>
      <c r="N98" s="63"/>
      <c r="O98" s="63"/>
      <c r="P98" s="63"/>
      <c r="Q98" s="64"/>
      <c r="R98" s="62">
        <v>41139</v>
      </c>
      <c r="S98" s="63"/>
      <c r="T98" s="63"/>
      <c r="U98" s="63"/>
      <c r="V98" s="63"/>
      <c r="W98" s="64"/>
      <c r="X98" s="669"/>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72"/>
      <c r="B99" s="373"/>
      <c r="C99" s="155" t="s">
        <v>450</v>
      </c>
      <c r="D99" s="156"/>
      <c r="E99" s="156"/>
      <c r="F99" s="156"/>
      <c r="G99" s="156"/>
      <c r="H99" s="156"/>
      <c r="I99" s="156"/>
      <c r="J99" s="156"/>
      <c r="K99" s="157"/>
      <c r="L99" s="62">
        <v>13326</v>
      </c>
      <c r="M99" s="63"/>
      <c r="N99" s="63"/>
      <c r="O99" s="63"/>
      <c r="P99" s="63"/>
      <c r="Q99" s="64"/>
      <c r="R99" s="62">
        <v>9237</v>
      </c>
      <c r="S99" s="63"/>
      <c r="T99" s="63"/>
      <c r="U99" s="63"/>
      <c r="V99" s="63"/>
      <c r="W99" s="64"/>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72"/>
      <c r="B100" s="373"/>
      <c r="C100" s="155"/>
      <c r="D100" s="156"/>
      <c r="E100" s="156"/>
      <c r="F100" s="156"/>
      <c r="G100" s="156"/>
      <c r="H100" s="156"/>
      <c r="I100" s="156"/>
      <c r="J100" s="156"/>
      <c r="K100" s="157"/>
      <c r="L100" s="62"/>
      <c r="M100" s="63"/>
      <c r="N100" s="63"/>
      <c r="O100" s="63"/>
      <c r="P100" s="63"/>
      <c r="Q100" s="64"/>
      <c r="R100" s="62"/>
      <c r="S100" s="63"/>
      <c r="T100" s="63"/>
      <c r="U100" s="63"/>
      <c r="V100" s="63"/>
      <c r="W100" s="64"/>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23.1" customHeight="1" x14ac:dyDescent="0.15">
      <c r="A101" s="372"/>
      <c r="B101" s="373"/>
      <c r="C101" s="155"/>
      <c r="D101" s="156"/>
      <c r="E101" s="156"/>
      <c r="F101" s="156"/>
      <c r="G101" s="156"/>
      <c r="H101" s="156"/>
      <c r="I101" s="156"/>
      <c r="J101" s="156"/>
      <c r="K101" s="157"/>
      <c r="L101" s="62"/>
      <c r="M101" s="63"/>
      <c r="N101" s="63"/>
      <c r="O101" s="63"/>
      <c r="P101" s="63"/>
      <c r="Q101" s="64"/>
      <c r="R101" s="62"/>
      <c r="S101" s="63"/>
      <c r="T101" s="63"/>
      <c r="U101" s="63"/>
      <c r="V101" s="63"/>
      <c r="W101" s="64"/>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72"/>
      <c r="B102" s="373"/>
      <c r="C102" s="155"/>
      <c r="D102" s="156"/>
      <c r="E102" s="156"/>
      <c r="F102" s="156"/>
      <c r="G102" s="156"/>
      <c r="H102" s="156"/>
      <c r="I102" s="156"/>
      <c r="J102" s="156"/>
      <c r="K102" s="157"/>
      <c r="L102" s="62"/>
      <c r="M102" s="63"/>
      <c r="N102" s="63"/>
      <c r="O102" s="63"/>
      <c r="P102" s="63"/>
      <c r="Q102" s="64"/>
      <c r="R102" s="62"/>
      <c r="S102" s="63"/>
      <c r="T102" s="63"/>
      <c r="U102" s="63"/>
      <c r="V102" s="63"/>
      <c r="W102" s="64"/>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4"/>
      <c r="B104" s="375"/>
      <c r="C104" s="364" t="s">
        <v>22</v>
      </c>
      <c r="D104" s="365"/>
      <c r="E104" s="365"/>
      <c r="F104" s="365"/>
      <c r="G104" s="365"/>
      <c r="H104" s="365"/>
      <c r="I104" s="365"/>
      <c r="J104" s="365"/>
      <c r="K104" s="366"/>
      <c r="L104" s="367">
        <f>SUM(L98:Q103)</f>
        <v>50379</v>
      </c>
      <c r="M104" s="368"/>
      <c r="N104" s="368"/>
      <c r="O104" s="368"/>
      <c r="P104" s="368"/>
      <c r="Q104" s="369"/>
      <c r="R104" s="367">
        <f>SUM(R98:W103)</f>
        <v>50376</v>
      </c>
      <c r="S104" s="368"/>
      <c r="T104" s="368"/>
      <c r="U104" s="368"/>
      <c r="V104" s="368"/>
      <c r="W104" s="369"/>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2" t="s">
        <v>39</v>
      </c>
      <c r="D107" s="591"/>
      <c r="E107" s="591"/>
      <c r="F107" s="591"/>
      <c r="G107" s="591"/>
      <c r="H107" s="591"/>
      <c r="I107" s="591"/>
      <c r="J107" s="591"/>
      <c r="K107" s="591"/>
      <c r="L107" s="591"/>
      <c r="M107" s="591"/>
      <c r="N107" s="591"/>
      <c r="O107" s="591"/>
      <c r="P107" s="591"/>
      <c r="Q107" s="591"/>
      <c r="R107" s="591"/>
      <c r="S107" s="591"/>
      <c r="T107" s="591"/>
      <c r="U107" s="591"/>
      <c r="V107" s="591"/>
      <c r="W107" s="591"/>
      <c r="X107" s="591"/>
      <c r="Y107" s="591"/>
      <c r="Z107" s="591"/>
      <c r="AA107" s="591"/>
      <c r="AB107" s="591"/>
      <c r="AC107" s="593"/>
      <c r="AD107" s="591" t="s">
        <v>43</v>
      </c>
      <c r="AE107" s="591"/>
      <c r="AF107" s="591"/>
      <c r="AG107" s="627" t="s">
        <v>38</v>
      </c>
      <c r="AH107" s="591"/>
      <c r="AI107" s="591"/>
      <c r="AJ107" s="591"/>
      <c r="AK107" s="591"/>
      <c r="AL107" s="591"/>
      <c r="AM107" s="591"/>
      <c r="AN107" s="591"/>
      <c r="AO107" s="591"/>
      <c r="AP107" s="591"/>
      <c r="AQ107" s="591"/>
      <c r="AR107" s="591"/>
      <c r="AS107" s="591"/>
      <c r="AT107" s="591"/>
      <c r="AU107" s="591"/>
      <c r="AV107" s="591"/>
      <c r="AW107" s="591"/>
      <c r="AX107" s="628"/>
    </row>
    <row r="108" spans="1:50" ht="48" customHeight="1" x14ac:dyDescent="0.15">
      <c r="A108" s="300" t="s">
        <v>312</v>
      </c>
      <c r="B108" s="301"/>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599" t="s">
        <v>372</v>
      </c>
      <c r="AE108" s="600"/>
      <c r="AF108" s="600"/>
      <c r="AG108" s="596" t="s">
        <v>461</v>
      </c>
      <c r="AH108" s="597"/>
      <c r="AI108" s="597"/>
      <c r="AJ108" s="597"/>
      <c r="AK108" s="597"/>
      <c r="AL108" s="597"/>
      <c r="AM108" s="597"/>
      <c r="AN108" s="597"/>
      <c r="AO108" s="597"/>
      <c r="AP108" s="597"/>
      <c r="AQ108" s="597"/>
      <c r="AR108" s="597"/>
      <c r="AS108" s="597"/>
      <c r="AT108" s="597"/>
      <c r="AU108" s="597"/>
      <c r="AV108" s="597"/>
      <c r="AW108" s="597"/>
      <c r="AX108" s="598"/>
    </row>
    <row r="109" spans="1:50" ht="42" customHeight="1" x14ac:dyDescent="0.15">
      <c r="A109" s="302"/>
      <c r="B109" s="303"/>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5" t="s">
        <v>372</v>
      </c>
      <c r="AE109" s="436"/>
      <c r="AF109" s="436"/>
      <c r="AG109" s="297" t="s">
        <v>462</v>
      </c>
      <c r="AH109" s="298"/>
      <c r="AI109" s="298"/>
      <c r="AJ109" s="298"/>
      <c r="AK109" s="298"/>
      <c r="AL109" s="298"/>
      <c r="AM109" s="298"/>
      <c r="AN109" s="298"/>
      <c r="AO109" s="298"/>
      <c r="AP109" s="298"/>
      <c r="AQ109" s="298"/>
      <c r="AR109" s="298"/>
      <c r="AS109" s="298"/>
      <c r="AT109" s="298"/>
      <c r="AU109" s="298"/>
      <c r="AV109" s="298"/>
      <c r="AW109" s="298"/>
      <c r="AX109" s="299"/>
    </row>
    <row r="110" spans="1:50" ht="47.25" customHeight="1" x14ac:dyDescent="0.15">
      <c r="A110" s="304"/>
      <c r="B110" s="305"/>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80" t="s">
        <v>372</v>
      </c>
      <c r="AE110" s="581"/>
      <c r="AF110" s="581"/>
      <c r="AG110" s="524" t="s">
        <v>463</v>
      </c>
      <c r="AH110" s="191"/>
      <c r="AI110" s="191"/>
      <c r="AJ110" s="191"/>
      <c r="AK110" s="191"/>
      <c r="AL110" s="191"/>
      <c r="AM110" s="191"/>
      <c r="AN110" s="191"/>
      <c r="AO110" s="191"/>
      <c r="AP110" s="191"/>
      <c r="AQ110" s="191"/>
      <c r="AR110" s="191"/>
      <c r="AS110" s="191"/>
      <c r="AT110" s="191"/>
      <c r="AU110" s="191"/>
      <c r="AV110" s="191"/>
      <c r="AW110" s="191"/>
      <c r="AX110" s="525"/>
    </row>
    <row r="111" spans="1:50" ht="75.75" customHeight="1" x14ac:dyDescent="0.15">
      <c r="A111" s="545" t="s">
        <v>46</v>
      </c>
      <c r="B111" s="582"/>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31" t="s">
        <v>372</v>
      </c>
      <c r="AE111" s="432"/>
      <c r="AF111" s="432"/>
      <c r="AG111" s="294" t="s">
        <v>470</v>
      </c>
      <c r="AH111" s="295"/>
      <c r="AI111" s="295"/>
      <c r="AJ111" s="295"/>
      <c r="AK111" s="295"/>
      <c r="AL111" s="295"/>
      <c r="AM111" s="295"/>
      <c r="AN111" s="295"/>
      <c r="AO111" s="295"/>
      <c r="AP111" s="295"/>
      <c r="AQ111" s="295"/>
      <c r="AR111" s="295"/>
      <c r="AS111" s="295"/>
      <c r="AT111" s="295"/>
      <c r="AU111" s="295"/>
      <c r="AV111" s="295"/>
      <c r="AW111" s="295"/>
      <c r="AX111" s="296"/>
    </row>
    <row r="112" spans="1:50" ht="58.5" customHeight="1" x14ac:dyDescent="0.15">
      <c r="A112" s="583"/>
      <c r="B112" s="584"/>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5" t="s">
        <v>372</v>
      </c>
      <c r="AE112" s="436"/>
      <c r="AF112" s="436"/>
      <c r="AG112" s="297" t="s">
        <v>471</v>
      </c>
      <c r="AH112" s="298"/>
      <c r="AI112" s="298"/>
      <c r="AJ112" s="298"/>
      <c r="AK112" s="298"/>
      <c r="AL112" s="298"/>
      <c r="AM112" s="298"/>
      <c r="AN112" s="298"/>
      <c r="AO112" s="298"/>
      <c r="AP112" s="298"/>
      <c r="AQ112" s="298"/>
      <c r="AR112" s="298"/>
      <c r="AS112" s="298"/>
      <c r="AT112" s="298"/>
      <c r="AU112" s="298"/>
      <c r="AV112" s="298"/>
      <c r="AW112" s="298"/>
      <c r="AX112" s="299"/>
    </row>
    <row r="113" spans="1:64" ht="30" customHeight="1" x14ac:dyDescent="0.15">
      <c r="A113" s="583"/>
      <c r="B113" s="584"/>
      <c r="C113" s="499"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5" t="s">
        <v>372</v>
      </c>
      <c r="AE113" s="436"/>
      <c r="AF113" s="436"/>
      <c r="AG113" s="297" t="s">
        <v>467</v>
      </c>
      <c r="AH113" s="298"/>
      <c r="AI113" s="298"/>
      <c r="AJ113" s="298"/>
      <c r="AK113" s="298"/>
      <c r="AL113" s="298"/>
      <c r="AM113" s="298"/>
      <c r="AN113" s="298"/>
      <c r="AO113" s="298"/>
      <c r="AP113" s="298"/>
      <c r="AQ113" s="298"/>
      <c r="AR113" s="298"/>
      <c r="AS113" s="298"/>
      <c r="AT113" s="298"/>
      <c r="AU113" s="298"/>
      <c r="AV113" s="298"/>
      <c r="AW113" s="298"/>
      <c r="AX113" s="299"/>
    </row>
    <row r="114" spans="1:64" ht="30" customHeight="1" x14ac:dyDescent="0.15">
      <c r="A114" s="583"/>
      <c r="B114" s="584"/>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5" t="s">
        <v>372</v>
      </c>
      <c r="AE114" s="436"/>
      <c r="AF114" s="436"/>
      <c r="AG114" s="297" t="s">
        <v>472</v>
      </c>
      <c r="AH114" s="526"/>
      <c r="AI114" s="526"/>
      <c r="AJ114" s="526"/>
      <c r="AK114" s="526"/>
      <c r="AL114" s="526"/>
      <c r="AM114" s="526"/>
      <c r="AN114" s="526"/>
      <c r="AO114" s="526"/>
      <c r="AP114" s="526"/>
      <c r="AQ114" s="526"/>
      <c r="AR114" s="526"/>
      <c r="AS114" s="526"/>
      <c r="AT114" s="526"/>
      <c r="AU114" s="526"/>
      <c r="AV114" s="526"/>
      <c r="AW114" s="526"/>
      <c r="AX114" s="527"/>
    </row>
    <row r="115" spans="1:64" ht="60" customHeight="1" x14ac:dyDescent="0.15">
      <c r="A115" s="583"/>
      <c r="B115" s="584"/>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5"/>
      <c r="AD115" s="435" t="s">
        <v>372</v>
      </c>
      <c r="AE115" s="436"/>
      <c r="AF115" s="436"/>
      <c r="AG115" s="297" t="s">
        <v>468</v>
      </c>
      <c r="AH115" s="298"/>
      <c r="AI115" s="298"/>
      <c r="AJ115" s="298"/>
      <c r="AK115" s="298"/>
      <c r="AL115" s="298"/>
      <c r="AM115" s="298"/>
      <c r="AN115" s="298"/>
      <c r="AO115" s="298"/>
      <c r="AP115" s="298"/>
      <c r="AQ115" s="298"/>
      <c r="AR115" s="298"/>
      <c r="AS115" s="298"/>
      <c r="AT115" s="298"/>
      <c r="AU115" s="298"/>
      <c r="AV115" s="298"/>
      <c r="AW115" s="298"/>
      <c r="AX115" s="299"/>
    </row>
    <row r="116" spans="1:64" ht="31.5" customHeight="1" x14ac:dyDescent="0.15">
      <c r="A116" s="583"/>
      <c r="B116" s="584"/>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5"/>
      <c r="AD116" s="631" t="s">
        <v>382</v>
      </c>
      <c r="AE116" s="632"/>
      <c r="AF116" s="632"/>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43.5" customHeight="1" x14ac:dyDescent="0.15">
      <c r="A117" s="585"/>
      <c r="B117" s="586"/>
      <c r="C117" s="587" t="s">
        <v>82</v>
      </c>
      <c r="D117" s="588"/>
      <c r="E117" s="588"/>
      <c r="F117" s="588"/>
      <c r="G117" s="588"/>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9"/>
      <c r="AD117" s="580" t="s">
        <v>372</v>
      </c>
      <c r="AE117" s="581"/>
      <c r="AF117" s="590"/>
      <c r="AG117" s="594" t="s">
        <v>474</v>
      </c>
      <c r="AH117" s="429"/>
      <c r="AI117" s="429"/>
      <c r="AJ117" s="429"/>
      <c r="AK117" s="429"/>
      <c r="AL117" s="429"/>
      <c r="AM117" s="429"/>
      <c r="AN117" s="429"/>
      <c r="AO117" s="429"/>
      <c r="AP117" s="429"/>
      <c r="AQ117" s="429"/>
      <c r="AR117" s="429"/>
      <c r="AS117" s="429"/>
      <c r="AT117" s="429"/>
      <c r="AU117" s="429"/>
      <c r="AV117" s="429"/>
      <c r="AW117" s="429"/>
      <c r="AX117" s="595"/>
      <c r="BG117" s="10"/>
      <c r="BH117" s="10"/>
      <c r="BI117" s="10"/>
      <c r="BJ117" s="10"/>
    </row>
    <row r="118" spans="1:64" ht="30.75" customHeight="1" x14ac:dyDescent="0.15">
      <c r="A118" s="545" t="s">
        <v>47</v>
      </c>
      <c r="B118" s="582"/>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431" t="s">
        <v>372</v>
      </c>
      <c r="AE118" s="432"/>
      <c r="AF118" s="636"/>
      <c r="AG118" s="294" t="s">
        <v>456</v>
      </c>
      <c r="AH118" s="295"/>
      <c r="AI118" s="295"/>
      <c r="AJ118" s="295"/>
      <c r="AK118" s="295"/>
      <c r="AL118" s="295"/>
      <c r="AM118" s="295"/>
      <c r="AN118" s="295"/>
      <c r="AO118" s="295"/>
      <c r="AP118" s="295"/>
      <c r="AQ118" s="295"/>
      <c r="AR118" s="295"/>
      <c r="AS118" s="295"/>
      <c r="AT118" s="295"/>
      <c r="AU118" s="295"/>
      <c r="AV118" s="295"/>
      <c r="AW118" s="295"/>
      <c r="AX118" s="296"/>
    </row>
    <row r="119" spans="1:64" ht="30.75" customHeight="1" x14ac:dyDescent="0.15">
      <c r="A119" s="583"/>
      <c r="B119" s="584"/>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1" t="s">
        <v>372</v>
      </c>
      <c r="AE119" s="602"/>
      <c r="AF119" s="602"/>
      <c r="AG119" s="297" t="s">
        <v>469</v>
      </c>
      <c r="AH119" s="298"/>
      <c r="AI119" s="298"/>
      <c r="AJ119" s="298"/>
      <c r="AK119" s="298"/>
      <c r="AL119" s="298"/>
      <c r="AM119" s="298"/>
      <c r="AN119" s="298"/>
      <c r="AO119" s="298"/>
      <c r="AP119" s="298"/>
      <c r="AQ119" s="298"/>
      <c r="AR119" s="298"/>
      <c r="AS119" s="298"/>
      <c r="AT119" s="298"/>
      <c r="AU119" s="298"/>
      <c r="AV119" s="298"/>
      <c r="AW119" s="298"/>
      <c r="AX119" s="299"/>
    </row>
    <row r="120" spans="1:64" ht="30.75" customHeight="1" x14ac:dyDescent="0.15">
      <c r="A120" s="583"/>
      <c r="B120" s="584"/>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35" t="s">
        <v>372</v>
      </c>
      <c r="AE120" s="436"/>
      <c r="AF120" s="436"/>
      <c r="AG120" s="297" t="s">
        <v>464</v>
      </c>
      <c r="AH120" s="298"/>
      <c r="AI120" s="298"/>
      <c r="AJ120" s="298"/>
      <c r="AK120" s="298"/>
      <c r="AL120" s="298"/>
      <c r="AM120" s="298"/>
      <c r="AN120" s="298"/>
      <c r="AO120" s="298"/>
      <c r="AP120" s="298"/>
      <c r="AQ120" s="298"/>
      <c r="AR120" s="298"/>
      <c r="AS120" s="298"/>
      <c r="AT120" s="298"/>
      <c r="AU120" s="298"/>
      <c r="AV120" s="298"/>
      <c r="AW120" s="298"/>
      <c r="AX120" s="299"/>
    </row>
    <row r="121" spans="1:64" ht="33" customHeight="1" x14ac:dyDescent="0.15">
      <c r="A121" s="585"/>
      <c r="B121" s="586"/>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35" t="s">
        <v>372</v>
      </c>
      <c r="AE121" s="436"/>
      <c r="AF121" s="436"/>
      <c r="AG121" s="524" t="s">
        <v>473</v>
      </c>
      <c r="AH121" s="191"/>
      <c r="AI121" s="191"/>
      <c r="AJ121" s="191"/>
      <c r="AK121" s="191"/>
      <c r="AL121" s="191"/>
      <c r="AM121" s="191"/>
      <c r="AN121" s="191"/>
      <c r="AO121" s="191"/>
      <c r="AP121" s="191"/>
      <c r="AQ121" s="191"/>
      <c r="AR121" s="191"/>
      <c r="AS121" s="191"/>
      <c r="AT121" s="191"/>
      <c r="AU121" s="191"/>
      <c r="AV121" s="191"/>
      <c r="AW121" s="191"/>
      <c r="AX121" s="525"/>
    </row>
    <row r="122" spans="1:64" ht="33.6" customHeight="1" x14ac:dyDescent="0.15">
      <c r="A122" s="621" t="s">
        <v>80</v>
      </c>
      <c r="B122" s="622"/>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4"/>
      <c r="AD122" s="431" t="s">
        <v>382</v>
      </c>
      <c r="AE122" s="432"/>
      <c r="AF122" s="432"/>
      <c r="AG122" s="572"/>
      <c r="AH122" s="189"/>
      <c r="AI122" s="189"/>
      <c r="AJ122" s="189"/>
      <c r="AK122" s="189"/>
      <c r="AL122" s="189"/>
      <c r="AM122" s="189"/>
      <c r="AN122" s="189"/>
      <c r="AO122" s="189"/>
      <c r="AP122" s="189"/>
      <c r="AQ122" s="189"/>
      <c r="AR122" s="189"/>
      <c r="AS122" s="189"/>
      <c r="AT122" s="189"/>
      <c r="AU122" s="189"/>
      <c r="AV122" s="189"/>
      <c r="AW122" s="189"/>
      <c r="AX122" s="573"/>
    </row>
    <row r="123" spans="1:64" ht="15.75" customHeight="1" x14ac:dyDescent="0.15">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4"/>
      <c r="AH123" s="270"/>
      <c r="AI123" s="270"/>
      <c r="AJ123" s="270"/>
      <c r="AK123" s="270"/>
      <c r="AL123" s="270"/>
      <c r="AM123" s="270"/>
      <c r="AN123" s="270"/>
      <c r="AO123" s="270"/>
      <c r="AP123" s="270"/>
      <c r="AQ123" s="270"/>
      <c r="AR123" s="270"/>
      <c r="AS123" s="270"/>
      <c r="AT123" s="270"/>
      <c r="AU123" s="270"/>
      <c r="AV123" s="270"/>
      <c r="AW123" s="270"/>
      <c r="AX123" s="575"/>
    </row>
    <row r="124" spans="1:64" ht="26.25" customHeight="1" x14ac:dyDescent="0.15">
      <c r="A124" s="623"/>
      <c r="B124" s="624"/>
      <c r="C124" s="637"/>
      <c r="D124" s="638"/>
      <c r="E124" s="638"/>
      <c r="F124" s="638"/>
      <c r="G124" s="638"/>
      <c r="H124" s="638"/>
      <c r="I124" s="638"/>
      <c r="J124" s="638"/>
      <c r="K124" s="638"/>
      <c r="L124" s="638"/>
      <c r="M124" s="638"/>
      <c r="N124" s="638"/>
      <c r="O124" s="639"/>
      <c r="P124" s="646"/>
      <c r="Q124" s="646"/>
      <c r="R124" s="646"/>
      <c r="S124" s="647"/>
      <c r="T124" s="629"/>
      <c r="U124" s="298"/>
      <c r="V124" s="298"/>
      <c r="W124" s="298"/>
      <c r="X124" s="298"/>
      <c r="Y124" s="298"/>
      <c r="Z124" s="298"/>
      <c r="AA124" s="298"/>
      <c r="AB124" s="298"/>
      <c r="AC124" s="298"/>
      <c r="AD124" s="298"/>
      <c r="AE124" s="298"/>
      <c r="AF124" s="630"/>
      <c r="AG124" s="574"/>
      <c r="AH124" s="270"/>
      <c r="AI124" s="270"/>
      <c r="AJ124" s="270"/>
      <c r="AK124" s="270"/>
      <c r="AL124" s="270"/>
      <c r="AM124" s="270"/>
      <c r="AN124" s="270"/>
      <c r="AO124" s="270"/>
      <c r="AP124" s="270"/>
      <c r="AQ124" s="270"/>
      <c r="AR124" s="270"/>
      <c r="AS124" s="270"/>
      <c r="AT124" s="270"/>
      <c r="AU124" s="270"/>
      <c r="AV124" s="270"/>
      <c r="AW124" s="270"/>
      <c r="AX124" s="575"/>
    </row>
    <row r="125" spans="1:64" ht="26.25" customHeight="1" x14ac:dyDescent="0.15">
      <c r="A125" s="625"/>
      <c r="B125" s="626"/>
      <c r="C125" s="640"/>
      <c r="D125" s="641"/>
      <c r="E125" s="641"/>
      <c r="F125" s="641"/>
      <c r="G125" s="641"/>
      <c r="H125" s="641"/>
      <c r="I125" s="641"/>
      <c r="J125" s="641"/>
      <c r="K125" s="641"/>
      <c r="L125" s="641"/>
      <c r="M125" s="641"/>
      <c r="N125" s="641"/>
      <c r="O125" s="642"/>
      <c r="P125" s="648"/>
      <c r="Q125" s="648"/>
      <c r="R125" s="648"/>
      <c r="S125" s="649"/>
      <c r="T125" s="428"/>
      <c r="U125" s="429"/>
      <c r="V125" s="429"/>
      <c r="W125" s="429"/>
      <c r="X125" s="429"/>
      <c r="Y125" s="429"/>
      <c r="Z125" s="429"/>
      <c r="AA125" s="429"/>
      <c r="AB125" s="429"/>
      <c r="AC125" s="429"/>
      <c r="AD125" s="429"/>
      <c r="AE125" s="429"/>
      <c r="AF125" s="430"/>
      <c r="AG125" s="576"/>
      <c r="AH125" s="191"/>
      <c r="AI125" s="191"/>
      <c r="AJ125" s="191"/>
      <c r="AK125" s="191"/>
      <c r="AL125" s="191"/>
      <c r="AM125" s="191"/>
      <c r="AN125" s="191"/>
      <c r="AO125" s="191"/>
      <c r="AP125" s="191"/>
      <c r="AQ125" s="191"/>
      <c r="AR125" s="191"/>
      <c r="AS125" s="191"/>
      <c r="AT125" s="191"/>
      <c r="AU125" s="191"/>
      <c r="AV125" s="191"/>
      <c r="AW125" s="191"/>
      <c r="AX125" s="525"/>
    </row>
    <row r="126" spans="1:64" ht="96" customHeight="1" x14ac:dyDescent="0.15">
      <c r="A126" s="545" t="s">
        <v>58</v>
      </c>
      <c r="B126" s="546"/>
      <c r="C126" s="386" t="s">
        <v>64</v>
      </c>
      <c r="D126" s="568"/>
      <c r="E126" s="568"/>
      <c r="F126" s="569"/>
      <c r="G126" s="539" t="s">
        <v>383</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95.25" customHeight="1" thickBot="1" x14ac:dyDescent="0.2">
      <c r="A127" s="547"/>
      <c r="B127" s="548"/>
      <c r="C127" s="355" t="s">
        <v>68</v>
      </c>
      <c r="D127" s="356"/>
      <c r="E127" s="356"/>
      <c r="F127" s="357"/>
      <c r="G127" s="358" t="s">
        <v>384</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120" customHeight="1" thickBot="1" x14ac:dyDescent="0.2">
      <c r="A129" s="567"/>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120" customHeight="1" thickBot="1" x14ac:dyDescent="0.2">
      <c r="A131" s="542" t="s">
        <v>306</v>
      </c>
      <c r="B131" s="543"/>
      <c r="C131" s="543"/>
      <c r="D131" s="543"/>
      <c r="E131" s="544"/>
      <c r="F131" s="561" t="s">
        <v>475</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99.95" customHeight="1" thickBot="1" x14ac:dyDescent="0.2">
      <c r="A133" s="425" t="s">
        <v>477</v>
      </c>
      <c r="B133" s="426"/>
      <c r="C133" s="426"/>
      <c r="D133" s="426"/>
      <c r="E133" s="427"/>
      <c r="F133" s="564" t="s">
        <v>476</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99.95" customHeight="1" thickBot="1" x14ac:dyDescent="0.2">
      <c r="A135" s="603"/>
      <c r="B135" s="604"/>
      <c r="C135" s="604"/>
      <c r="D135" s="604"/>
      <c r="E135" s="604"/>
      <c r="F135" s="604"/>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604"/>
      <c r="AL135" s="604"/>
      <c r="AM135" s="604"/>
      <c r="AN135" s="604"/>
      <c r="AO135" s="604"/>
      <c r="AP135" s="604"/>
      <c r="AQ135" s="604"/>
      <c r="AR135" s="604"/>
      <c r="AS135" s="604"/>
      <c r="AT135" s="604"/>
      <c r="AU135" s="604"/>
      <c r="AV135" s="604"/>
      <c r="AW135" s="604"/>
      <c r="AX135" s="605"/>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8" t="s">
        <v>224</v>
      </c>
      <c r="B137" s="399"/>
      <c r="C137" s="399"/>
      <c r="D137" s="399"/>
      <c r="E137" s="399"/>
      <c r="F137" s="399"/>
      <c r="G137" s="412">
        <v>195</v>
      </c>
      <c r="H137" s="413"/>
      <c r="I137" s="413"/>
      <c r="J137" s="413"/>
      <c r="K137" s="413"/>
      <c r="L137" s="413"/>
      <c r="M137" s="413"/>
      <c r="N137" s="413"/>
      <c r="O137" s="413"/>
      <c r="P137" s="414"/>
      <c r="Q137" s="399" t="s">
        <v>225</v>
      </c>
      <c r="R137" s="399"/>
      <c r="S137" s="399"/>
      <c r="T137" s="399"/>
      <c r="U137" s="399"/>
      <c r="V137" s="399"/>
      <c r="W137" s="412">
        <v>165</v>
      </c>
      <c r="X137" s="413"/>
      <c r="Y137" s="413"/>
      <c r="Z137" s="413"/>
      <c r="AA137" s="413"/>
      <c r="AB137" s="413"/>
      <c r="AC137" s="413"/>
      <c r="AD137" s="413"/>
      <c r="AE137" s="413"/>
      <c r="AF137" s="414"/>
      <c r="AG137" s="399" t="s">
        <v>226</v>
      </c>
      <c r="AH137" s="399"/>
      <c r="AI137" s="399"/>
      <c r="AJ137" s="399"/>
      <c r="AK137" s="399"/>
      <c r="AL137" s="399"/>
      <c r="AM137" s="395">
        <v>172</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15">
        <v>477</v>
      </c>
      <c r="H138" s="416"/>
      <c r="I138" s="416"/>
      <c r="J138" s="416"/>
      <c r="K138" s="416"/>
      <c r="L138" s="416"/>
      <c r="M138" s="416"/>
      <c r="N138" s="416"/>
      <c r="O138" s="416"/>
      <c r="P138" s="417"/>
      <c r="Q138" s="401" t="s">
        <v>228</v>
      </c>
      <c r="R138" s="401"/>
      <c r="S138" s="401"/>
      <c r="T138" s="401"/>
      <c r="U138" s="401"/>
      <c r="V138" s="401"/>
      <c r="W138" s="415">
        <v>457</v>
      </c>
      <c r="X138" s="416"/>
      <c r="Y138" s="416"/>
      <c r="Z138" s="416"/>
      <c r="AA138" s="416"/>
      <c r="AB138" s="416"/>
      <c r="AC138" s="416"/>
      <c r="AD138" s="416"/>
      <c r="AE138" s="416"/>
      <c r="AF138" s="417"/>
      <c r="AG138" s="570"/>
      <c r="AH138" s="571"/>
      <c r="AI138" s="571"/>
      <c r="AJ138" s="571"/>
      <c r="AK138" s="571"/>
      <c r="AL138" s="571"/>
      <c r="AM138" s="606"/>
      <c r="AN138" s="607"/>
      <c r="AO138" s="607"/>
      <c r="AP138" s="607"/>
      <c r="AQ138" s="607"/>
      <c r="AR138" s="607"/>
      <c r="AS138" s="607"/>
      <c r="AT138" s="607"/>
      <c r="AU138" s="607"/>
      <c r="AV138" s="608"/>
      <c r="AW138" s="28"/>
      <c r="AX138" s="29"/>
    </row>
    <row r="139" spans="1:50" ht="23.6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t="s">
        <v>465</v>
      </c>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82" t="s">
        <v>385</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20"/>
      <c r="B179" s="534"/>
      <c r="C179" s="534"/>
      <c r="D179" s="534"/>
      <c r="E179" s="534"/>
      <c r="F179" s="535"/>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customHeight="1" x14ac:dyDescent="0.15">
      <c r="A180" s="120"/>
      <c r="B180" s="534"/>
      <c r="C180" s="534"/>
      <c r="D180" s="534"/>
      <c r="E180" s="534"/>
      <c r="F180" s="535"/>
      <c r="G180" s="88" t="s">
        <v>386</v>
      </c>
      <c r="H180" s="89"/>
      <c r="I180" s="89"/>
      <c r="J180" s="89"/>
      <c r="K180" s="90"/>
      <c r="L180" s="91" t="s">
        <v>399</v>
      </c>
      <c r="M180" s="92"/>
      <c r="N180" s="92"/>
      <c r="O180" s="92"/>
      <c r="P180" s="92"/>
      <c r="Q180" s="92"/>
      <c r="R180" s="92"/>
      <c r="S180" s="92"/>
      <c r="T180" s="92"/>
      <c r="U180" s="92"/>
      <c r="V180" s="92"/>
      <c r="W180" s="92"/>
      <c r="X180" s="93"/>
      <c r="Y180" s="94">
        <v>6208</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4"/>
    </row>
    <row r="181" spans="1:50" ht="24.75" customHeight="1" x14ac:dyDescent="0.15">
      <c r="A181" s="120"/>
      <c r="B181" s="534"/>
      <c r="C181" s="534"/>
      <c r="D181" s="534"/>
      <c r="E181" s="534"/>
      <c r="F181" s="53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0"/>
      <c r="B182" s="534"/>
      <c r="C182" s="534"/>
      <c r="D182" s="534"/>
      <c r="E182" s="534"/>
      <c r="F182" s="53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0"/>
      <c r="B183" s="534"/>
      <c r="C183" s="534"/>
      <c r="D183" s="534"/>
      <c r="E183" s="534"/>
      <c r="F183" s="53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0"/>
      <c r="B184" s="534"/>
      <c r="C184" s="534"/>
      <c r="D184" s="534"/>
      <c r="E184" s="534"/>
      <c r="F184" s="53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0"/>
      <c r="B185" s="534"/>
      <c r="C185" s="534"/>
      <c r="D185" s="534"/>
      <c r="E185" s="534"/>
      <c r="F185" s="53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0"/>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0"/>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0"/>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20"/>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0"/>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6208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0"/>
      <c r="B191" s="534"/>
      <c r="C191" s="534"/>
      <c r="D191" s="534"/>
      <c r="E191" s="534"/>
      <c r="F191" s="535"/>
      <c r="G191" s="382" t="s">
        <v>387</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120"/>
      <c r="B192" s="534"/>
      <c r="C192" s="534"/>
      <c r="D192" s="534"/>
      <c r="E192" s="534"/>
      <c r="F192" s="535"/>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customHeight="1" x14ac:dyDescent="0.15">
      <c r="A193" s="120"/>
      <c r="B193" s="534"/>
      <c r="C193" s="534"/>
      <c r="D193" s="534"/>
      <c r="E193" s="534"/>
      <c r="F193" s="535"/>
      <c r="G193" s="88" t="s">
        <v>388</v>
      </c>
      <c r="H193" s="89"/>
      <c r="I193" s="89"/>
      <c r="J193" s="89"/>
      <c r="K193" s="90"/>
      <c r="L193" s="91" t="s">
        <v>389</v>
      </c>
      <c r="M193" s="92"/>
      <c r="N193" s="92"/>
      <c r="O193" s="92"/>
      <c r="P193" s="92"/>
      <c r="Q193" s="92"/>
      <c r="R193" s="92"/>
      <c r="S193" s="92"/>
      <c r="T193" s="92"/>
      <c r="U193" s="92"/>
      <c r="V193" s="92"/>
      <c r="W193" s="92"/>
      <c r="X193" s="93"/>
      <c r="Y193" s="94">
        <v>533</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4"/>
    </row>
    <row r="194" spans="1:50" ht="24.75" customHeight="1" x14ac:dyDescent="0.15">
      <c r="A194" s="120"/>
      <c r="B194" s="534"/>
      <c r="C194" s="534"/>
      <c r="D194" s="534"/>
      <c r="E194" s="534"/>
      <c r="F194" s="53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0"/>
      <c r="B195" s="534"/>
      <c r="C195" s="534"/>
      <c r="D195" s="534"/>
      <c r="E195" s="534"/>
      <c r="F195" s="53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0"/>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0"/>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0"/>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0"/>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0"/>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20"/>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20"/>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0"/>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533</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0"/>
      <c r="B204" s="534"/>
      <c r="C204" s="534"/>
      <c r="D204" s="534"/>
      <c r="E204" s="534"/>
      <c r="F204" s="535"/>
      <c r="G204" s="382" t="s">
        <v>437</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120"/>
      <c r="B205" s="534"/>
      <c r="C205" s="534"/>
      <c r="D205" s="534"/>
      <c r="E205" s="534"/>
      <c r="F205" s="535"/>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customHeight="1" x14ac:dyDescent="0.15">
      <c r="A206" s="120"/>
      <c r="B206" s="534"/>
      <c r="C206" s="534"/>
      <c r="D206" s="534"/>
      <c r="E206" s="534"/>
      <c r="F206" s="535"/>
      <c r="G206" s="88" t="s">
        <v>438</v>
      </c>
      <c r="H206" s="89"/>
      <c r="I206" s="89"/>
      <c r="J206" s="89"/>
      <c r="K206" s="90"/>
      <c r="L206" s="91" t="s">
        <v>434</v>
      </c>
      <c r="M206" s="92"/>
      <c r="N206" s="92"/>
      <c r="O206" s="92"/>
      <c r="P206" s="92"/>
      <c r="Q206" s="92"/>
      <c r="R206" s="92"/>
      <c r="S206" s="92"/>
      <c r="T206" s="92"/>
      <c r="U206" s="92"/>
      <c r="V206" s="92"/>
      <c r="W206" s="92"/>
      <c r="X206" s="93"/>
      <c r="Y206" s="94">
        <v>35</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4"/>
    </row>
    <row r="207" spans="1:50" ht="24.75" customHeight="1" x14ac:dyDescent="0.15">
      <c r="A207" s="120"/>
      <c r="B207" s="534"/>
      <c r="C207" s="534"/>
      <c r="D207" s="534"/>
      <c r="E207" s="534"/>
      <c r="F207" s="53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0"/>
      <c r="B208" s="534"/>
      <c r="C208" s="534"/>
      <c r="D208" s="534"/>
      <c r="E208" s="534"/>
      <c r="F208" s="53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0"/>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0"/>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0"/>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0"/>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20"/>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0"/>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20"/>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0"/>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35</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0"/>
      <c r="B217" s="534"/>
      <c r="C217" s="534"/>
      <c r="D217" s="534"/>
      <c r="E217" s="534"/>
      <c r="F217" s="535"/>
      <c r="G217" s="382" t="s">
        <v>390</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120"/>
      <c r="B218" s="534"/>
      <c r="C218" s="534"/>
      <c r="D218" s="534"/>
      <c r="E218" s="534"/>
      <c r="F218" s="535"/>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customHeight="1" x14ac:dyDescent="0.15">
      <c r="A219" s="120"/>
      <c r="B219" s="534"/>
      <c r="C219" s="534"/>
      <c r="D219" s="534"/>
      <c r="E219" s="534"/>
      <c r="F219" s="535"/>
      <c r="G219" s="88" t="s">
        <v>388</v>
      </c>
      <c r="H219" s="89"/>
      <c r="I219" s="89"/>
      <c r="J219" s="89"/>
      <c r="K219" s="90"/>
      <c r="L219" s="91" t="s">
        <v>389</v>
      </c>
      <c r="M219" s="92"/>
      <c r="N219" s="92"/>
      <c r="O219" s="92"/>
      <c r="P219" s="92"/>
      <c r="Q219" s="92"/>
      <c r="R219" s="92"/>
      <c r="S219" s="92"/>
      <c r="T219" s="92"/>
      <c r="U219" s="92"/>
      <c r="V219" s="92"/>
      <c r="W219" s="92"/>
      <c r="X219" s="93"/>
      <c r="Y219" s="94">
        <v>10131</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4"/>
    </row>
    <row r="220" spans="1:50" ht="24.75" customHeight="1" x14ac:dyDescent="0.15">
      <c r="A220" s="120"/>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0"/>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0"/>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0"/>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0"/>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0"/>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0"/>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0"/>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20"/>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0"/>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10131</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21" customHeight="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411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391</v>
      </c>
      <c r="D236" s="104"/>
      <c r="E236" s="104"/>
      <c r="F236" s="104"/>
      <c r="G236" s="104"/>
      <c r="H236" s="104"/>
      <c r="I236" s="104"/>
      <c r="J236" s="104"/>
      <c r="K236" s="104"/>
      <c r="L236" s="104"/>
      <c r="M236" s="108" t="s">
        <v>399</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6208</v>
      </c>
      <c r="AL236" s="106"/>
      <c r="AM236" s="106"/>
      <c r="AN236" s="106"/>
      <c r="AO236" s="106"/>
      <c r="AP236" s="107"/>
      <c r="AQ236" s="108" t="s">
        <v>400</v>
      </c>
      <c r="AR236" s="104"/>
      <c r="AS236" s="104"/>
      <c r="AT236" s="104"/>
      <c r="AU236" s="108" t="s">
        <v>400</v>
      </c>
      <c r="AV236" s="104"/>
      <c r="AW236" s="104"/>
      <c r="AX236" s="104"/>
    </row>
    <row r="237" spans="1:50" ht="24" customHeight="1" x14ac:dyDescent="0.15">
      <c r="A237" s="103">
        <v>2</v>
      </c>
      <c r="B237" s="103">
        <v>1</v>
      </c>
      <c r="C237" s="108" t="s">
        <v>392</v>
      </c>
      <c r="D237" s="104"/>
      <c r="E237" s="104"/>
      <c r="F237" s="104"/>
      <c r="G237" s="104"/>
      <c r="H237" s="104"/>
      <c r="I237" s="104"/>
      <c r="J237" s="104"/>
      <c r="K237" s="104"/>
      <c r="L237" s="104"/>
      <c r="M237" s="108" t="s">
        <v>399</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5046</v>
      </c>
      <c r="AL237" s="106"/>
      <c r="AM237" s="106"/>
      <c r="AN237" s="106"/>
      <c r="AO237" s="106"/>
      <c r="AP237" s="107"/>
      <c r="AQ237" s="108" t="s">
        <v>400</v>
      </c>
      <c r="AR237" s="104"/>
      <c r="AS237" s="104"/>
      <c r="AT237" s="104"/>
      <c r="AU237" s="108" t="s">
        <v>400</v>
      </c>
      <c r="AV237" s="104"/>
      <c r="AW237" s="104"/>
      <c r="AX237" s="104"/>
    </row>
    <row r="238" spans="1:50" ht="24" customHeight="1" x14ac:dyDescent="0.15">
      <c r="A238" s="103">
        <v>3</v>
      </c>
      <c r="B238" s="103">
        <v>1</v>
      </c>
      <c r="C238" s="108" t="s">
        <v>393</v>
      </c>
      <c r="D238" s="104"/>
      <c r="E238" s="104"/>
      <c r="F238" s="104"/>
      <c r="G238" s="104"/>
      <c r="H238" s="104"/>
      <c r="I238" s="104"/>
      <c r="J238" s="104"/>
      <c r="K238" s="104"/>
      <c r="L238" s="104"/>
      <c r="M238" s="108" t="s">
        <v>399</v>
      </c>
      <c r="N238" s="104"/>
      <c r="O238" s="104"/>
      <c r="P238" s="104"/>
      <c r="Q238" s="104"/>
      <c r="R238" s="104"/>
      <c r="S238" s="104"/>
      <c r="T238" s="104"/>
      <c r="U238" s="104"/>
      <c r="V238" s="104"/>
      <c r="W238" s="104"/>
      <c r="X238" s="104"/>
      <c r="Y238" s="104"/>
      <c r="Z238" s="104"/>
      <c r="AA238" s="104"/>
      <c r="AB238" s="104"/>
      <c r="AC238" s="104"/>
      <c r="AD238" s="104"/>
      <c r="AE238" s="104"/>
      <c r="AF238" s="104"/>
      <c r="AG238" s="104"/>
      <c r="AH238" s="104"/>
      <c r="AI238" s="104"/>
      <c r="AJ238" s="104"/>
      <c r="AK238" s="105">
        <v>2440</v>
      </c>
      <c r="AL238" s="106"/>
      <c r="AM238" s="106"/>
      <c r="AN238" s="106"/>
      <c r="AO238" s="106"/>
      <c r="AP238" s="107"/>
      <c r="AQ238" s="108" t="s">
        <v>400</v>
      </c>
      <c r="AR238" s="104"/>
      <c r="AS238" s="104"/>
      <c r="AT238" s="104"/>
      <c r="AU238" s="108" t="s">
        <v>400</v>
      </c>
      <c r="AV238" s="104"/>
      <c r="AW238" s="104"/>
      <c r="AX238" s="104"/>
    </row>
    <row r="239" spans="1:50" ht="24" customHeight="1" x14ac:dyDescent="0.15">
      <c r="A239" s="103">
        <v>4</v>
      </c>
      <c r="B239" s="103">
        <v>1</v>
      </c>
      <c r="C239" s="108" t="s">
        <v>394</v>
      </c>
      <c r="D239" s="104"/>
      <c r="E239" s="104"/>
      <c r="F239" s="104"/>
      <c r="G239" s="104"/>
      <c r="H239" s="104"/>
      <c r="I239" s="104"/>
      <c r="J239" s="104"/>
      <c r="K239" s="104"/>
      <c r="L239" s="104"/>
      <c r="M239" s="108" t="s">
        <v>399</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2395</v>
      </c>
      <c r="AL239" s="106"/>
      <c r="AM239" s="106"/>
      <c r="AN239" s="106"/>
      <c r="AO239" s="106"/>
      <c r="AP239" s="107"/>
      <c r="AQ239" s="108" t="s">
        <v>400</v>
      </c>
      <c r="AR239" s="104"/>
      <c r="AS239" s="104"/>
      <c r="AT239" s="104"/>
      <c r="AU239" s="108" t="s">
        <v>400</v>
      </c>
      <c r="AV239" s="104"/>
      <c r="AW239" s="104"/>
      <c r="AX239" s="104"/>
    </row>
    <row r="240" spans="1:50" ht="24" customHeight="1" x14ac:dyDescent="0.15">
      <c r="A240" s="103">
        <v>5</v>
      </c>
      <c r="B240" s="103">
        <v>1</v>
      </c>
      <c r="C240" s="108" t="s">
        <v>395</v>
      </c>
      <c r="D240" s="104"/>
      <c r="E240" s="104"/>
      <c r="F240" s="104"/>
      <c r="G240" s="104"/>
      <c r="H240" s="104"/>
      <c r="I240" s="104"/>
      <c r="J240" s="104"/>
      <c r="K240" s="104"/>
      <c r="L240" s="104"/>
      <c r="M240" s="108" t="s">
        <v>399</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1276</v>
      </c>
      <c r="AL240" s="106"/>
      <c r="AM240" s="106"/>
      <c r="AN240" s="106"/>
      <c r="AO240" s="106"/>
      <c r="AP240" s="107"/>
      <c r="AQ240" s="108" t="s">
        <v>400</v>
      </c>
      <c r="AR240" s="104"/>
      <c r="AS240" s="104"/>
      <c r="AT240" s="104"/>
      <c r="AU240" s="108" t="s">
        <v>400</v>
      </c>
      <c r="AV240" s="104"/>
      <c r="AW240" s="104"/>
      <c r="AX240" s="104"/>
    </row>
    <row r="241" spans="1:50" ht="24" customHeight="1" x14ac:dyDescent="0.15">
      <c r="A241" s="103">
        <v>6</v>
      </c>
      <c r="B241" s="103">
        <v>1</v>
      </c>
      <c r="C241" s="108" t="s">
        <v>396</v>
      </c>
      <c r="D241" s="104"/>
      <c r="E241" s="104"/>
      <c r="F241" s="104"/>
      <c r="G241" s="104"/>
      <c r="H241" s="104"/>
      <c r="I241" s="104"/>
      <c r="J241" s="104"/>
      <c r="K241" s="104"/>
      <c r="L241" s="104"/>
      <c r="M241" s="108" t="s">
        <v>399</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1033</v>
      </c>
      <c r="AL241" s="106"/>
      <c r="AM241" s="106"/>
      <c r="AN241" s="106"/>
      <c r="AO241" s="106"/>
      <c r="AP241" s="107"/>
      <c r="AQ241" s="108" t="s">
        <v>400</v>
      </c>
      <c r="AR241" s="104"/>
      <c r="AS241" s="104"/>
      <c r="AT241" s="104"/>
      <c r="AU241" s="108" t="s">
        <v>400</v>
      </c>
      <c r="AV241" s="104"/>
      <c r="AW241" s="104"/>
      <c r="AX241" s="104"/>
    </row>
    <row r="242" spans="1:50" ht="24" customHeight="1" x14ac:dyDescent="0.15">
      <c r="A242" s="103">
        <v>7</v>
      </c>
      <c r="B242" s="103">
        <v>1</v>
      </c>
      <c r="C242" s="108" t="s">
        <v>397</v>
      </c>
      <c r="D242" s="104"/>
      <c r="E242" s="104"/>
      <c r="F242" s="104"/>
      <c r="G242" s="104"/>
      <c r="H242" s="104"/>
      <c r="I242" s="104"/>
      <c r="J242" s="104"/>
      <c r="K242" s="104"/>
      <c r="L242" s="104"/>
      <c r="M242" s="108" t="s">
        <v>399</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937</v>
      </c>
      <c r="AL242" s="106"/>
      <c r="AM242" s="106"/>
      <c r="AN242" s="106"/>
      <c r="AO242" s="106"/>
      <c r="AP242" s="107"/>
      <c r="AQ242" s="108" t="s">
        <v>400</v>
      </c>
      <c r="AR242" s="104"/>
      <c r="AS242" s="104"/>
      <c r="AT242" s="104"/>
      <c r="AU242" s="108" t="s">
        <v>400</v>
      </c>
      <c r="AV242" s="104"/>
      <c r="AW242" s="104"/>
      <c r="AX242" s="104"/>
    </row>
    <row r="243" spans="1:50" ht="24" customHeight="1" x14ac:dyDescent="0.15">
      <c r="A243" s="103">
        <v>8</v>
      </c>
      <c r="B243" s="103">
        <v>1</v>
      </c>
      <c r="C243" s="108" t="s">
        <v>398</v>
      </c>
      <c r="D243" s="104"/>
      <c r="E243" s="104"/>
      <c r="F243" s="104"/>
      <c r="G243" s="104"/>
      <c r="H243" s="104"/>
      <c r="I243" s="104"/>
      <c r="J243" s="104"/>
      <c r="K243" s="104"/>
      <c r="L243" s="104"/>
      <c r="M243" s="108" t="s">
        <v>399</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177</v>
      </c>
      <c r="AL243" s="106"/>
      <c r="AM243" s="106"/>
      <c r="AN243" s="106"/>
      <c r="AO243" s="106"/>
      <c r="AP243" s="107"/>
      <c r="AQ243" s="108" t="s">
        <v>400</v>
      </c>
      <c r="AR243" s="104"/>
      <c r="AS243" s="104"/>
      <c r="AT243" s="104"/>
      <c r="AU243" s="108" t="s">
        <v>400</v>
      </c>
      <c r="AV243" s="104"/>
      <c r="AW243" s="104"/>
      <c r="AX243" s="104"/>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360</v>
      </c>
      <c r="D268" s="109"/>
      <c r="E268" s="109"/>
      <c r="F268" s="109"/>
      <c r="G268" s="109"/>
      <c r="H268" s="109"/>
      <c r="I268" s="109"/>
      <c r="J268" s="109"/>
      <c r="K268" s="109"/>
      <c r="L268" s="109"/>
      <c r="M268" s="109" t="s">
        <v>361</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362</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17" t="s">
        <v>401</v>
      </c>
      <c r="D269" s="115"/>
      <c r="E269" s="115"/>
      <c r="F269" s="115"/>
      <c r="G269" s="115"/>
      <c r="H269" s="115"/>
      <c r="I269" s="115"/>
      <c r="J269" s="115"/>
      <c r="K269" s="115"/>
      <c r="L269" s="116"/>
      <c r="M269" s="108" t="s">
        <v>389</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533</v>
      </c>
      <c r="AL269" s="106"/>
      <c r="AM269" s="106"/>
      <c r="AN269" s="106"/>
      <c r="AO269" s="106"/>
      <c r="AP269" s="107"/>
      <c r="AQ269" s="117">
        <v>9</v>
      </c>
      <c r="AR269" s="118"/>
      <c r="AS269" s="118"/>
      <c r="AT269" s="119"/>
      <c r="AU269" s="105">
        <v>89</v>
      </c>
      <c r="AV269" s="106"/>
      <c r="AW269" s="106"/>
      <c r="AX269" s="107"/>
    </row>
    <row r="270" spans="1:50" ht="24" customHeight="1" x14ac:dyDescent="0.15">
      <c r="A270" s="103">
        <v>2</v>
      </c>
      <c r="B270" s="103">
        <v>1</v>
      </c>
      <c r="C270" s="117" t="s">
        <v>402</v>
      </c>
      <c r="D270" s="115"/>
      <c r="E270" s="115"/>
      <c r="F270" s="115"/>
      <c r="G270" s="115"/>
      <c r="H270" s="115"/>
      <c r="I270" s="115"/>
      <c r="J270" s="115"/>
      <c r="K270" s="115"/>
      <c r="L270" s="116"/>
      <c r="M270" s="108" t="s">
        <v>389</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456</v>
      </c>
      <c r="AL270" s="106"/>
      <c r="AM270" s="106"/>
      <c r="AN270" s="106"/>
      <c r="AO270" s="106"/>
      <c r="AP270" s="107"/>
      <c r="AQ270" s="117">
        <v>8</v>
      </c>
      <c r="AR270" s="118"/>
      <c r="AS270" s="118"/>
      <c r="AT270" s="119"/>
      <c r="AU270" s="105">
        <v>89</v>
      </c>
      <c r="AV270" s="106"/>
      <c r="AW270" s="106"/>
      <c r="AX270" s="107"/>
    </row>
    <row r="271" spans="1:50" ht="24" customHeight="1" x14ac:dyDescent="0.15">
      <c r="A271" s="103">
        <v>3</v>
      </c>
      <c r="B271" s="103">
        <v>1</v>
      </c>
      <c r="C271" s="117" t="s">
        <v>403</v>
      </c>
      <c r="D271" s="115"/>
      <c r="E271" s="115"/>
      <c r="F271" s="115"/>
      <c r="G271" s="115"/>
      <c r="H271" s="115"/>
      <c r="I271" s="115"/>
      <c r="J271" s="115"/>
      <c r="K271" s="115"/>
      <c r="L271" s="116"/>
      <c r="M271" s="108" t="s">
        <v>389</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412</v>
      </c>
      <c r="AL271" s="106"/>
      <c r="AM271" s="106"/>
      <c r="AN271" s="106"/>
      <c r="AO271" s="106"/>
      <c r="AP271" s="107"/>
      <c r="AQ271" s="117">
        <v>10</v>
      </c>
      <c r="AR271" s="118"/>
      <c r="AS271" s="118"/>
      <c r="AT271" s="119"/>
      <c r="AU271" s="105">
        <v>85</v>
      </c>
      <c r="AV271" s="106"/>
      <c r="AW271" s="106"/>
      <c r="AX271" s="107"/>
    </row>
    <row r="272" spans="1:50" ht="24" customHeight="1" x14ac:dyDescent="0.15">
      <c r="A272" s="103">
        <v>4</v>
      </c>
      <c r="B272" s="103">
        <v>1</v>
      </c>
      <c r="C272" s="117" t="s">
        <v>404</v>
      </c>
      <c r="D272" s="115"/>
      <c r="E272" s="115"/>
      <c r="F272" s="115"/>
      <c r="G272" s="115"/>
      <c r="H272" s="115"/>
      <c r="I272" s="115"/>
      <c r="J272" s="115"/>
      <c r="K272" s="115"/>
      <c r="L272" s="116"/>
      <c r="M272" s="108" t="s">
        <v>389</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344</v>
      </c>
      <c r="AL272" s="106"/>
      <c r="AM272" s="106"/>
      <c r="AN272" s="106"/>
      <c r="AO272" s="106"/>
      <c r="AP272" s="107"/>
      <c r="AQ272" s="117">
        <v>1</v>
      </c>
      <c r="AR272" s="118"/>
      <c r="AS272" s="118"/>
      <c r="AT272" s="119"/>
      <c r="AU272" s="105">
        <v>100</v>
      </c>
      <c r="AV272" s="106"/>
      <c r="AW272" s="106"/>
      <c r="AX272" s="107"/>
    </row>
    <row r="273" spans="1:50" ht="24" customHeight="1" x14ac:dyDescent="0.15">
      <c r="A273" s="103">
        <v>5</v>
      </c>
      <c r="B273" s="103">
        <v>1</v>
      </c>
      <c r="C273" s="117" t="s">
        <v>405</v>
      </c>
      <c r="D273" s="115"/>
      <c r="E273" s="115"/>
      <c r="F273" s="115"/>
      <c r="G273" s="115"/>
      <c r="H273" s="115"/>
      <c r="I273" s="115"/>
      <c r="J273" s="115"/>
      <c r="K273" s="115"/>
      <c r="L273" s="116"/>
      <c r="M273" s="108" t="s">
        <v>389</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333</v>
      </c>
      <c r="AL273" s="106"/>
      <c r="AM273" s="106"/>
      <c r="AN273" s="106"/>
      <c r="AO273" s="106"/>
      <c r="AP273" s="107"/>
      <c r="AQ273" s="117">
        <v>9</v>
      </c>
      <c r="AR273" s="118"/>
      <c r="AS273" s="118"/>
      <c r="AT273" s="119"/>
      <c r="AU273" s="105">
        <v>89</v>
      </c>
      <c r="AV273" s="106"/>
      <c r="AW273" s="106"/>
      <c r="AX273" s="107"/>
    </row>
    <row r="274" spans="1:50" ht="24" customHeight="1" x14ac:dyDescent="0.15">
      <c r="A274" s="103">
        <v>6</v>
      </c>
      <c r="B274" s="103">
        <v>1</v>
      </c>
      <c r="C274" s="117" t="s">
        <v>406</v>
      </c>
      <c r="D274" s="115"/>
      <c r="E274" s="115"/>
      <c r="F274" s="115"/>
      <c r="G274" s="115"/>
      <c r="H274" s="115"/>
      <c r="I274" s="115"/>
      <c r="J274" s="115"/>
      <c r="K274" s="115"/>
      <c r="L274" s="116"/>
      <c r="M274" s="108" t="s">
        <v>389</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307</v>
      </c>
      <c r="AL274" s="106"/>
      <c r="AM274" s="106"/>
      <c r="AN274" s="106"/>
      <c r="AO274" s="106"/>
      <c r="AP274" s="107"/>
      <c r="AQ274" s="117">
        <v>3</v>
      </c>
      <c r="AR274" s="118"/>
      <c r="AS274" s="118"/>
      <c r="AT274" s="119"/>
      <c r="AU274" s="105">
        <v>89</v>
      </c>
      <c r="AV274" s="106"/>
      <c r="AW274" s="106"/>
      <c r="AX274" s="107"/>
    </row>
    <row r="275" spans="1:50" ht="24" customHeight="1" x14ac:dyDescent="0.15">
      <c r="A275" s="103">
        <v>7</v>
      </c>
      <c r="B275" s="103">
        <v>1</v>
      </c>
      <c r="C275" s="117" t="s">
        <v>407</v>
      </c>
      <c r="D275" s="115"/>
      <c r="E275" s="115"/>
      <c r="F275" s="115"/>
      <c r="G275" s="115"/>
      <c r="H275" s="115"/>
      <c r="I275" s="115"/>
      <c r="J275" s="115"/>
      <c r="K275" s="115"/>
      <c r="L275" s="116"/>
      <c r="M275" s="108" t="s">
        <v>389</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253</v>
      </c>
      <c r="AL275" s="106"/>
      <c r="AM275" s="106"/>
      <c r="AN275" s="106"/>
      <c r="AO275" s="106"/>
      <c r="AP275" s="107"/>
      <c r="AQ275" s="117">
        <v>1</v>
      </c>
      <c r="AR275" s="118"/>
      <c r="AS275" s="118"/>
      <c r="AT275" s="119"/>
      <c r="AU275" s="105">
        <v>100</v>
      </c>
      <c r="AV275" s="106"/>
      <c r="AW275" s="106"/>
      <c r="AX275" s="107"/>
    </row>
    <row r="276" spans="1:50" ht="24" customHeight="1" x14ac:dyDescent="0.15">
      <c r="A276" s="103">
        <v>8</v>
      </c>
      <c r="B276" s="103">
        <v>1</v>
      </c>
      <c r="C276" s="117" t="s">
        <v>408</v>
      </c>
      <c r="D276" s="115"/>
      <c r="E276" s="115"/>
      <c r="F276" s="115"/>
      <c r="G276" s="115"/>
      <c r="H276" s="115"/>
      <c r="I276" s="115"/>
      <c r="J276" s="115"/>
      <c r="K276" s="115"/>
      <c r="L276" s="116"/>
      <c r="M276" s="108" t="s">
        <v>389</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248</v>
      </c>
      <c r="AL276" s="106"/>
      <c r="AM276" s="106"/>
      <c r="AN276" s="106"/>
      <c r="AO276" s="106"/>
      <c r="AP276" s="107"/>
      <c r="AQ276" s="117">
        <v>6</v>
      </c>
      <c r="AR276" s="118"/>
      <c r="AS276" s="118"/>
      <c r="AT276" s="119"/>
      <c r="AU276" s="105">
        <v>90</v>
      </c>
      <c r="AV276" s="106"/>
      <c r="AW276" s="106"/>
      <c r="AX276" s="107"/>
    </row>
    <row r="277" spans="1:50" ht="24" customHeight="1" x14ac:dyDescent="0.15">
      <c r="A277" s="103">
        <v>9</v>
      </c>
      <c r="B277" s="103">
        <v>1</v>
      </c>
      <c r="C277" s="114" t="s">
        <v>409</v>
      </c>
      <c r="D277" s="115"/>
      <c r="E277" s="115"/>
      <c r="F277" s="115"/>
      <c r="G277" s="115"/>
      <c r="H277" s="115"/>
      <c r="I277" s="115"/>
      <c r="J277" s="115"/>
      <c r="K277" s="115"/>
      <c r="L277" s="116"/>
      <c r="M277" s="108" t="s">
        <v>389</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248</v>
      </c>
      <c r="AL277" s="106"/>
      <c r="AM277" s="106"/>
      <c r="AN277" s="106"/>
      <c r="AO277" s="106"/>
      <c r="AP277" s="107"/>
      <c r="AQ277" s="117">
        <v>8</v>
      </c>
      <c r="AR277" s="118"/>
      <c r="AS277" s="118"/>
      <c r="AT277" s="119"/>
      <c r="AU277" s="105">
        <v>86</v>
      </c>
      <c r="AV277" s="106"/>
      <c r="AW277" s="106"/>
      <c r="AX277" s="107"/>
    </row>
    <row r="278" spans="1:50" ht="24" customHeight="1" x14ac:dyDescent="0.15">
      <c r="A278" s="103">
        <v>10</v>
      </c>
      <c r="B278" s="103">
        <v>1</v>
      </c>
      <c r="C278" s="114" t="s">
        <v>410</v>
      </c>
      <c r="D278" s="115"/>
      <c r="E278" s="115"/>
      <c r="F278" s="115"/>
      <c r="G278" s="115"/>
      <c r="H278" s="115"/>
      <c r="I278" s="115"/>
      <c r="J278" s="115"/>
      <c r="K278" s="115"/>
      <c r="L278" s="116"/>
      <c r="M278" s="108" t="s">
        <v>389</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242</v>
      </c>
      <c r="AL278" s="106"/>
      <c r="AM278" s="106"/>
      <c r="AN278" s="106"/>
      <c r="AO278" s="106"/>
      <c r="AP278" s="107"/>
      <c r="AQ278" s="117">
        <v>9</v>
      </c>
      <c r="AR278" s="118"/>
      <c r="AS278" s="118"/>
      <c r="AT278" s="119"/>
      <c r="AU278" s="105">
        <v>85</v>
      </c>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437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360</v>
      </c>
      <c r="D301" s="109"/>
      <c r="E301" s="109"/>
      <c r="F301" s="109"/>
      <c r="G301" s="109"/>
      <c r="H301" s="109"/>
      <c r="I301" s="109"/>
      <c r="J301" s="109"/>
      <c r="K301" s="109"/>
      <c r="L301" s="109"/>
      <c r="M301" s="109" t="s">
        <v>361</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362</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425</v>
      </c>
      <c r="D302" s="104"/>
      <c r="E302" s="104"/>
      <c r="F302" s="104"/>
      <c r="G302" s="104"/>
      <c r="H302" s="104"/>
      <c r="I302" s="104"/>
      <c r="J302" s="104"/>
      <c r="K302" s="104"/>
      <c r="L302" s="104"/>
      <c r="M302" s="108" t="s">
        <v>435</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35</v>
      </c>
      <c r="AL302" s="106"/>
      <c r="AM302" s="106"/>
      <c r="AN302" s="106"/>
      <c r="AO302" s="106"/>
      <c r="AP302" s="107"/>
      <c r="AQ302" s="108" t="s">
        <v>424</v>
      </c>
      <c r="AR302" s="104"/>
      <c r="AS302" s="104"/>
      <c r="AT302" s="104"/>
      <c r="AU302" s="108" t="s">
        <v>400</v>
      </c>
      <c r="AV302" s="104"/>
      <c r="AW302" s="104"/>
      <c r="AX302" s="104"/>
    </row>
    <row r="303" spans="1:50" ht="24" customHeight="1" x14ac:dyDescent="0.15">
      <c r="A303" s="103">
        <v>2</v>
      </c>
      <c r="B303" s="103">
        <v>1</v>
      </c>
      <c r="C303" s="108" t="s">
        <v>426</v>
      </c>
      <c r="D303" s="104"/>
      <c r="E303" s="104"/>
      <c r="F303" s="104"/>
      <c r="G303" s="104"/>
      <c r="H303" s="104"/>
      <c r="I303" s="104"/>
      <c r="J303" s="104"/>
      <c r="K303" s="104"/>
      <c r="L303" s="104"/>
      <c r="M303" s="108" t="s">
        <v>435</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v>29</v>
      </c>
      <c r="AL303" s="106"/>
      <c r="AM303" s="106"/>
      <c r="AN303" s="106"/>
      <c r="AO303" s="106"/>
      <c r="AP303" s="107"/>
      <c r="AQ303" s="108" t="s">
        <v>424</v>
      </c>
      <c r="AR303" s="104"/>
      <c r="AS303" s="104"/>
      <c r="AT303" s="104"/>
      <c r="AU303" s="108" t="s">
        <v>400</v>
      </c>
      <c r="AV303" s="104"/>
      <c r="AW303" s="104"/>
      <c r="AX303" s="104"/>
    </row>
    <row r="304" spans="1:50" ht="24" customHeight="1" x14ac:dyDescent="0.15">
      <c r="A304" s="103">
        <v>3</v>
      </c>
      <c r="B304" s="103">
        <v>1</v>
      </c>
      <c r="C304" s="117" t="s">
        <v>427</v>
      </c>
      <c r="D304" s="118"/>
      <c r="E304" s="118"/>
      <c r="F304" s="118"/>
      <c r="G304" s="118"/>
      <c r="H304" s="118"/>
      <c r="I304" s="118"/>
      <c r="J304" s="118"/>
      <c r="K304" s="118"/>
      <c r="L304" s="119"/>
      <c r="M304" s="108" t="s">
        <v>435</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v>19</v>
      </c>
      <c r="AL304" s="106"/>
      <c r="AM304" s="106"/>
      <c r="AN304" s="106"/>
      <c r="AO304" s="106"/>
      <c r="AP304" s="107"/>
      <c r="AQ304" s="108" t="s">
        <v>424</v>
      </c>
      <c r="AR304" s="104"/>
      <c r="AS304" s="104"/>
      <c r="AT304" s="104"/>
      <c r="AU304" s="108" t="s">
        <v>400</v>
      </c>
      <c r="AV304" s="104"/>
      <c r="AW304" s="104"/>
      <c r="AX304" s="104"/>
    </row>
    <row r="305" spans="1:50" ht="24" customHeight="1" x14ac:dyDescent="0.15">
      <c r="A305" s="103">
        <v>4</v>
      </c>
      <c r="B305" s="103">
        <v>1</v>
      </c>
      <c r="C305" s="117" t="s">
        <v>428</v>
      </c>
      <c r="D305" s="118"/>
      <c r="E305" s="118"/>
      <c r="F305" s="118"/>
      <c r="G305" s="118"/>
      <c r="H305" s="118"/>
      <c r="I305" s="118"/>
      <c r="J305" s="118"/>
      <c r="K305" s="118"/>
      <c r="L305" s="119"/>
      <c r="M305" s="108" t="s">
        <v>435</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v>10</v>
      </c>
      <c r="AL305" s="106"/>
      <c r="AM305" s="106"/>
      <c r="AN305" s="106"/>
      <c r="AO305" s="106"/>
      <c r="AP305" s="107"/>
      <c r="AQ305" s="108" t="s">
        <v>424</v>
      </c>
      <c r="AR305" s="104"/>
      <c r="AS305" s="104"/>
      <c r="AT305" s="104"/>
      <c r="AU305" s="108" t="s">
        <v>400</v>
      </c>
      <c r="AV305" s="104"/>
      <c r="AW305" s="104"/>
      <c r="AX305" s="104"/>
    </row>
    <row r="306" spans="1:50" ht="24" customHeight="1" x14ac:dyDescent="0.15">
      <c r="A306" s="103">
        <v>5</v>
      </c>
      <c r="B306" s="103">
        <v>1</v>
      </c>
      <c r="C306" s="117" t="s">
        <v>429</v>
      </c>
      <c r="D306" s="118"/>
      <c r="E306" s="118"/>
      <c r="F306" s="118"/>
      <c r="G306" s="118"/>
      <c r="H306" s="118"/>
      <c r="I306" s="118"/>
      <c r="J306" s="118"/>
      <c r="K306" s="118"/>
      <c r="L306" s="119"/>
      <c r="M306" s="108" t="s">
        <v>435</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v>9</v>
      </c>
      <c r="AL306" s="106"/>
      <c r="AM306" s="106"/>
      <c r="AN306" s="106"/>
      <c r="AO306" s="106"/>
      <c r="AP306" s="107"/>
      <c r="AQ306" s="108" t="s">
        <v>424</v>
      </c>
      <c r="AR306" s="104"/>
      <c r="AS306" s="104"/>
      <c r="AT306" s="104"/>
      <c r="AU306" s="108" t="s">
        <v>400</v>
      </c>
      <c r="AV306" s="104"/>
      <c r="AW306" s="104"/>
      <c r="AX306" s="104"/>
    </row>
    <row r="307" spans="1:50" ht="24" customHeight="1" x14ac:dyDescent="0.15">
      <c r="A307" s="103">
        <v>6</v>
      </c>
      <c r="B307" s="103">
        <v>1</v>
      </c>
      <c r="C307" s="117" t="s">
        <v>430</v>
      </c>
      <c r="D307" s="118"/>
      <c r="E307" s="118"/>
      <c r="F307" s="118"/>
      <c r="G307" s="118"/>
      <c r="H307" s="118"/>
      <c r="I307" s="118"/>
      <c r="J307" s="118"/>
      <c r="K307" s="118"/>
      <c r="L307" s="119"/>
      <c r="M307" s="108" t="s">
        <v>435</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v>9</v>
      </c>
      <c r="AL307" s="106"/>
      <c r="AM307" s="106"/>
      <c r="AN307" s="106"/>
      <c r="AO307" s="106"/>
      <c r="AP307" s="107"/>
      <c r="AQ307" s="108" t="s">
        <v>424</v>
      </c>
      <c r="AR307" s="104"/>
      <c r="AS307" s="104"/>
      <c r="AT307" s="104"/>
      <c r="AU307" s="108" t="s">
        <v>400</v>
      </c>
      <c r="AV307" s="104"/>
      <c r="AW307" s="104"/>
      <c r="AX307" s="104"/>
    </row>
    <row r="308" spans="1:50" ht="24" customHeight="1" x14ac:dyDescent="0.15">
      <c r="A308" s="103">
        <v>7</v>
      </c>
      <c r="B308" s="103">
        <v>1</v>
      </c>
      <c r="C308" s="117" t="s">
        <v>431</v>
      </c>
      <c r="D308" s="118"/>
      <c r="E308" s="118"/>
      <c r="F308" s="118"/>
      <c r="G308" s="118"/>
      <c r="H308" s="118"/>
      <c r="I308" s="118"/>
      <c r="J308" s="118"/>
      <c r="K308" s="118"/>
      <c r="L308" s="119"/>
      <c r="M308" s="108" t="s">
        <v>435</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v>8</v>
      </c>
      <c r="AL308" s="106"/>
      <c r="AM308" s="106"/>
      <c r="AN308" s="106"/>
      <c r="AO308" s="106"/>
      <c r="AP308" s="107"/>
      <c r="AQ308" s="108" t="s">
        <v>424</v>
      </c>
      <c r="AR308" s="104"/>
      <c r="AS308" s="104"/>
      <c r="AT308" s="104"/>
      <c r="AU308" s="108" t="s">
        <v>400</v>
      </c>
      <c r="AV308" s="104"/>
      <c r="AW308" s="104"/>
      <c r="AX308" s="104"/>
    </row>
    <row r="309" spans="1:50" ht="24" customHeight="1" x14ac:dyDescent="0.15">
      <c r="A309" s="103">
        <v>8</v>
      </c>
      <c r="B309" s="103">
        <v>1</v>
      </c>
      <c r="C309" s="117" t="s">
        <v>432</v>
      </c>
      <c r="D309" s="118"/>
      <c r="E309" s="118"/>
      <c r="F309" s="118"/>
      <c r="G309" s="118"/>
      <c r="H309" s="118"/>
      <c r="I309" s="118"/>
      <c r="J309" s="118"/>
      <c r="K309" s="118"/>
      <c r="L309" s="119"/>
      <c r="M309" s="108" t="s">
        <v>435</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v>8</v>
      </c>
      <c r="AL309" s="106"/>
      <c r="AM309" s="106"/>
      <c r="AN309" s="106"/>
      <c r="AO309" s="106"/>
      <c r="AP309" s="107"/>
      <c r="AQ309" s="108" t="s">
        <v>424</v>
      </c>
      <c r="AR309" s="104"/>
      <c r="AS309" s="104"/>
      <c r="AT309" s="104"/>
      <c r="AU309" s="108" t="s">
        <v>400</v>
      </c>
      <c r="AV309" s="104"/>
      <c r="AW309" s="104"/>
      <c r="AX309" s="104"/>
    </row>
    <row r="310" spans="1:50" ht="24" customHeight="1" x14ac:dyDescent="0.15">
      <c r="A310" s="103">
        <v>9</v>
      </c>
      <c r="B310" s="103">
        <v>1</v>
      </c>
      <c r="C310" s="117" t="s">
        <v>433</v>
      </c>
      <c r="D310" s="118"/>
      <c r="E310" s="118"/>
      <c r="F310" s="118"/>
      <c r="G310" s="118"/>
      <c r="H310" s="118"/>
      <c r="I310" s="118"/>
      <c r="J310" s="118"/>
      <c r="K310" s="118"/>
      <c r="L310" s="119"/>
      <c r="M310" s="108" t="s">
        <v>435</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v>7</v>
      </c>
      <c r="AL310" s="106"/>
      <c r="AM310" s="106"/>
      <c r="AN310" s="106"/>
      <c r="AO310" s="106"/>
      <c r="AP310" s="107"/>
      <c r="AQ310" s="108" t="s">
        <v>424</v>
      </c>
      <c r="AR310" s="104"/>
      <c r="AS310" s="104"/>
      <c r="AT310" s="104"/>
      <c r="AU310" s="108" t="s">
        <v>400</v>
      </c>
      <c r="AV310" s="104"/>
      <c r="AW310" s="104"/>
      <c r="AX310" s="104"/>
    </row>
    <row r="311" spans="1:50" ht="24" customHeight="1" x14ac:dyDescent="0.15">
      <c r="A311" s="103">
        <v>10</v>
      </c>
      <c r="B311" s="103">
        <v>1</v>
      </c>
      <c r="C311" s="117" t="s">
        <v>436</v>
      </c>
      <c r="D311" s="118"/>
      <c r="E311" s="118"/>
      <c r="F311" s="118"/>
      <c r="G311" s="118"/>
      <c r="H311" s="118"/>
      <c r="I311" s="118"/>
      <c r="J311" s="118"/>
      <c r="K311" s="118"/>
      <c r="L311" s="119"/>
      <c r="M311" s="108" t="s">
        <v>435</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v>6</v>
      </c>
      <c r="AL311" s="106"/>
      <c r="AM311" s="106"/>
      <c r="AN311" s="106"/>
      <c r="AO311" s="106"/>
      <c r="AP311" s="107"/>
      <c r="AQ311" s="108" t="s">
        <v>424</v>
      </c>
      <c r="AR311" s="104"/>
      <c r="AS311" s="104"/>
      <c r="AT311" s="104"/>
      <c r="AU311" s="108" t="s">
        <v>400</v>
      </c>
      <c r="AV311" s="104"/>
      <c r="AW311" s="104"/>
      <c r="AX311" s="104"/>
    </row>
    <row r="312" spans="1:50" ht="24" hidden="1" customHeight="1" x14ac:dyDescent="0.15">
      <c r="A312" s="103">
        <v>11</v>
      </c>
      <c r="B312" s="103">
        <v>1</v>
      </c>
      <c r="C312" s="114"/>
      <c r="D312" s="115"/>
      <c r="E312" s="115"/>
      <c r="F312" s="115"/>
      <c r="G312" s="115"/>
      <c r="H312" s="115"/>
      <c r="I312" s="115"/>
      <c r="J312" s="115"/>
      <c r="K312" s="115"/>
      <c r="L312" s="116"/>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t="45" customHeight="1" x14ac:dyDescent="0.15"/>
    <row r="333" spans="1:50" x14ac:dyDescent="0.15">
      <c r="A333" s="9"/>
      <c r="B333" s="61" t="s">
        <v>413</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360</v>
      </c>
      <c r="D334" s="109"/>
      <c r="E334" s="109"/>
      <c r="F334" s="109"/>
      <c r="G334" s="109"/>
      <c r="H334" s="109"/>
      <c r="I334" s="109"/>
      <c r="J334" s="109"/>
      <c r="K334" s="109"/>
      <c r="L334" s="109"/>
      <c r="M334" s="109" t="s">
        <v>361</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362</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414</v>
      </c>
      <c r="D335" s="104"/>
      <c r="E335" s="104"/>
      <c r="F335" s="104"/>
      <c r="G335" s="104"/>
      <c r="H335" s="104"/>
      <c r="I335" s="104"/>
      <c r="J335" s="104"/>
      <c r="K335" s="104"/>
      <c r="L335" s="104"/>
      <c r="M335" s="108" t="s">
        <v>389</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10131</v>
      </c>
      <c r="AL335" s="106"/>
      <c r="AM335" s="106"/>
      <c r="AN335" s="106"/>
      <c r="AO335" s="106"/>
      <c r="AP335" s="107"/>
      <c r="AQ335" s="108" t="s">
        <v>400</v>
      </c>
      <c r="AR335" s="104"/>
      <c r="AS335" s="104"/>
      <c r="AT335" s="104"/>
      <c r="AU335" s="108" t="s">
        <v>400</v>
      </c>
      <c r="AV335" s="104"/>
      <c r="AW335" s="104"/>
      <c r="AX335" s="104"/>
    </row>
    <row r="336" spans="1:50" ht="24" customHeight="1" x14ac:dyDescent="0.15">
      <c r="A336" s="103">
        <v>2</v>
      </c>
      <c r="B336" s="103">
        <v>1</v>
      </c>
      <c r="C336" s="108" t="s">
        <v>415</v>
      </c>
      <c r="D336" s="104"/>
      <c r="E336" s="104"/>
      <c r="F336" s="104"/>
      <c r="G336" s="104"/>
      <c r="H336" s="104"/>
      <c r="I336" s="104"/>
      <c r="J336" s="104"/>
      <c r="K336" s="104"/>
      <c r="L336" s="104"/>
      <c r="M336" s="108" t="s">
        <v>389</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8713</v>
      </c>
      <c r="AL336" s="106"/>
      <c r="AM336" s="106"/>
      <c r="AN336" s="106"/>
      <c r="AO336" s="106"/>
      <c r="AP336" s="107"/>
      <c r="AQ336" s="108" t="s">
        <v>400</v>
      </c>
      <c r="AR336" s="104"/>
      <c r="AS336" s="104"/>
      <c r="AT336" s="104"/>
      <c r="AU336" s="108" t="s">
        <v>400</v>
      </c>
      <c r="AV336" s="104"/>
      <c r="AW336" s="104"/>
      <c r="AX336" s="104"/>
    </row>
    <row r="337" spans="1:50" ht="24" customHeight="1" x14ac:dyDescent="0.15">
      <c r="A337" s="103">
        <v>3</v>
      </c>
      <c r="B337" s="103">
        <v>1</v>
      </c>
      <c r="C337" s="108" t="s">
        <v>416</v>
      </c>
      <c r="D337" s="104"/>
      <c r="E337" s="104"/>
      <c r="F337" s="104"/>
      <c r="G337" s="104"/>
      <c r="H337" s="104"/>
      <c r="I337" s="104"/>
      <c r="J337" s="104"/>
      <c r="K337" s="104"/>
      <c r="L337" s="104"/>
      <c r="M337" s="108" t="s">
        <v>389</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8183</v>
      </c>
      <c r="AL337" s="106"/>
      <c r="AM337" s="106"/>
      <c r="AN337" s="106"/>
      <c r="AO337" s="106"/>
      <c r="AP337" s="107"/>
      <c r="AQ337" s="108" t="s">
        <v>400</v>
      </c>
      <c r="AR337" s="104"/>
      <c r="AS337" s="104"/>
      <c r="AT337" s="104"/>
      <c r="AU337" s="108" t="s">
        <v>400</v>
      </c>
      <c r="AV337" s="104"/>
      <c r="AW337" s="104"/>
      <c r="AX337" s="104"/>
    </row>
    <row r="338" spans="1:50" ht="24" customHeight="1" x14ac:dyDescent="0.15">
      <c r="A338" s="103">
        <v>4</v>
      </c>
      <c r="B338" s="103">
        <v>1</v>
      </c>
      <c r="C338" s="108" t="s">
        <v>417</v>
      </c>
      <c r="D338" s="104"/>
      <c r="E338" s="104"/>
      <c r="F338" s="104"/>
      <c r="G338" s="104"/>
      <c r="H338" s="104"/>
      <c r="I338" s="104"/>
      <c r="J338" s="104"/>
      <c r="K338" s="104"/>
      <c r="L338" s="104"/>
      <c r="M338" s="108" t="s">
        <v>389</v>
      </c>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v>7450</v>
      </c>
      <c r="AL338" s="106"/>
      <c r="AM338" s="106"/>
      <c r="AN338" s="106"/>
      <c r="AO338" s="106"/>
      <c r="AP338" s="107"/>
      <c r="AQ338" s="108" t="s">
        <v>400</v>
      </c>
      <c r="AR338" s="104"/>
      <c r="AS338" s="104"/>
      <c r="AT338" s="104"/>
      <c r="AU338" s="108" t="s">
        <v>400</v>
      </c>
      <c r="AV338" s="104"/>
      <c r="AW338" s="104"/>
      <c r="AX338" s="104"/>
    </row>
    <row r="339" spans="1:50" ht="24" customHeight="1" x14ac:dyDescent="0.15">
      <c r="A339" s="103">
        <v>5</v>
      </c>
      <c r="B339" s="103">
        <v>1</v>
      </c>
      <c r="C339" s="108" t="s">
        <v>418</v>
      </c>
      <c r="D339" s="104"/>
      <c r="E339" s="104"/>
      <c r="F339" s="104"/>
      <c r="G339" s="104"/>
      <c r="H339" s="104"/>
      <c r="I339" s="104"/>
      <c r="J339" s="104"/>
      <c r="K339" s="104"/>
      <c r="L339" s="104"/>
      <c r="M339" s="108" t="s">
        <v>389</v>
      </c>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v>7264</v>
      </c>
      <c r="AL339" s="106"/>
      <c r="AM339" s="106"/>
      <c r="AN339" s="106"/>
      <c r="AO339" s="106"/>
      <c r="AP339" s="107"/>
      <c r="AQ339" s="108" t="s">
        <v>400</v>
      </c>
      <c r="AR339" s="104"/>
      <c r="AS339" s="104"/>
      <c r="AT339" s="104"/>
      <c r="AU339" s="108" t="s">
        <v>400</v>
      </c>
      <c r="AV339" s="104"/>
      <c r="AW339" s="104"/>
      <c r="AX339" s="104"/>
    </row>
    <row r="340" spans="1:50" ht="24" customHeight="1" x14ac:dyDescent="0.15">
      <c r="A340" s="103">
        <v>6</v>
      </c>
      <c r="B340" s="103">
        <v>1</v>
      </c>
      <c r="C340" s="108" t="s">
        <v>419</v>
      </c>
      <c r="D340" s="104"/>
      <c r="E340" s="104"/>
      <c r="F340" s="104"/>
      <c r="G340" s="104"/>
      <c r="H340" s="104"/>
      <c r="I340" s="104"/>
      <c r="J340" s="104"/>
      <c r="K340" s="104"/>
      <c r="L340" s="104"/>
      <c r="M340" s="108" t="s">
        <v>389</v>
      </c>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v>5975</v>
      </c>
      <c r="AL340" s="106"/>
      <c r="AM340" s="106"/>
      <c r="AN340" s="106"/>
      <c r="AO340" s="106"/>
      <c r="AP340" s="107"/>
      <c r="AQ340" s="108" t="s">
        <v>400</v>
      </c>
      <c r="AR340" s="104"/>
      <c r="AS340" s="104"/>
      <c r="AT340" s="104"/>
      <c r="AU340" s="108" t="s">
        <v>400</v>
      </c>
      <c r="AV340" s="104"/>
      <c r="AW340" s="104"/>
      <c r="AX340" s="104"/>
    </row>
    <row r="341" spans="1:50" ht="24" customHeight="1" x14ac:dyDescent="0.15">
      <c r="A341" s="103">
        <v>7</v>
      </c>
      <c r="B341" s="103">
        <v>1</v>
      </c>
      <c r="C341" s="108" t="s">
        <v>420</v>
      </c>
      <c r="D341" s="104"/>
      <c r="E341" s="104"/>
      <c r="F341" s="104"/>
      <c r="G341" s="104"/>
      <c r="H341" s="104"/>
      <c r="I341" s="104"/>
      <c r="J341" s="104"/>
      <c r="K341" s="104"/>
      <c r="L341" s="104"/>
      <c r="M341" s="108" t="s">
        <v>389</v>
      </c>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v>5554</v>
      </c>
      <c r="AL341" s="106"/>
      <c r="AM341" s="106"/>
      <c r="AN341" s="106"/>
      <c r="AO341" s="106"/>
      <c r="AP341" s="107"/>
      <c r="AQ341" s="108" t="s">
        <v>400</v>
      </c>
      <c r="AR341" s="104"/>
      <c r="AS341" s="104"/>
      <c r="AT341" s="104"/>
      <c r="AU341" s="108" t="s">
        <v>400</v>
      </c>
      <c r="AV341" s="104"/>
      <c r="AW341" s="104"/>
      <c r="AX341" s="104"/>
    </row>
    <row r="342" spans="1:50" ht="24" customHeight="1" x14ac:dyDescent="0.15">
      <c r="A342" s="103">
        <v>8</v>
      </c>
      <c r="B342" s="103">
        <v>1</v>
      </c>
      <c r="C342" s="108" t="s">
        <v>421</v>
      </c>
      <c r="D342" s="104"/>
      <c r="E342" s="104"/>
      <c r="F342" s="104"/>
      <c r="G342" s="104"/>
      <c r="H342" s="104"/>
      <c r="I342" s="104"/>
      <c r="J342" s="104"/>
      <c r="K342" s="104"/>
      <c r="L342" s="104"/>
      <c r="M342" s="108" t="s">
        <v>389</v>
      </c>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v>4875</v>
      </c>
      <c r="AL342" s="106"/>
      <c r="AM342" s="106"/>
      <c r="AN342" s="106"/>
      <c r="AO342" s="106"/>
      <c r="AP342" s="107"/>
      <c r="AQ342" s="108" t="s">
        <v>400</v>
      </c>
      <c r="AR342" s="104"/>
      <c r="AS342" s="104"/>
      <c r="AT342" s="104"/>
      <c r="AU342" s="108" t="s">
        <v>400</v>
      </c>
      <c r="AV342" s="104"/>
      <c r="AW342" s="104"/>
      <c r="AX342" s="104"/>
    </row>
    <row r="343" spans="1:50" ht="24" customHeight="1" x14ac:dyDescent="0.15">
      <c r="A343" s="103">
        <v>9</v>
      </c>
      <c r="B343" s="103">
        <v>1</v>
      </c>
      <c r="C343" s="108" t="s">
        <v>422</v>
      </c>
      <c r="D343" s="104"/>
      <c r="E343" s="104"/>
      <c r="F343" s="104"/>
      <c r="G343" s="104"/>
      <c r="H343" s="104"/>
      <c r="I343" s="104"/>
      <c r="J343" s="104"/>
      <c r="K343" s="104"/>
      <c r="L343" s="104"/>
      <c r="M343" s="108" t="s">
        <v>389</v>
      </c>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v>4865</v>
      </c>
      <c r="AL343" s="106"/>
      <c r="AM343" s="106"/>
      <c r="AN343" s="106"/>
      <c r="AO343" s="106"/>
      <c r="AP343" s="107"/>
      <c r="AQ343" s="108" t="s">
        <v>400</v>
      </c>
      <c r="AR343" s="104"/>
      <c r="AS343" s="104"/>
      <c r="AT343" s="104"/>
      <c r="AU343" s="108" t="s">
        <v>400</v>
      </c>
      <c r="AV343" s="104"/>
      <c r="AW343" s="104"/>
      <c r="AX343" s="104"/>
    </row>
    <row r="344" spans="1:50" ht="24" customHeight="1" x14ac:dyDescent="0.15">
      <c r="A344" s="103">
        <v>10</v>
      </c>
      <c r="B344" s="103">
        <v>1</v>
      </c>
      <c r="C344" s="108" t="s">
        <v>423</v>
      </c>
      <c r="D344" s="104"/>
      <c r="E344" s="104"/>
      <c r="F344" s="104"/>
      <c r="G344" s="104"/>
      <c r="H344" s="104"/>
      <c r="I344" s="104"/>
      <c r="J344" s="104"/>
      <c r="K344" s="104"/>
      <c r="L344" s="104"/>
      <c r="M344" s="108" t="s">
        <v>389</v>
      </c>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v>4805</v>
      </c>
      <c r="AL344" s="106"/>
      <c r="AM344" s="106"/>
      <c r="AN344" s="106"/>
      <c r="AO344" s="106"/>
      <c r="AP344" s="107"/>
      <c r="AQ344" s="108" t="s">
        <v>400</v>
      </c>
      <c r="AR344" s="104"/>
      <c r="AS344" s="104"/>
      <c r="AT344" s="104"/>
      <c r="AU344" s="108" t="s">
        <v>400</v>
      </c>
      <c r="AV344" s="104"/>
      <c r="AW344" s="104"/>
      <c r="AX344" s="104"/>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hidden="1" x14ac:dyDescent="0.15">
      <c r="A366" s="9"/>
      <c r="B366" s="61" t="s">
        <v>363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360</v>
      </c>
      <c r="D367" s="109"/>
      <c r="E367" s="109"/>
      <c r="F367" s="109"/>
      <c r="G367" s="109"/>
      <c r="H367" s="109"/>
      <c r="I367" s="109"/>
      <c r="J367" s="109"/>
      <c r="K367" s="109"/>
      <c r="L367" s="109"/>
      <c r="M367" s="109" t="s">
        <v>361</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362</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360</v>
      </c>
      <c r="D400" s="109"/>
      <c r="E400" s="109"/>
      <c r="F400" s="109"/>
      <c r="G400" s="109"/>
      <c r="H400" s="109"/>
      <c r="I400" s="109"/>
      <c r="J400" s="109"/>
      <c r="K400" s="109"/>
      <c r="L400" s="109"/>
      <c r="M400" s="109" t="s">
        <v>361</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362</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360</v>
      </c>
      <c r="D433" s="109"/>
      <c r="E433" s="109"/>
      <c r="F433" s="109"/>
      <c r="G433" s="109"/>
      <c r="H433" s="109"/>
      <c r="I433" s="109"/>
      <c r="J433" s="109"/>
      <c r="K433" s="109"/>
      <c r="L433" s="109"/>
      <c r="M433" s="109" t="s">
        <v>361</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362</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360</v>
      </c>
      <c r="D466" s="109"/>
      <c r="E466" s="109"/>
      <c r="F466" s="109"/>
      <c r="G466" s="109"/>
      <c r="H466" s="109"/>
      <c r="I466" s="109"/>
      <c r="J466" s="109"/>
      <c r="K466" s="109"/>
      <c r="L466" s="109"/>
      <c r="M466" s="109" t="s">
        <v>361</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362</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row r="498" spans="1:50" ht="45" customHeight="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E23:AI23">
    <cfRule type="expression" dxfId="207" priority="557">
      <formula>IF(RIGHT(TEXT(AE23,"0.#"),1)=".",FALSE,TRUE)</formula>
    </cfRule>
    <cfRule type="expression" dxfId="206" priority="558">
      <formula>IF(RIGHT(TEXT(AE23,"0.#"),1)=".",TRUE,FALSE)</formula>
    </cfRule>
  </conditionalFormatting>
  <conditionalFormatting sqref="AE69:AX69">
    <cfRule type="expression" dxfId="205" priority="489">
      <formula>IF(RIGHT(TEXT(AE69,"0.#"),1)=".",FALSE,TRUE)</formula>
    </cfRule>
    <cfRule type="expression" dxfId="204" priority="490">
      <formula>IF(RIGHT(TEXT(AE69,"0.#"),1)=".",TRUE,FALSE)</formula>
    </cfRule>
  </conditionalFormatting>
  <conditionalFormatting sqref="AE83:AI83">
    <cfRule type="expression" dxfId="203" priority="471">
      <formula>IF(RIGHT(TEXT(AE83,"0.#"),1)=".",FALSE,TRUE)</formula>
    </cfRule>
    <cfRule type="expression" dxfId="202" priority="472">
      <formula>IF(RIGHT(TEXT(AE83,"0.#"),1)=".",TRUE,FALSE)</formula>
    </cfRule>
  </conditionalFormatting>
  <conditionalFormatting sqref="AJ83:AX83">
    <cfRule type="expression" dxfId="201" priority="469">
      <formula>IF(RIGHT(TEXT(AJ83,"0.#"),1)=".",FALSE,TRUE)</formula>
    </cfRule>
    <cfRule type="expression" dxfId="200" priority="470">
      <formula>IF(RIGHT(TEXT(AJ83,"0.#"),1)=".",TRUE,FALSE)</formula>
    </cfRule>
  </conditionalFormatting>
  <conditionalFormatting sqref="L104">
    <cfRule type="expression" dxfId="199" priority="447">
      <formula>IF(RIGHT(TEXT(L104,"0.#"),1)=".",FALSE,TRUE)</formula>
    </cfRule>
    <cfRule type="expression" dxfId="198" priority="448">
      <formula>IF(RIGHT(TEXT(L104,"0.#"),1)=".",TRUE,FALSE)</formula>
    </cfRule>
  </conditionalFormatting>
  <conditionalFormatting sqref="R104">
    <cfRule type="expression" dxfId="197" priority="445">
      <formula>IF(RIGHT(TEXT(R104,"0.#"),1)=".",FALSE,TRUE)</formula>
    </cfRule>
    <cfRule type="expression" dxfId="196" priority="446">
      <formula>IF(RIGHT(TEXT(R104,"0.#"),1)=".",TRUE,FALSE)</formula>
    </cfRule>
  </conditionalFormatting>
  <conditionalFormatting sqref="P18:AX18">
    <cfRule type="expression" dxfId="195" priority="443">
      <formula>IF(RIGHT(TEXT(P18,"0.#"),1)=".",FALSE,TRUE)</formula>
    </cfRule>
    <cfRule type="expression" dxfId="194" priority="444">
      <formula>IF(RIGHT(TEXT(P18,"0.#"),1)=".",TRUE,FALSE)</formula>
    </cfRule>
  </conditionalFormatting>
  <conditionalFormatting sqref="Y181">
    <cfRule type="expression" dxfId="193" priority="439">
      <formula>IF(RIGHT(TEXT(Y181,"0.#"),1)=".",FALSE,TRUE)</formula>
    </cfRule>
    <cfRule type="expression" dxfId="192" priority="440">
      <formula>IF(RIGHT(TEXT(Y181,"0.#"),1)=".",TRUE,FALSE)</formula>
    </cfRule>
  </conditionalFormatting>
  <conditionalFormatting sqref="Y190">
    <cfRule type="expression" dxfId="191" priority="435">
      <formula>IF(RIGHT(TEXT(Y190,"0.#"),1)=".",FALSE,TRUE)</formula>
    </cfRule>
    <cfRule type="expression" dxfId="190" priority="436">
      <formula>IF(RIGHT(TEXT(Y190,"0.#"),1)=".",TRUE,FALSE)</formula>
    </cfRule>
  </conditionalFormatting>
  <conditionalFormatting sqref="AK236">
    <cfRule type="expression" dxfId="189" priority="357">
      <formula>IF(RIGHT(TEXT(AK236,"0.#"),1)=".",FALSE,TRUE)</formula>
    </cfRule>
    <cfRule type="expression" dxfId="188" priority="358">
      <formula>IF(RIGHT(TEXT(AK236,"0.#"),1)=".",TRUE,FALSE)</formula>
    </cfRule>
  </conditionalFormatting>
  <conditionalFormatting sqref="AE54:AI54">
    <cfRule type="expression" dxfId="187" priority="307">
      <formula>IF(RIGHT(TEXT(AE54,"0.#"),1)=".",FALSE,TRUE)</formula>
    </cfRule>
    <cfRule type="expression" dxfId="186" priority="308">
      <formula>IF(RIGHT(TEXT(AE54,"0.#"),1)=".",TRUE,FALSE)</formula>
    </cfRule>
  </conditionalFormatting>
  <conditionalFormatting sqref="AR15:AX15 AR13:AX13">
    <cfRule type="expression" dxfId="185" priority="265">
      <formula>IF(RIGHT(TEXT(AR13,"0.#"),1)=".",FALSE,TRUE)</formula>
    </cfRule>
    <cfRule type="expression" dxfId="184" priority="266">
      <formula>IF(RIGHT(TEXT(AR13,"0.#"),1)=".",TRUE,FALSE)</formula>
    </cfRule>
  </conditionalFormatting>
  <conditionalFormatting sqref="AD19:AJ19">
    <cfRule type="expression" dxfId="183" priority="263">
      <formula>IF(RIGHT(TEXT(AD19,"0.#"),1)=".",FALSE,TRUE)</formula>
    </cfRule>
    <cfRule type="expression" dxfId="182" priority="264">
      <formula>IF(RIGHT(TEXT(AD19,"0.#"),1)=".",TRUE,FALSE)</formula>
    </cfRule>
  </conditionalFormatting>
  <conditionalFormatting sqref="AE55:AX55 AJ54:AS54">
    <cfRule type="expression" dxfId="181" priority="259">
      <formula>IF(RIGHT(TEXT(AE54,"0.#"),1)=".",FALSE,TRUE)</formula>
    </cfRule>
    <cfRule type="expression" dxfId="180" priority="260">
      <formula>IF(RIGHT(TEXT(AE54,"0.#"),1)=".",TRUE,FALSE)</formula>
    </cfRule>
  </conditionalFormatting>
  <conditionalFormatting sqref="AE68:AS68">
    <cfRule type="expression" dxfId="179" priority="255">
      <formula>IF(RIGHT(TEXT(AE68,"0.#"),1)=".",FALSE,TRUE)</formula>
    </cfRule>
    <cfRule type="expression" dxfId="178" priority="256">
      <formula>IF(RIGHT(TEXT(AE68,"0.#"),1)=".",TRUE,FALSE)</formula>
    </cfRule>
  </conditionalFormatting>
  <conditionalFormatting sqref="AE95:AI95 AE92:AI92 AE89:AI89 AE86:AI86">
    <cfRule type="expression" dxfId="177" priority="253">
      <formula>IF(RIGHT(TEXT(AE86,"0.#"),1)=".",FALSE,TRUE)</formula>
    </cfRule>
    <cfRule type="expression" dxfId="176" priority="254">
      <formula>IF(RIGHT(TEXT(AE86,"0.#"),1)=".",TRUE,FALSE)</formula>
    </cfRule>
  </conditionalFormatting>
  <conditionalFormatting sqref="AJ95:AX95 AJ92:AX92 AJ89:AX89 AJ86:AX86">
    <cfRule type="expression" dxfId="175" priority="251">
      <formula>IF(RIGHT(TEXT(AJ86,"0.#"),1)=".",FALSE,TRUE)</formula>
    </cfRule>
    <cfRule type="expression" dxfId="174" priority="252">
      <formula>IF(RIGHT(TEXT(AJ86,"0.#"),1)=".",TRUE,FALSE)</formula>
    </cfRule>
  </conditionalFormatting>
  <conditionalFormatting sqref="L100:L103">
    <cfRule type="expression" dxfId="173" priority="249">
      <formula>IF(RIGHT(TEXT(L100,"0.#"),1)=".",FALSE,TRUE)</formula>
    </cfRule>
    <cfRule type="expression" dxfId="172" priority="250">
      <formula>IF(RIGHT(TEXT(L100,"0.#"),1)=".",TRUE,FALSE)</formula>
    </cfRule>
  </conditionalFormatting>
  <conditionalFormatting sqref="R98">
    <cfRule type="expression" dxfId="171" priority="245">
      <formula>IF(RIGHT(TEXT(R98,"0.#"),1)=".",FALSE,TRUE)</formula>
    </cfRule>
    <cfRule type="expression" dxfId="170" priority="246">
      <formula>IF(RIGHT(TEXT(R98,"0.#"),1)=".",TRUE,FALSE)</formula>
    </cfRule>
  </conditionalFormatting>
  <conditionalFormatting sqref="R99:R103">
    <cfRule type="expression" dxfId="169" priority="243">
      <formula>IF(RIGHT(TEXT(R99,"0.#"),1)=".",FALSE,TRUE)</formula>
    </cfRule>
    <cfRule type="expression" dxfId="168" priority="244">
      <formula>IF(RIGHT(TEXT(R99,"0.#"),1)=".",TRUE,FALSE)</formula>
    </cfRule>
  </conditionalFormatting>
  <conditionalFormatting sqref="Y182:Y189 Y180">
    <cfRule type="expression" dxfId="167" priority="241">
      <formula>IF(RIGHT(TEXT(Y180,"0.#"),1)=".",FALSE,TRUE)</formula>
    </cfRule>
    <cfRule type="expression" dxfId="166" priority="242">
      <formula>IF(RIGHT(TEXT(Y180,"0.#"),1)=".",TRUE,FALSE)</formula>
    </cfRule>
  </conditionalFormatting>
  <conditionalFormatting sqref="AU181">
    <cfRule type="expression" dxfId="165" priority="239">
      <formula>IF(RIGHT(TEXT(AU181,"0.#"),1)=".",FALSE,TRUE)</formula>
    </cfRule>
    <cfRule type="expression" dxfId="164" priority="240">
      <formula>IF(RIGHT(TEXT(AU181,"0.#"),1)=".",TRUE,FALSE)</formula>
    </cfRule>
  </conditionalFormatting>
  <conditionalFormatting sqref="AU190">
    <cfRule type="expression" dxfId="163" priority="237">
      <formula>IF(RIGHT(TEXT(AU190,"0.#"),1)=".",FALSE,TRUE)</formula>
    </cfRule>
    <cfRule type="expression" dxfId="162" priority="238">
      <formula>IF(RIGHT(TEXT(AU190,"0.#"),1)=".",TRUE,FALSE)</formula>
    </cfRule>
  </conditionalFormatting>
  <conditionalFormatting sqref="AU182:AU189 AU180">
    <cfRule type="expression" dxfId="161" priority="235">
      <formula>IF(RIGHT(TEXT(AU180,"0.#"),1)=".",FALSE,TRUE)</formula>
    </cfRule>
    <cfRule type="expression" dxfId="160" priority="236">
      <formula>IF(RIGHT(TEXT(AU180,"0.#"),1)=".",TRUE,FALSE)</formula>
    </cfRule>
  </conditionalFormatting>
  <conditionalFormatting sqref="Y220 Y207 Y194">
    <cfRule type="expression" dxfId="159" priority="221">
      <formula>IF(RIGHT(TEXT(Y194,"0.#"),1)=".",FALSE,TRUE)</formula>
    </cfRule>
    <cfRule type="expression" dxfId="158" priority="222">
      <formula>IF(RIGHT(TEXT(Y194,"0.#"),1)=".",TRUE,FALSE)</formula>
    </cfRule>
  </conditionalFormatting>
  <conditionalFormatting sqref="Y229 Y216 Y203">
    <cfRule type="expression" dxfId="157" priority="219">
      <formula>IF(RIGHT(TEXT(Y203,"0.#"),1)=".",FALSE,TRUE)</formula>
    </cfRule>
    <cfRule type="expression" dxfId="156" priority="220">
      <formula>IF(RIGHT(TEXT(Y203,"0.#"),1)=".",TRUE,FALSE)</formula>
    </cfRule>
  </conditionalFormatting>
  <conditionalFormatting sqref="Y221:Y228 Y208:Y215 Y206 Y195:Y202 Y193">
    <cfRule type="expression" dxfId="155" priority="217">
      <formula>IF(RIGHT(TEXT(Y193,"0.#"),1)=".",FALSE,TRUE)</formula>
    </cfRule>
    <cfRule type="expression" dxfId="154" priority="218">
      <formula>IF(RIGHT(TEXT(Y193,"0.#"),1)=".",TRUE,FALSE)</formula>
    </cfRule>
  </conditionalFormatting>
  <conditionalFormatting sqref="AU220 AU207 AU194">
    <cfRule type="expression" dxfId="153" priority="215">
      <formula>IF(RIGHT(TEXT(AU194,"0.#"),1)=".",FALSE,TRUE)</formula>
    </cfRule>
    <cfRule type="expression" dxfId="152" priority="216">
      <formula>IF(RIGHT(TEXT(AU194,"0.#"),1)=".",TRUE,FALSE)</formula>
    </cfRule>
  </conditionalFormatting>
  <conditionalFormatting sqref="AU229 AU216 AU203">
    <cfRule type="expression" dxfId="151" priority="213">
      <formula>IF(RIGHT(TEXT(AU203,"0.#"),1)=".",FALSE,TRUE)</formula>
    </cfRule>
    <cfRule type="expression" dxfId="150" priority="214">
      <formula>IF(RIGHT(TEXT(AU203,"0.#"),1)=".",TRUE,FALSE)</formula>
    </cfRule>
  </conditionalFormatting>
  <conditionalFormatting sqref="AU221:AU228 AU219 AU208:AU215 AU206 AU195:AU202 AU193">
    <cfRule type="expression" dxfId="149" priority="211">
      <formula>IF(RIGHT(TEXT(AU193,"0.#"),1)=".",FALSE,TRUE)</formula>
    </cfRule>
    <cfRule type="expression" dxfId="148" priority="212">
      <formula>IF(RIGHT(TEXT(AU193,"0.#"),1)=".",TRUE,FALSE)</formula>
    </cfRule>
  </conditionalFormatting>
  <conditionalFormatting sqref="AE56:AI56">
    <cfRule type="expression" dxfId="147" priority="185">
      <formula>IF(AND(AE56&gt;=0, RIGHT(TEXT(AE56,"0.#"),1)&lt;&gt;"."),TRUE,FALSE)</formula>
    </cfRule>
    <cfRule type="expression" dxfId="146" priority="186">
      <formula>IF(AND(AE56&gt;=0, RIGHT(TEXT(AE56,"0.#"),1)="."),TRUE,FALSE)</formula>
    </cfRule>
    <cfRule type="expression" dxfId="145" priority="187">
      <formula>IF(AND(AE56&lt;0, RIGHT(TEXT(AE56,"0.#"),1)&lt;&gt;"."),TRUE,FALSE)</formula>
    </cfRule>
    <cfRule type="expression" dxfId="144" priority="188">
      <formula>IF(AND(AE56&lt;0, RIGHT(TEXT(AE56,"0.#"),1)="."),TRUE,FALSE)</formula>
    </cfRule>
  </conditionalFormatting>
  <conditionalFormatting sqref="AJ56:AS56">
    <cfRule type="expression" dxfId="143" priority="181">
      <formula>IF(AND(AJ56&gt;=0, RIGHT(TEXT(AJ56,"0.#"),1)&lt;&gt;"."),TRUE,FALSE)</formula>
    </cfRule>
    <cfRule type="expression" dxfId="142" priority="182">
      <formula>IF(AND(AJ56&gt;=0, RIGHT(TEXT(AJ56,"0.#"),1)="."),TRUE,FALSE)</formula>
    </cfRule>
    <cfRule type="expression" dxfId="141" priority="183">
      <formula>IF(AND(AJ56&lt;0, RIGHT(TEXT(AJ56,"0.#"),1)&lt;&gt;"."),TRUE,FALSE)</formula>
    </cfRule>
    <cfRule type="expression" dxfId="140" priority="184">
      <formula>IF(AND(AJ56&lt;0, RIGHT(TEXT(AJ56,"0.#"),1)="."),TRUE,FALSE)</formula>
    </cfRule>
  </conditionalFormatting>
  <conditionalFormatting sqref="AK237:AK265">
    <cfRule type="expression" dxfId="139" priority="169">
      <formula>IF(RIGHT(TEXT(AK237,"0.#"),1)=".",FALSE,TRUE)</formula>
    </cfRule>
    <cfRule type="expression" dxfId="138" priority="170">
      <formula>IF(RIGHT(TEXT(AK237,"0.#"),1)=".",TRUE,FALSE)</formula>
    </cfRule>
  </conditionalFormatting>
  <conditionalFormatting sqref="AU244:AX265">
    <cfRule type="expression" dxfId="137" priority="165">
      <formula>IF(AND(AU244&gt;=0, RIGHT(TEXT(AU244,"0.#"),1)&lt;&gt;"."),TRUE,FALSE)</formula>
    </cfRule>
    <cfRule type="expression" dxfId="136" priority="166">
      <formula>IF(AND(AU244&gt;=0, RIGHT(TEXT(AU244,"0.#"),1)="."),TRUE,FALSE)</formula>
    </cfRule>
    <cfRule type="expression" dxfId="135" priority="167">
      <formula>IF(AND(AU244&lt;0, RIGHT(TEXT(AU244,"0.#"),1)&lt;&gt;"."),TRUE,FALSE)</formula>
    </cfRule>
    <cfRule type="expression" dxfId="134" priority="168">
      <formula>IF(AND(AU244&lt;0, RIGHT(TEXT(AU244,"0.#"),1)="."),TRUE,FALSE)</formula>
    </cfRule>
  </conditionalFormatting>
  <conditionalFormatting sqref="AK269">
    <cfRule type="expression" dxfId="133" priority="163">
      <formula>IF(RIGHT(TEXT(AK269,"0.#"),1)=".",FALSE,TRUE)</formula>
    </cfRule>
    <cfRule type="expression" dxfId="132" priority="164">
      <formula>IF(RIGHT(TEXT(AK269,"0.#"),1)=".",TRUE,FALSE)</formula>
    </cfRule>
  </conditionalFormatting>
  <conditionalFormatting sqref="AU269:AX269">
    <cfRule type="expression" dxfId="131" priority="159">
      <formula>IF(AND(AU269&gt;=0, RIGHT(TEXT(AU269,"0.#"),1)&lt;&gt;"."),TRUE,FALSE)</formula>
    </cfRule>
    <cfRule type="expression" dxfId="130" priority="160">
      <formula>IF(AND(AU269&gt;=0, RIGHT(TEXT(AU269,"0.#"),1)="."),TRUE,FALSE)</formula>
    </cfRule>
    <cfRule type="expression" dxfId="129" priority="161">
      <formula>IF(AND(AU269&lt;0, RIGHT(TEXT(AU269,"0.#"),1)&lt;&gt;"."),TRUE,FALSE)</formula>
    </cfRule>
    <cfRule type="expression" dxfId="128" priority="162">
      <formula>IF(AND(AU269&lt;0, RIGHT(TEXT(AU269,"0.#"),1)="."),TRUE,FALSE)</formula>
    </cfRule>
  </conditionalFormatting>
  <conditionalFormatting sqref="AK270:AK298">
    <cfRule type="expression" dxfId="127" priority="157">
      <formula>IF(RIGHT(TEXT(AK270,"0.#"),1)=".",FALSE,TRUE)</formula>
    </cfRule>
    <cfRule type="expression" dxfId="126" priority="158">
      <formula>IF(RIGHT(TEXT(AK270,"0.#"),1)=".",TRUE,FALSE)</formula>
    </cfRule>
  </conditionalFormatting>
  <conditionalFormatting sqref="AU270:AX298">
    <cfRule type="expression" dxfId="125" priority="153">
      <formula>IF(AND(AU270&gt;=0, RIGHT(TEXT(AU270,"0.#"),1)&lt;&gt;"."),TRUE,FALSE)</formula>
    </cfRule>
    <cfRule type="expression" dxfId="124" priority="154">
      <formula>IF(AND(AU270&gt;=0, RIGHT(TEXT(AU270,"0.#"),1)="."),TRUE,FALSE)</formula>
    </cfRule>
    <cfRule type="expression" dxfId="123" priority="155">
      <formula>IF(AND(AU270&lt;0, RIGHT(TEXT(AU270,"0.#"),1)&lt;&gt;"."),TRUE,FALSE)</formula>
    </cfRule>
    <cfRule type="expression" dxfId="122" priority="156">
      <formula>IF(AND(AU270&lt;0, RIGHT(TEXT(AU270,"0.#"),1)="."),TRUE,FALSE)</formula>
    </cfRule>
  </conditionalFormatting>
  <conditionalFormatting sqref="AK302">
    <cfRule type="expression" dxfId="121" priority="151">
      <formula>IF(RIGHT(TEXT(AK302,"0.#"),1)=".",FALSE,TRUE)</formula>
    </cfRule>
    <cfRule type="expression" dxfId="120" priority="152">
      <formula>IF(RIGHT(TEXT(AK302,"0.#"),1)=".",TRUE,FALSE)</formula>
    </cfRule>
  </conditionalFormatting>
  <conditionalFormatting sqref="AK303:AK331">
    <cfRule type="expression" dxfId="119" priority="145">
      <formula>IF(RIGHT(TEXT(AK303,"0.#"),1)=".",FALSE,TRUE)</formula>
    </cfRule>
    <cfRule type="expression" dxfId="118" priority="146">
      <formula>IF(RIGHT(TEXT(AK303,"0.#"),1)=".",TRUE,FALSE)</formula>
    </cfRule>
  </conditionalFormatting>
  <conditionalFormatting sqref="AU312:AX331">
    <cfRule type="expression" dxfId="117" priority="141">
      <formula>IF(AND(AU312&gt;=0, RIGHT(TEXT(AU312,"0.#"),1)&lt;&gt;"."),TRUE,FALSE)</formula>
    </cfRule>
    <cfRule type="expression" dxfId="116" priority="142">
      <formula>IF(AND(AU312&gt;=0, RIGHT(TEXT(AU312,"0.#"),1)="."),TRUE,FALSE)</formula>
    </cfRule>
    <cfRule type="expression" dxfId="115" priority="143">
      <formula>IF(AND(AU312&lt;0, RIGHT(TEXT(AU312,"0.#"),1)&lt;&gt;"."),TRUE,FALSE)</formula>
    </cfRule>
    <cfRule type="expression" dxfId="114" priority="144">
      <formula>IF(AND(AU312&lt;0, RIGHT(TEXT(AU312,"0.#"),1)="."),TRUE,FALSE)</formula>
    </cfRule>
  </conditionalFormatting>
  <conditionalFormatting sqref="AK345:AK364">
    <cfRule type="expression" dxfId="113" priority="133">
      <formula>IF(RIGHT(TEXT(AK345,"0.#"),1)=".",FALSE,TRUE)</formula>
    </cfRule>
    <cfRule type="expression" dxfId="112" priority="134">
      <formula>IF(RIGHT(TEXT(AK345,"0.#"),1)=".",TRUE,FALSE)</formula>
    </cfRule>
  </conditionalFormatting>
  <conditionalFormatting sqref="AU345:AX364">
    <cfRule type="expression" dxfId="111" priority="129">
      <formula>IF(AND(AU345&gt;=0, RIGHT(TEXT(AU345,"0.#"),1)&lt;&gt;"."),TRUE,FALSE)</formula>
    </cfRule>
    <cfRule type="expression" dxfId="110" priority="130">
      <formula>IF(AND(AU345&gt;=0, RIGHT(TEXT(AU345,"0.#"),1)="."),TRUE,FALSE)</formula>
    </cfRule>
    <cfRule type="expression" dxfId="109" priority="131">
      <formula>IF(AND(AU345&lt;0, RIGHT(TEXT(AU345,"0.#"),1)&lt;&gt;"."),TRUE,FALSE)</formula>
    </cfRule>
    <cfRule type="expression" dxfId="108" priority="132">
      <formula>IF(AND(AU345&lt;0, RIGHT(TEXT(AU345,"0.#"),1)="."),TRUE,FALSE)</formula>
    </cfRule>
  </conditionalFormatting>
  <conditionalFormatting sqref="AK368">
    <cfRule type="expression" dxfId="107" priority="127">
      <formula>IF(RIGHT(TEXT(AK368,"0.#"),1)=".",FALSE,TRUE)</formula>
    </cfRule>
    <cfRule type="expression" dxfId="106" priority="128">
      <formula>IF(RIGHT(TEXT(AK368,"0.#"),1)=".",TRUE,FALSE)</formula>
    </cfRule>
  </conditionalFormatting>
  <conditionalFormatting sqref="AU368:AX368">
    <cfRule type="expression" dxfId="105" priority="123">
      <formula>IF(AND(AU368&gt;=0, RIGHT(TEXT(AU368,"0.#"),1)&lt;&gt;"."),TRUE,FALSE)</formula>
    </cfRule>
    <cfRule type="expression" dxfId="104" priority="124">
      <formula>IF(AND(AU368&gt;=0, RIGHT(TEXT(AU368,"0.#"),1)="."),TRUE,FALSE)</formula>
    </cfRule>
    <cfRule type="expression" dxfId="103" priority="125">
      <formula>IF(AND(AU368&lt;0, RIGHT(TEXT(AU368,"0.#"),1)&lt;&gt;"."),TRUE,FALSE)</formula>
    </cfRule>
    <cfRule type="expression" dxfId="102" priority="126">
      <formula>IF(AND(AU368&lt;0, RIGHT(TEXT(AU368,"0.#"),1)="."),TRUE,FALSE)</formula>
    </cfRule>
  </conditionalFormatting>
  <conditionalFormatting sqref="AK369:AK397">
    <cfRule type="expression" dxfId="101" priority="121">
      <formula>IF(RIGHT(TEXT(AK369,"0.#"),1)=".",FALSE,TRUE)</formula>
    </cfRule>
    <cfRule type="expression" dxfId="100" priority="122">
      <formula>IF(RIGHT(TEXT(AK369,"0.#"),1)=".",TRUE,FALSE)</formula>
    </cfRule>
  </conditionalFormatting>
  <conditionalFormatting sqref="AU369:AX397">
    <cfRule type="expression" dxfId="99" priority="117">
      <formula>IF(AND(AU369&gt;=0, RIGHT(TEXT(AU369,"0.#"),1)&lt;&gt;"."),TRUE,FALSE)</formula>
    </cfRule>
    <cfRule type="expression" dxfId="98" priority="118">
      <formula>IF(AND(AU369&gt;=0, RIGHT(TEXT(AU369,"0.#"),1)="."),TRUE,FALSE)</formula>
    </cfRule>
    <cfRule type="expression" dxfId="97" priority="119">
      <formula>IF(AND(AU369&lt;0, RIGHT(TEXT(AU369,"0.#"),1)&lt;&gt;"."),TRUE,FALSE)</formula>
    </cfRule>
    <cfRule type="expression" dxfId="96" priority="120">
      <formula>IF(AND(AU369&lt;0, RIGHT(TEXT(AU369,"0.#"),1)="."),TRUE,FALSE)</formula>
    </cfRule>
  </conditionalFormatting>
  <conditionalFormatting sqref="AK401">
    <cfRule type="expression" dxfId="95" priority="115">
      <formula>IF(RIGHT(TEXT(AK401,"0.#"),1)=".",FALSE,TRUE)</formula>
    </cfRule>
    <cfRule type="expression" dxfId="94" priority="116">
      <formula>IF(RIGHT(TEXT(AK401,"0.#"),1)=".",TRUE,FALSE)</formula>
    </cfRule>
  </conditionalFormatting>
  <conditionalFormatting sqref="AU401:AX401">
    <cfRule type="expression" dxfId="93" priority="111">
      <formula>IF(AND(AU401&gt;=0, RIGHT(TEXT(AU401,"0.#"),1)&lt;&gt;"."),TRUE,FALSE)</formula>
    </cfRule>
    <cfRule type="expression" dxfId="92" priority="112">
      <formula>IF(AND(AU401&gt;=0, RIGHT(TEXT(AU401,"0.#"),1)="."),TRUE,FALSE)</formula>
    </cfRule>
    <cfRule type="expression" dxfId="91" priority="113">
      <formula>IF(AND(AU401&lt;0, RIGHT(TEXT(AU401,"0.#"),1)&lt;&gt;"."),TRUE,FALSE)</formula>
    </cfRule>
    <cfRule type="expression" dxfId="90" priority="114">
      <formula>IF(AND(AU401&lt;0, RIGHT(TEXT(AU401,"0.#"),1)="."),TRUE,FALSE)</formula>
    </cfRule>
  </conditionalFormatting>
  <conditionalFormatting sqref="AK402:AK430">
    <cfRule type="expression" dxfId="89" priority="109">
      <formula>IF(RIGHT(TEXT(AK402,"0.#"),1)=".",FALSE,TRUE)</formula>
    </cfRule>
    <cfRule type="expression" dxfId="88" priority="110">
      <formula>IF(RIGHT(TEXT(AK402,"0.#"),1)=".",TRUE,FALSE)</formula>
    </cfRule>
  </conditionalFormatting>
  <conditionalFormatting sqref="AU402:AX430">
    <cfRule type="expression" dxfId="87" priority="105">
      <formula>IF(AND(AU402&gt;=0, RIGHT(TEXT(AU402,"0.#"),1)&lt;&gt;"."),TRUE,FALSE)</formula>
    </cfRule>
    <cfRule type="expression" dxfId="86" priority="106">
      <formula>IF(AND(AU402&gt;=0, RIGHT(TEXT(AU402,"0.#"),1)="."),TRUE,FALSE)</formula>
    </cfRule>
    <cfRule type="expression" dxfId="85" priority="107">
      <formula>IF(AND(AU402&lt;0, RIGHT(TEXT(AU402,"0.#"),1)&lt;&gt;"."),TRUE,FALSE)</formula>
    </cfRule>
    <cfRule type="expression" dxfId="84" priority="108">
      <formula>IF(AND(AU402&lt;0, RIGHT(TEXT(AU402,"0.#"),1)="."),TRUE,FALSE)</formula>
    </cfRule>
  </conditionalFormatting>
  <conditionalFormatting sqref="AK434">
    <cfRule type="expression" dxfId="83" priority="103">
      <formula>IF(RIGHT(TEXT(AK434,"0.#"),1)=".",FALSE,TRUE)</formula>
    </cfRule>
    <cfRule type="expression" dxfId="82" priority="104">
      <formula>IF(RIGHT(TEXT(AK434,"0.#"),1)=".",TRUE,FALSE)</formula>
    </cfRule>
  </conditionalFormatting>
  <conditionalFormatting sqref="AU434:AX434">
    <cfRule type="expression" dxfId="81" priority="99">
      <formula>IF(AND(AU434&gt;=0, RIGHT(TEXT(AU434,"0.#"),1)&lt;&gt;"."),TRUE,FALSE)</formula>
    </cfRule>
    <cfRule type="expression" dxfId="80" priority="100">
      <formula>IF(AND(AU434&gt;=0, RIGHT(TEXT(AU434,"0.#"),1)="."),TRUE,FALSE)</formula>
    </cfRule>
    <cfRule type="expression" dxfId="79" priority="101">
      <formula>IF(AND(AU434&lt;0, RIGHT(TEXT(AU434,"0.#"),1)&lt;&gt;"."),TRUE,FALSE)</formula>
    </cfRule>
    <cfRule type="expression" dxfId="78" priority="102">
      <formula>IF(AND(AU434&lt;0, RIGHT(TEXT(AU434,"0.#"),1)="."),TRUE,FALSE)</formula>
    </cfRule>
  </conditionalFormatting>
  <conditionalFormatting sqref="AK435:AK463">
    <cfRule type="expression" dxfId="77" priority="97">
      <formula>IF(RIGHT(TEXT(AK435,"0.#"),1)=".",FALSE,TRUE)</formula>
    </cfRule>
    <cfRule type="expression" dxfId="76" priority="98">
      <formula>IF(RIGHT(TEXT(AK435,"0.#"),1)=".",TRUE,FALSE)</formula>
    </cfRule>
  </conditionalFormatting>
  <conditionalFormatting sqref="AU435:AX463">
    <cfRule type="expression" dxfId="75" priority="93">
      <formula>IF(AND(AU435&gt;=0, RIGHT(TEXT(AU435,"0.#"),1)&lt;&gt;"."),TRUE,FALSE)</formula>
    </cfRule>
    <cfRule type="expression" dxfId="74" priority="94">
      <formula>IF(AND(AU435&gt;=0, RIGHT(TEXT(AU435,"0.#"),1)="."),TRUE,FALSE)</formula>
    </cfRule>
    <cfRule type="expression" dxfId="73" priority="95">
      <formula>IF(AND(AU435&lt;0, RIGHT(TEXT(AU435,"0.#"),1)&lt;&gt;"."),TRUE,FALSE)</formula>
    </cfRule>
    <cfRule type="expression" dxfId="72" priority="96">
      <formula>IF(AND(AU435&lt;0, RIGHT(TEXT(AU435,"0.#"),1)="."),TRUE,FALSE)</formula>
    </cfRule>
  </conditionalFormatting>
  <conditionalFormatting sqref="AK467">
    <cfRule type="expression" dxfId="71" priority="91">
      <formula>IF(RIGHT(TEXT(AK467,"0.#"),1)=".",FALSE,TRUE)</formula>
    </cfRule>
    <cfRule type="expression" dxfId="70" priority="92">
      <formula>IF(RIGHT(TEXT(AK467,"0.#"),1)=".",TRUE,FALSE)</formula>
    </cfRule>
  </conditionalFormatting>
  <conditionalFormatting sqref="AU467:AX467">
    <cfRule type="expression" dxfId="69" priority="87">
      <formula>IF(AND(AU467&gt;=0, RIGHT(TEXT(AU467,"0.#"),1)&lt;&gt;"."),TRUE,FALSE)</formula>
    </cfRule>
    <cfRule type="expression" dxfId="68" priority="88">
      <formula>IF(AND(AU467&gt;=0, RIGHT(TEXT(AU467,"0.#"),1)="."),TRUE,FALSE)</formula>
    </cfRule>
    <cfRule type="expression" dxfId="67" priority="89">
      <formula>IF(AND(AU467&lt;0, RIGHT(TEXT(AU467,"0.#"),1)&lt;&gt;"."),TRUE,FALSE)</formula>
    </cfRule>
    <cfRule type="expression" dxfId="66" priority="90">
      <formula>IF(AND(AU467&lt;0, RIGHT(TEXT(AU467,"0.#"),1)="."),TRUE,FALSE)</formula>
    </cfRule>
  </conditionalFormatting>
  <conditionalFormatting sqref="AK468:AK496">
    <cfRule type="expression" dxfId="65" priority="85">
      <formula>IF(RIGHT(TEXT(AK468,"0.#"),1)=".",FALSE,TRUE)</formula>
    </cfRule>
    <cfRule type="expression" dxfId="64" priority="86">
      <formula>IF(RIGHT(TEXT(AK468,"0.#"),1)=".",TRUE,FALSE)</formula>
    </cfRule>
  </conditionalFormatting>
  <conditionalFormatting sqref="AU468:AX496">
    <cfRule type="expression" dxfId="63" priority="81">
      <formula>IF(AND(AU468&gt;=0, RIGHT(TEXT(AU468,"0.#"),1)&lt;&gt;"."),TRUE,FALSE)</formula>
    </cfRule>
    <cfRule type="expression" dxfId="62" priority="82">
      <formula>IF(AND(AU468&gt;=0, RIGHT(TEXT(AU468,"0.#"),1)="."),TRUE,FALSE)</formula>
    </cfRule>
    <cfRule type="expression" dxfId="61" priority="83">
      <formula>IF(AND(AU468&lt;0, RIGHT(TEXT(AU468,"0.#"),1)&lt;&gt;"."),TRUE,FALSE)</formula>
    </cfRule>
    <cfRule type="expression" dxfId="60" priority="84">
      <formula>IF(AND(AU468&lt;0, RIGHT(TEXT(AU468,"0.#"),1)="."),TRUE,FALSE)</formula>
    </cfRule>
  </conditionalFormatting>
  <conditionalFormatting sqref="AE24:AX24 AJ23:AS23">
    <cfRule type="expression" dxfId="59" priority="79">
      <formula>IF(RIGHT(TEXT(AE23,"0.#"),1)=".",FALSE,TRUE)</formula>
    </cfRule>
    <cfRule type="expression" dxfId="58" priority="80">
      <formula>IF(RIGHT(TEXT(AE23,"0.#"),1)=".",TRUE,FALSE)</formula>
    </cfRule>
  </conditionalFormatting>
  <conditionalFormatting sqref="AE25:AI25">
    <cfRule type="expression" dxfId="57" priority="71">
      <formula>IF(AND(AE25&gt;=0, RIGHT(TEXT(AE25,"0.#"),1)&lt;&gt;"."),TRUE,FALSE)</formula>
    </cfRule>
    <cfRule type="expression" dxfId="56" priority="72">
      <formula>IF(AND(AE25&gt;=0, RIGHT(TEXT(AE25,"0.#"),1)="."),TRUE,FALSE)</formula>
    </cfRule>
    <cfRule type="expression" dxfId="55" priority="73">
      <formula>IF(AND(AE25&lt;0, RIGHT(TEXT(AE25,"0.#"),1)&lt;&gt;"."),TRUE,FALSE)</formula>
    </cfRule>
    <cfRule type="expression" dxfId="54" priority="74">
      <formula>IF(AND(AE25&lt;0, RIGHT(TEXT(AE25,"0.#"),1)="."),TRUE,FALSE)</formula>
    </cfRule>
  </conditionalFormatting>
  <conditionalFormatting sqref="AJ25:AS25">
    <cfRule type="expression" dxfId="53" priority="67">
      <formula>IF(AND(AJ25&gt;=0, RIGHT(TEXT(AJ25,"0.#"),1)&lt;&gt;"."),TRUE,FALSE)</formula>
    </cfRule>
    <cfRule type="expression" dxfId="52" priority="68">
      <formula>IF(AND(AJ25&gt;=0, RIGHT(TEXT(AJ25,"0.#"),1)="."),TRUE,FALSE)</formula>
    </cfRule>
    <cfRule type="expression" dxfId="51" priority="69">
      <formula>IF(AND(AJ25&lt;0, RIGHT(TEXT(AJ25,"0.#"),1)&lt;&gt;"."),TRUE,FALSE)</formula>
    </cfRule>
    <cfRule type="expression" dxfId="50" priority="70">
      <formula>IF(AND(AJ25&lt;0, RIGHT(TEXT(AJ25,"0.#"),1)="."),TRUE,FALSE)</formula>
    </cfRule>
  </conditionalFormatting>
  <conditionalFormatting sqref="AE43:AI43 AE38:AI38 AE33:AI33 AE28:AI28">
    <cfRule type="expression" dxfId="49" priority="53">
      <formula>IF(RIGHT(TEXT(AE28,"0.#"),1)=".",FALSE,TRUE)</formula>
    </cfRule>
    <cfRule type="expression" dxfId="48" priority="54">
      <formula>IF(RIGHT(TEXT(AE28,"0.#"),1)=".",TRUE,FALSE)</formula>
    </cfRule>
  </conditionalFormatting>
  <conditionalFormatting sqref="AE44:AX44 AJ43:AS43 AE39:AX39 AJ38:AS38 AE34:AX34 AE29:AX29 AJ28:AS28 AJ33:AS34">
    <cfRule type="expression" dxfId="47" priority="51">
      <formula>IF(RIGHT(TEXT(AE28,"0.#"),1)=".",FALSE,TRUE)</formula>
    </cfRule>
    <cfRule type="expression" dxfId="46" priority="52">
      <formula>IF(RIGHT(TEXT(AE28,"0.#"),1)=".",TRUE,FALSE)</formula>
    </cfRule>
  </conditionalFormatting>
  <conditionalFormatting sqref="AE45:AI45 AE40:AI40 AE30:AS30">
    <cfRule type="expression" dxfId="45" priority="47">
      <formula>IF(AND(AE30&gt;=0, RIGHT(TEXT(AE30,"0.#"),1)&lt;&gt;"."),TRUE,FALSE)</formula>
    </cfRule>
    <cfRule type="expression" dxfId="44" priority="48">
      <formula>IF(AND(AE30&gt;=0, RIGHT(TEXT(AE30,"0.#"),1)="."),TRUE,FALSE)</formula>
    </cfRule>
    <cfRule type="expression" dxfId="43" priority="49">
      <formula>IF(AND(AE30&lt;0, RIGHT(TEXT(AE30,"0.#"),1)&lt;&gt;"."),TRUE,FALSE)</formula>
    </cfRule>
    <cfRule type="expression" dxfId="42" priority="50">
      <formula>IF(AND(AE30&lt;0, RIGHT(TEXT(AE30,"0.#"),1)="."),TRUE,FALSE)</formula>
    </cfRule>
  </conditionalFormatting>
  <conditionalFormatting sqref="AJ45:AS45 AJ40:AS40">
    <cfRule type="expression" dxfId="41" priority="43">
      <formula>IF(AND(AJ40&gt;=0, RIGHT(TEXT(AJ40,"0.#"),1)&lt;&gt;"."),TRUE,FALSE)</formula>
    </cfRule>
    <cfRule type="expression" dxfId="40" priority="44">
      <formula>IF(AND(AJ40&gt;=0, RIGHT(TEXT(AJ40,"0.#"),1)="."),TRUE,FALSE)</formula>
    </cfRule>
    <cfRule type="expression" dxfId="39" priority="45">
      <formula>IF(AND(AJ40&lt;0, RIGHT(TEXT(AJ40,"0.#"),1)&lt;&gt;"."),TRUE,FALSE)</formula>
    </cfRule>
    <cfRule type="expression" dxfId="38" priority="46">
      <formula>IF(AND(AJ40&lt;0, RIGHT(TEXT(AJ40,"0.#"),1)="."),TRUE,FALSE)</formula>
    </cfRule>
  </conditionalFormatting>
  <conditionalFormatting sqref="AE64:AI64 AE59:AI59">
    <cfRule type="expression" dxfId="37" priority="41">
      <formula>IF(RIGHT(TEXT(AE59,"0.#"),1)=".",FALSE,TRUE)</formula>
    </cfRule>
    <cfRule type="expression" dxfId="36" priority="42">
      <formula>IF(RIGHT(TEXT(AE59,"0.#"),1)=".",TRUE,FALSE)</formula>
    </cfRule>
  </conditionalFormatting>
  <conditionalFormatting sqref="AE65:AX65 AJ64:AS64 AE60:AX60 AJ59:AS59">
    <cfRule type="expression" dxfId="35" priority="39">
      <formula>IF(RIGHT(TEXT(AE59,"0.#"),1)=".",FALSE,TRUE)</formula>
    </cfRule>
    <cfRule type="expression" dxfId="34" priority="40">
      <formula>IF(RIGHT(TEXT(AE59,"0.#"),1)=".",TRUE,FALSE)</formula>
    </cfRule>
  </conditionalFormatting>
  <conditionalFormatting sqref="AE66:AI66 AE61:AI61">
    <cfRule type="expression" dxfId="33" priority="35">
      <formula>IF(AND(AE61&gt;=0, RIGHT(TEXT(AE61,"0.#"),1)&lt;&gt;"."),TRUE,FALSE)</formula>
    </cfRule>
    <cfRule type="expression" dxfId="32" priority="36">
      <formula>IF(AND(AE61&gt;=0, RIGHT(TEXT(AE61,"0.#"),1)="."),TRUE,FALSE)</formula>
    </cfRule>
    <cfRule type="expression" dxfId="31" priority="37">
      <formula>IF(AND(AE61&lt;0, RIGHT(TEXT(AE61,"0.#"),1)&lt;&gt;"."),TRUE,FALSE)</formula>
    </cfRule>
    <cfRule type="expression" dxfId="30" priority="38">
      <formula>IF(AND(AE61&lt;0, RIGHT(TEXT(AE61,"0.#"),1)="."),TRUE,FALSE)</formula>
    </cfRule>
  </conditionalFormatting>
  <conditionalFormatting sqref="AJ66:AS66 AJ61:AS61">
    <cfRule type="expression" dxfId="29" priority="31">
      <formula>IF(AND(AJ61&gt;=0, RIGHT(TEXT(AJ61,"0.#"),1)&lt;&gt;"."),TRUE,FALSE)</formula>
    </cfRule>
    <cfRule type="expression" dxfId="28" priority="32">
      <formula>IF(AND(AJ61&gt;=0, RIGHT(TEXT(AJ61,"0.#"),1)="."),TRUE,FALSE)</formula>
    </cfRule>
    <cfRule type="expression" dxfId="27" priority="33">
      <formula>IF(AND(AJ61&lt;0, RIGHT(TEXT(AJ61,"0.#"),1)&lt;&gt;"."),TRUE,FALSE)</formula>
    </cfRule>
    <cfRule type="expression" dxfId="26" priority="34">
      <formula>IF(AND(AJ61&lt;0, RIGHT(TEXT(AJ61,"0.#"),1)="."),TRUE,FALSE)</formula>
    </cfRule>
  </conditionalFormatting>
  <conditionalFormatting sqref="AE81:AX81 AE78:AX78 AT75:AX75 AE72:AX72">
    <cfRule type="expression" dxfId="25" priority="29">
      <formula>IF(RIGHT(TEXT(AE72,"0.#"),1)=".",FALSE,TRUE)</formula>
    </cfRule>
    <cfRule type="expression" dxfId="24" priority="30">
      <formula>IF(RIGHT(TEXT(AE72,"0.#"),1)=".",TRUE,FALSE)</formula>
    </cfRule>
  </conditionalFormatting>
  <conditionalFormatting sqref="AE80:AS80 AE77:AS77 AE71:AS71">
    <cfRule type="expression" dxfId="23" priority="27">
      <formula>IF(RIGHT(TEXT(AE71,"0.#"),1)=".",FALSE,TRUE)</formula>
    </cfRule>
    <cfRule type="expression" dxfId="22" priority="28">
      <formula>IF(RIGHT(TEXT(AE71,"0.#"),1)=".",TRUE,FALSE)</formula>
    </cfRule>
  </conditionalFormatting>
  <conditionalFormatting sqref="AK335">
    <cfRule type="expression" dxfId="21" priority="25">
      <formula>IF(RIGHT(TEXT(AK335,"0.#"),1)=".",FALSE,TRUE)</formula>
    </cfRule>
    <cfRule type="expression" dxfId="20" priority="26">
      <formula>IF(RIGHT(TEXT(AK335,"0.#"),1)=".",TRUE,FALSE)</formula>
    </cfRule>
  </conditionalFormatting>
  <conditionalFormatting sqref="AK336:AK344">
    <cfRule type="expression" dxfId="19" priority="23">
      <formula>IF(RIGHT(TEXT(AK336,"0.#"),1)=".",FALSE,TRUE)</formula>
    </cfRule>
    <cfRule type="expression" dxfId="18" priority="24">
      <formula>IF(RIGHT(TEXT(AK336,"0.#"),1)=".",TRUE,FALSE)</formula>
    </cfRule>
  </conditionalFormatting>
  <conditionalFormatting sqref="Y219">
    <cfRule type="expression" dxfId="17" priority="21">
      <formula>IF(RIGHT(TEXT(Y219,"0.#"),1)=".",FALSE,TRUE)</formula>
    </cfRule>
    <cfRule type="expression" dxfId="16" priority="22">
      <formula>IF(RIGHT(TEXT(Y219,"0.#"),1)=".",TRUE,FALSE)</formula>
    </cfRule>
  </conditionalFormatting>
  <conditionalFormatting sqref="P14:AQ14">
    <cfRule type="expression" dxfId="15" priority="19">
      <formula>IF(RIGHT(TEXT(P14,"0.#"),1)=".",FALSE,TRUE)</formula>
    </cfRule>
    <cfRule type="expression" dxfId="14" priority="20">
      <formula>IF(RIGHT(TEXT(P14,"0.#"),1)=".",TRUE,FALSE)</formula>
    </cfRule>
  </conditionalFormatting>
  <conditionalFormatting sqref="P15:AQ17 P13:AQ13">
    <cfRule type="expression" dxfId="13" priority="17">
      <formula>IF(RIGHT(TEXT(P13,"0.#"),1)=".",FALSE,TRUE)</formula>
    </cfRule>
    <cfRule type="expression" dxfId="12" priority="18">
      <formula>IF(RIGHT(TEXT(P13,"0.#"),1)=".",TRUE,FALSE)</formula>
    </cfRule>
  </conditionalFormatting>
  <conditionalFormatting sqref="P19:AC19">
    <cfRule type="expression" dxfId="11" priority="15">
      <formula>IF(RIGHT(TEXT(P19,"0.#"),1)=".",FALSE,TRUE)</formula>
    </cfRule>
    <cfRule type="expression" dxfId="10" priority="16">
      <formula>IF(RIGHT(TEXT(P19,"0.#"),1)=".",TRUE,FALSE)</formula>
    </cfRule>
  </conditionalFormatting>
  <conditionalFormatting sqref="AE75:AS75">
    <cfRule type="expression" dxfId="9" priority="9">
      <formula>IF(RIGHT(TEXT(AE75,"0.#"),1)=".",FALSE,TRUE)</formula>
    </cfRule>
    <cfRule type="expression" dxfId="8" priority="10">
      <formula>IF(RIGHT(TEXT(AE75,"0.#"),1)=".",TRUE,FALSE)</formula>
    </cfRule>
  </conditionalFormatting>
  <conditionalFormatting sqref="AE74:AS74">
    <cfRule type="expression" dxfId="7" priority="7">
      <formula>IF(RIGHT(TEXT(AE74,"0.#"),1)=".",FALSE,TRUE)</formula>
    </cfRule>
    <cfRule type="expression" dxfId="6" priority="8">
      <formula>IF(RIGHT(TEXT(AE74,"0.#"),1)=".",TRUE,FALSE)</formula>
    </cfRule>
  </conditionalFormatting>
  <conditionalFormatting sqref="L99">
    <cfRule type="expression" dxfId="5" priority="5">
      <formula>IF(RIGHT(TEXT(L99,"0.#"),1)=".",FALSE,TRUE)</formula>
    </cfRule>
    <cfRule type="expression" dxfId="4" priority="6">
      <formula>IF(RIGHT(TEXT(L99,"0.#"),1)=".",TRUE,FALSE)</formula>
    </cfRule>
  </conditionalFormatting>
  <conditionalFormatting sqref="L98">
    <cfRule type="expression" dxfId="3" priority="3">
      <formula>IF(RIGHT(TEXT(L98,"0.#"),1)=".",FALSE,TRUE)</formula>
    </cfRule>
    <cfRule type="expression" dxfId="2" priority="4">
      <formula>IF(RIGHT(TEXT(L98,"0.#"),1)=".",TRUE,FALSE)</formula>
    </cfRule>
  </conditionalFormatting>
  <conditionalFormatting sqref="AE35:AS35">
    <cfRule type="expression" dxfId="1" priority="1">
      <formula>IF(RIGHT(TEXT(AE35,"0.#"),1)=".",FALSE,TRUE)</formula>
    </cfRule>
    <cfRule type="expression" dxfId="0" priority="2">
      <formula>IF(RIGHT(TEXT(AE35,"0.#"),1)=".",TRUE,FALSE)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7" manualBreakCount="7">
    <brk id="66" max="49" man="1"/>
    <brk id="105" max="16383" man="1"/>
    <brk id="127" max="49" man="1"/>
    <brk id="138" max="16383" man="1"/>
    <brk id="177" max="49" man="1"/>
    <brk id="232" max="49" man="1"/>
    <brk id="332"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5" sqref="L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372</v>
      </c>
      <c r="H2" s="15" t="str">
        <f>IF(G2="","",F2)</f>
        <v>一般会計</v>
      </c>
      <c r="I2" s="15" t="str">
        <f>IF(H2="","",IF(I1&lt;&gt;"",CONCATENATE(I1,"、",H2),H2))</f>
        <v>一般会計</v>
      </c>
      <c r="K2" s="16" t="s">
        <v>258</v>
      </c>
      <c r="L2" s="17"/>
      <c r="M2" s="15" t="str">
        <f>IF(L2="","",K2)</f>
        <v/>
      </c>
      <c r="N2" s="15" t="str">
        <f>IF(M2="","",IF(N1&lt;&gt;"",CONCATENATE(N1,"、",M2),M2))</f>
        <v/>
      </c>
      <c r="O2" s="15"/>
      <c r="P2" s="14" t="s">
        <v>217</v>
      </c>
      <c r="Q2" s="19" t="s">
        <v>372</v>
      </c>
      <c r="R2" s="15" t="str">
        <f>IF(Q2="","",P2)</f>
        <v>直接実施</v>
      </c>
      <c r="S2" s="15" t="str">
        <f>IF(R2="","",IF(S1&lt;&gt;"",CONCATENATE(S1,"、",R2),R2))</f>
        <v>直接実施</v>
      </c>
      <c r="T2" s="15"/>
      <c r="U2" s="44" t="s">
        <v>368</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372</v>
      </c>
      <c r="R4" s="15" t="str">
        <f t="shared" si="3"/>
        <v>補助</v>
      </c>
      <c r="S4" s="15" t="str">
        <f t="shared" si="4"/>
        <v>直接実施、委託・請負、補助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372</v>
      </c>
      <c r="M6" s="15" t="str">
        <f t="shared" si="2"/>
        <v>公共事業</v>
      </c>
      <c r="N6" s="15" t="str">
        <f t="shared" si="6"/>
        <v>公共事業</v>
      </c>
      <c r="O6" s="15"/>
      <c r="P6" s="14" t="s">
        <v>221</v>
      </c>
      <c r="Q6" s="19"/>
      <c r="R6" s="15" t="str">
        <f t="shared" si="3"/>
        <v/>
      </c>
      <c r="S6" s="15" t="str">
        <f t="shared" si="4"/>
        <v>直接実施、委託・請負、補助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直接実施、委託・請負、補助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直接実施、委託・請負、補助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直接実施、委託・請負、補助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2015-06-30T11:34:16Z</cp:lastPrinted>
  <dcterms:created xsi:type="dcterms:W3CDTF">2012-03-13T00:50:25Z</dcterms:created>
  <dcterms:modified xsi:type="dcterms:W3CDTF">2015-09-06T14:21:32Z</dcterms:modified>
</cp:coreProperties>
</file>