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yamagishi-k2ys\Documents\●仕事フォルダ\△情報開示\★H27依頼\04庁費及び旅費\04決算係の回答\"/>
    </mc:Choice>
  </mc:AlternateContent>
  <bookViews>
    <workbookView xWindow="480" yWindow="120" windowWidth="18315" windowHeight="8490" tabRatio="890"/>
  </bookViews>
  <sheets>
    <sheet name="一般会計（千円単位）" sheetId="64" r:id="rId1"/>
    <sheet name="特会（千円単位）" sheetId="66" r:id="rId2"/>
  </sheets>
  <definedNames>
    <definedName name="_xlnm._FilterDatabase" localSheetId="0" hidden="1">'一般会計（千円単位）'!$A$9:$DJ$232</definedName>
    <definedName name="_xlnm._FilterDatabase" localSheetId="1" hidden="1">'特会（千円単位）'!$A$9:$N$35</definedName>
    <definedName name="_xlnm.Print_Area" localSheetId="0">'一般会計（千円単位）'!$A$1:$M$232</definedName>
    <definedName name="_xlnm.Print_Area" localSheetId="1">'特会（千円単位）'!$A$1:$N$35</definedName>
    <definedName name="_xlnm.Print_Titles" localSheetId="0">'一般会計（千円単位）'!$2:$8</definedName>
    <definedName name="_xlnm.Print_Titles" localSheetId="1">'特会（千円単位）'!$2:$8</definedName>
  </definedNames>
  <calcPr calcId="152511"/>
</workbook>
</file>

<file path=xl/calcChain.xml><?xml version="1.0" encoding="utf-8"?>
<calcChain xmlns="http://schemas.openxmlformats.org/spreadsheetml/2006/main">
  <c r="M20" i="66" l="1"/>
  <c r="M19" i="66"/>
  <c r="K35" i="66" l="1"/>
  <c r="K32" i="66"/>
  <c r="K30" i="66"/>
  <c r="K28" i="66"/>
  <c r="K20" i="66"/>
  <c r="K19" i="66"/>
  <c r="K16" i="66"/>
  <c r="K13" i="66"/>
  <c r="K12" i="66"/>
  <c r="K17" i="66" l="1"/>
  <c r="K24" i="66"/>
  <c r="J101" i="64" l="1"/>
  <c r="J39" i="64" l="1"/>
  <c r="J113" i="64" l="1"/>
  <c r="J110" i="64"/>
  <c r="J108" i="64"/>
  <c r="J107" i="64"/>
  <c r="J20" i="64"/>
  <c r="J28" i="64"/>
  <c r="J11" i="64"/>
  <c r="J168" i="64"/>
  <c r="J50" i="64"/>
  <c r="J187" i="64"/>
  <c r="J229" i="64"/>
  <c r="J123" i="64"/>
  <c r="J80" i="64"/>
  <c r="J122" i="64"/>
  <c r="J71" i="64"/>
  <c r="J138" i="64"/>
  <c r="J150" i="64"/>
  <c r="J134" i="64"/>
  <c r="J98" i="64"/>
  <c r="J64" i="64"/>
  <c r="J43" i="64"/>
  <c r="J73" i="64"/>
  <c r="J128" i="64"/>
  <c r="J155" i="64"/>
  <c r="J224" i="64"/>
  <c r="J104" i="64"/>
  <c r="J141" i="64"/>
  <c r="J153" i="64"/>
  <c r="J178" i="64"/>
  <c r="J193" i="64"/>
  <c r="J54" i="64"/>
  <c r="J184" i="64"/>
  <c r="J116" i="64"/>
  <c r="J212" i="64"/>
  <c r="J78" i="64"/>
  <c r="J163" i="64"/>
  <c r="J175" i="64"/>
  <c r="J205" i="64"/>
  <c r="J149" i="64"/>
  <c r="J209" i="64"/>
  <c r="J227" i="64"/>
  <c r="J87" i="64"/>
  <c r="J190" i="64"/>
  <c r="J111" i="64"/>
  <c r="J219" i="64"/>
  <c r="J232" i="64"/>
  <c r="J75" i="64"/>
  <c r="J99" i="64"/>
  <c r="J95" i="64"/>
  <c r="J199" i="64"/>
  <c r="J30" i="64"/>
  <c r="J114" i="64"/>
  <c r="J223" i="64"/>
  <c r="J83" i="64"/>
  <c r="J119" i="64"/>
  <c r="J137" i="64"/>
  <c r="J16" i="64"/>
  <c r="J185" i="64"/>
  <c r="J152" i="64"/>
  <c r="J191" i="64"/>
  <c r="J44" i="64"/>
  <c r="J230" i="64"/>
  <c r="J216" i="64"/>
  <c r="J172" i="64"/>
  <c r="J26" i="64"/>
  <c r="J70" i="64"/>
  <c r="J171" i="64"/>
  <c r="J214" i="64"/>
  <c r="J36" i="64"/>
  <c r="J66" i="64"/>
  <c r="J131" i="64"/>
  <c r="J90" i="64"/>
  <c r="J160" i="64"/>
  <c r="J197" i="64"/>
  <c r="J166" i="64"/>
  <c r="J204" i="64"/>
  <c r="J156" i="64"/>
  <c r="J169" i="64"/>
  <c r="J120" i="64"/>
  <c r="J201" i="64"/>
  <c r="J84" i="64"/>
  <c r="J18" i="64"/>
  <c r="J14" i="64"/>
  <c r="J181" i="64"/>
  <c r="J226" i="64"/>
  <c r="J56" i="64"/>
  <c r="J126" i="64"/>
  <c r="J48" i="64"/>
  <c r="J144" i="64"/>
  <c r="J210" i="64"/>
  <c r="J96" i="64"/>
  <c r="J41" i="64"/>
  <c r="J37" i="64"/>
  <c r="J92" i="64"/>
  <c r="J177" i="64"/>
  <c r="J89" i="64"/>
  <c r="J77" i="64"/>
  <c r="J62" i="64"/>
  <c r="J46" i="64"/>
  <c r="J165" i="64"/>
  <c r="J140" i="64"/>
  <c r="J125" i="64"/>
  <c r="J34" i="64"/>
  <c r="J207" i="64"/>
  <c r="J220" i="64"/>
  <c r="J159" i="64"/>
  <c r="J146" i="64"/>
  <c r="J12" i="64"/>
  <c r="J132" i="64"/>
  <c r="J147" i="64"/>
  <c r="J32" i="64"/>
  <c r="J143" i="64"/>
  <c r="J196" i="64"/>
  <c r="J22" i="64"/>
  <c r="J24" i="64"/>
  <c r="J174" i="64"/>
  <c r="J86" i="64"/>
  <c r="J81" i="64"/>
  <c r="J68" i="64"/>
  <c r="J105" i="64"/>
  <c r="J60" i="64"/>
  <c r="J93" i="64"/>
  <c r="J52" i="64"/>
  <c r="J162" i="64"/>
  <c r="J58" i="64"/>
  <c r="J180" i="64"/>
</calcChain>
</file>

<file path=xl/sharedStrings.xml><?xml version="1.0" encoding="utf-8"?>
<sst xmlns="http://schemas.openxmlformats.org/spreadsheetml/2006/main" count="996" uniqueCount="140">
  <si>
    <t>（単位：千円）</t>
    <rPh sb="1" eb="3">
      <t>タンイ</t>
    </rPh>
    <rPh sb="4" eb="6">
      <t>センエン</t>
    </rPh>
    <phoneticPr fontId="6"/>
  </si>
  <si>
    <t>第１四半期</t>
    <rPh sb="0" eb="1">
      <t>ダイ</t>
    </rPh>
    <rPh sb="2" eb="5">
      <t>シハンキ</t>
    </rPh>
    <phoneticPr fontId="6"/>
  </si>
  <si>
    <t>第２四半期</t>
  </si>
  <si>
    <t>第３四半期</t>
  </si>
  <si>
    <t>第４四半期</t>
  </si>
  <si>
    <t>合計</t>
    <rPh sb="0" eb="2">
      <t>ゴウケイ</t>
    </rPh>
    <phoneticPr fontId="6"/>
  </si>
  <si>
    <t>国土交通本省共通費</t>
  </si>
  <si>
    <t>住宅市場整備推進費</t>
  </si>
  <si>
    <t>総合的バリアフリー推進費</t>
  </si>
  <si>
    <t>海洋環境対策費</t>
  </si>
  <si>
    <t>道路環境等対策費</t>
  </si>
  <si>
    <t>水資源対策費</t>
  </si>
  <si>
    <t>地球温暖化防止等対策費</t>
  </si>
  <si>
    <t>災害情報整備推進費</t>
  </si>
  <si>
    <t>水害・土砂災害対策費</t>
  </si>
  <si>
    <t>職員旅費</t>
  </si>
  <si>
    <t>総合的物流体系整備推進費</t>
  </si>
  <si>
    <t>観光振興費</t>
  </si>
  <si>
    <t>都市・地域づくり推進費</t>
  </si>
  <si>
    <t>地域公共交通維持・活性化推進費</t>
  </si>
  <si>
    <t>社会資本整備・管理効率化推進費</t>
  </si>
  <si>
    <t>不動産市場整備等推進費</t>
  </si>
  <si>
    <t>建設市場整備推進費</t>
  </si>
  <si>
    <t>国土交通統計調査費</t>
  </si>
  <si>
    <t>国土調査費</t>
  </si>
  <si>
    <t>自動車運送業市場環境整備推進費</t>
  </si>
  <si>
    <t>海事産業市場整備等推進費</t>
  </si>
  <si>
    <t>国土形成推進費</t>
  </si>
  <si>
    <t>地理空間情報整備・活用推進費</t>
  </si>
  <si>
    <t>離島振興費</t>
  </si>
  <si>
    <t>北海道総合開発推進費</t>
  </si>
  <si>
    <t>技術研究開発推進費</t>
  </si>
  <si>
    <t>情報化推進費</t>
  </si>
  <si>
    <t>国際協力費</t>
  </si>
  <si>
    <t>官庁施設保全等推進費</t>
  </si>
  <si>
    <t>水資源開発事業調査諸費</t>
  </si>
  <si>
    <t>都市開発事業調査諸費</t>
  </si>
  <si>
    <t>住宅建設事業調査諸費</t>
  </si>
  <si>
    <t>国営公園等事業調査諸費</t>
  </si>
  <si>
    <t>下水道事業調査諸費</t>
  </si>
  <si>
    <t>沖縄北部連携促進特別振興事業費</t>
  </si>
  <si>
    <t>放射能調査研究費</t>
  </si>
  <si>
    <t>環境研究総合推進費</t>
  </si>
  <si>
    <t>国土技術政策総合研究所共通費</t>
  </si>
  <si>
    <t>地球環境保全等試験研究費</t>
  </si>
  <si>
    <t>国土地理院共通費</t>
  </si>
  <si>
    <t>地理空間情報整備・活用等推進費</t>
  </si>
  <si>
    <t>海難審判所共通費</t>
  </si>
  <si>
    <t>海難審判費</t>
  </si>
  <si>
    <t>地方整備局共通費</t>
  </si>
  <si>
    <t>地方整備推進費</t>
  </si>
  <si>
    <t>国営公園事業工事諸費</t>
  </si>
  <si>
    <t>北海道開発局共通費</t>
  </si>
  <si>
    <t>北海道開発行政推進費</t>
  </si>
  <si>
    <t>北海道治水海岸事業工事諸費</t>
  </si>
  <si>
    <t>北海道港湾空港整備事業工事諸費</t>
  </si>
  <si>
    <t>北海道国営公園事業工事諸費</t>
  </si>
  <si>
    <t>北海道農業生産基盤保全管理・整備事業等工事諸費</t>
  </si>
  <si>
    <t>地方運輸局共通費</t>
  </si>
  <si>
    <t>地方運輸行政推進費</t>
  </si>
  <si>
    <t>地方航空行政推進費</t>
  </si>
  <si>
    <t>観光庁共通費</t>
  </si>
  <si>
    <t>気象官署共通費</t>
  </si>
  <si>
    <t>観測予報等業務費</t>
  </si>
  <si>
    <t>気象研究所</t>
  </si>
  <si>
    <t>運輸安全委員会</t>
  </si>
  <si>
    <t>海上保安官署共通費</t>
  </si>
  <si>
    <t>船舶交通安全及海上治安対策費</t>
  </si>
  <si>
    <t>航路標識整備事業工事諸費</t>
  </si>
  <si>
    <t>公共交通等安全対策費</t>
  </si>
  <si>
    <t>庁費</t>
  </si>
  <si>
    <t>北海道道路整備事業工事諸費</t>
  </si>
  <si>
    <t>北海道都市環境整備事業工事諸費</t>
  </si>
  <si>
    <t>空港等維持運営費</t>
  </si>
  <si>
    <t>業務取扱費</t>
  </si>
  <si>
    <t>住宅・地域公共交通等復興政策費</t>
  </si>
  <si>
    <t>海上保安庁</t>
    <rPh sb="0" eb="2">
      <t>カイジョウ</t>
    </rPh>
    <rPh sb="2" eb="5">
      <t>ホアンチョウ</t>
    </rPh>
    <phoneticPr fontId="4"/>
  </si>
  <si>
    <t>気象庁</t>
    <rPh sb="0" eb="3">
      <t>キショウチョウ</t>
    </rPh>
    <phoneticPr fontId="4"/>
  </si>
  <si>
    <t>観光庁</t>
    <phoneticPr fontId="4"/>
  </si>
  <si>
    <t>事務取扱費</t>
  </si>
  <si>
    <t>庁費</t>
    <rPh sb="0" eb="2">
      <t>チョウヒ</t>
    </rPh>
    <phoneticPr fontId="4"/>
  </si>
  <si>
    <t>支出済歳出額の第４四半期の割合</t>
    <rPh sb="0" eb="3">
      <t>シシュツズミ</t>
    </rPh>
    <rPh sb="3" eb="6">
      <t>サイシュツガク</t>
    </rPh>
    <rPh sb="7" eb="8">
      <t>ダイ</t>
    </rPh>
    <rPh sb="9" eb="12">
      <t>シハンキ</t>
    </rPh>
    <rPh sb="13" eb="15">
      <t>ワリアイ</t>
    </rPh>
    <phoneticPr fontId="4"/>
  </si>
  <si>
    <t>［一般会計］</t>
    <rPh sb="1" eb="3">
      <t>イッパン</t>
    </rPh>
    <rPh sb="3" eb="5">
      <t>カイケイ</t>
    </rPh>
    <phoneticPr fontId="6"/>
  </si>
  <si>
    <t>支出済歳出額</t>
    <rPh sb="0" eb="3">
      <t>シシュツズミ</t>
    </rPh>
    <rPh sb="3" eb="6">
      <t>サイシュツガク</t>
    </rPh>
    <phoneticPr fontId="4"/>
  </si>
  <si>
    <t>［特別会計］</t>
    <rPh sb="1" eb="3">
      <t>トクベツ</t>
    </rPh>
    <rPh sb="3" eb="5">
      <t>カイケイ</t>
    </rPh>
    <phoneticPr fontId="6"/>
  </si>
  <si>
    <t>国土交通本省</t>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</si>
  <si>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</si>
  <si>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組織・項・目</t>
    <rPh sb="0" eb="2">
      <t>ソシキ</t>
    </rPh>
    <rPh sb="3" eb="4">
      <t>コウ</t>
    </rPh>
    <rPh sb="5" eb="6">
      <t>モク</t>
    </rPh>
    <phoneticPr fontId="6"/>
  </si>
  <si>
    <t>勘定・項・目</t>
    <rPh sb="0" eb="2">
      <t>カンジョウ</t>
    </rPh>
    <rPh sb="3" eb="4">
      <t>コウ</t>
    </rPh>
    <rPh sb="5" eb="6">
      <t>モク</t>
    </rPh>
    <phoneticPr fontId="6"/>
  </si>
  <si>
    <t>第１四半期</t>
  </si>
  <si>
    <t>第３四半期</t>
    <rPh sb="0" eb="1">
      <t>ダイ</t>
    </rPh>
    <rPh sb="2" eb="5">
      <t>シハンキ</t>
    </rPh>
    <phoneticPr fontId="4"/>
  </si>
  <si>
    <t>第４四半期</t>
    <rPh sb="0" eb="1">
      <t>ダイ</t>
    </rPh>
    <rPh sb="2" eb="5">
      <t>シハンキ</t>
    </rPh>
    <phoneticPr fontId="6"/>
  </si>
  <si>
    <t>第４四半期の
支出済歳出額</t>
    <rPh sb="0" eb="1">
      <t>ダイ</t>
    </rPh>
    <rPh sb="2" eb="5">
      <t>シハンキ</t>
    </rPh>
    <rPh sb="7" eb="10">
      <t>シシュツズミ</t>
    </rPh>
    <rPh sb="10" eb="13">
      <t>サイシュツガク</t>
    </rPh>
    <phoneticPr fontId="4"/>
  </si>
  <si>
    <t>第４四半期
の支出済歳出額</t>
    <rPh sb="0" eb="1">
      <t>ダイ</t>
    </rPh>
    <rPh sb="2" eb="5">
      <t>シハンキ</t>
    </rPh>
    <rPh sb="7" eb="10">
      <t>シシュツズミ</t>
    </rPh>
    <rPh sb="10" eb="13">
      <t>サイシュツガク</t>
    </rPh>
    <phoneticPr fontId="4"/>
  </si>
  <si>
    <t>歳出予算現額</t>
    <rPh sb="0" eb="2">
      <t>サイシュツ</t>
    </rPh>
    <rPh sb="2" eb="4">
      <t>ヨサン</t>
    </rPh>
    <rPh sb="4" eb="6">
      <t>ゲンガク</t>
    </rPh>
    <phoneticPr fontId="4"/>
  </si>
  <si>
    <t>歳出予算現額</t>
    <rPh sb="0" eb="2">
      <t>サイシュツ</t>
    </rPh>
    <rPh sb="2" eb="4">
      <t>ヨサン</t>
    </rPh>
    <rPh sb="4" eb="5">
      <t>ゲン</t>
    </rPh>
    <rPh sb="5" eb="6">
      <t>ガク</t>
    </rPh>
    <phoneticPr fontId="4"/>
  </si>
  <si>
    <t>平成26年度</t>
    <rPh sb="0" eb="2">
      <t>ヘイセイ</t>
    </rPh>
    <rPh sb="4" eb="6">
      <t>ネンド</t>
    </rPh>
    <phoneticPr fontId="4"/>
  </si>
  <si>
    <t>港湾事業調査諸費</t>
  </si>
  <si>
    <t>（単位：千円）</t>
    <rPh sb="1" eb="3">
      <t>タンイ</t>
    </rPh>
    <rPh sb="4" eb="5">
      <t>セン</t>
    </rPh>
    <rPh sb="5" eb="6">
      <t>エン</t>
    </rPh>
    <phoneticPr fontId="6"/>
  </si>
  <si>
    <t>平成２７年度（目）庁費及び（目）職員旅費の支出状況</t>
    <rPh sb="0" eb="2">
      <t>ヘイセイ</t>
    </rPh>
    <rPh sb="4" eb="6">
      <t>ネンド</t>
    </rPh>
    <rPh sb="7" eb="8">
      <t>モク</t>
    </rPh>
    <rPh sb="9" eb="11">
      <t>チョウヒ</t>
    </rPh>
    <rPh sb="11" eb="12">
      <t>オヨ</t>
    </rPh>
    <rPh sb="14" eb="15">
      <t>モク</t>
    </rPh>
    <rPh sb="16" eb="18">
      <t>ショクイン</t>
    </rPh>
    <rPh sb="18" eb="20">
      <t>リョヒ</t>
    </rPh>
    <rPh sb="21" eb="23">
      <t>シシュツ</t>
    </rPh>
    <rPh sb="23" eb="25">
      <t>ジョウキョウ</t>
    </rPh>
    <phoneticPr fontId="6"/>
  </si>
  <si>
    <t>平成27年度</t>
    <rPh sb="0" eb="2">
      <t>ヘイセイ</t>
    </rPh>
    <rPh sb="4" eb="6">
      <t>ネンド</t>
    </rPh>
    <phoneticPr fontId="4"/>
  </si>
  <si>
    <t>水環境対策費</t>
  </si>
  <si>
    <t>治水海岸事業調査諸費</t>
  </si>
  <si>
    <t>道路整備事業調査諸費</t>
  </si>
  <si>
    <t>都市水環境整備事業調査諸費</t>
  </si>
  <si>
    <t>防衛力基盤整備費</t>
  </si>
  <si>
    <t>治水海岸事業工事諸費</t>
  </si>
  <si>
    <t>道路整備事業工事諸費</t>
  </si>
  <si>
    <t>港湾空港整備事業工事諸費</t>
  </si>
  <si>
    <t>都市環境整備事業工事諸費</t>
  </si>
  <si>
    <t>地方航空局共通費</t>
  </si>
  <si>
    <t>国土技術政策総合研究所</t>
    <phoneticPr fontId="4"/>
  </si>
  <si>
    <t>国土地理院</t>
    <phoneticPr fontId="4"/>
  </si>
  <si>
    <t>海難審判所</t>
    <phoneticPr fontId="4"/>
  </si>
  <si>
    <t>地方整備局</t>
    <phoneticPr fontId="4"/>
  </si>
  <si>
    <t>北海道開発局</t>
    <phoneticPr fontId="4"/>
  </si>
  <si>
    <t>地方運輸局</t>
    <phoneticPr fontId="4"/>
  </si>
  <si>
    <t>地方航空局</t>
    <phoneticPr fontId="4"/>
  </si>
  <si>
    <t>運輸安全委員会</t>
    <phoneticPr fontId="4"/>
  </si>
  <si>
    <t/>
  </si>
  <si>
    <t>科学技術イノベーション創造推進費</t>
    <rPh sb="11" eb="13">
      <t>ソウゾウ</t>
    </rPh>
    <phoneticPr fontId="4"/>
  </si>
  <si>
    <t>自動車検査登録勘定</t>
    <phoneticPr fontId="4"/>
  </si>
  <si>
    <t>復興特別会計</t>
    <phoneticPr fontId="4"/>
  </si>
  <si>
    <t>地方整備局</t>
    <rPh sb="0" eb="2">
      <t>チホウ</t>
    </rPh>
    <rPh sb="2" eb="5">
      <t>セイビキョク</t>
    </rPh>
    <phoneticPr fontId="4"/>
  </si>
  <si>
    <t>東日本大震災復興治水事業工事諸費</t>
    <rPh sb="0" eb="3">
      <t>ヒガシニホン</t>
    </rPh>
    <rPh sb="3" eb="6">
      <t>ダイシンサイ</t>
    </rPh>
    <rPh sb="6" eb="8">
      <t>フッコウ</t>
    </rPh>
    <rPh sb="8" eb="10">
      <t>チスイ</t>
    </rPh>
    <rPh sb="10" eb="12">
      <t>ジギョウ</t>
    </rPh>
    <rPh sb="12" eb="14">
      <t>コウジ</t>
    </rPh>
    <rPh sb="14" eb="16">
      <t>ショヒ</t>
    </rPh>
    <phoneticPr fontId="4"/>
  </si>
  <si>
    <t>東日本大震災復興道路整備事業工事諸費</t>
    <rPh sb="0" eb="3">
      <t>ヒガシニホン</t>
    </rPh>
    <rPh sb="3" eb="6">
      <t>ダイシンサイ</t>
    </rPh>
    <rPh sb="6" eb="8">
      <t>フッコウ</t>
    </rPh>
    <rPh sb="8" eb="10">
      <t>ドウロ</t>
    </rPh>
    <rPh sb="10" eb="12">
      <t>セイビ</t>
    </rPh>
    <rPh sb="12" eb="14">
      <t>ジギョウ</t>
    </rPh>
    <rPh sb="14" eb="16">
      <t>コウジ</t>
    </rPh>
    <rPh sb="16" eb="18">
      <t>ショヒ</t>
    </rPh>
    <phoneticPr fontId="4"/>
  </si>
  <si>
    <t>東日本大震災復興港湾整備事業工事諸費</t>
    <rPh sb="0" eb="3">
      <t>ヒガシニホン</t>
    </rPh>
    <rPh sb="3" eb="6">
      <t>ダイシンサイ</t>
    </rPh>
    <rPh sb="6" eb="8">
      <t>フッコウ</t>
    </rPh>
    <rPh sb="8" eb="10">
      <t>コウワン</t>
    </rPh>
    <rPh sb="10" eb="12">
      <t>セイビ</t>
    </rPh>
    <rPh sb="12" eb="14">
      <t>ジギョウ</t>
    </rPh>
    <rPh sb="14" eb="16">
      <t>コウジ</t>
    </rPh>
    <rPh sb="16" eb="18">
      <t>ショヒ</t>
    </rPh>
    <phoneticPr fontId="4"/>
  </si>
  <si>
    <t>自動車安全特別会計</t>
    <phoneticPr fontId="4"/>
  </si>
  <si>
    <t>空港整備勘定</t>
    <phoneticPr fontId="4"/>
  </si>
  <si>
    <t>空港等整備事業工事諸費</t>
    <rPh sb="0" eb="2">
      <t>クウコウ</t>
    </rPh>
    <rPh sb="2" eb="3">
      <t>ナド</t>
    </rPh>
    <rPh sb="3" eb="5">
      <t>セイビ</t>
    </rPh>
    <rPh sb="5" eb="7">
      <t>ジギョウ</t>
    </rPh>
    <rPh sb="7" eb="9">
      <t>コウジ</t>
    </rPh>
    <rPh sb="9" eb="11">
      <t>ショヒ</t>
    </rPh>
    <phoneticPr fontId="4"/>
  </si>
  <si>
    <t>財政投融資特別会計</t>
    <phoneticPr fontId="4"/>
  </si>
  <si>
    <t>特定国有財産整備勘定</t>
    <phoneticPr fontId="4"/>
  </si>
  <si>
    <t>観光庁</t>
    <phoneticPr fontId="4"/>
  </si>
  <si>
    <t>前年度実績とほぼ同水準である。</t>
    <phoneticPr fontId="4"/>
  </si>
  <si>
    <t>前年度実績とほぼ同水準である。</t>
    <phoneticPr fontId="4"/>
  </si>
  <si>
    <t>-</t>
    <phoneticPr fontId="4"/>
  </si>
  <si>
    <t>-</t>
    <phoneticPr fontId="4"/>
  </si>
  <si>
    <t>前年度実績とほぼ同水準である。</t>
    <phoneticPr fontId="4"/>
  </si>
  <si>
    <t>第３四半期までに予定していた調査業務の遅れに伴い、打合せ等の時期が遅れたため</t>
    <rPh sb="0" eb="1">
      <t>ダイ</t>
    </rPh>
    <rPh sb="2" eb="5">
      <t>シハンキ</t>
    </rPh>
    <rPh sb="8" eb="10">
      <t>ヨテイ</t>
    </rPh>
    <rPh sb="14" eb="16">
      <t>チョウサ</t>
    </rPh>
    <rPh sb="16" eb="18">
      <t>ギョウム</t>
    </rPh>
    <rPh sb="19" eb="20">
      <t>オク</t>
    </rPh>
    <rPh sb="22" eb="23">
      <t>トモナ</t>
    </rPh>
    <rPh sb="25" eb="27">
      <t>ウチアワ</t>
    </rPh>
    <rPh sb="28" eb="29">
      <t>トウ</t>
    </rPh>
    <rPh sb="30" eb="32">
      <t>ジキ</t>
    </rPh>
    <rPh sb="33" eb="34">
      <t>オク</t>
    </rPh>
    <phoneticPr fontId="4"/>
  </si>
  <si>
    <t>地殻変動観測業務の増加のため。</t>
    <rPh sb="0" eb="2">
      <t>チカク</t>
    </rPh>
    <rPh sb="2" eb="4">
      <t>ヘンドウ</t>
    </rPh>
    <rPh sb="4" eb="6">
      <t>カンソク</t>
    </rPh>
    <rPh sb="6" eb="8">
      <t>ギョウム</t>
    </rPh>
    <rPh sb="9" eb="11">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</si>
</sst>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22"/>
      <color theme="1"/>
      <name val="ＭＳ Ｐゴシック"/>
      <family val="3"/>
      <charset val="128"/>
      <scheme val="major"/>
    </font>
    <font>
      <sz val="6"/>
      <name val="ＭＳ Ｐゴシック"/>
      <family val="3"/>
      <charset val="128"/>
    </font>
    <font>
      <sz val="11"/>
      <name val="ＭＳ Ｐゴシック"/>
      <family val="2"/>
      <charset val="128"/>
      <scheme val="minor"/>
    </font>
    <font>
      <sz val="11"/>
      <name val="ＭＳ Ｐゴシック"/>
      <family val="3"/>
      <charset val="128"/>
      <scheme val="major"/>
    </font>
    <font>
      <sz val="11"/>
      <name val="ＭＳ Ｐゴシック"/>
      <family val="3"/>
      <charset val="128"/>
      <scheme val="minor"/>
    </font>
    <font>
      <sz val="22"/>
      <name val="ＭＳ Ｐゴシック"/>
      <family val="3"/>
      <charset val="128"/>
      <scheme val="major"/>
    </font>
    <font>
      <sz val="9"/>
      <color theme="1"/>
      <name val="ＭＳ Ｐゴシック"/>
      <family val="3"/>
      <charset val="128"/>
      <scheme val="major"/>
    </font>
  </fonts>
  <fills count="4">
    <fill>
      <patternFill patternType="none"/>
    </fill>
    <fill>
      <patternFill patternType="gray125"/>
    </fill>
    <fill>
      <patternFill patternType="solid">
        <fgColor rgb="FFFFFF00"/>
        <bgColor indexed="64"/>
      </patternFill>
    </fill>
    <fill>
      <patternFill patternType="solid">
        <fgColor indexed="6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4">
    <xf numFmtId="0" fontId="0" fillId="0" borderId="0" xfId="0">
      <alignment vertical="center"/>
    </xf>
    <xf numFmtId="38" fontId="3" fillId="0" borderId="0" xfId="1" applyFont="1" applyFill="1">
      <alignment vertical="center"/>
    </xf>
    <xf numFmtId="38" fontId="3" fillId="0" borderId="0" xfId="1" applyFont="1" applyFill="1" applyBorder="1">
      <alignment vertical="center"/>
    </xf>
    <xf numFmtId="38" fontId="3" fillId="0" borderId="0" xfId="1" applyFont="1" applyFill="1" applyAlignment="1">
      <alignment horizontal="right" vertical="center"/>
    </xf>
    <xf numFmtId="38" fontId="3" fillId="0" borderId="0" xfId="1" applyFont="1" applyFill="1" applyAlignment="1">
      <alignment horizontal="left" vertical="center"/>
    </xf>
    <xf numFmtId="38" fontId="3" fillId="0" borderId="0" xfId="1" applyFont="1" applyFill="1" applyBorder="1" applyAlignment="1">
      <alignment horizontal="right" vertical="center"/>
    </xf>
    <xf numFmtId="38" fontId="2" fillId="0" borderId="2" xfId="1" applyFont="1" applyFill="1" applyBorder="1">
      <alignment vertical="center"/>
    </xf>
    <xf numFmtId="38" fontId="3" fillId="0" borderId="4" xfId="1" applyFont="1" applyFill="1" applyBorder="1" applyAlignment="1">
      <alignment horizontal="right" vertical="center" wrapText="1"/>
    </xf>
    <xf numFmtId="38" fontId="0" fillId="0" borderId="0" xfId="1" applyFont="1" applyFill="1">
      <alignment vertical="center"/>
    </xf>
    <xf numFmtId="38" fontId="3" fillId="0" borderId="0" xfId="1" applyFont="1" applyFill="1" applyBorder="1" applyAlignment="1">
      <alignment horizontal="left" vertical="center"/>
    </xf>
    <xf numFmtId="38" fontId="3" fillId="0" borderId="0" xfId="1" applyFont="1" applyFill="1" applyBorder="1" applyAlignment="1">
      <alignment vertical="center"/>
    </xf>
    <xf numFmtId="38" fontId="3" fillId="0" borderId="4" xfId="1" applyFont="1" applyFill="1" applyBorder="1" applyAlignment="1">
      <alignment horizontal="right" vertical="center" shrinkToFit="1"/>
    </xf>
    <xf numFmtId="176" fontId="3" fillId="0" borderId="4" xfId="2" applyNumberFormat="1" applyFont="1" applyFill="1" applyBorder="1" applyAlignment="1">
      <alignment horizontal="right" vertical="center" shrinkToFit="1"/>
    </xf>
    <xf numFmtId="38" fontId="2" fillId="0" borderId="0" xfId="1" applyFont="1" applyFill="1">
      <alignment vertical="center"/>
    </xf>
    <xf numFmtId="38" fontId="3" fillId="0" borderId="4" xfId="1" applyFont="1" applyFill="1" applyBorder="1" applyAlignment="1">
      <alignment horizontal="center" vertical="center" shrinkToFit="1"/>
    </xf>
    <xf numFmtId="38" fontId="2" fillId="0" borderId="6" xfId="1" applyFont="1" applyFill="1" applyBorder="1">
      <alignment vertical="center"/>
    </xf>
    <xf numFmtId="38" fontId="3" fillId="0" borderId="1" xfId="1" applyFont="1" applyFill="1" applyBorder="1" applyAlignment="1">
      <alignment vertical="center"/>
    </xf>
    <xf numFmtId="38" fontId="3" fillId="0" borderId="4" xfId="1" applyFont="1" applyFill="1" applyBorder="1" applyAlignment="1">
      <alignment horizontal="right" vertical="center"/>
    </xf>
    <xf numFmtId="176" fontId="3" fillId="0" borderId="4" xfId="2" applyNumberFormat="1" applyFont="1" applyFill="1" applyBorder="1" applyAlignment="1">
      <alignment horizontal="right" vertical="center"/>
    </xf>
    <xf numFmtId="38" fontId="3" fillId="0" borderId="7" xfId="1" applyFont="1" applyFill="1" applyBorder="1" applyAlignment="1">
      <alignment vertical="center"/>
    </xf>
    <xf numFmtId="38" fontId="2" fillId="0" borderId="11" xfId="1" applyFont="1" applyFill="1" applyBorder="1">
      <alignment vertical="center"/>
    </xf>
    <xf numFmtId="38" fontId="3" fillId="0" borderId="6" xfId="1" applyFont="1" applyFill="1" applyBorder="1" applyAlignment="1">
      <alignment vertical="center"/>
    </xf>
    <xf numFmtId="38" fontId="3" fillId="0" borderId="5" xfId="1" applyFont="1" applyFill="1" applyBorder="1" applyAlignment="1">
      <alignment vertical="center" wrapText="1"/>
    </xf>
    <xf numFmtId="176" fontId="3" fillId="0" borderId="4" xfId="2" applyNumberFormat="1" applyFont="1" applyFill="1" applyBorder="1" applyAlignment="1">
      <alignment horizontal="right" vertical="center" wrapText="1"/>
    </xf>
    <xf numFmtId="38" fontId="3" fillId="0" borderId="6" xfId="1" applyFont="1" applyFill="1" applyBorder="1" applyAlignment="1">
      <alignment horizontal="center" vertical="top"/>
    </xf>
    <xf numFmtId="38" fontId="3" fillId="0" borderId="11" xfId="1" applyFont="1" applyFill="1" applyBorder="1" applyAlignment="1">
      <alignment horizontal="center" vertical="top"/>
    </xf>
    <xf numFmtId="38" fontId="0" fillId="0" borderId="2" xfId="1" applyFont="1" applyFill="1" applyBorder="1">
      <alignment vertical="center"/>
    </xf>
    <xf numFmtId="38" fontId="2" fillId="0" borderId="7" xfId="1" applyFont="1" applyFill="1" applyBorder="1">
      <alignment vertical="center"/>
    </xf>
    <xf numFmtId="38" fontId="3" fillId="0" borderId="11" xfId="1" applyFont="1" applyFill="1" applyBorder="1" applyAlignment="1">
      <alignment vertical="center"/>
    </xf>
    <xf numFmtId="38" fontId="3" fillId="0" borderId="5" xfId="1" applyFont="1" applyFill="1" applyBorder="1" applyAlignment="1">
      <alignment vertical="center"/>
    </xf>
    <xf numFmtId="38" fontId="0" fillId="0" borderId="12" xfId="1" applyFont="1" applyFill="1" applyBorder="1">
      <alignment vertical="center"/>
    </xf>
    <xf numFmtId="38" fontId="0" fillId="0" borderId="6" xfId="1" applyFont="1" applyFill="1" applyBorder="1">
      <alignment vertical="center"/>
    </xf>
    <xf numFmtId="38" fontId="0" fillId="0" borderId="7" xfId="1" applyFont="1" applyFill="1" applyBorder="1">
      <alignment vertical="center"/>
    </xf>
    <xf numFmtId="38" fontId="3" fillId="0" borderId="8" xfId="1" applyFont="1" applyFill="1" applyBorder="1" applyAlignment="1">
      <alignment horizontal="center" vertical="top"/>
    </xf>
    <xf numFmtId="38" fontId="7" fillId="0" borderId="6" xfId="1" applyFont="1" applyFill="1" applyBorder="1">
      <alignment vertical="center"/>
    </xf>
    <xf numFmtId="38" fontId="7" fillId="0" borderId="2" xfId="1" applyFont="1" applyFill="1" applyBorder="1">
      <alignment vertical="center"/>
    </xf>
    <xf numFmtId="38" fontId="7" fillId="0" borderId="7" xfId="1" applyFont="1" applyFill="1" applyBorder="1">
      <alignment vertical="center"/>
    </xf>
    <xf numFmtId="38" fontId="2" fillId="0" borderId="12" xfId="1" applyFont="1" applyFill="1" applyBorder="1">
      <alignment vertical="center"/>
    </xf>
    <xf numFmtId="38" fontId="3" fillId="0" borderId="10" xfId="1" applyFont="1" applyFill="1" applyBorder="1" applyAlignment="1">
      <alignment horizontal="center" vertical="top"/>
    </xf>
    <xf numFmtId="38" fontId="0" fillId="0" borderId="4" xfId="1" applyFont="1" applyFill="1" applyBorder="1">
      <alignment vertical="center"/>
    </xf>
    <xf numFmtId="38" fontId="2" fillId="0" borderId="0" xfId="1" applyFont="1" applyFill="1" applyAlignment="1">
      <alignment horizontal="right" vertical="center"/>
    </xf>
    <xf numFmtId="38" fontId="2" fillId="0" borderId="0" xfId="1" applyFont="1" applyFill="1" applyBorder="1">
      <alignment vertical="center"/>
    </xf>
    <xf numFmtId="38" fontId="2" fillId="0" borderId="4" xfId="1" applyFont="1" applyFill="1" applyBorder="1">
      <alignment vertical="center"/>
    </xf>
    <xf numFmtId="38" fontId="2" fillId="0" borderId="0" xfId="1" applyFont="1" applyFill="1" applyAlignment="1">
      <alignment vertical="center"/>
    </xf>
    <xf numFmtId="38" fontId="3" fillId="0" borderId="3" xfId="1" applyFont="1" applyFill="1" applyBorder="1" applyAlignment="1">
      <alignment vertical="center" wrapText="1"/>
    </xf>
    <xf numFmtId="38" fontId="2" fillId="0" borderId="8" xfId="1" applyFont="1" applyFill="1" applyBorder="1">
      <alignment vertical="center"/>
    </xf>
    <xf numFmtId="38" fontId="3" fillId="0" borderId="4" xfId="1" applyFont="1" applyFill="1" applyBorder="1" applyAlignment="1">
      <alignment vertical="center" wrapText="1"/>
    </xf>
    <xf numFmtId="38" fontId="3" fillId="0" borderId="2" xfId="1" applyFont="1" applyFill="1" applyBorder="1" applyAlignment="1">
      <alignment vertical="center" wrapText="1"/>
    </xf>
    <xf numFmtId="38" fontId="0" fillId="0" borderId="0" xfId="1" applyFont="1" applyFill="1" applyAlignment="1">
      <alignment horizontal="left" vertical="center"/>
    </xf>
    <xf numFmtId="38" fontId="0" fillId="0" borderId="0" xfId="1" applyFont="1" applyFill="1" applyAlignment="1">
      <alignment horizontal="right" vertical="center"/>
    </xf>
    <xf numFmtId="38" fontId="3" fillId="0" borderId="8" xfId="1" applyFont="1" applyFill="1" applyBorder="1" applyAlignment="1">
      <alignment horizontal="right" vertical="center"/>
    </xf>
    <xf numFmtId="38" fontId="3" fillId="0" borderId="0" xfId="1" applyFont="1" applyFill="1" applyAlignment="1">
      <alignment vertical="center" wrapText="1"/>
    </xf>
    <xf numFmtId="176" fontId="3" fillId="0" borderId="4" xfId="1" applyNumberFormat="1" applyFont="1" applyFill="1" applyBorder="1" applyAlignment="1">
      <alignment horizontal="right" vertical="center" shrinkToFit="1"/>
    </xf>
    <xf numFmtId="176" fontId="3" fillId="0" borderId="4" xfId="1" applyNumberFormat="1" applyFont="1" applyFill="1" applyBorder="1" applyAlignment="1">
      <alignment horizontal="right" vertical="center"/>
    </xf>
    <xf numFmtId="176" fontId="3" fillId="0" borderId="4" xfId="1" applyNumberFormat="1" applyFont="1" applyFill="1" applyBorder="1" applyAlignment="1">
      <alignment horizontal="right" vertical="center" wrapText="1"/>
    </xf>
    <xf numFmtId="38" fontId="2" fillId="2" borderId="0" xfId="1" applyFont="1" applyFill="1">
      <alignment vertical="center"/>
    </xf>
    <xf numFmtId="38" fontId="5" fillId="0" borderId="0" xfId="1" applyFont="1" applyFill="1" applyAlignment="1">
      <alignment horizontal="center" vertical="center"/>
    </xf>
    <xf numFmtId="38" fontId="3" fillId="0" borderId="0" xfId="1" applyFont="1" applyFill="1" applyBorder="1" applyAlignment="1">
      <alignment horizontal="center" vertical="center"/>
    </xf>
    <xf numFmtId="38" fontId="3" fillId="0" borderId="4" xfId="1" applyFont="1" applyFill="1" applyBorder="1" applyAlignment="1">
      <alignment horizontal="center" vertical="center"/>
    </xf>
    <xf numFmtId="38" fontId="3" fillId="0" borderId="8" xfId="1" applyFont="1" applyFill="1" applyBorder="1" applyAlignment="1">
      <alignment vertical="center"/>
    </xf>
    <xf numFmtId="176" fontId="3" fillId="0" borderId="4" xfId="2" applyNumberFormat="1" applyFont="1" applyFill="1" applyBorder="1" applyAlignment="1">
      <alignment horizontal="left" vertical="center" shrinkToFit="1"/>
    </xf>
    <xf numFmtId="38" fontId="8" fillId="0" borderId="7" xfId="1" applyFont="1" applyFill="1" applyBorder="1" applyAlignment="1">
      <alignment vertical="center"/>
    </xf>
    <xf numFmtId="38" fontId="8" fillId="0" borderId="9" xfId="1" applyFont="1" applyFill="1" applyBorder="1" applyAlignment="1">
      <alignment vertical="center"/>
    </xf>
    <xf numFmtId="0" fontId="9" fillId="0" borderId="11" xfId="0" applyFont="1" applyFill="1" applyBorder="1" applyAlignment="1">
      <alignment vertical="center"/>
    </xf>
    <xf numFmtId="38" fontId="8" fillId="0" borderId="0" xfId="1" applyFont="1" applyFill="1" applyAlignment="1">
      <alignment vertical="center"/>
    </xf>
    <xf numFmtId="38" fontId="10" fillId="0" borderId="0" xfId="1" applyFont="1" applyFill="1" applyAlignment="1">
      <alignment vertical="center"/>
    </xf>
    <xf numFmtId="38" fontId="8" fillId="0" borderId="0" xfId="1" applyFont="1" applyFill="1" applyBorder="1" applyAlignment="1">
      <alignment vertical="center"/>
    </xf>
    <xf numFmtId="38" fontId="9" fillId="0" borderId="0" xfId="1" applyFont="1" applyFill="1" applyBorder="1" applyAlignment="1">
      <alignment vertical="center"/>
    </xf>
    <xf numFmtId="38" fontId="8" fillId="0" borderId="11" xfId="1" applyFont="1" applyFill="1" applyBorder="1" applyAlignment="1">
      <alignment vertical="center"/>
    </xf>
    <xf numFmtId="38" fontId="8" fillId="0" borderId="8" xfId="1" applyFont="1" applyFill="1" applyBorder="1" applyAlignment="1">
      <alignment vertical="center"/>
    </xf>
    <xf numFmtId="38" fontId="8" fillId="0" borderId="10" xfId="1" applyFont="1" applyFill="1" applyBorder="1" applyAlignment="1">
      <alignment vertical="center"/>
    </xf>
    <xf numFmtId="38" fontId="9" fillId="0" borderId="5" xfId="1" applyFont="1" applyFill="1" applyBorder="1" applyAlignment="1">
      <alignment vertical="center"/>
    </xf>
    <xf numFmtId="38" fontId="9" fillId="0" borderId="9" xfId="1" applyFont="1" applyFill="1" applyBorder="1" applyAlignment="1">
      <alignment vertical="center"/>
    </xf>
    <xf numFmtId="38" fontId="8" fillId="0" borderId="5" xfId="1" applyFont="1" applyFill="1" applyBorder="1" applyAlignment="1">
      <alignment vertical="center"/>
    </xf>
    <xf numFmtId="38" fontId="8" fillId="0" borderId="1" xfId="1" applyFont="1" applyFill="1" applyBorder="1" applyAlignment="1">
      <alignment vertical="center"/>
    </xf>
    <xf numFmtId="38" fontId="9" fillId="0" borderId="0" xfId="1" applyFont="1" applyFill="1" applyAlignment="1">
      <alignment vertical="center"/>
    </xf>
    <xf numFmtId="38" fontId="0" fillId="0" borderId="11" xfId="1" applyFont="1" applyFill="1" applyBorder="1" applyAlignment="1">
      <alignment vertical="center"/>
    </xf>
    <xf numFmtId="38" fontId="0" fillId="0" borderId="6" xfId="1" applyFont="1" applyFill="1" applyBorder="1" applyAlignment="1">
      <alignment vertical="center"/>
    </xf>
    <xf numFmtId="38" fontId="0" fillId="0" borderId="7" xfId="1" applyFont="1" applyFill="1" applyBorder="1" applyAlignment="1">
      <alignment vertical="center"/>
    </xf>
    <xf numFmtId="38" fontId="0" fillId="0" borderId="8" xfId="1" applyFont="1" applyFill="1" applyBorder="1" applyAlignment="1">
      <alignment vertical="center"/>
    </xf>
    <xf numFmtId="38" fontId="0" fillId="2" borderId="0" xfId="1" applyFont="1" applyFill="1">
      <alignment vertical="center"/>
    </xf>
    <xf numFmtId="38" fontId="5" fillId="0" borderId="0" xfId="1" applyFont="1" applyFill="1" applyAlignment="1">
      <alignment horizontal="center" vertical="center"/>
    </xf>
    <xf numFmtId="38" fontId="3" fillId="0" borderId="0" xfId="1" applyFont="1" applyFill="1" applyBorder="1" applyAlignment="1">
      <alignment horizontal="center" vertical="center"/>
    </xf>
    <xf numFmtId="38" fontId="3" fillId="0" borderId="4" xfId="1" applyFont="1" applyFill="1" applyBorder="1" applyAlignment="1">
      <alignment horizontal="center" vertical="center"/>
    </xf>
    <xf numFmtId="38" fontId="3" fillId="3" borderId="4" xfId="1" applyFont="1" applyFill="1" applyBorder="1" applyAlignment="1">
      <alignment horizontal="right" vertical="center"/>
    </xf>
    <xf numFmtId="176" fontId="3" fillId="3" borderId="4" xfId="2" applyNumberFormat="1" applyFont="1" applyFill="1" applyBorder="1" applyAlignment="1">
      <alignment horizontal="right" vertical="center" wrapText="1"/>
    </xf>
    <xf numFmtId="176" fontId="3" fillId="3" borderId="4" xfId="2" applyNumberFormat="1" applyFont="1" applyFill="1" applyBorder="1" applyAlignment="1">
      <alignment horizontal="left" vertical="center" shrinkToFit="1"/>
    </xf>
    <xf numFmtId="176" fontId="3" fillId="3" borderId="4" xfId="2" applyNumberFormat="1" applyFont="1" applyFill="1" applyBorder="1" applyAlignment="1">
      <alignment horizontal="left" vertical="center" wrapText="1"/>
    </xf>
    <xf numFmtId="176" fontId="3" fillId="3" borderId="4" xfId="2" applyNumberFormat="1" applyFont="1" applyFill="1" applyBorder="1" applyAlignment="1">
      <alignment horizontal="right" vertical="center"/>
    </xf>
    <xf numFmtId="38" fontId="2" fillId="0" borderId="9" xfId="1" applyFont="1" applyFill="1" applyBorder="1">
      <alignment vertical="center"/>
    </xf>
    <xf numFmtId="38" fontId="3" fillId="0" borderId="5" xfId="1" applyFont="1" applyFill="1" applyBorder="1" applyAlignment="1">
      <alignment horizontal="center" vertical="top"/>
    </xf>
    <xf numFmtId="38" fontId="2" fillId="0" borderId="3" xfId="1" applyFont="1" applyFill="1" applyBorder="1">
      <alignment vertical="center"/>
    </xf>
    <xf numFmtId="38" fontId="2" fillId="0" borderId="5" xfId="1" applyFont="1" applyFill="1" applyBorder="1">
      <alignment vertical="center"/>
    </xf>
    <xf numFmtId="38" fontId="8" fillId="0" borderId="3" xfId="1" applyFont="1" applyFill="1" applyBorder="1" applyAlignment="1">
      <alignment vertical="center" wrapText="1"/>
    </xf>
    <xf numFmtId="176" fontId="11" fillId="0" borderId="4" xfId="2" applyNumberFormat="1" applyFont="1" applyFill="1" applyBorder="1" applyAlignment="1">
      <alignment horizontal="left" vertical="center" wrapText="1" shrinkToFit="1"/>
    </xf>
    <xf numFmtId="38" fontId="5" fillId="0" borderId="0" xfId="1" applyFont="1" applyFill="1" applyAlignment="1">
      <alignment horizontal="center" vertical="center"/>
    </xf>
    <xf numFmtId="38" fontId="3" fillId="0" borderId="7" xfId="1" applyFont="1" applyFill="1" applyBorder="1" applyAlignment="1">
      <alignment horizontal="center" vertical="center"/>
    </xf>
    <xf numFmtId="38" fontId="3" fillId="0" borderId="9" xfId="1" applyFont="1" applyFill="1" applyBorder="1" applyAlignment="1">
      <alignment horizontal="center" vertical="center"/>
    </xf>
    <xf numFmtId="38" fontId="0" fillId="0" borderId="9" xfId="1" applyFont="1" applyFill="1" applyBorder="1">
      <alignment vertical="center"/>
    </xf>
    <xf numFmtId="38" fontId="3" fillId="0" borderId="11" xfId="1" applyFont="1" applyFill="1" applyBorder="1" applyAlignment="1">
      <alignment horizontal="center" vertical="center"/>
    </xf>
    <xf numFmtId="38" fontId="3" fillId="0" borderId="0" xfId="1" applyFont="1" applyFill="1" applyBorder="1" applyAlignment="1">
      <alignment horizontal="center" vertical="center"/>
    </xf>
    <xf numFmtId="38" fontId="0" fillId="0" borderId="0" xfId="1" applyFont="1" applyFill="1" applyBorder="1">
      <alignment vertical="center"/>
    </xf>
    <xf numFmtId="38" fontId="0" fillId="0" borderId="10" xfId="1" applyFont="1" applyFill="1" applyBorder="1">
      <alignment vertical="center"/>
    </xf>
    <xf numFmtId="38" fontId="0" fillId="0" borderId="1" xfId="1" applyFont="1" applyFill="1" applyBorder="1">
      <alignment vertical="center"/>
    </xf>
    <xf numFmtId="38" fontId="3" fillId="0" borderId="2" xfId="1" applyFont="1" applyFill="1" applyBorder="1" applyAlignment="1">
      <alignment horizontal="center" vertical="center"/>
    </xf>
    <xf numFmtId="38" fontId="3" fillId="0" borderId="5" xfId="1" applyFont="1" applyFill="1" applyBorder="1" applyAlignment="1">
      <alignment horizontal="center" vertical="center"/>
    </xf>
    <xf numFmtId="38" fontId="3" fillId="0" borderId="3" xfId="1" applyFont="1" applyFill="1" applyBorder="1" applyAlignment="1">
      <alignment horizontal="center"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38" fontId="0" fillId="0" borderId="12" xfId="1" applyFont="1" applyFill="1" applyBorder="1" applyAlignment="1">
      <alignment vertical="center" wrapText="1"/>
    </xf>
    <xf numFmtId="38" fontId="0" fillId="0" borderId="6" xfId="1" applyFont="1" applyFill="1" applyBorder="1" applyAlignment="1">
      <alignment vertical="center" wrapText="1"/>
    </xf>
    <xf numFmtId="38" fontId="0" fillId="0" borderId="8" xfId="1" applyFont="1" applyFill="1" applyBorder="1" applyAlignment="1">
      <alignment vertical="center" wrapText="1"/>
    </xf>
    <xf numFmtId="38" fontId="3" fillId="0" borderId="6" xfId="1" applyFont="1" applyFill="1" applyBorder="1" applyAlignment="1">
      <alignment horizontal="center" vertical="center"/>
    </xf>
    <xf numFmtId="38" fontId="3" fillId="0" borderId="8" xfId="1" applyFont="1" applyFill="1" applyBorder="1" applyAlignment="1">
      <alignment horizontal="center" vertical="center"/>
    </xf>
    <xf numFmtId="38" fontId="3" fillId="0" borderId="4" xfId="1" applyFont="1" applyFill="1" applyBorder="1" applyAlignment="1">
      <alignment horizontal="center" vertical="center"/>
    </xf>
    <xf numFmtId="38" fontId="0" fillId="0" borderId="4" xfId="1" applyFont="1" applyFill="1" applyBorder="1" applyAlignment="1">
      <alignment horizontal="center" vertical="center" wrapText="1"/>
    </xf>
    <xf numFmtId="38" fontId="0" fillId="0" borderId="12" xfId="1" applyFont="1" applyFill="1" applyBorder="1" applyAlignment="1">
      <alignment horizontal="center" vertical="center" wrapText="1"/>
    </xf>
    <xf numFmtId="38" fontId="0" fillId="0" borderId="8" xfId="1" applyFont="1" applyFill="1" applyBorder="1" applyAlignment="1">
      <alignment horizontal="center" vertical="center" wrapText="1"/>
    </xf>
    <xf numFmtId="38" fontId="3" fillId="0" borderId="13" xfId="1" applyFont="1" applyFill="1" applyBorder="1" applyAlignment="1">
      <alignment horizontal="center" vertical="center"/>
    </xf>
    <xf numFmtId="38" fontId="3" fillId="0" borderId="14" xfId="1" applyFont="1" applyFill="1" applyBorder="1" applyAlignment="1">
      <alignment horizontal="center" vertical="center"/>
    </xf>
    <xf numFmtId="38" fontId="3" fillId="0" borderId="10" xfId="1" applyFont="1" applyFill="1" applyBorder="1" applyAlignment="1">
      <alignment horizontal="center" vertical="center"/>
    </xf>
    <xf numFmtId="38" fontId="3" fillId="0" borderId="1" xfId="1" applyFont="1" applyFill="1" applyBorder="1" applyAlignment="1">
      <alignment horizontal="center" vertical="center"/>
    </xf>
    <xf numFmtId="38" fontId="3" fillId="0" borderId="15" xfId="1" applyFont="1" applyFill="1" applyBorder="1" applyAlignment="1">
      <alignment horizontal="center" vertical="center"/>
    </xf>
    <xf numFmtId="38" fontId="3" fillId="0" borderId="12" xfId="1"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DJ295"/>
  <sheetViews>
    <sheetView tabSelected="1" view="pageBreakPreview" zoomScale="75" zoomScaleNormal="100" zoomScaleSheetLayoutView="75" workbookViewId="0">
      <pane xSplit="3" ySplit="9" topLeftCell="D10" activePane="bottomRight" state="frozen"/>
      <selection activeCell="AA6" sqref="AA6:AA8"/>
      <selection pane="topRight" activeCell="AA6" sqref="AA6:AA8"/>
      <selection pane="bottomLeft" activeCell="AA6" sqref="AA6:AA8"/>
      <selection pane="bottomRight" activeCell="C240" sqref="C240"/>
    </sheetView>
  </sheetViews>
  <sheetFormatPr defaultRowHeight="13.5" x14ac:dyDescent="0.15"/>
  <cols>
    <col min="1" max="1" width="2.625" style="48" customWidth="1"/>
    <col min="2" max="2" width="2.625" style="75" customWidth="1"/>
    <col min="3" max="3" width="45.625" style="39" customWidth="1"/>
    <col min="4" max="4" width="18.625" style="49" customWidth="1"/>
    <col min="5" max="8" width="12.625" style="8" customWidth="1"/>
    <col min="9" max="9" width="14.375" style="8" customWidth="1"/>
    <col min="10" max="12" width="12.625" style="8" customWidth="1"/>
    <col min="13" max="13" width="42.875" style="8" customWidth="1"/>
    <col min="14" max="14" width="9" style="8"/>
    <col min="15" max="15" width="11.75" style="8" bestFit="1" customWidth="1"/>
    <col min="16" max="16384" width="9" style="8"/>
  </cols>
  <sheetData>
    <row r="1" spans="1:13" x14ac:dyDescent="0.15">
      <c r="A1" s="4"/>
      <c r="B1" s="64"/>
      <c r="C1" s="2"/>
      <c r="D1" s="3"/>
      <c r="E1" s="1"/>
      <c r="F1" s="1"/>
      <c r="G1" s="1"/>
      <c r="H1" s="1"/>
      <c r="I1" s="1"/>
      <c r="J1" s="1"/>
      <c r="K1" s="1"/>
      <c r="L1" s="1"/>
      <c r="M1" s="1"/>
    </row>
    <row r="2" spans="1:13" ht="25.5" customHeight="1" x14ac:dyDescent="0.15">
      <c r="A2" s="95" t="s">
        <v>99</v>
      </c>
      <c r="B2" s="95"/>
      <c r="C2" s="95"/>
      <c r="D2" s="95"/>
      <c r="E2" s="95"/>
      <c r="F2" s="95"/>
      <c r="G2" s="95"/>
      <c r="H2" s="95"/>
      <c r="I2" s="95"/>
      <c r="J2" s="95"/>
      <c r="K2" s="95"/>
      <c r="L2" s="95"/>
      <c r="M2" s="95"/>
    </row>
    <row r="3" spans="1:13" ht="30" customHeight="1" x14ac:dyDescent="0.15">
      <c r="A3" s="56"/>
      <c r="B3" s="65"/>
      <c r="C3" s="56"/>
      <c r="D3" s="56"/>
      <c r="E3" s="56"/>
      <c r="F3" s="56"/>
      <c r="G3" s="56"/>
      <c r="H3" s="56"/>
      <c r="I3" s="56"/>
      <c r="J3" s="56"/>
      <c r="K3" s="56"/>
      <c r="L3" s="56"/>
      <c r="M3" s="51"/>
    </row>
    <row r="4" spans="1:13" ht="30" customHeight="1" x14ac:dyDescent="0.15">
      <c r="A4" s="56"/>
      <c r="B4" s="65"/>
      <c r="C4" s="56"/>
      <c r="D4" s="56"/>
      <c r="E4" s="56"/>
      <c r="F4" s="56"/>
      <c r="G4" s="56"/>
      <c r="H4" s="56"/>
      <c r="I4" s="56"/>
      <c r="J4" s="56"/>
      <c r="K4" s="56"/>
      <c r="L4" s="56"/>
      <c r="M4" s="51"/>
    </row>
    <row r="5" spans="1:13" x14ac:dyDescent="0.15">
      <c r="A5" s="9" t="s">
        <v>82</v>
      </c>
      <c r="B5" s="66"/>
      <c r="C5" s="10"/>
      <c r="D5" s="5"/>
      <c r="E5" s="57"/>
      <c r="F5" s="57"/>
      <c r="G5" s="57"/>
      <c r="H5" s="57"/>
      <c r="I5" s="3"/>
      <c r="J5" s="3"/>
      <c r="K5" s="3"/>
      <c r="L5" s="3"/>
      <c r="M5" s="3" t="s">
        <v>98</v>
      </c>
    </row>
    <row r="6" spans="1:13" ht="21.95" customHeight="1" x14ac:dyDescent="0.15">
      <c r="A6" s="96" t="s">
        <v>87</v>
      </c>
      <c r="B6" s="97"/>
      <c r="C6" s="98"/>
      <c r="D6" s="104" t="s">
        <v>100</v>
      </c>
      <c r="E6" s="105"/>
      <c r="F6" s="105"/>
      <c r="G6" s="105"/>
      <c r="H6" s="105"/>
      <c r="I6" s="105"/>
      <c r="J6" s="106"/>
      <c r="K6" s="107" t="s">
        <v>96</v>
      </c>
      <c r="L6" s="108"/>
      <c r="M6" s="109" t="s">
        <v>86</v>
      </c>
    </row>
    <row r="7" spans="1:13" ht="21.95" customHeight="1" x14ac:dyDescent="0.15">
      <c r="A7" s="99"/>
      <c r="B7" s="100"/>
      <c r="C7" s="101"/>
      <c r="D7" s="112" t="s">
        <v>94</v>
      </c>
      <c r="E7" s="114" t="s">
        <v>83</v>
      </c>
      <c r="F7" s="114"/>
      <c r="G7" s="114"/>
      <c r="H7" s="114"/>
      <c r="I7" s="114"/>
      <c r="J7" s="115" t="s">
        <v>81</v>
      </c>
      <c r="K7" s="115" t="s">
        <v>92</v>
      </c>
      <c r="L7" s="115" t="s">
        <v>81</v>
      </c>
      <c r="M7" s="110"/>
    </row>
    <row r="8" spans="1:13" ht="21.95" customHeight="1" x14ac:dyDescent="0.15">
      <c r="A8" s="102"/>
      <c r="B8" s="103"/>
      <c r="C8" s="103"/>
      <c r="D8" s="113"/>
      <c r="E8" s="58" t="s">
        <v>1</v>
      </c>
      <c r="F8" s="58" t="s">
        <v>2</v>
      </c>
      <c r="G8" s="58" t="s">
        <v>3</v>
      </c>
      <c r="H8" s="58" t="s">
        <v>4</v>
      </c>
      <c r="I8" s="58" t="s">
        <v>5</v>
      </c>
      <c r="J8" s="115"/>
      <c r="K8" s="115"/>
      <c r="L8" s="115"/>
      <c r="M8" s="111"/>
    </row>
    <row r="9" spans="1:13" ht="21.95" customHeight="1" x14ac:dyDescent="0.15">
      <c r="A9" s="76" t="s">
        <v>85</v>
      </c>
      <c r="B9" s="67"/>
      <c r="C9" s="16"/>
      <c r="D9" s="50" t="s">
        <v>119</v>
      </c>
      <c r="E9" s="50" t="s">
        <v>119</v>
      </c>
      <c r="F9" s="50" t="s">
        <v>119</v>
      </c>
      <c r="G9" s="50" t="s">
        <v>119</v>
      </c>
      <c r="H9" s="50" t="s">
        <v>119</v>
      </c>
      <c r="I9" s="17"/>
      <c r="J9" s="18"/>
      <c r="K9" s="17"/>
      <c r="L9" s="17"/>
      <c r="M9" s="84"/>
    </row>
    <row r="10" spans="1:13" ht="21.95" customHeight="1" x14ac:dyDescent="0.15">
      <c r="A10" s="76"/>
      <c r="B10" s="61" t="s">
        <v>6</v>
      </c>
      <c r="C10" s="44"/>
      <c r="D10" s="7"/>
      <c r="E10" s="7" t="s">
        <v>119</v>
      </c>
      <c r="F10" s="7" t="s">
        <v>119</v>
      </c>
      <c r="G10" s="7" t="s">
        <v>119</v>
      </c>
      <c r="H10" s="7" t="s">
        <v>119</v>
      </c>
      <c r="I10" s="7"/>
      <c r="J10" s="23"/>
      <c r="K10" s="7"/>
      <c r="L10" s="23"/>
      <c r="M10" s="85"/>
    </row>
    <row r="11" spans="1:13" ht="21.95" customHeight="1" x14ac:dyDescent="0.15">
      <c r="A11" s="76"/>
      <c r="B11" s="68"/>
      <c r="C11" s="42" t="s">
        <v>15</v>
      </c>
      <c r="D11" s="7">
        <v>711136</v>
      </c>
      <c r="E11" s="7">
        <v>86253</v>
      </c>
      <c r="F11" s="7">
        <v>139622</v>
      </c>
      <c r="G11" s="7">
        <v>192714</v>
      </c>
      <c r="H11" s="7">
        <v>242117</v>
      </c>
      <c r="I11" s="7">
        <v>660708</v>
      </c>
      <c r="J11" s="12">
        <f>H11/I11</f>
        <v>0.36645083758634678</v>
      </c>
      <c r="K11" s="11">
        <v>225473</v>
      </c>
      <c r="L11" s="12">
        <v>0.32911298174116499</v>
      </c>
      <c r="M11" s="60" t="s">
        <v>133</v>
      </c>
    </row>
    <row r="12" spans="1:13" ht="21.95" customHeight="1" x14ac:dyDescent="0.15">
      <c r="A12" s="76"/>
      <c r="B12" s="68"/>
      <c r="C12" s="39" t="s">
        <v>70</v>
      </c>
      <c r="D12" s="7">
        <v>3640318</v>
      </c>
      <c r="E12" s="7">
        <v>359899</v>
      </c>
      <c r="F12" s="7">
        <v>678128</v>
      </c>
      <c r="G12" s="7">
        <v>1053137</v>
      </c>
      <c r="H12" s="7">
        <v>1432412</v>
      </c>
      <c r="I12" s="11">
        <v>3523577</v>
      </c>
      <c r="J12" s="12">
        <f>H12/I12</f>
        <v>0.4065221222638245</v>
      </c>
      <c r="K12" s="11">
        <v>1399312</v>
      </c>
      <c r="L12" s="12">
        <v>0.38575500287666614</v>
      </c>
      <c r="M12" s="60" t="s">
        <v>133</v>
      </c>
    </row>
    <row r="13" spans="1:13" s="13" customFormat="1" ht="21.95" customHeight="1" x14ac:dyDescent="0.15">
      <c r="A13" s="76"/>
      <c r="B13" s="61" t="s">
        <v>7</v>
      </c>
      <c r="C13" s="44"/>
      <c r="D13" s="7" t="s">
        <v>119</v>
      </c>
      <c r="E13" s="7" t="s">
        <v>119</v>
      </c>
      <c r="F13" s="7" t="s">
        <v>119</v>
      </c>
      <c r="G13" s="7" t="s">
        <v>119</v>
      </c>
      <c r="H13" s="7" t="s">
        <v>119</v>
      </c>
      <c r="I13" s="11" t="s">
        <v>119</v>
      </c>
      <c r="J13" s="12"/>
      <c r="K13" s="7"/>
      <c r="L13" s="23"/>
      <c r="M13" s="85"/>
    </row>
    <row r="14" spans="1:13" s="13" customFormat="1" ht="21.95" customHeight="1" x14ac:dyDescent="0.15">
      <c r="A14" s="76"/>
      <c r="B14" s="68"/>
      <c r="C14" s="42" t="s">
        <v>15</v>
      </c>
      <c r="D14" s="7">
        <v>340</v>
      </c>
      <c r="E14" s="7">
        <v>0</v>
      </c>
      <c r="F14" s="7">
        <v>32</v>
      </c>
      <c r="G14" s="7">
        <v>264</v>
      </c>
      <c r="H14" s="7">
        <v>43</v>
      </c>
      <c r="I14" s="11">
        <v>339</v>
      </c>
      <c r="J14" s="12">
        <f>H14/I14</f>
        <v>0.12684365781710916</v>
      </c>
      <c r="K14" s="11">
        <v>0</v>
      </c>
      <c r="L14" s="12">
        <v>0</v>
      </c>
      <c r="M14" s="60" t="s">
        <v>133</v>
      </c>
    </row>
    <row r="15" spans="1:13" s="13" customFormat="1" ht="21.95" customHeight="1" x14ac:dyDescent="0.15">
      <c r="A15" s="76"/>
      <c r="B15" s="61" t="s">
        <v>8</v>
      </c>
      <c r="C15" s="44"/>
      <c r="D15" s="7" t="s">
        <v>119</v>
      </c>
      <c r="E15" s="7" t="s">
        <v>119</v>
      </c>
      <c r="F15" s="7" t="s">
        <v>119</v>
      </c>
      <c r="G15" s="7" t="s">
        <v>119</v>
      </c>
      <c r="H15" s="7" t="s">
        <v>119</v>
      </c>
      <c r="I15" s="11" t="s">
        <v>119</v>
      </c>
      <c r="J15" s="12"/>
      <c r="K15" s="7"/>
      <c r="L15" s="23"/>
      <c r="M15" s="85"/>
    </row>
    <row r="16" spans="1:13" s="13" customFormat="1" ht="21.95" customHeight="1" x14ac:dyDescent="0.15">
      <c r="A16" s="76"/>
      <c r="B16" s="68"/>
      <c r="C16" s="42" t="s">
        <v>15</v>
      </c>
      <c r="D16" s="7">
        <v>1904</v>
      </c>
      <c r="E16" s="7">
        <v>0</v>
      </c>
      <c r="F16" s="7">
        <v>81</v>
      </c>
      <c r="G16" s="7">
        <v>451</v>
      </c>
      <c r="H16" s="7">
        <v>958</v>
      </c>
      <c r="I16" s="11">
        <v>1491</v>
      </c>
      <c r="J16" s="12">
        <f>H16/I16</f>
        <v>0.64252179745137494</v>
      </c>
      <c r="K16" s="11">
        <v>349</v>
      </c>
      <c r="L16" s="12">
        <v>0.5787728026533997</v>
      </c>
      <c r="M16" s="60" t="s">
        <v>134</v>
      </c>
    </row>
    <row r="17" spans="1:13" s="13" customFormat="1" ht="21.95" customHeight="1" x14ac:dyDescent="0.15">
      <c r="A17" s="76"/>
      <c r="B17" s="61" t="s">
        <v>9</v>
      </c>
      <c r="C17" s="44"/>
      <c r="D17" s="7" t="s">
        <v>119</v>
      </c>
      <c r="E17" s="7" t="s">
        <v>119</v>
      </c>
      <c r="F17" s="7" t="s">
        <v>119</v>
      </c>
      <c r="G17" s="7" t="s">
        <v>119</v>
      </c>
      <c r="H17" s="7" t="s">
        <v>119</v>
      </c>
      <c r="I17" s="11" t="s">
        <v>119</v>
      </c>
      <c r="J17" s="12"/>
      <c r="K17" s="7"/>
      <c r="L17" s="23"/>
      <c r="M17" s="85"/>
    </row>
    <row r="18" spans="1:13" s="13" customFormat="1" ht="21.95" customHeight="1" x14ac:dyDescent="0.15">
      <c r="A18" s="76"/>
      <c r="B18" s="68"/>
      <c r="C18" s="42" t="s">
        <v>15</v>
      </c>
      <c r="D18" s="7">
        <v>2765</v>
      </c>
      <c r="E18" s="7">
        <v>0</v>
      </c>
      <c r="F18" s="7">
        <v>552</v>
      </c>
      <c r="G18" s="7">
        <v>1178</v>
      </c>
      <c r="H18" s="7">
        <v>622</v>
      </c>
      <c r="I18" s="11">
        <v>2353</v>
      </c>
      <c r="J18" s="12">
        <f>H18/I18</f>
        <v>0.26434339141521462</v>
      </c>
      <c r="K18" s="11">
        <v>434</v>
      </c>
      <c r="L18" s="12">
        <v>0.2753807106598985</v>
      </c>
      <c r="M18" s="86" t="s">
        <v>135</v>
      </c>
    </row>
    <row r="19" spans="1:13" s="13" customFormat="1" ht="21.95" customHeight="1" x14ac:dyDescent="0.15">
      <c r="A19" s="76"/>
      <c r="B19" s="61" t="s">
        <v>10</v>
      </c>
      <c r="C19" s="44"/>
      <c r="D19" s="7" t="s">
        <v>119</v>
      </c>
      <c r="E19" s="7" t="s">
        <v>119</v>
      </c>
      <c r="F19" s="7" t="s">
        <v>119</v>
      </c>
      <c r="G19" s="7" t="s">
        <v>119</v>
      </c>
      <c r="H19" s="7" t="s">
        <v>119</v>
      </c>
      <c r="I19" s="11" t="s">
        <v>119</v>
      </c>
      <c r="J19" s="12"/>
      <c r="K19" s="7"/>
      <c r="L19" s="23"/>
      <c r="M19" s="85"/>
    </row>
    <row r="20" spans="1:13" s="13" customFormat="1" ht="21.95" customHeight="1" x14ac:dyDescent="0.15">
      <c r="A20" s="76"/>
      <c r="B20" s="68"/>
      <c r="C20" s="42" t="s">
        <v>15</v>
      </c>
      <c r="D20" s="7">
        <v>1429</v>
      </c>
      <c r="E20" s="7">
        <v>86</v>
      </c>
      <c r="F20" s="7">
        <v>225</v>
      </c>
      <c r="G20" s="7">
        <v>209</v>
      </c>
      <c r="H20" s="7">
        <v>824</v>
      </c>
      <c r="I20" s="11">
        <v>1346</v>
      </c>
      <c r="J20" s="12">
        <f>H20/I20</f>
        <v>0.61218424962852902</v>
      </c>
      <c r="K20" s="11">
        <v>243</v>
      </c>
      <c r="L20" s="12">
        <v>0.31233933161953725</v>
      </c>
      <c r="M20" s="60" t="s">
        <v>133</v>
      </c>
    </row>
    <row r="21" spans="1:13" s="13" customFormat="1" ht="21.95" customHeight="1" x14ac:dyDescent="0.15">
      <c r="A21" s="76"/>
      <c r="B21" s="61" t="s">
        <v>11</v>
      </c>
      <c r="C21" s="44"/>
      <c r="D21" s="7" t="s">
        <v>119</v>
      </c>
      <c r="E21" s="7" t="s">
        <v>119</v>
      </c>
      <c r="F21" s="7" t="s">
        <v>119</v>
      </c>
      <c r="G21" s="7" t="s">
        <v>119</v>
      </c>
      <c r="H21" s="7" t="s">
        <v>119</v>
      </c>
      <c r="I21" s="11" t="s">
        <v>119</v>
      </c>
      <c r="J21" s="12"/>
      <c r="K21" s="7"/>
      <c r="L21" s="23"/>
      <c r="M21" s="85"/>
    </row>
    <row r="22" spans="1:13" s="13" customFormat="1" ht="21.95" customHeight="1" x14ac:dyDescent="0.15">
      <c r="A22" s="76"/>
      <c r="B22" s="68"/>
      <c r="C22" s="42" t="s">
        <v>15</v>
      </c>
      <c r="D22" s="7">
        <v>13397</v>
      </c>
      <c r="E22" s="7">
        <v>1465</v>
      </c>
      <c r="F22" s="7">
        <v>3203</v>
      </c>
      <c r="G22" s="7">
        <v>2716</v>
      </c>
      <c r="H22" s="7">
        <v>5335</v>
      </c>
      <c r="I22" s="11">
        <v>12720</v>
      </c>
      <c r="J22" s="12">
        <f>H22/I22</f>
        <v>0.41941823899371067</v>
      </c>
      <c r="K22" s="11">
        <v>5228</v>
      </c>
      <c r="L22" s="12">
        <v>0.53357828128189422</v>
      </c>
      <c r="M22" s="86" t="s">
        <v>135</v>
      </c>
    </row>
    <row r="23" spans="1:13" s="55" customFormat="1" ht="21.95" customHeight="1" x14ac:dyDescent="0.15">
      <c r="A23" s="76"/>
      <c r="B23" s="61" t="s">
        <v>101</v>
      </c>
      <c r="C23" s="44"/>
      <c r="D23" s="7" t="s">
        <v>119</v>
      </c>
      <c r="E23" s="7" t="s">
        <v>119</v>
      </c>
      <c r="F23" s="7" t="s">
        <v>119</v>
      </c>
      <c r="G23" s="7" t="s">
        <v>119</v>
      </c>
      <c r="H23" s="7" t="s">
        <v>119</v>
      </c>
      <c r="I23" s="11" t="s">
        <v>119</v>
      </c>
      <c r="J23" s="12"/>
      <c r="K23" s="7"/>
      <c r="L23" s="23"/>
      <c r="M23" s="23"/>
    </row>
    <row r="24" spans="1:13" s="55" customFormat="1" ht="21.95" customHeight="1" x14ac:dyDescent="0.15">
      <c r="A24" s="76"/>
      <c r="B24" s="68"/>
      <c r="C24" s="42" t="s">
        <v>15</v>
      </c>
      <c r="D24" s="7">
        <v>1039</v>
      </c>
      <c r="E24" s="7">
        <v>133</v>
      </c>
      <c r="F24" s="7">
        <v>22</v>
      </c>
      <c r="G24" s="7">
        <v>263</v>
      </c>
      <c r="H24" s="7">
        <v>320</v>
      </c>
      <c r="I24" s="11">
        <v>740</v>
      </c>
      <c r="J24" s="12">
        <f>H24/I24</f>
        <v>0.43243243243243246</v>
      </c>
      <c r="K24" s="11">
        <v>0</v>
      </c>
      <c r="L24" s="12">
        <v>0</v>
      </c>
      <c r="M24" s="60" t="s">
        <v>133</v>
      </c>
    </row>
    <row r="25" spans="1:13" s="13" customFormat="1" ht="21.95" customHeight="1" x14ac:dyDescent="0.15">
      <c r="A25" s="76"/>
      <c r="B25" s="61" t="s">
        <v>12</v>
      </c>
      <c r="C25" s="44"/>
      <c r="D25" s="7" t="s">
        <v>119</v>
      </c>
      <c r="E25" s="7" t="s">
        <v>119</v>
      </c>
      <c r="F25" s="7" t="s">
        <v>119</v>
      </c>
      <c r="G25" s="7" t="s">
        <v>119</v>
      </c>
      <c r="H25" s="7" t="s">
        <v>119</v>
      </c>
      <c r="I25" s="11" t="s">
        <v>119</v>
      </c>
      <c r="J25" s="12"/>
      <c r="K25" s="7"/>
      <c r="L25" s="23"/>
      <c r="M25" s="85"/>
    </row>
    <row r="26" spans="1:13" s="13" customFormat="1" ht="21.95" customHeight="1" x14ac:dyDescent="0.15">
      <c r="A26" s="76"/>
      <c r="B26" s="68"/>
      <c r="C26" s="42" t="s">
        <v>15</v>
      </c>
      <c r="D26" s="7">
        <v>4341</v>
      </c>
      <c r="E26" s="7">
        <v>93</v>
      </c>
      <c r="F26" s="7">
        <v>884</v>
      </c>
      <c r="G26" s="7">
        <v>893</v>
      </c>
      <c r="H26" s="7">
        <v>2144</v>
      </c>
      <c r="I26" s="11">
        <v>4015</v>
      </c>
      <c r="J26" s="12">
        <f>H26/I26</f>
        <v>0.53399750933997514</v>
      </c>
      <c r="K26" s="11">
        <v>1177</v>
      </c>
      <c r="L26" s="12">
        <v>0.35731633272616881</v>
      </c>
      <c r="M26" s="60" t="s">
        <v>133</v>
      </c>
    </row>
    <row r="27" spans="1:13" s="13" customFormat="1" ht="21.95" customHeight="1" x14ac:dyDescent="0.15">
      <c r="A27" s="76"/>
      <c r="B27" s="61" t="s">
        <v>14</v>
      </c>
      <c r="C27" s="44"/>
      <c r="D27" s="7" t="s">
        <v>119</v>
      </c>
      <c r="E27" s="7" t="s">
        <v>119</v>
      </c>
      <c r="F27" s="7" t="s">
        <v>119</v>
      </c>
      <c r="G27" s="7" t="s">
        <v>119</v>
      </c>
      <c r="H27" s="7" t="s">
        <v>119</v>
      </c>
      <c r="I27" s="11" t="s">
        <v>119</v>
      </c>
      <c r="J27" s="12"/>
      <c r="K27" s="7"/>
      <c r="L27" s="23"/>
      <c r="M27" s="85"/>
    </row>
    <row r="28" spans="1:13" s="13" customFormat="1" ht="21.95" customHeight="1" x14ac:dyDescent="0.15">
      <c r="A28" s="76"/>
      <c r="B28" s="68"/>
      <c r="C28" s="42" t="s">
        <v>15</v>
      </c>
      <c r="D28" s="7">
        <v>750</v>
      </c>
      <c r="E28" s="7">
        <v>0</v>
      </c>
      <c r="F28" s="7">
        <v>0</v>
      </c>
      <c r="G28" s="7">
        <v>37</v>
      </c>
      <c r="H28" s="7">
        <v>0</v>
      </c>
      <c r="I28" s="11">
        <v>37</v>
      </c>
      <c r="J28" s="12">
        <f>H28/I28</f>
        <v>0</v>
      </c>
      <c r="K28" s="11">
        <v>324</v>
      </c>
      <c r="L28" s="12">
        <v>0.52941176470588236</v>
      </c>
      <c r="M28" s="86" t="s">
        <v>135</v>
      </c>
    </row>
    <row r="29" spans="1:13" s="13" customFormat="1" ht="21.95" customHeight="1" x14ac:dyDescent="0.15">
      <c r="A29" s="76"/>
      <c r="B29" s="61" t="s">
        <v>69</v>
      </c>
      <c r="C29" s="44"/>
      <c r="D29" s="7" t="s">
        <v>119</v>
      </c>
      <c r="E29" s="7" t="s">
        <v>119</v>
      </c>
      <c r="F29" s="7" t="s">
        <v>119</v>
      </c>
      <c r="G29" s="7" t="s">
        <v>119</v>
      </c>
      <c r="H29" s="7" t="s">
        <v>119</v>
      </c>
      <c r="I29" s="11" t="s">
        <v>119</v>
      </c>
      <c r="J29" s="12"/>
      <c r="K29" s="7"/>
      <c r="L29" s="23"/>
      <c r="M29" s="85"/>
    </row>
    <row r="30" spans="1:13" s="13" customFormat="1" ht="21.95" customHeight="1" x14ac:dyDescent="0.15">
      <c r="A30" s="76"/>
      <c r="B30" s="68"/>
      <c r="C30" s="42" t="s">
        <v>15</v>
      </c>
      <c r="D30" s="7">
        <v>149961</v>
      </c>
      <c r="E30" s="7">
        <v>4820</v>
      </c>
      <c r="F30" s="7">
        <v>27234</v>
      </c>
      <c r="G30" s="7">
        <v>34306</v>
      </c>
      <c r="H30" s="7">
        <v>70105</v>
      </c>
      <c r="I30" s="11">
        <v>136467</v>
      </c>
      <c r="J30" s="12">
        <f>H30/I30</f>
        <v>0.51371393816820188</v>
      </c>
      <c r="K30" s="11">
        <v>78642</v>
      </c>
      <c r="L30" s="12">
        <v>0.5765669332903216</v>
      </c>
      <c r="M30" s="86" t="s">
        <v>135</v>
      </c>
    </row>
    <row r="31" spans="1:13" s="13" customFormat="1" ht="21.95" customHeight="1" x14ac:dyDescent="0.15">
      <c r="A31" s="76"/>
      <c r="B31" s="61" t="s">
        <v>13</v>
      </c>
      <c r="C31" s="44"/>
      <c r="D31" s="7" t="s">
        <v>119</v>
      </c>
      <c r="E31" s="7" t="s">
        <v>119</v>
      </c>
      <c r="F31" s="7" t="s">
        <v>119</v>
      </c>
      <c r="G31" s="7" t="s">
        <v>119</v>
      </c>
      <c r="H31" s="7" t="s">
        <v>119</v>
      </c>
      <c r="I31" s="11" t="s">
        <v>119</v>
      </c>
      <c r="J31" s="12"/>
      <c r="K31" s="7"/>
      <c r="L31" s="23"/>
      <c r="M31" s="85"/>
    </row>
    <row r="32" spans="1:13" s="13" customFormat="1" ht="21.95" customHeight="1" x14ac:dyDescent="0.15">
      <c r="A32" s="76"/>
      <c r="B32" s="68"/>
      <c r="C32" s="42" t="s">
        <v>15</v>
      </c>
      <c r="D32" s="7">
        <v>497</v>
      </c>
      <c r="E32" s="7">
        <v>0</v>
      </c>
      <c r="F32" s="7">
        <v>0</v>
      </c>
      <c r="G32" s="7">
        <v>482</v>
      </c>
      <c r="H32" s="7">
        <v>1</v>
      </c>
      <c r="I32" s="11">
        <v>484</v>
      </c>
      <c r="J32" s="12">
        <f>H32/I32</f>
        <v>2.0661157024793389E-3</v>
      </c>
      <c r="K32" s="11">
        <v>247</v>
      </c>
      <c r="L32" s="12">
        <v>0.57981220657276999</v>
      </c>
      <c r="M32" s="86" t="s">
        <v>135</v>
      </c>
    </row>
    <row r="33" spans="1:114" s="42" customFormat="1" ht="21.95" customHeight="1" x14ac:dyDescent="0.15">
      <c r="A33" s="76"/>
      <c r="B33" s="61" t="s">
        <v>16</v>
      </c>
      <c r="C33" s="44"/>
      <c r="D33" s="7" t="s">
        <v>119</v>
      </c>
      <c r="E33" s="7" t="s">
        <v>119</v>
      </c>
      <c r="F33" s="7" t="s">
        <v>119</v>
      </c>
      <c r="G33" s="7" t="s">
        <v>119</v>
      </c>
      <c r="H33" s="7" t="s">
        <v>119</v>
      </c>
      <c r="I33" s="11" t="s">
        <v>119</v>
      </c>
      <c r="J33" s="12"/>
      <c r="K33" s="7"/>
      <c r="L33" s="23"/>
      <c r="M33" s="85"/>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row>
    <row r="34" spans="1:114" s="13" customFormat="1" ht="21.95" customHeight="1" x14ac:dyDescent="0.15">
      <c r="A34" s="76"/>
      <c r="B34" s="69"/>
      <c r="C34" s="45" t="s">
        <v>15</v>
      </c>
      <c r="D34" s="7">
        <v>40451</v>
      </c>
      <c r="E34" s="7">
        <v>1372</v>
      </c>
      <c r="F34" s="7">
        <v>6383</v>
      </c>
      <c r="G34" s="7">
        <v>12823</v>
      </c>
      <c r="H34" s="7">
        <v>17771</v>
      </c>
      <c r="I34" s="11">
        <v>38350</v>
      </c>
      <c r="J34" s="12">
        <f>H34/I34</f>
        <v>0.4633898305084746</v>
      </c>
      <c r="K34" s="11">
        <v>16653</v>
      </c>
      <c r="L34" s="12">
        <v>0.42503828483920369</v>
      </c>
      <c r="M34" s="60" t="s">
        <v>133</v>
      </c>
    </row>
    <row r="35" spans="1:114" s="13" customFormat="1" ht="21.95" customHeight="1" x14ac:dyDescent="0.15">
      <c r="A35" s="76"/>
      <c r="B35" s="61" t="s">
        <v>120</v>
      </c>
      <c r="C35" s="93"/>
      <c r="D35" s="7" t="s">
        <v>119</v>
      </c>
      <c r="E35" s="7" t="s">
        <v>119</v>
      </c>
      <c r="F35" s="7" t="s">
        <v>119</v>
      </c>
      <c r="G35" s="7" t="s">
        <v>119</v>
      </c>
      <c r="H35" s="7" t="s">
        <v>119</v>
      </c>
      <c r="I35" s="11" t="s">
        <v>119</v>
      </c>
      <c r="J35" s="12"/>
      <c r="K35" s="7"/>
      <c r="L35" s="23"/>
      <c r="M35" s="85"/>
    </row>
    <row r="36" spans="1:114" s="13" customFormat="1" ht="21.95" customHeight="1" x14ac:dyDescent="0.15">
      <c r="A36" s="76"/>
      <c r="B36" s="68"/>
      <c r="C36" s="42" t="s">
        <v>15</v>
      </c>
      <c r="D36" s="7">
        <v>4124</v>
      </c>
      <c r="E36" s="7">
        <v>0</v>
      </c>
      <c r="F36" s="7">
        <v>926</v>
      </c>
      <c r="G36" s="7">
        <v>780</v>
      </c>
      <c r="H36" s="7">
        <v>1828</v>
      </c>
      <c r="I36" s="11">
        <v>3535</v>
      </c>
      <c r="J36" s="12">
        <f t="shared" ref="J36:J37" si="0">H36/I36</f>
        <v>0.51711456859971716</v>
      </c>
      <c r="K36" s="11">
        <v>2055</v>
      </c>
      <c r="L36" s="12">
        <v>0.60140474100087793</v>
      </c>
      <c r="M36" s="86" t="s">
        <v>135</v>
      </c>
    </row>
    <row r="37" spans="1:114" s="13" customFormat="1" ht="21.95" customHeight="1" x14ac:dyDescent="0.15">
      <c r="A37" s="76"/>
      <c r="B37" s="68"/>
      <c r="C37" s="42" t="s">
        <v>80</v>
      </c>
      <c r="D37" s="7">
        <v>1030468</v>
      </c>
      <c r="E37" s="7">
        <v>0</v>
      </c>
      <c r="F37" s="7">
        <v>1225</v>
      </c>
      <c r="G37" s="7">
        <v>81629</v>
      </c>
      <c r="H37" s="7">
        <v>827028</v>
      </c>
      <c r="I37" s="11">
        <v>909884</v>
      </c>
      <c r="J37" s="12">
        <f t="shared" si="0"/>
        <v>0.90893784262609301</v>
      </c>
      <c r="K37" s="11">
        <v>625238</v>
      </c>
      <c r="L37" s="12">
        <v>0.99920733091057856</v>
      </c>
      <c r="M37" s="86" t="s">
        <v>135</v>
      </c>
    </row>
    <row r="38" spans="1:114" s="13" customFormat="1" ht="21.95" customHeight="1" x14ac:dyDescent="0.15">
      <c r="A38" s="76"/>
      <c r="B38" s="61" t="s">
        <v>18</v>
      </c>
      <c r="C38" s="44"/>
      <c r="D38" s="7" t="s">
        <v>119</v>
      </c>
      <c r="E38" s="7" t="s">
        <v>119</v>
      </c>
      <c r="F38" s="7" t="s">
        <v>119</v>
      </c>
      <c r="G38" s="7" t="s">
        <v>119</v>
      </c>
      <c r="H38" s="7" t="s">
        <v>119</v>
      </c>
      <c r="I38" s="11" t="s">
        <v>119</v>
      </c>
      <c r="J38" s="12"/>
      <c r="K38" s="7"/>
      <c r="L38" s="23"/>
      <c r="M38" s="85"/>
    </row>
    <row r="39" spans="1:114" s="13" customFormat="1" ht="21.95" customHeight="1" x14ac:dyDescent="0.15">
      <c r="A39" s="76"/>
      <c r="B39" s="68"/>
      <c r="C39" s="42" t="s">
        <v>15</v>
      </c>
      <c r="D39" s="7">
        <v>1893</v>
      </c>
      <c r="E39" s="7">
        <v>0</v>
      </c>
      <c r="F39" s="7">
        <v>456</v>
      </c>
      <c r="G39" s="7">
        <v>971</v>
      </c>
      <c r="H39" s="7">
        <v>378</v>
      </c>
      <c r="I39" s="11">
        <v>1806</v>
      </c>
      <c r="J39" s="12">
        <f>H39/I39</f>
        <v>0.20930232558139536</v>
      </c>
      <c r="K39" s="11">
        <v>1470</v>
      </c>
      <c r="L39" s="12">
        <v>0.66818181818181821</v>
      </c>
      <c r="M39" s="86" t="s">
        <v>135</v>
      </c>
    </row>
    <row r="40" spans="1:114" s="13" customFormat="1" ht="21.95" customHeight="1" x14ac:dyDescent="0.15">
      <c r="A40" s="76"/>
      <c r="B40" s="61" t="s">
        <v>19</v>
      </c>
      <c r="C40" s="46"/>
      <c r="D40" s="7" t="s">
        <v>119</v>
      </c>
      <c r="E40" s="7" t="s">
        <v>119</v>
      </c>
      <c r="F40" s="7" t="s">
        <v>119</v>
      </c>
      <c r="G40" s="7" t="s">
        <v>119</v>
      </c>
      <c r="H40" s="7" t="s">
        <v>119</v>
      </c>
      <c r="I40" s="11" t="s">
        <v>119</v>
      </c>
      <c r="J40" s="12"/>
      <c r="K40" s="7"/>
      <c r="L40" s="23"/>
      <c r="M40" s="85"/>
    </row>
    <row r="41" spans="1:114" s="13" customFormat="1" ht="21.95" customHeight="1" x14ac:dyDescent="0.15">
      <c r="A41" s="76"/>
      <c r="B41" s="68"/>
      <c r="C41" s="42" t="s">
        <v>15</v>
      </c>
      <c r="D41" s="7">
        <v>5287</v>
      </c>
      <c r="E41" s="7">
        <v>177</v>
      </c>
      <c r="F41" s="7">
        <v>622</v>
      </c>
      <c r="G41" s="7">
        <v>1467</v>
      </c>
      <c r="H41" s="7">
        <v>2539</v>
      </c>
      <c r="I41" s="11">
        <v>4807</v>
      </c>
      <c r="J41" s="12">
        <f>H41/I41</f>
        <v>0.52818805908050759</v>
      </c>
      <c r="K41" s="11">
        <v>2758</v>
      </c>
      <c r="L41" s="12">
        <v>0.44534151461327304</v>
      </c>
      <c r="M41" s="86" t="s">
        <v>135</v>
      </c>
    </row>
    <row r="42" spans="1:114" ht="21.95" customHeight="1" x14ac:dyDescent="0.15">
      <c r="A42" s="76"/>
      <c r="B42" s="61" t="s">
        <v>20</v>
      </c>
      <c r="C42" s="46"/>
      <c r="D42" s="7" t="s">
        <v>119</v>
      </c>
      <c r="E42" s="7" t="s">
        <v>119</v>
      </c>
      <c r="F42" s="7" t="s">
        <v>119</v>
      </c>
      <c r="G42" s="7" t="s">
        <v>119</v>
      </c>
      <c r="H42" s="7" t="s">
        <v>119</v>
      </c>
      <c r="I42" s="11" t="s">
        <v>119</v>
      </c>
      <c r="J42" s="12"/>
      <c r="K42" s="7"/>
      <c r="L42" s="23"/>
      <c r="M42" s="85"/>
    </row>
    <row r="43" spans="1:114" s="13" customFormat="1" ht="21.95" customHeight="1" x14ac:dyDescent="0.15">
      <c r="A43" s="76"/>
      <c r="B43" s="68"/>
      <c r="C43" s="42" t="s">
        <v>15</v>
      </c>
      <c r="D43" s="7">
        <v>108495</v>
      </c>
      <c r="E43" s="7">
        <v>34926</v>
      </c>
      <c r="F43" s="7">
        <v>23374</v>
      </c>
      <c r="G43" s="7">
        <v>33373</v>
      </c>
      <c r="H43" s="7">
        <v>14020</v>
      </c>
      <c r="I43" s="11">
        <v>105695</v>
      </c>
      <c r="J43" s="12">
        <f t="shared" ref="J43:J44" si="1">H43/I43</f>
        <v>0.13264582052131133</v>
      </c>
      <c r="K43" s="11">
        <v>16254</v>
      </c>
      <c r="L43" s="12">
        <v>0.14931515658157032</v>
      </c>
      <c r="M43" s="86" t="s">
        <v>135</v>
      </c>
    </row>
    <row r="44" spans="1:114" ht="21.95" customHeight="1" x14ac:dyDescent="0.15">
      <c r="A44" s="76"/>
      <c r="B44" s="68"/>
      <c r="C44" s="39" t="s">
        <v>70</v>
      </c>
      <c r="D44" s="7">
        <v>13193</v>
      </c>
      <c r="E44" s="7">
        <v>1719</v>
      </c>
      <c r="F44" s="7">
        <v>2307</v>
      </c>
      <c r="G44" s="7">
        <v>3035</v>
      </c>
      <c r="H44" s="7">
        <v>3806</v>
      </c>
      <c r="I44" s="11">
        <v>10868</v>
      </c>
      <c r="J44" s="12">
        <f t="shared" si="1"/>
        <v>0.35020242914979755</v>
      </c>
      <c r="K44" s="11">
        <v>2880</v>
      </c>
      <c r="L44" s="12">
        <v>0.27996500437445321</v>
      </c>
      <c r="M44" s="60" t="s">
        <v>133</v>
      </c>
    </row>
    <row r="45" spans="1:114" s="13" customFormat="1" ht="21.95" customHeight="1" x14ac:dyDescent="0.15">
      <c r="A45" s="76"/>
      <c r="B45" s="61" t="s">
        <v>21</v>
      </c>
      <c r="C45" s="44"/>
      <c r="D45" s="7" t="s">
        <v>119</v>
      </c>
      <c r="E45" s="7" t="s">
        <v>119</v>
      </c>
      <c r="F45" s="7" t="s">
        <v>119</v>
      </c>
      <c r="G45" s="7" t="s">
        <v>119</v>
      </c>
      <c r="H45" s="7" t="s">
        <v>119</v>
      </c>
      <c r="I45" s="11" t="s">
        <v>119</v>
      </c>
      <c r="J45" s="12"/>
      <c r="K45" s="7"/>
      <c r="L45" s="23"/>
      <c r="M45" s="85"/>
    </row>
    <row r="46" spans="1:114" s="13" customFormat="1" ht="21.95" customHeight="1" x14ac:dyDescent="0.15">
      <c r="A46" s="76"/>
      <c r="B46" s="68"/>
      <c r="C46" s="42" t="s">
        <v>15</v>
      </c>
      <c r="D46" s="7">
        <v>23506</v>
      </c>
      <c r="E46" s="7">
        <v>704</v>
      </c>
      <c r="F46" s="7">
        <v>4813</v>
      </c>
      <c r="G46" s="7">
        <v>3688</v>
      </c>
      <c r="H46" s="7">
        <v>5262</v>
      </c>
      <c r="I46" s="11">
        <v>14468</v>
      </c>
      <c r="J46" s="12">
        <f>H46/I46</f>
        <v>0.36369919823057784</v>
      </c>
      <c r="K46" s="11">
        <v>7145</v>
      </c>
      <c r="L46" s="12">
        <v>0.41911074612857813</v>
      </c>
      <c r="M46" s="86" t="s">
        <v>135</v>
      </c>
    </row>
    <row r="47" spans="1:114" s="13" customFormat="1" ht="21.95" customHeight="1" x14ac:dyDescent="0.15">
      <c r="A47" s="76"/>
      <c r="B47" s="61" t="s">
        <v>22</v>
      </c>
      <c r="C47" s="44"/>
      <c r="D47" s="7" t="s">
        <v>119</v>
      </c>
      <c r="E47" s="7" t="s">
        <v>119</v>
      </c>
      <c r="F47" s="7" t="s">
        <v>119</v>
      </c>
      <c r="G47" s="7" t="s">
        <v>119</v>
      </c>
      <c r="H47" s="7" t="s">
        <v>119</v>
      </c>
      <c r="I47" s="11" t="s">
        <v>119</v>
      </c>
      <c r="J47" s="12"/>
      <c r="K47" s="7"/>
      <c r="L47" s="23"/>
      <c r="M47" s="85"/>
    </row>
    <row r="48" spans="1:114" s="13" customFormat="1" ht="21.95" customHeight="1" x14ac:dyDescent="0.15">
      <c r="A48" s="76"/>
      <c r="B48" s="68"/>
      <c r="C48" s="42" t="s">
        <v>15</v>
      </c>
      <c r="D48" s="7">
        <v>54996</v>
      </c>
      <c r="E48" s="7">
        <v>1348</v>
      </c>
      <c r="F48" s="7">
        <v>14068</v>
      </c>
      <c r="G48" s="7">
        <v>15335</v>
      </c>
      <c r="H48" s="7">
        <v>22085</v>
      </c>
      <c r="I48" s="11">
        <v>52838</v>
      </c>
      <c r="J48" s="12">
        <f>H48/I48</f>
        <v>0.41797569930731671</v>
      </c>
      <c r="K48" s="11">
        <v>27857</v>
      </c>
      <c r="L48" s="12">
        <v>0.55032695233015272</v>
      </c>
      <c r="M48" s="86" t="s">
        <v>135</v>
      </c>
    </row>
    <row r="49" spans="1:13" s="13" customFormat="1" ht="21.95" customHeight="1" x14ac:dyDescent="0.15">
      <c r="A49" s="76"/>
      <c r="B49" s="61" t="s">
        <v>23</v>
      </c>
      <c r="C49" s="44"/>
      <c r="D49" s="7" t="s">
        <v>119</v>
      </c>
      <c r="E49" s="7" t="s">
        <v>119</v>
      </c>
      <c r="F49" s="7" t="s">
        <v>119</v>
      </c>
      <c r="G49" s="7" t="s">
        <v>119</v>
      </c>
      <c r="H49" s="7" t="s">
        <v>119</v>
      </c>
      <c r="I49" s="11" t="s">
        <v>119</v>
      </c>
      <c r="J49" s="12"/>
      <c r="K49" s="7"/>
      <c r="L49" s="23"/>
      <c r="M49" s="85"/>
    </row>
    <row r="50" spans="1:13" s="13" customFormat="1" ht="21.95" customHeight="1" x14ac:dyDescent="0.15">
      <c r="A50" s="76"/>
      <c r="B50" s="70"/>
      <c r="C50" s="42" t="s">
        <v>15</v>
      </c>
      <c r="D50" s="7">
        <v>2647</v>
      </c>
      <c r="E50" s="7">
        <v>66</v>
      </c>
      <c r="F50" s="7">
        <v>149</v>
      </c>
      <c r="G50" s="7">
        <v>527</v>
      </c>
      <c r="H50" s="7">
        <v>1251</v>
      </c>
      <c r="I50" s="11">
        <v>1996</v>
      </c>
      <c r="J50" s="12">
        <f>H50/I50</f>
        <v>0.6267535070140281</v>
      </c>
      <c r="K50" s="11">
        <v>880</v>
      </c>
      <c r="L50" s="12">
        <v>0.48061168760240308</v>
      </c>
      <c r="M50" s="60" t="s">
        <v>133</v>
      </c>
    </row>
    <row r="51" spans="1:13" s="13" customFormat="1" ht="21.95" customHeight="1" x14ac:dyDescent="0.15">
      <c r="A51" s="76"/>
      <c r="B51" s="61" t="s">
        <v>24</v>
      </c>
      <c r="C51" s="44"/>
      <c r="D51" s="7" t="s">
        <v>119</v>
      </c>
      <c r="E51" s="7" t="s">
        <v>119</v>
      </c>
      <c r="F51" s="7" t="s">
        <v>119</v>
      </c>
      <c r="G51" s="7" t="s">
        <v>119</v>
      </c>
      <c r="H51" s="7" t="s">
        <v>119</v>
      </c>
      <c r="I51" s="11" t="s">
        <v>119</v>
      </c>
      <c r="J51" s="12"/>
      <c r="K51" s="7"/>
      <c r="L51" s="23"/>
      <c r="M51" s="85"/>
    </row>
    <row r="52" spans="1:13" s="13" customFormat="1" ht="21.95" customHeight="1" x14ac:dyDescent="0.15">
      <c r="A52" s="76"/>
      <c r="B52" s="68"/>
      <c r="C52" s="42" t="s">
        <v>15</v>
      </c>
      <c r="D52" s="7">
        <v>13068</v>
      </c>
      <c r="E52" s="7">
        <v>1541</v>
      </c>
      <c r="F52" s="7">
        <v>2461</v>
      </c>
      <c r="G52" s="7">
        <v>3094</v>
      </c>
      <c r="H52" s="7">
        <v>3242</v>
      </c>
      <c r="I52" s="11">
        <v>10339</v>
      </c>
      <c r="J52" s="12">
        <f>H52/I52</f>
        <v>0.31356997775413481</v>
      </c>
      <c r="K52" s="11">
        <v>2232</v>
      </c>
      <c r="L52" s="12">
        <v>0.24266144814090018</v>
      </c>
      <c r="M52" s="60" t="s">
        <v>133</v>
      </c>
    </row>
    <row r="53" spans="1:13" s="13" customFormat="1" ht="21.95" customHeight="1" x14ac:dyDescent="0.15">
      <c r="A53" s="76"/>
      <c r="B53" s="61" t="s">
        <v>25</v>
      </c>
      <c r="C53" s="46"/>
      <c r="D53" s="7" t="s">
        <v>119</v>
      </c>
      <c r="E53" s="7" t="s">
        <v>119</v>
      </c>
      <c r="F53" s="7" t="s">
        <v>119</v>
      </c>
      <c r="G53" s="7" t="s">
        <v>119</v>
      </c>
      <c r="H53" s="7" t="s">
        <v>119</v>
      </c>
      <c r="I53" s="11" t="s">
        <v>119</v>
      </c>
      <c r="J53" s="12"/>
      <c r="K53" s="7"/>
      <c r="L53" s="23"/>
      <c r="M53" s="85"/>
    </row>
    <row r="54" spans="1:13" s="13" customFormat="1" ht="21.95" customHeight="1" x14ac:dyDescent="0.15">
      <c r="A54" s="76"/>
      <c r="B54" s="68"/>
      <c r="C54" s="42" t="s">
        <v>15</v>
      </c>
      <c r="D54" s="7">
        <v>1684</v>
      </c>
      <c r="E54" s="7">
        <v>0</v>
      </c>
      <c r="F54" s="7">
        <v>401</v>
      </c>
      <c r="G54" s="7">
        <v>205</v>
      </c>
      <c r="H54" s="7">
        <v>1002</v>
      </c>
      <c r="I54" s="11">
        <v>1609</v>
      </c>
      <c r="J54" s="12">
        <f>H54/I54</f>
        <v>0.62274704785581103</v>
      </c>
      <c r="K54" s="11">
        <v>505</v>
      </c>
      <c r="L54" s="12">
        <v>0.50248756218905477</v>
      </c>
      <c r="M54" s="60" t="s">
        <v>133</v>
      </c>
    </row>
    <row r="55" spans="1:13" s="13" customFormat="1" ht="21.95" customHeight="1" x14ac:dyDescent="0.15">
      <c r="A55" s="76"/>
      <c r="B55" s="61" t="s">
        <v>26</v>
      </c>
      <c r="C55" s="44"/>
      <c r="D55" s="7" t="s">
        <v>119</v>
      </c>
      <c r="E55" s="7" t="s">
        <v>119</v>
      </c>
      <c r="F55" s="7" t="s">
        <v>119</v>
      </c>
      <c r="G55" s="7" t="s">
        <v>119</v>
      </c>
      <c r="H55" s="7" t="s">
        <v>119</v>
      </c>
      <c r="I55" s="11" t="s">
        <v>119</v>
      </c>
      <c r="J55" s="12"/>
      <c r="K55" s="7"/>
      <c r="L55" s="23"/>
      <c r="M55" s="85"/>
    </row>
    <row r="56" spans="1:13" s="13" customFormat="1" ht="21.95" customHeight="1" x14ac:dyDescent="0.15">
      <c r="A56" s="76"/>
      <c r="B56" s="68"/>
      <c r="C56" s="42" t="s">
        <v>15</v>
      </c>
      <c r="D56" s="7">
        <v>19185</v>
      </c>
      <c r="E56" s="7">
        <v>188</v>
      </c>
      <c r="F56" s="7">
        <v>6388</v>
      </c>
      <c r="G56" s="7">
        <v>4675</v>
      </c>
      <c r="H56" s="7">
        <v>5889</v>
      </c>
      <c r="I56" s="11">
        <v>17142</v>
      </c>
      <c r="J56" s="12">
        <f>H56/I56</f>
        <v>0.34354217710885543</v>
      </c>
      <c r="K56" s="11">
        <v>8011</v>
      </c>
      <c r="L56" s="12">
        <v>0.40768447837150129</v>
      </c>
      <c r="M56" s="86" t="s">
        <v>135</v>
      </c>
    </row>
    <row r="57" spans="1:13" s="13" customFormat="1" ht="21.95" customHeight="1" x14ac:dyDescent="0.15">
      <c r="A57" s="76"/>
      <c r="B57" s="61" t="s">
        <v>27</v>
      </c>
      <c r="C57" s="44"/>
      <c r="D57" s="7" t="s">
        <v>119</v>
      </c>
      <c r="E57" s="7" t="s">
        <v>119</v>
      </c>
      <c r="F57" s="7" t="s">
        <v>119</v>
      </c>
      <c r="G57" s="7" t="s">
        <v>119</v>
      </c>
      <c r="H57" s="7" t="s">
        <v>119</v>
      </c>
      <c r="I57" s="11" t="s">
        <v>119</v>
      </c>
      <c r="J57" s="12"/>
      <c r="K57" s="7"/>
      <c r="L57" s="23"/>
      <c r="M57" s="85"/>
    </row>
    <row r="58" spans="1:13" s="13" customFormat="1" ht="21.95" customHeight="1" x14ac:dyDescent="0.15">
      <c r="A58" s="76"/>
      <c r="B58" s="68"/>
      <c r="C58" s="42" t="s">
        <v>15</v>
      </c>
      <c r="D58" s="7">
        <v>37843</v>
      </c>
      <c r="E58" s="7">
        <v>2497</v>
      </c>
      <c r="F58" s="7">
        <v>3873</v>
      </c>
      <c r="G58" s="7">
        <v>10970</v>
      </c>
      <c r="H58" s="7">
        <v>16457</v>
      </c>
      <c r="I58" s="11">
        <v>33798</v>
      </c>
      <c r="J58" s="12">
        <f>H58/I58</f>
        <v>0.48692230309485768</v>
      </c>
      <c r="K58" s="11">
        <v>12829</v>
      </c>
      <c r="L58" s="12">
        <v>0.49914403548361996</v>
      </c>
      <c r="M58" s="86" t="s">
        <v>135</v>
      </c>
    </row>
    <row r="59" spans="1:13" s="13" customFormat="1" ht="21.95" customHeight="1" x14ac:dyDescent="0.15">
      <c r="A59" s="76"/>
      <c r="B59" s="61" t="s">
        <v>28</v>
      </c>
      <c r="C59" s="46"/>
      <c r="D59" s="7" t="s">
        <v>119</v>
      </c>
      <c r="E59" s="7" t="s">
        <v>119</v>
      </c>
      <c r="F59" s="7" t="s">
        <v>119</v>
      </c>
      <c r="G59" s="7" t="s">
        <v>119</v>
      </c>
      <c r="H59" s="7" t="s">
        <v>119</v>
      </c>
      <c r="I59" s="11" t="s">
        <v>119</v>
      </c>
      <c r="J59" s="12"/>
      <c r="K59" s="7"/>
      <c r="L59" s="23"/>
      <c r="M59" s="85"/>
    </row>
    <row r="60" spans="1:13" s="13" customFormat="1" ht="21.95" customHeight="1" x14ac:dyDescent="0.15">
      <c r="A60" s="76"/>
      <c r="B60" s="68"/>
      <c r="C60" s="42" t="s">
        <v>15</v>
      </c>
      <c r="D60" s="7">
        <v>472</v>
      </c>
      <c r="E60" s="7">
        <v>0</v>
      </c>
      <c r="F60" s="7">
        <v>31</v>
      </c>
      <c r="G60" s="7">
        <v>76</v>
      </c>
      <c r="H60" s="7">
        <v>131</v>
      </c>
      <c r="I60" s="11">
        <v>240</v>
      </c>
      <c r="J60" s="12">
        <f>H60/I60</f>
        <v>0.54583333333333328</v>
      </c>
      <c r="K60" s="11">
        <v>270</v>
      </c>
      <c r="L60" s="12">
        <v>0.34438775510204084</v>
      </c>
      <c r="M60" s="86" t="s">
        <v>135</v>
      </c>
    </row>
    <row r="61" spans="1:13" s="13" customFormat="1" ht="21.95" customHeight="1" x14ac:dyDescent="0.15">
      <c r="A61" s="76"/>
      <c r="B61" s="61" t="s">
        <v>29</v>
      </c>
      <c r="C61" s="44"/>
      <c r="D61" s="7" t="s">
        <v>119</v>
      </c>
      <c r="E61" s="7" t="s">
        <v>119</v>
      </c>
      <c r="F61" s="7" t="s">
        <v>119</v>
      </c>
      <c r="G61" s="7" t="s">
        <v>119</v>
      </c>
      <c r="H61" s="7" t="s">
        <v>119</v>
      </c>
      <c r="I61" s="11" t="s">
        <v>119</v>
      </c>
      <c r="J61" s="12"/>
      <c r="K61" s="7"/>
      <c r="L61" s="23"/>
      <c r="M61" s="85"/>
    </row>
    <row r="62" spans="1:13" s="13" customFormat="1" ht="21.95" customHeight="1" x14ac:dyDescent="0.15">
      <c r="A62" s="76"/>
      <c r="B62" s="68"/>
      <c r="C62" s="42" t="s">
        <v>15</v>
      </c>
      <c r="D62" s="7">
        <v>5000</v>
      </c>
      <c r="E62" s="7">
        <v>97</v>
      </c>
      <c r="F62" s="7">
        <v>1142</v>
      </c>
      <c r="G62" s="7">
        <v>2387</v>
      </c>
      <c r="H62" s="7">
        <v>1017</v>
      </c>
      <c r="I62" s="11">
        <v>4644</v>
      </c>
      <c r="J62" s="12">
        <f>H62/I62</f>
        <v>0.2189922480620155</v>
      </c>
      <c r="K62" s="11">
        <v>1710</v>
      </c>
      <c r="L62" s="12">
        <v>0.29952706253284289</v>
      </c>
      <c r="M62" s="86" t="s">
        <v>135</v>
      </c>
    </row>
    <row r="63" spans="1:13" s="13" customFormat="1" ht="21.95" customHeight="1" x14ac:dyDescent="0.15">
      <c r="A63" s="76"/>
      <c r="B63" s="61" t="s">
        <v>30</v>
      </c>
      <c r="C63" s="44"/>
      <c r="D63" s="7" t="s">
        <v>119</v>
      </c>
      <c r="E63" s="7" t="s">
        <v>119</v>
      </c>
      <c r="F63" s="7" t="s">
        <v>119</v>
      </c>
      <c r="G63" s="7" t="s">
        <v>119</v>
      </c>
      <c r="H63" s="7" t="s">
        <v>119</v>
      </c>
      <c r="I63" s="11" t="s">
        <v>119</v>
      </c>
      <c r="J63" s="12"/>
      <c r="K63" s="7"/>
      <c r="L63" s="23"/>
      <c r="M63" s="85"/>
    </row>
    <row r="64" spans="1:13" s="13" customFormat="1" ht="21.95" customHeight="1" x14ac:dyDescent="0.15">
      <c r="A64" s="76"/>
      <c r="B64" s="68"/>
      <c r="C64" s="42" t="s">
        <v>15</v>
      </c>
      <c r="D64" s="7">
        <v>14415</v>
      </c>
      <c r="E64" s="7">
        <v>2207</v>
      </c>
      <c r="F64" s="7">
        <v>3213</v>
      </c>
      <c r="G64" s="7">
        <v>3279</v>
      </c>
      <c r="H64" s="7">
        <v>4121</v>
      </c>
      <c r="I64" s="11">
        <v>12821</v>
      </c>
      <c r="J64" s="12">
        <f>H64/I64</f>
        <v>0.32142578582013881</v>
      </c>
      <c r="K64" s="11">
        <v>4095</v>
      </c>
      <c r="L64" s="12">
        <v>0.31398558503297042</v>
      </c>
      <c r="M64" s="60" t="s">
        <v>133</v>
      </c>
    </row>
    <row r="65" spans="1:13" s="13" customFormat="1" ht="21.95" customHeight="1" x14ac:dyDescent="0.15">
      <c r="A65" s="76"/>
      <c r="B65" s="61" t="s">
        <v>31</v>
      </c>
      <c r="C65" s="44"/>
      <c r="D65" s="7" t="s">
        <v>119</v>
      </c>
      <c r="E65" s="7" t="s">
        <v>119</v>
      </c>
      <c r="F65" s="7" t="s">
        <v>119</v>
      </c>
      <c r="G65" s="7" t="s">
        <v>119</v>
      </c>
      <c r="H65" s="7" t="s">
        <v>119</v>
      </c>
      <c r="I65" s="11" t="s">
        <v>119</v>
      </c>
      <c r="J65" s="12"/>
      <c r="K65" s="7"/>
      <c r="L65" s="23"/>
      <c r="M65" s="85"/>
    </row>
    <row r="66" spans="1:13" s="13" customFormat="1" ht="21.95" customHeight="1" x14ac:dyDescent="0.15">
      <c r="A66" s="76"/>
      <c r="B66" s="68"/>
      <c r="C66" s="42" t="s">
        <v>15</v>
      </c>
      <c r="D66" s="7">
        <v>7826</v>
      </c>
      <c r="E66" s="7">
        <v>0</v>
      </c>
      <c r="F66" s="7">
        <v>1310</v>
      </c>
      <c r="G66" s="7">
        <v>1624</v>
      </c>
      <c r="H66" s="7">
        <v>3608</v>
      </c>
      <c r="I66" s="11">
        <v>6543</v>
      </c>
      <c r="J66" s="12">
        <f>H66/I66</f>
        <v>0.55142900810025985</v>
      </c>
      <c r="K66" s="11">
        <v>4683</v>
      </c>
      <c r="L66" s="12">
        <v>0.47956989247311826</v>
      </c>
      <c r="M66" s="86" t="s">
        <v>135</v>
      </c>
    </row>
    <row r="67" spans="1:13" s="13" customFormat="1" ht="21.95" customHeight="1" x14ac:dyDescent="0.15">
      <c r="A67" s="76"/>
      <c r="B67" s="61" t="s">
        <v>32</v>
      </c>
      <c r="C67" s="44"/>
      <c r="D67" s="7" t="s">
        <v>119</v>
      </c>
      <c r="E67" s="7" t="s">
        <v>119</v>
      </c>
      <c r="F67" s="7" t="s">
        <v>119</v>
      </c>
      <c r="G67" s="7" t="s">
        <v>119</v>
      </c>
      <c r="H67" s="7" t="s">
        <v>119</v>
      </c>
      <c r="I67" s="11" t="s">
        <v>119</v>
      </c>
      <c r="J67" s="12"/>
      <c r="K67" s="7"/>
      <c r="L67" s="23"/>
      <c r="M67" s="85"/>
    </row>
    <row r="68" spans="1:13" s="13" customFormat="1" ht="21.95" customHeight="1" x14ac:dyDescent="0.15">
      <c r="A68" s="76"/>
      <c r="B68" s="68"/>
      <c r="C68" s="42" t="s">
        <v>15</v>
      </c>
      <c r="D68" s="7">
        <v>1384</v>
      </c>
      <c r="E68" s="7">
        <v>0</v>
      </c>
      <c r="F68" s="7">
        <v>30</v>
      </c>
      <c r="G68" s="7">
        <v>195</v>
      </c>
      <c r="H68" s="7">
        <v>272</v>
      </c>
      <c r="I68" s="11">
        <v>498</v>
      </c>
      <c r="J68" s="12">
        <f>H68/I68</f>
        <v>0.54618473895582331</v>
      </c>
      <c r="K68" s="11">
        <v>883</v>
      </c>
      <c r="L68" s="12">
        <v>0.48596587782058337</v>
      </c>
      <c r="M68" s="86" t="s">
        <v>135</v>
      </c>
    </row>
    <row r="69" spans="1:13" ht="21.95" customHeight="1" x14ac:dyDescent="0.15">
      <c r="A69" s="76"/>
      <c r="B69" s="61" t="s">
        <v>33</v>
      </c>
      <c r="C69" s="44"/>
      <c r="D69" s="7" t="s">
        <v>119</v>
      </c>
      <c r="E69" s="7" t="s">
        <v>119</v>
      </c>
      <c r="F69" s="7" t="s">
        <v>119</v>
      </c>
      <c r="G69" s="7" t="s">
        <v>119</v>
      </c>
      <c r="H69" s="7" t="s">
        <v>119</v>
      </c>
      <c r="I69" s="11" t="s">
        <v>119</v>
      </c>
      <c r="J69" s="12"/>
      <c r="K69" s="7"/>
      <c r="L69" s="23"/>
      <c r="M69" s="85"/>
    </row>
    <row r="70" spans="1:13" s="13" customFormat="1" ht="21.95" customHeight="1" x14ac:dyDescent="0.15">
      <c r="A70" s="76"/>
      <c r="B70" s="68"/>
      <c r="C70" s="42" t="s">
        <v>15</v>
      </c>
      <c r="D70" s="7">
        <v>86758</v>
      </c>
      <c r="E70" s="7">
        <v>8539</v>
      </c>
      <c r="F70" s="7">
        <v>19182</v>
      </c>
      <c r="G70" s="7">
        <v>27535</v>
      </c>
      <c r="H70" s="7">
        <v>20726</v>
      </c>
      <c r="I70" s="11">
        <v>75984</v>
      </c>
      <c r="J70" s="12">
        <f t="shared" ref="J70:J71" si="2">H70/I70</f>
        <v>0.27276795114761004</v>
      </c>
      <c r="K70" s="11">
        <v>31141</v>
      </c>
      <c r="L70" s="12">
        <v>0.42201623504221381</v>
      </c>
      <c r="M70" s="86" t="s">
        <v>135</v>
      </c>
    </row>
    <row r="71" spans="1:13" ht="21" customHeight="1" x14ac:dyDescent="0.15">
      <c r="A71" s="76"/>
      <c r="B71" s="68"/>
      <c r="C71" s="39" t="s">
        <v>70</v>
      </c>
      <c r="D71" s="7">
        <v>290432</v>
      </c>
      <c r="E71" s="7">
        <v>2467</v>
      </c>
      <c r="F71" s="7">
        <v>5929</v>
      </c>
      <c r="G71" s="7">
        <v>10720</v>
      </c>
      <c r="H71" s="7">
        <v>134795</v>
      </c>
      <c r="I71" s="11">
        <v>153913</v>
      </c>
      <c r="J71" s="12">
        <f t="shared" si="2"/>
        <v>0.87578697056129107</v>
      </c>
      <c r="K71" s="11">
        <v>142942</v>
      </c>
      <c r="L71" s="12">
        <v>0.9178599406680622</v>
      </c>
      <c r="M71" s="87" t="s">
        <v>135</v>
      </c>
    </row>
    <row r="72" spans="1:13" s="13" customFormat="1" ht="21.95" customHeight="1" x14ac:dyDescent="0.15">
      <c r="A72" s="76"/>
      <c r="B72" s="61" t="s">
        <v>34</v>
      </c>
      <c r="C72" s="44"/>
      <c r="D72" s="7" t="s">
        <v>119</v>
      </c>
      <c r="E72" s="7" t="s">
        <v>119</v>
      </c>
      <c r="F72" s="7" t="s">
        <v>119</v>
      </c>
      <c r="G72" s="7" t="s">
        <v>119</v>
      </c>
      <c r="H72" s="7" t="s">
        <v>119</v>
      </c>
      <c r="I72" s="11" t="s">
        <v>119</v>
      </c>
      <c r="J72" s="12"/>
      <c r="K72" s="7"/>
      <c r="L72" s="23"/>
      <c r="M72" s="85"/>
    </row>
    <row r="73" spans="1:13" s="13" customFormat="1" ht="21.95" customHeight="1" x14ac:dyDescent="0.15">
      <c r="A73" s="76"/>
      <c r="B73" s="68"/>
      <c r="C73" s="42" t="s">
        <v>15</v>
      </c>
      <c r="D73" s="7">
        <v>10956</v>
      </c>
      <c r="E73" s="7">
        <v>1729</v>
      </c>
      <c r="F73" s="7">
        <v>2626</v>
      </c>
      <c r="G73" s="7">
        <v>3246</v>
      </c>
      <c r="H73" s="7">
        <v>2983</v>
      </c>
      <c r="I73" s="11">
        <v>10585</v>
      </c>
      <c r="J73" s="12">
        <f>H73/I73</f>
        <v>0.28181388757675957</v>
      </c>
      <c r="K73" s="11">
        <v>2840</v>
      </c>
      <c r="L73" s="12">
        <v>0.28253083963390369</v>
      </c>
      <c r="M73" s="86" t="s">
        <v>135</v>
      </c>
    </row>
    <row r="74" spans="1:13" ht="21.95" customHeight="1" x14ac:dyDescent="0.15">
      <c r="A74" s="76"/>
      <c r="B74" s="61" t="s">
        <v>35</v>
      </c>
      <c r="C74" s="44"/>
      <c r="D74" s="7" t="s">
        <v>119</v>
      </c>
      <c r="E74" s="7" t="s">
        <v>119</v>
      </c>
      <c r="F74" s="7" t="s">
        <v>119</v>
      </c>
      <c r="G74" s="7" t="s">
        <v>119</v>
      </c>
      <c r="H74" s="7" t="s">
        <v>119</v>
      </c>
      <c r="I74" s="11" t="s">
        <v>119</v>
      </c>
      <c r="J74" s="12"/>
      <c r="K74" s="7"/>
      <c r="L74" s="23"/>
      <c r="M74" s="85"/>
    </row>
    <row r="75" spans="1:13" s="13" customFormat="1" ht="21.95" customHeight="1" x14ac:dyDescent="0.15">
      <c r="A75" s="76"/>
      <c r="B75" s="68"/>
      <c r="C75" s="42" t="s">
        <v>15</v>
      </c>
      <c r="D75" s="7">
        <v>1419</v>
      </c>
      <c r="E75" s="7">
        <v>34</v>
      </c>
      <c r="F75" s="7">
        <v>455</v>
      </c>
      <c r="G75" s="7">
        <v>840</v>
      </c>
      <c r="H75" s="7">
        <v>87</v>
      </c>
      <c r="I75" s="11">
        <v>1417</v>
      </c>
      <c r="J75" s="12">
        <f>H75/I75</f>
        <v>6.1397318278052226E-2</v>
      </c>
      <c r="K75" s="11">
        <v>451</v>
      </c>
      <c r="L75" s="12">
        <v>0.58800521512385917</v>
      </c>
      <c r="M75" s="86" t="s">
        <v>135</v>
      </c>
    </row>
    <row r="76" spans="1:13" ht="21.95" customHeight="1" x14ac:dyDescent="0.15">
      <c r="A76" s="76"/>
      <c r="B76" s="61" t="s">
        <v>102</v>
      </c>
      <c r="C76" s="44"/>
      <c r="D76" s="7" t="s">
        <v>119</v>
      </c>
      <c r="E76" s="7" t="s">
        <v>119</v>
      </c>
      <c r="F76" s="7" t="s">
        <v>119</v>
      </c>
      <c r="G76" s="7" t="s">
        <v>119</v>
      </c>
      <c r="H76" s="7" t="s">
        <v>119</v>
      </c>
      <c r="I76" s="11" t="s">
        <v>119</v>
      </c>
      <c r="J76" s="12"/>
      <c r="K76" s="7"/>
      <c r="L76" s="23"/>
      <c r="M76" s="85"/>
    </row>
    <row r="77" spans="1:13" s="13" customFormat="1" ht="25.5" customHeight="1" x14ac:dyDescent="0.15">
      <c r="A77" s="76"/>
      <c r="B77" s="68"/>
      <c r="C77" s="42" t="s">
        <v>15</v>
      </c>
      <c r="D77" s="7">
        <v>74392</v>
      </c>
      <c r="E77" s="7">
        <v>4597</v>
      </c>
      <c r="F77" s="7">
        <v>12000</v>
      </c>
      <c r="G77" s="7">
        <v>21190</v>
      </c>
      <c r="H77" s="7">
        <v>29160</v>
      </c>
      <c r="I77" s="11">
        <v>66949</v>
      </c>
      <c r="J77" s="12">
        <f t="shared" ref="J77:J78" si="3">H77/I77</f>
        <v>0.4355554227845076</v>
      </c>
      <c r="K77" s="11">
        <v>23243</v>
      </c>
      <c r="L77" s="12">
        <v>0.32608024691358023</v>
      </c>
      <c r="M77" s="94" t="s">
        <v>138</v>
      </c>
    </row>
    <row r="78" spans="1:13" ht="21.95" customHeight="1" x14ac:dyDescent="0.15">
      <c r="A78" s="76"/>
      <c r="B78" s="68"/>
      <c r="C78" s="42" t="s">
        <v>70</v>
      </c>
      <c r="D78" s="7">
        <v>73957</v>
      </c>
      <c r="E78" s="7">
        <v>12039</v>
      </c>
      <c r="F78" s="7">
        <v>19743</v>
      </c>
      <c r="G78" s="7">
        <v>19766</v>
      </c>
      <c r="H78" s="7">
        <v>21241</v>
      </c>
      <c r="I78" s="11">
        <v>72791</v>
      </c>
      <c r="J78" s="12">
        <f t="shared" si="3"/>
        <v>0.29180805319338932</v>
      </c>
      <c r="K78" s="11">
        <v>24293</v>
      </c>
      <c r="L78" s="12">
        <v>0.33514520245568047</v>
      </c>
      <c r="M78" s="86" t="s">
        <v>135</v>
      </c>
    </row>
    <row r="79" spans="1:13" ht="21.95" customHeight="1" x14ac:dyDescent="0.15">
      <c r="A79" s="76"/>
      <c r="B79" s="61" t="s">
        <v>103</v>
      </c>
      <c r="C79" s="44"/>
      <c r="D79" s="7" t="s">
        <v>119</v>
      </c>
      <c r="E79" s="7" t="s">
        <v>119</v>
      </c>
      <c r="F79" s="7" t="s">
        <v>119</v>
      </c>
      <c r="G79" s="7" t="s">
        <v>119</v>
      </c>
      <c r="H79" s="7" t="s">
        <v>119</v>
      </c>
      <c r="I79" s="11" t="s">
        <v>119</v>
      </c>
      <c r="J79" s="12"/>
      <c r="K79" s="7"/>
      <c r="L79" s="23"/>
      <c r="M79" s="85"/>
    </row>
    <row r="80" spans="1:13" s="13" customFormat="1" ht="21.95" customHeight="1" x14ac:dyDescent="0.15">
      <c r="A80" s="76"/>
      <c r="B80" s="68"/>
      <c r="C80" s="42" t="s">
        <v>15</v>
      </c>
      <c r="D80" s="7">
        <v>13750</v>
      </c>
      <c r="E80" s="7">
        <v>1420</v>
      </c>
      <c r="F80" s="7">
        <v>2012</v>
      </c>
      <c r="G80" s="7">
        <v>5125</v>
      </c>
      <c r="H80" s="7">
        <v>4707</v>
      </c>
      <c r="I80" s="11">
        <v>13266</v>
      </c>
      <c r="J80" s="12">
        <f t="shared" ref="J80:J81" si="4">H80/I80</f>
        <v>0.35481682496607869</v>
      </c>
      <c r="K80" s="11">
        <v>5369</v>
      </c>
      <c r="L80" s="12">
        <v>0.35997318136104595</v>
      </c>
      <c r="M80" s="86" t="s">
        <v>135</v>
      </c>
    </row>
    <row r="81" spans="1:13" ht="21.95" customHeight="1" x14ac:dyDescent="0.15">
      <c r="A81" s="76"/>
      <c r="B81" s="68"/>
      <c r="C81" s="39" t="s">
        <v>70</v>
      </c>
      <c r="D81" s="7">
        <v>47457</v>
      </c>
      <c r="E81" s="7">
        <v>0</v>
      </c>
      <c r="F81" s="7">
        <v>9026</v>
      </c>
      <c r="G81" s="7">
        <v>12097</v>
      </c>
      <c r="H81" s="7">
        <v>8910</v>
      </c>
      <c r="I81" s="11">
        <v>30034</v>
      </c>
      <c r="J81" s="12">
        <f t="shared" si="4"/>
        <v>0.29666378104814545</v>
      </c>
      <c r="K81" s="11">
        <v>16169</v>
      </c>
      <c r="L81" s="12">
        <v>0.561891854323047</v>
      </c>
      <c r="M81" s="86" t="s">
        <v>135</v>
      </c>
    </row>
    <row r="82" spans="1:13" ht="18" customHeight="1" x14ac:dyDescent="0.15">
      <c r="A82" s="76"/>
      <c r="B82" s="63" t="s">
        <v>97</v>
      </c>
      <c r="C82" s="44"/>
      <c r="D82" s="7" t="s">
        <v>119</v>
      </c>
      <c r="E82" s="7" t="s">
        <v>119</v>
      </c>
      <c r="F82" s="7" t="s">
        <v>119</v>
      </c>
      <c r="G82" s="7" t="s">
        <v>119</v>
      </c>
      <c r="H82" s="7" t="s">
        <v>119</v>
      </c>
      <c r="I82" s="11" t="s">
        <v>119</v>
      </c>
      <c r="J82" s="12"/>
      <c r="K82" s="7"/>
      <c r="L82" s="23"/>
      <c r="M82" s="85"/>
    </row>
    <row r="83" spans="1:13" s="13" customFormat="1" ht="21.95" customHeight="1" x14ac:dyDescent="0.15">
      <c r="A83" s="76"/>
      <c r="B83" s="68"/>
      <c r="C83" s="42" t="s">
        <v>15</v>
      </c>
      <c r="D83" s="7">
        <v>12557</v>
      </c>
      <c r="E83" s="7">
        <v>802</v>
      </c>
      <c r="F83" s="7">
        <v>3180</v>
      </c>
      <c r="G83" s="7">
        <v>3803</v>
      </c>
      <c r="H83" s="7">
        <v>4686</v>
      </c>
      <c r="I83" s="11">
        <v>12472</v>
      </c>
      <c r="J83" s="12">
        <f t="shared" ref="J83:J84" si="5">H83/I83</f>
        <v>0.37572161642078256</v>
      </c>
      <c r="K83" s="11">
        <v>7021</v>
      </c>
      <c r="L83" s="12">
        <v>0.56887052341597799</v>
      </c>
      <c r="M83" s="86" t="s">
        <v>135</v>
      </c>
    </row>
    <row r="84" spans="1:13" ht="21.95" customHeight="1" x14ac:dyDescent="0.15">
      <c r="A84" s="76"/>
      <c r="B84" s="68"/>
      <c r="C84" s="39" t="s">
        <v>70</v>
      </c>
      <c r="D84" s="7">
        <v>82353</v>
      </c>
      <c r="E84" s="7">
        <v>7655</v>
      </c>
      <c r="F84" s="7">
        <v>21117</v>
      </c>
      <c r="G84" s="7">
        <v>21812</v>
      </c>
      <c r="H84" s="7">
        <v>27961</v>
      </c>
      <c r="I84" s="11">
        <v>78546</v>
      </c>
      <c r="J84" s="12">
        <f t="shared" si="5"/>
        <v>0.355982481603137</v>
      </c>
      <c r="K84" s="11">
        <v>19165</v>
      </c>
      <c r="L84" s="12">
        <v>0.29684184440004335</v>
      </c>
      <c r="M84" s="60" t="s">
        <v>133</v>
      </c>
    </row>
    <row r="85" spans="1:13" ht="21.95" customHeight="1" x14ac:dyDescent="0.15">
      <c r="A85" s="76"/>
      <c r="B85" s="61" t="s">
        <v>36</v>
      </c>
      <c r="C85" s="44"/>
      <c r="D85" s="7" t="s">
        <v>119</v>
      </c>
      <c r="E85" s="7" t="s">
        <v>119</v>
      </c>
      <c r="F85" s="7" t="s">
        <v>119</v>
      </c>
      <c r="G85" s="7" t="s">
        <v>119</v>
      </c>
      <c r="H85" s="7" t="s">
        <v>119</v>
      </c>
      <c r="I85" s="11" t="s">
        <v>119</v>
      </c>
      <c r="J85" s="12"/>
      <c r="K85" s="7"/>
      <c r="L85" s="23"/>
      <c r="M85" s="85"/>
    </row>
    <row r="86" spans="1:13" s="13" customFormat="1" ht="21.95" customHeight="1" x14ac:dyDescent="0.15">
      <c r="A86" s="76"/>
      <c r="B86" s="68"/>
      <c r="C86" s="42" t="s">
        <v>15</v>
      </c>
      <c r="D86" s="7">
        <v>12291</v>
      </c>
      <c r="E86" s="7">
        <v>1663</v>
      </c>
      <c r="F86" s="7">
        <v>2662</v>
      </c>
      <c r="G86" s="7">
        <v>3232</v>
      </c>
      <c r="H86" s="7">
        <v>3976</v>
      </c>
      <c r="I86" s="11">
        <v>11535</v>
      </c>
      <c r="J86" s="12">
        <f t="shared" ref="J86:J87" si="6">H86/I86</f>
        <v>0.3446900736887733</v>
      </c>
      <c r="K86" s="11">
        <v>3051</v>
      </c>
      <c r="L86" s="12">
        <v>0.28370838757671563</v>
      </c>
      <c r="M86" s="60" t="s">
        <v>133</v>
      </c>
    </row>
    <row r="87" spans="1:13" ht="21.95" customHeight="1" x14ac:dyDescent="0.15">
      <c r="A87" s="76"/>
      <c r="B87" s="68"/>
      <c r="C87" s="39" t="s">
        <v>70</v>
      </c>
      <c r="D87" s="7">
        <v>13810</v>
      </c>
      <c r="E87" s="7">
        <v>848</v>
      </c>
      <c r="F87" s="7">
        <v>2577</v>
      </c>
      <c r="G87" s="7">
        <v>1204</v>
      </c>
      <c r="H87" s="7">
        <v>5735</v>
      </c>
      <c r="I87" s="11">
        <v>10366</v>
      </c>
      <c r="J87" s="12">
        <f t="shared" si="6"/>
        <v>0.55325101292687628</v>
      </c>
      <c r="K87" s="11">
        <v>5328</v>
      </c>
      <c r="L87" s="12">
        <v>0.51763334304867381</v>
      </c>
      <c r="M87" s="60" t="s">
        <v>133</v>
      </c>
    </row>
    <row r="88" spans="1:13" ht="21.95" customHeight="1" x14ac:dyDescent="0.15">
      <c r="A88" s="76"/>
      <c r="B88" s="61" t="s">
        <v>104</v>
      </c>
      <c r="C88" s="44"/>
      <c r="D88" s="7" t="s">
        <v>119</v>
      </c>
      <c r="E88" s="7" t="s">
        <v>119</v>
      </c>
      <c r="F88" s="7" t="s">
        <v>119</v>
      </c>
      <c r="G88" s="7" t="s">
        <v>119</v>
      </c>
      <c r="H88" s="7" t="s">
        <v>119</v>
      </c>
      <c r="I88" s="11" t="s">
        <v>119</v>
      </c>
      <c r="J88" s="12"/>
      <c r="K88" s="7"/>
      <c r="L88" s="23"/>
      <c r="M88" s="85"/>
    </row>
    <row r="89" spans="1:13" s="13" customFormat="1" ht="21.95" customHeight="1" x14ac:dyDescent="0.15">
      <c r="A89" s="76"/>
      <c r="B89" s="68"/>
      <c r="C89" s="42" t="s">
        <v>15</v>
      </c>
      <c r="D89" s="7">
        <v>2021</v>
      </c>
      <c r="E89" s="7">
        <v>0</v>
      </c>
      <c r="F89" s="7">
        <v>100</v>
      </c>
      <c r="G89" s="7">
        <v>1683</v>
      </c>
      <c r="H89" s="7">
        <v>178</v>
      </c>
      <c r="I89" s="11">
        <v>1963</v>
      </c>
      <c r="J89" s="12">
        <f t="shared" ref="J89:J90" si="7">H89/I89</f>
        <v>9.0677534386143663E-2</v>
      </c>
      <c r="K89" s="11">
        <v>471</v>
      </c>
      <c r="L89" s="12">
        <v>0.23526473526473526</v>
      </c>
      <c r="M89" s="86" t="s">
        <v>135</v>
      </c>
    </row>
    <row r="90" spans="1:13" ht="21.95" customHeight="1" x14ac:dyDescent="0.15">
      <c r="A90" s="76"/>
      <c r="B90" s="68"/>
      <c r="C90" s="42" t="s">
        <v>70</v>
      </c>
      <c r="D90" s="7">
        <v>4637</v>
      </c>
      <c r="E90" s="7">
        <v>953</v>
      </c>
      <c r="F90" s="7">
        <v>849</v>
      </c>
      <c r="G90" s="7">
        <v>1133</v>
      </c>
      <c r="H90" s="7">
        <v>908</v>
      </c>
      <c r="I90" s="11">
        <v>3844</v>
      </c>
      <c r="J90" s="12">
        <f t="shared" si="7"/>
        <v>0.23621227887617066</v>
      </c>
      <c r="K90" s="11">
        <v>1962</v>
      </c>
      <c r="L90" s="12">
        <v>0.4027920344898378</v>
      </c>
      <c r="M90" s="86" t="s">
        <v>135</v>
      </c>
    </row>
    <row r="91" spans="1:13" ht="21.95" customHeight="1" x14ac:dyDescent="0.15">
      <c r="A91" s="76"/>
      <c r="B91" s="61" t="s">
        <v>37</v>
      </c>
      <c r="C91" s="44"/>
      <c r="D91" s="7" t="s">
        <v>119</v>
      </c>
      <c r="E91" s="7" t="s">
        <v>119</v>
      </c>
      <c r="F91" s="7" t="s">
        <v>119</v>
      </c>
      <c r="G91" s="7" t="s">
        <v>119</v>
      </c>
      <c r="H91" s="7" t="s">
        <v>119</v>
      </c>
      <c r="I91" s="11" t="s">
        <v>119</v>
      </c>
      <c r="J91" s="12"/>
      <c r="K91" s="7"/>
      <c r="L91" s="23"/>
      <c r="M91" s="85"/>
    </row>
    <row r="92" spans="1:13" s="13" customFormat="1" ht="21.95" customHeight="1" x14ac:dyDescent="0.15">
      <c r="A92" s="76"/>
      <c r="B92" s="68"/>
      <c r="C92" s="42" t="s">
        <v>15</v>
      </c>
      <c r="D92" s="7">
        <v>31918</v>
      </c>
      <c r="E92" s="7">
        <v>3523</v>
      </c>
      <c r="F92" s="7">
        <v>10077</v>
      </c>
      <c r="G92" s="7">
        <v>7410</v>
      </c>
      <c r="H92" s="7">
        <v>8647</v>
      </c>
      <c r="I92" s="11">
        <v>29658</v>
      </c>
      <c r="J92" s="12">
        <f t="shared" ref="J92:J93" si="8">H92/I92</f>
        <v>0.29155708409198194</v>
      </c>
      <c r="K92" s="11">
        <v>9794</v>
      </c>
      <c r="L92" s="12">
        <v>0.3281401815927899</v>
      </c>
      <c r="M92" s="86" t="s">
        <v>135</v>
      </c>
    </row>
    <row r="93" spans="1:13" ht="21.95" customHeight="1" x14ac:dyDescent="0.15">
      <c r="A93" s="76"/>
      <c r="B93" s="68"/>
      <c r="C93" s="39" t="s">
        <v>70</v>
      </c>
      <c r="D93" s="7">
        <v>73521</v>
      </c>
      <c r="E93" s="7">
        <v>7175</v>
      </c>
      <c r="F93" s="7">
        <v>10219</v>
      </c>
      <c r="G93" s="7">
        <v>12551</v>
      </c>
      <c r="H93" s="7">
        <v>30227</v>
      </c>
      <c r="I93" s="11">
        <v>60172</v>
      </c>
      <c r="J93" s="12">
        <f t="shared" si="8"/>
        <v>0.5023432825899089</v>
      </c>
      <c r="K93" s="11">
        <v>32850</v>
      </c>
      <c r="L93" s="12">
        <v>0.52132099725453473</v>
      </c>
      <c r="M93" s="86" t="s">
        <v>135</v>
      </c>
    </row>
    <row r="94" spans="1:13" ht="21.95" customHeight="1" x14ac:dyDescent="0.15">
      <c r="A94" s="76"/>
      <c r="B94" s="61" t="s">
        <v>38</v>
      </c>
      <c r="C94" s="44"/>
      <c r="D94" s="7" t="s">
        <v>119</v>
      </c>
      <c r="E94" s="7" t="s">
        <v>119</v>
      </c>
      <c r="F94" s="7" t="s">
        <v>119</v>
      </c>
      <c r="G94" s="7" t="s">
        <v>119</v>
      </c>
      <c r="H94" s="7" t="s">
        <v>119</v>
      </c>
      <c r="I94" s="11" t="s">
        <v>119</v>
      </c>
      <c r="J94" s="12"/>
      <c r="K94" s="7"/>
      <c r="L94" s="23"/>
      <c r="M94" s="85"/>
    </row>
    <row r="95" spans="1:13" s="13" customFormat="1" ht="21.95" customHeight="1" x14ac:dyDescent="0.15">
      <c r="A95" s="76"/>
      <c r="B95" s="68"/>
      <c r="C95" s="42" t="s">
        <v>15</v>
      </c>
      <c r="D95" s="7">
        <v>24972</v>
      </c>
      <c r="E95" s="7">
        <v>2454</v>
      </c>
      <c r="F95" s="7">
        <v>6276</v>
      </c>
      <c r="G95" s="7">
        <v>5227</v>
      </c>
      <c r="H95" s="7">
        <v>8230</v>
      </c>
      <c r="I95" s="11">
        <v>22189</v>
      </c>
      <c r="J95" s="12">
        <f t="shared" ref="J95:J96" si="9">H95/I95</f>
        <v>0.3709045022308351</v>
      </c>
      <c r="K95" s="11">
        <v>7728</v>
      </c>
      <c r="L95" s="12">
        <v>0.33450201272562002</v>
      </c>
      <c r="M95" s="60" t="s">
        <v>133</v>
      </c>
    </row>
    <row r="96" spans="1:13" ht="21.95" customHeight="1" x14ac:dyDescent="0.15">
      <c r="A96" s="76"/>
      <c r="B96" s="68"/>
      <c r="C96" s="39" t="s">
        <v>70</v>
      </c>
      <c r="D96" s="7">
        <v>8342</v>
      </c>
      <c r="E96" s="7">
        <v>1055</v>
      </c>
      <c r="F96" s="7">
        <v>1207</v>
      </c>
      <c r="G96" s="7">
        <v>1621</v>
      </c>
      <c r="H96" s="7">
        <v>1952</v>
      </c>
      <c r="I96" s="11">
        <v>5837</v>
      </c>
      <c r="J96" s="12">
        <f t="shared" si="9"/>
        <v>0.33441836559876648</v>
      </c>
      <c r="K96" s="11">
        <v>1714</v>
      </c>
      <c r="L96" s="12">
        <v>0.26701978501324192</v>
      </c>
      <c r="M96" s="60" t="s">
        <v>133</v>
      </c>
    </row>
    <row r="97" spans="1:13" ht="21.95" customHeight="1" x14ac:dyDescent="0.15">
      <c r="A97" s="76"/>
      <c r="B97" s="61" t="s">
        <v>39</v>
      </c>
      <c r="C97" s="44"/>
      <c r="D97" s="7" t="s">
        <v>119</v>
      </c>
      <c r="E97" s="7" t="s">
        <v>119</v>
      </c>
      <c r="F97" s="7" t="s">
        <v>119</v>
      </c>
      <c r="G97" s="7" t="s">
        <v>119</v>
      </c>
      <c r="H97" s="7" t="s">
        <v>119</v>
      </c>
      <c r="I97" s="11" t="s">
        <v>119</v>
      </c>
      <c r="J97" s="12"/>
      <c r="K97" s="7"/>
      <c r="L97" s="23"/>
      <c r="M97" s="85"/>
    </row>
    <row r="98" spans="1:13" s="13" customFormat="1" ht="21.95" customHeight="1" x14ac:dyDescent="0.15">
      <c r="A98" s="76"/>
      <c r="B98" s="68"/>
      <c r="C98" s="42" t="s">
        <v>15</v>
      </c>
      <c r="D98" s="7">
        <v>26817</v>
      </c>
      <c r="E98" s="7">
        <v>2342</v>
      </c>
      <c r="F98" s="7">
        <v>7487</v>
      </c>
      <c r="G98" s="7">
        <v>8087</v>
      </c>
      <c r="H98" s="7">
        <v>7336</v>
      </c>
      <c r="I98" s="11">
        <v>25254</v>
      </c>
      <c r="J98" s="12">
        <f t="shared" ref="J98:J99" si="10">H98/I98</f>
        <v>0.29048863546368892</v>
      </c>
      <c r="K98" s="11">
        <v>6599</v>
      </c>
      <c r="L98" s="12">
        <v>0.25828799561626681</v>
      </c>
      <c r="M98" s="60" t="s">
        <v>133</v>
      </c>
    </row>
    <row r="99" spans="1:13" ht="21.95" customHeight="1" x14ac:dyDescent="0.15">
      <c r="A99" s="76"/>
      <c r="B99" s="68"/>
      <c r="C99" s="39" t="s">
        <v>70</v>
      </c>
      <c r="D99" s="7">
        <v>68598</v>
      </c>
      <c r="E99" s="7">
        <v>5818</v>
      </c>
      <c r="F99" s="7">
        <v>11332</v>
      </c>
      <c r="G99" s="7">
        <v>14566</v>
      </c>
      <c r="H99" s="7">
        <v>29537</v>
      </c>
      <c r="I99" s="11">
        <v>61255</v>
      </c>
      <c r="J99" s="12">
        <f t="shared" si="10"/>
        <v>0.4821973716431312</v>
      </c>
      <c r="K99" s="11">
        <v>25172</v>
      </c>
      <c r="L99" s="12">
        <v>0.4229735179459605</v>
      </c>
      <c r="M99" s="60" t="s">
        <v>133</v>
      </c>
    </row>
    <row r="100" spans="1:13" s="55" customFormat="1" ht="21.95" customHeight="1" x14ac:dyDescent="0.15">
      <c r="A100" s="76"/>
      <c r="B100" s="61" t="s">
        <v>105</v>
      </c>
      <c r="C100" s="44"/>
      <c r="D100" s="7" t="s">
        <v>119</v>
      </c>
      <c r="E100" s="7" t="s">
        <v>119</v>
      </c>
      <c r="F100" s="7" t="s">
        <v>119</v>
      </c>
      <c r="G100" s="7" t="s">
        <v>119</v>
      </c>
      <c r="H100" s="7" t="s">
        <v>119</v>
      </c>
      <c r="I100" s="11" t="s">
        <v>119</v>
      </c>
      <c r="J100" s="12"/>
      <c r="K100" s="7"/>
      <c r="L100" s="23"/>
      <c r="M100" s="23"/>
    </row>
    <row r="101" spans="1:13" s="55" customFormat="1" ht="21.95" customHeight="1" x14ac:dyDescent="0.15">
      <c r="A101" s="76"/>
      <c r="B101" s="70"/>
      <c r="C101" s="42" t="s">
        <v>15</v>
      </c>
      <c r="D101" s="7">
        <v>137</v>
      </c>
      <c r="E101" s="7">
        <v>0</v>
      </c>
      <c r="F101" s="7">
        <v>0</v>
      </c>
      <c r="G101" s="7">
        <v>0</v>
      </c>
      <c r="H101" s="7">
        <v>32</v>
      </c>
      <c r="I101" s="11">
        <v>32</v>
      </c>
      <c r="J101" s="12">
        <f>H101/I101</f>
        <v>1</v>
      </c>
      <c r="K101" s="11">
        <v>0</v>
      </c>
      <c r="L101" s="12">
        <v>0</v>
      </c>
      <c r="M101" s="60" t="s">
        <v>135</v>
      </c>
    </row>
    <row r="102" spans="1:13" ht="21.95" customHeight="1" x14ac:dyDescent="0.15">
      <c r="A102" s="78" t="s">
        <v>111</v>
      </c>
      <c r="B102" s="71"/>
      <c r="C102" s="29"/>
      <c r="D102" s="17" t="s">
        <v>119</v>
      </c>
      <c r="E102" s="17" t="s">
        <v>119</v>
      </c>
      <c r="F102" s="17" t="s">
        <v>119</v>
      </c>
      <c r="G102" s="17" t="s">
        <v>119</v>
      </c>
      <c r="H102" s="17" t="s">
        <v>119</v>
      </c>
      <c r="I102" s="11" t="s">
        <v>119</v>
      </c>
      <c r="J102" s="12"/>
      <c r="K102" s="17"/>
      <c r="L102" s="18"/>
      <c r="M102" s="88"/>
    </row>
    <row r="103" spans="1:13" ht="21.95" customHeight="1" x14ac:dyDescent="0.15">
      <c r="A103" s="77"/>
      <c r="B103" s="62" t="s">
        <v>43</v>
      </c>
      <c r="C103" s="22"/>
      <c r="D103" s="7" t="s">
        <v>119</v>
      </c>
      <c r="E103" s="7" t="s">
        <v>119</v>
      </c>
      <c r="F103" s="7" t="s">
        <v>119</v>
      </c>
      <c r="G103" s="7" t="s">
        <v>119</v>
      </c>
      <c r="H103" s="7" t="s">
        <v>119</v>
      </c>
      <c r="I103" s="11" t="s">
        <v>119</v>
      </c>
      <c r="J103" s="12"/>
      <c r="K103" s="7"/>
      <c r="L103" s="23"/>
      <c r="M103" s="85"/>
    </row>
    <row r="104" spans="1:13" s="13" customFormat="1" ht="21.95" customHeight="1" x14ac:dyDescent="0.15">
      <c r="A104" s="77"/>
      <c r="B104" s="66"/>
      <c r="C104" s="6" t="s">
        <v>15</v>
      </c>
      <c r="D104" s="7">
        <v>3286</v>
      </c>
      <c r="E104" s="7">
        <v>192</v>
      </c>
      <c r="F104" s="7">
        <v>723</v>
      </c>
      <c r="G104" s="7">
        <v>933</v>
      </c>
      <c r="H104" s="7">
        <v>1347</v>
      </c>
      <c r="I104" s="11">
        <v>3196</v>
      </c>
      <c r="J104" s="12">
        <f t="shared" ref="J104:J105" si="11">H104/I104</f>
        <v>0.42146433041301629</v>
      </c>
      <c r="K104" s="11">
        <v>1530</v>
      </c>
      <c r="L104" s="12">
        <v>0.49386701097482244</v>
      </c>
      <c r="M104" s="86" t="s">
        <v>135</v>
      </c>
    </row>
    <row r="105" spans="1:13" ht="21.95" customHeight="1" x14ac:dyDescent="0.15">
      <c r="A105" s="77"/>
      <c r="B105" s="66"/>
      <c r="C105" s="26" t="s">
        <v>70</v>
      </c>
      <c r="D105" s="7">
        <v>369474</v>
      </c>
      <c r="E105" s="7">
        <v>24225</v>
      </c>
      <c r="F105" s="7">
        <v>70075</v>
      </c>
      <c r="G105" s="7">
        <v>91911</v>
      </c>
      <c r="H105" s="7">
        <v>176100</v>
      </c>
      <c r="I105" s="11">
        <v>362313</v>
      </c>
      <c r="J105" s="12">
        <f t="shared" si="11"/>
        <v>0.48604383502662063</v>
      </c>
      <c r="K105" s="11">
        <v>156034</v>
      </c>
      <c r="L105" s="12">
        <v>0.42006843469763011</v>
      </c>
      <c r="M105" s="60" t="s">
        <v>133</v>
      </c>
    </row>
    <row r="106" spans="1:13" s="13" customFormat="1" ht="21.95" customHeight="1" x14ac:dyDescent="0.15">
      <c r="A106" s="77"/>
      <c r="B106" s="62" t="s">
        <v>106</v>
      </c>
      <c r="C106" s="22"/>
      <c r="D106" s="7" t="s">
        <v>119</v>
      </c>
      <c r="E106" s="7" t="s">
        <v>119</v>
      </c>
      <c r="F106" s="7" t="s">
        <v>119</v>
      </c>
      <c r="G106" s="7" t="s">
        <v>119</v>
      </c>
      <c r="H106" s="7" t="s">
        <v>119</v>
      </c>
      <c r="I106" s="11" t="s">
        <v>119</v>
      </c>
      <c r="J106" s="12"/>
      <c r="K106" s="7"/>
      <c r="L106" s="23"/>
      <c r="M106" s="85"/>
    </row>
    <row r="107" spans="1:13" s="13" customFormat="1" ht="21.95" customHeight="1" x14ac:dyDescent="0.15">
      <c r="A107" s="77"/>
      <c r="B107" s="66"/>
      <c r="C107" s="6" t="s">
        <v>15</v>
      </c>
      <c r="D107" s="7">
        <v>21251</v>
      </c>
      <c r="E107" s="7">
        <v>1559</v>
      </c>
      <c r="F107" s="7">
        <v>2456</v>
      </c>
      <c r="G107" s="7">
        <v>6120</v>
      </c>
      <c r="H107" s="7">
        <v>7584</v>
      </c>
      <c r="I107" s="11">
        <v>17721</v>
      </c>
      <c r="J107" s="12">
        <f t="shared" ref="J107:J108" si="12">H107/I107</f>
        <v>0.42796681902827155</v>
      </c>
      <c r="K107" s="11">
        <v>6613</v>
      </c>
      <c r="L107" s="12">
        <v>0.36820712694877505</v>
      </c>
      <c r="M107" s="60" t="s">
        <v>133</v>
      </c>
    </row>
    <row r="108" spans="1:13" s="13" customFormat="1" ht="21.95" customHeight="1" x14ac:dyDescent="0.15">
      <c r="A108" s="77"/>
      <c r="B108" s="66"/>
      <c r="C108" s="6" t="s">
        <v>80</v>
      </c>
      <c r="D108" s="7">
        <v>56005</v>
      </c>
      <c r="E108" s="7">
        <v>7174</v>
      </c>
      <c r="F108" s="7">
        <v>12380</v>
      </c>
      <c r="G108" s="7">
        <v>13484</v>
      </c>
      <c r="H108" s="7">
        <v>20264</v>
      </c>
      <c r="I108" s="11">
        <v>53303</v>
      </c>
      <c r="J108" s="12">
        <f t="shared" si="12"/>
        <v>0.38016621953736185</v>
      </c>
      <c r="K108" s="11">
        <v>20475</v>
      </c>
      <c r="L108" s="12">
        <v>0.37139488481770361</v>
      </c>
      <c r="M108" s="86" t="s">
        <v>135</v>
      </c>
    </row>
    <row r="109" spans="1:13" s="13" customFormat="1" ht="21.95" customHeight="1" x14ac:dyDescent="0.15">
      <c r="A109" s="77"/>
      <c r="B109" s="62" t="s">
        <v>107</v>
      </c>
      <c r="C109" s="22"/>
      <c r="D109" s="7" t="s">
        <v>119</v>
      </c>
      <c r="E109" s="7" t="s">
        <v>119</v>
      </c>
      <c r="F109" s="7" t="s">
        <v>119</v>
      </c>
      <c r="G109" s="7" t="s">
        <v>119</v>
      </c>
      <c r="H109" s="7" t="s">
        <v>119</v>
      </c>
      <c r="I109" s="11" t="s">
        <v>119</v>
      </c>
      <c r="J109" s="12"/>
      <c r="K109" s="7"/>
      <c r="L109" s="23"/>
      <c r="M109" s="85"/>
    </row>
    <row r="110" spans="1:13" s="13" customFormat="1" ht="24.75" customHeight="1" x14ac:dyDescent="0.15">
      <c r="A110" s="77"/>
      <c r="B110" s="66"/>
      <c r="C110" s="6" t="s">
        <v>15</v>
      </c>
      <c r="D110" s="7">
        <v>43146</v>
      </c>
      <c r="E110" s="7">
        <v>2345</v>
      </c>
      <c r="F110" s="7">
        <v>5237</v>
      </c>
      <c r="G110" s="7">
        <v>7099</v>
      </c>
      <c r="H110" s="7">
        <v>13993</v>
      </c>
      <c r="I110" s="11">
        <v>28676</v>
      </c>
      <c r="J110" s="12">
        <f t="shared" ref="J110:J111" si="13">H110/I110</f>
        <v>0.48796903333798297</v>
      </c>
      <c r="K110" s="11">
        <v>11452</v>
      </c>
      <c r="L110" s="12">
        <v>0.3867220477492993</v>
      </c>
      <c r="M110" s="94" t="s">
        <v>138</v>
      </c>
    </row>
    <row r="111" spans="1:13" s="13" customFormat="1" ht="21.95" customHeight="1" x14ac:dyDescent="0.15">
      <c r="A111" s="77"/>
      <c r="B111" s="66"/>
      <c r="C111" s="6" t="s">
        <v>80</v>
      </c>
      <c r="D111" s="7">
        <v>56429</v>
      </c>
      <c r="E111" s="7">
        <v>7874</v>
      </c>
      <c r="F111" s="7">
        <v>11775</v>
      </c>
      <c r="G111" s="7">
        <v>12366</v>
      </c>
      <c r="H111" s="7">
        <v>22486</v>
      </c>
      <c r="I111" s="11">
        <v>54503</v>
      </c>
      <c r="J111" s="12">
        <f t="shared" si="13"/>
        <v>0.41256444599379849</v>
      </c>
      <c r="K111" s="11">
        <v>18742</v>
      </c>
      <c r="L111" s="12">
        <v>0.3421633957097216</v>
      </c>
      <c r="M111" s="60" t="s">
        <v>133</v>
      </c>
    </row>
    <row r="112" spans="1:13" s="13" customFormat="1" ht="21.95" customHeight="1" x14ac:dyDescent="0.15">
      <c r="A112" s="77"/>
      <c r="B112" s="62" t="s">
        <v>108</v>
      </c>
      <c r="C112" s="22"/>
      <c r="D112" s="7" t="s">
        <v>119</v>
      </c>
      <c r="E112" s="7" t="s">
        <v>119</v>
      </c>
      <c r="F112" s="7" t="s">
        <v>119</v>
      </c>
      <c r="G112" s="7" t="s">
        <v>119</v>
      </c>
      <c r="H112" s="7" t="s">
        <v>119</v>
      </c>
      <c r="I112" s="11" t="s">
        <v>119</v>
      </c>
      <c r="J112" s="12"/>
      <c r="K112" s="7"/>
      <c r="L112" s="23"/>
      <c r="M112" s="85"/>
    </row>
    <row r="113" spans="1:13" s="13" customFormat="1" ht="21.95" customHeight="1" x14ac:dyDescent="0.15">
      <c r="A113" s="77"/>
      <c r="B113" s="66"/>
      <c r="C113" s="6" t="s">
        <v>15</v>
      </c>
      <c r="D113" s="7">
        <v>8251</v>
      </c>
      <c r="E113" s="7">
        <v>343</v>
      </c>
      <c r="F113" s="7">
        <v>1411</v>
      </c>
      <c r="G113" s="7">
        <v>2563</v>
      </c>
      <c r="H113" s="7">
        <v>3921</v>
      </c>
      <c r="I113" s="11">
        <v>8239</v>
      </c>
      <c r="J113" s="12">
        <f>H113/I113</f>
        <v>0.47590727029979368</v>
      </c>
      <c r="K113" s="11">
        <v>5081</v>
      </c>
      <c r="L113" s="12">
        <v>0.59253644314868803</v>
      </c>
      <c r="M113" s="86" t="s">
        <v>135</v>
      </c>
    </row>
    <row r="114" spans="1:13" s="13" customFormat="1" ht="21.95" customHeight="1" x14ac:dyDescent="0.15">
      <c r="A114" s="77"/>
      <c r="B114" s="66"/>
      <c r="C114" s="6" t="s">
        <v>80</v>
      </c>
      <c r="D114" s="7">
        <v>22726</v>
      </c>
      <c r="E114" s="7">
        <v>473</v>
      </c>
      <c r="F114" s="7">
        <v>6880</v>
      </c>
      <c r="G114" s="7">
        <v>2620</v>
      </c>
      <c r="H114" s="7">
        <v>12685</v>
      </c>
      <c r="I114" s="11">
        <v>22659</v>
      </c>
      <c r="J114" s="12">
        <f t="shared" ref="J114" si="14">H114/I114</f>
        <v>0.55982170440001766</v>
      </c>
      <c r="K114" s="11">
        <v>13602</v>
      </c>
      <c r="L114" s="12">
        <v>0.59451899121465102</v>
      </c>
      <c r="M114" s="86" t="s">
        <v>135</v>
      </c>
    </row>
    <row r="115" spans="1:13" s="13" customFormat="1" ht="21.95" customHeight="1" x14ac:dyDescent="0.15">
      <c r="A115" s="76"/>
      <c r="B115" s="61" t="s">
        <v>31</v>
      </c>
      <c r="C115" s="22"/>
      <c r="D115" s="7" t="s">
        <v>119</v>
      </c>
      <c r="E115" s="7" t="s">
        <v>119</v>
      </c>
      <c r="F115" s="7" t="s">
        <v>119</v>
      </c>
      <c r="G115" s="7" t="s">
        <v>119</v>
      </c>
      <c r="H115" s="7" t="s">
        <v>119</v>
      </c>
      <c r="I115" s="11" t="s">
        <v>119</v>
      </c>
      <c r="J115" s="12"/>
      <c r="K115" s="7"/>
      <c r="L115" s="23"/>
      <c r="M115" s="85"/>
    </row>
    <row r="116" spans="1:13" s="13" customFormat="1" ht="25.5" customHeight="1" x14ac:dyDescent="0.15">
      <c r="A116" s="76"/>
      <c r="B116" s="70"/>
      <c r="C116" s="6" t="s">
        <v>15</v>
      </c>
      <c r="D116" s="7">
        <v>21978</v>
      </c>
      <c r="E116" s="7">
        <v>195</v>
      </c>
      <c r="F116" s="7">
        <v>2019</v>
      </c>
      <c r="G116" s="7">
        <v>3843</v>
      </c>
      <c r="H116" s="7">
        <v>12285</v>
      </c>
      <c r="I116" s="11">
        <v>18344</v>
      </c>
      <c r="J116" s="12">
        <f>H116/I116</f>
        <v>0.66970126471870917</v>
      </c>
      <c r="K116" s="11">
        <v>9981</v>
      </c>
      <c r="L116" s="12">
        <v>0.52972083642925383</v>
      </c>
      <c r="M116" s="94" t="s">
        <v>138</v>
      </c>
    </row>
    <row r="117" spans="1:13" ht="21.95" customHeight="1" x14ac:dyDescent="0.15">
      <c r="A117" s="78" t="s">
        <v>112</v>
      </c>
      <c r="B117" s="72"/>
      <c r="C117" s="29"/>
      <c r="D117" s="17" t="s">
        <v>119</v>
      </c>
      <c r="E117" s="17" t="s">
        <v>119</v>
      </c>
      <c r="F117" s="17" t="s">
        <v>119</v>
      </c>
      <c r="G117" s="17" t="s">
        <v>119</v>
      </c>
      <c r="H117" s="17" t="s">
        <v>119</v>
      </c>
      <c r="I117" s="11" t="s">
        <v>119</v>
      </c>
      <c r="J117" s="12"/>
      <c r="K117" s="17"/>
      <c r="L117" s="18"/>
      <c r="M117" s="88"/>
    </row>
    <row r="118" spans="1:13" ht="21.95" customHeight="1" x14ac:dyDescent="0.15">
      <c r="A118" s="77"/>
      <c r="B118" s="62" t="s">
        <v>45</v>
      </c>
      <c r="C118" s="22"/>
      <c r="D118" s="7" t="s">
        <v>119</v>
      </c>
      <c r="E118" s="7" t="s">
        <v>119</v>
      </c>
      <c r="F118" s="7" t="s">
        <v>119</v>
      </c>
      <c r="G118" s="7" t="s">
        <v>119</v>
      </c>
      <c r="H118" s="7" t="s">
        <v>119</v>
      </c>
      <c r="I118" s="11" t="s">
        <v>119</v>
      </c>
      <c r="J118" s="12"/>
      <c r="K118" s="7"/>
      <c r="L118" s="23"/>
      <c r="M118" s="85"/>
    </row>
    <row r="119" spans="1:13" s="13" customFormat="1" ht="21.95" customHeight="1" x14ac:dyDescent="0.15">
      <c r="A119" s="77"/>
      <c r="B119" s="66"/>
      <c r="C119" s="6" t="s">
        <v>15</v>
      </c>
      <c r="D119" s="7">
        <v>3921</v>
      </c>
      <c r="E119" s="7">
        <v>714</v>
      </c>
      <c r="F119" s="7">
        <v>681</v>
      </c>
      <c r="G119" s="7">
        <v>933</v>
      </c>
      <c r="H119" s="7">
        <v>536</v>
      </c>
      <c r="I119" s="11">
        <v>2865</v>
      </c>
      <c r="J119" s="12">
        <f t="shared" ref="J119:J120" si="15">H119/I119</f>
        <v>0.18708551483420593</v>
      </c>
      <c r="K119" s="11">
        <v>747</v>
      </c>
      <c r="L119" s="12">
        <v>0.26957776975821002</v>
      </c>
      <c r="M119" s="86" t="s">
        <v>135</v>
      </c>
    </row>
    <row r="120" spans="1:13" ht="21.95" customHeight="1" x14ac:dyDescent="0.15">
      <c r="A120" s="77"/>
      <c r="B120" s="66"/>
      <c r="C120" s="26" t="s">
        <v>70</v>
      </c>
      <c r="D120" s="7">
        <v>392296</v>
      </c>
      <c r="E120" s="7">
        <v>55930</v>
      </c>
      <c r="F120" s="7">
        <v>91869</v>
      </c>
      <c r="G120" s="7">
        <v>86468</v>
      </c>
      <c r="H120" s="7">
        <v>136911</v>
      </c>
      <c r="I120" s="11">
        <v>371179</v>
      </c>
      <c r="J120" s="12">
        <f t="shared" si="15"/>
        <v>0.36885438023164024</v>
      </c>
      <c r="K120" s="11">
        <v>143307</v>
      </c>
      <c r="L120" s="12">
        <v>0.37736400549823834</v>
      </c>
      <c r="M120" s="86" t="s">
        <v>135</v>
      </c>
    </row>
    <row r="121" spans="1:13" ht="21.95" customHeight="1" x14ac:dyDescent="0.15">
      <c r="A121" s="77"/>
      <c r="B121" s="62" t="s">
        <v>13</v>
      </c>
      <c r="C121" s="22"/>
      <c r="D121" s="7" t="s">
        <v>119</v>
      </c>
      <c r="E121" s="7" t="s">
        <v>119</v>
      </c>
      <c r="F121" s="7" t="s">
        <v>119</v>
      </c>
      <c r="G121" s="7" t="s">
        <v>119</v>
      </c>
      <c r="H121" s="7" t="s">
        <v>119</v>
      </c>
      <c r="I121" s="11" t="s">
        <v>119</v>
      </c>
      <c r="J121" s="12"/>
      <c r="K121" s="7"/>
      <c r="L121" s="23"/>
      <c r="M121" s="85"/>
    </row>
    <row r="122" spans="1:13" s="13" customFormat="1" ht="21.95" customHeight="1" x14ac:dyDescent="0.15">
      <c r="A122" s="77"/>
      <c r="B122" s="66"/>
      <c r="C122" s="6" t="s">
        <v>15</v>
      </c>
      <c r="D122" s="7">
        <v>17200</v>
      </c>
      <c r="E122" s="7">
        <v>3785</v>
      </c>
      <c r="F122" s="7">
        <v>3129</v>
      </c>
      <c r="G122" s="7">
        <v>3038</v>
      </c>
      <c r="H122" s="7">
        <v>3904</v>
      </c>
      <c r="I122" s="11">
        <v>13859</v>
      </c>
      <c r="J122" s="12">
        <f t="shared" ref="J122:J123" si="16">H122/I122</f>
        <v>0.28169420593116384</v>
      </c>
      <c r="K122" s="11">
        <v>2422</v>
      </c>
      <c r="L122" s="12">
        <v>0.15572558348871601</v>
      </c>
      <c r="M122" s="60" t="s">
        <v>139</v>
      </c>
    </row>
    <row r="123" spans="1:13" ht="21.95" customHeight="1" x14ac:dyDescent="0.15">
      <c r="A123" s="77"/>
      <c r="B123" s="66"/>
      <c r="C123" s="26" t="s">
        <v>70</v>
      </c>
      <c r="D123" s="7">
        <v>16</v>
      </c>
      <c r="E123" s="7">
        <v>3</v>
      </c>
      <c r="F123" s="7">
        <v>4</v>
      </c>
      <c r="G123" s="7">
        <v>3</v>
      </c>
      <c r="H123" s="7">
        <v>3</v>
      </c>
      <c r="I123" s="11">
        <v>14</v>
      </c>
      <c r="J123" s="12">
        <f t="shared" si="16"/>
        <v>0.21428571428571427</v>
      </c>
      <c r="K123" s="11">
        <v>4</v>
      </c>
      <c r="L123" s="12">
        <v>0.22222222222222221</v>
      </c>
      <c r="M123" s="86" t="s">
        <v>135</v>
      </c>
    </row>
    <row r="124" spans="1:13" ht="21.95" customHeight="1" x14ac:dyDescent="0.15">
      <c r="A124" s="77"/>
      <c r="B124" s="62" t="s">
        <v>46</v>
      </c>
      <c r="C124" s="22"/>
      <c r="D124" s="7" t="s">
        <v>119</v>
      </c>
      <c r="E124" s="7" t="s">
        <v>119</v>
      </c>
      <c r="F124" s="7" t="s">
        <v>119</v>
      </c>
      <c r="G124" s="7" t="s">
        <v>119</v>
      </c>
      <c r="H124" s="7" t="s">
        <v>119</v>
      </c>
      <c r="I124" s="11" t="s">
        <v>119</v>
      </c>
      <c r="J124" s="12"/>
      <c r="K124" s="7"/>
      <c r="L124" s="23"/>
      <c r="M124" s="85"/>
    </row>
    <row r="125" spans="1:13" s="13" customFormat="1" ht="21.95" customHeight="1" x14ac:dyDescent="0.15">
      <c r="A125" s="77"/>
      <c r="B125" s="66"/>
      <c r="C125" s="6" t="s">
        <v>15</v>
      </c>
      <c r="D125" s="7">
        <v>95609</v>
      </c>
      <c r="E125" s="7">
        <v>15639</v>
      </c>
      <c r="F125" s="7">
        <v>17970</v>
      </c>
      <c r="G125" s="7">
        <v>23145</v>
      </c>
      <c r="H125" s="7">
        <v>21888</v>
      </c>
      <c r="I125" s="11">
        <v>78643</v>
      </c>
      <c r="J125" s="12">
        <f t="shared" ref="J125:J126" si="17">H125/I125</f>
        <v>0.27832102030695677</v>
      </c>
      <c r="K125" s="11">
        <v>20454</v>
      </c>
      <c r="L125" s="12">
        <v>0.25988183724032782</v>
      </c>
      <c r="M125" s="60" t="s">
        <v>133</v>
      </c>
    </row>
    <row r="126" spans="1:13" ht="21.95" customHeight="1" x14ac:dyDescent="0.15">
      <c r="A126" s="77"/>
      <c r="B126" s="66"/>
      <c r="C126" s="26" t="s">
        <v>70</v>
      </c>
      <c r="D126" s="7">
        <v>574</v>
      </c>
      <c r="E126" s="7">
        <v>0</v>
      </c>
      <c r="F126" s="7">
        <v>54</v>
      </c>
      <c r="G126" s="7">
        <v>99</v>
      </c>
      <c r="H126" s="7">
        <v>213</v>
      </c>
      <c r="I126" s="11">
        <v>366</v>
      </c>
      <c r="J126" s="12">
        <f t="shared" si="17"/>
        <v>0.58196721311475408</v>
      </c>
      <c r="K126" s="11">
        <v>274</v>
      </c>
      <c r="L126" s="12">
        <v>0.84307692307692306</v>
      </c>
      <c r="M126" s="86" t="s">
        <v>135</v>
      </c>
    </row>
    <row r="127" spans="1:13" s="13" customFormat="1" ht="21.95" customHeight="1" x14ac:dyDescent="0.15">
      <c r="A127" s="77"/>
      <c r="B127" s="62" t="s">
        <v>31</v>
      </c>
      <c r="C127" s="22"/>
      <c r="D127" s="7" t="s">
        <v>119</v>
      </c>
      <c r="E127" s="7" t="s">
        <v>119</v>
      </c>
      <c r="F127" s="7" t="s">
        <v>119</v>
      </c>
      <c r="G127" s="7" t="s">
        <v>119</v>
      </c>
      <c r="H127" s="7" t="s">
        <v>119</v>
      </c>
      <c r="I127" s="11" t="s">
        <v>119</v>
      </c>
      <c r="J127" s="12"/>
      <c r="K127" s="7"/>
      <c r="L127" s="23"/>
      <c r="M127" s="85"/>
    </row>
    <row r="128" spans="1:13" s="13" customFormat="1" ht="21.95" customHeight="1" x14ac:dyDescent="0.15">
      <c r="A128" s="79"/>
      <c r="B128" s="66"/>
      <c r="C128" s="6" t="s">
        <v>15</v>
      </c>
      <c r="D128" s="7">
        <v>3450</v>
      </c>
      <c r="E128" s="7">
        <v>492</v>
      </c>
      <c r="F128" s="7">
        <v>508</v>
      </c>
      <c r="G128" s="7">
        <v>1484</v>
      </c>
      <c r="H128" s="7">
        <v>870</v>
      </c>
      <c r="I128" s="11">
        <v>3356</v>
      </c>
      <c r="J128" s="12">
        <f>H128/I128</f>
        <v>0.2592371871275328</v>
      </c>
      <c r="K128" s="11">
        <v>1121</v>
      </c>
      <c r="L128" s="12">
        <v>0.30695509309967139</v>
      </c>
      <c r="M128" s="86" t="s">
        <v>135</v>
      </c>
    </row>
    <row r="129" spans="1:13" ht="21.95" customHeight="1" x14ac:dyDescent="0.15">
      <c r="A129" s="78" t="s">
        <v>113</v>
      </c>
      <c r="B129" s="72"/>
      <c r="C129" s="29"/>
      <c r="D129" s="17" t="s">
        <v>119</v>
      </c>
      <c r="E129" s="17" t="s">
        <v>119</v>
      </c>
      <c r="F129" s="17" t="s">
        <v>119</v>
      </c>
      <c r="G129" s="17" t="s">
        <v>119</v>
      </c>
      <c r="H129" s="17" t="s">
        <v>119</v>
      </c>
      <c r="I129" s="11" t="s">
        <v>119</v>
      </c>
      <c r="J129" s="12"/>
      <c r="K129" s="17"/>
      <c r="L129" s="18"/>
      <c r="M129" s="88"/>
    </row>
    <row r="130" spans="1:13" ht="21.95" customHeight="1" x14ac:dyDescent="0.15">
      <c r="A130" s="77"/>
      <c r="B130" s="62" t="s">
        <v>47</v>
      </c>
      <c r="C130" s="22"/>
      <c r="D130" s="7" t="s">
        <v>119</v>
      </c>
      <c r="E130" s="7" t="s">
        <v>119</v>
      </c>
      <c r="F130" s="7" t="s">
        <v>119</v>
      </c>
      <c r="G130" s="7" t="s">
        <v>119</v>
      </c>
      <c r="H130" s="7" t="s">
        <v>119</v>
      </c>
      <c r="I130" s="11" t="s">
        <v>119</v>
      </c>
      <c r="J130" s="12"/>
      <c r="K130" s="7"/>
      <c r="L130" s="23"/>
      <c r="M130" s="85"/>
    </row>
    <row r="131" spans="1:13" s="13" customFormat="1" ht="21.95" customHeight="1" x14ac:dyDescent="0.15">
      <c r="A131" s="77"/>
      <c r="B131" s="66"/>
      <c r="C131" s="6" t="s">
        <v>15</v>
      </c>
      <c r="D131" s="7">
        <v>638</v>
      </c>
      <c r="E131" s="7">
        <v>88</v>
      </c>
      <c r="F131" s="7">
        <v>62</v>
      </c>
      <c r="G131" s="7">
        <v>365</v>
      </c>
      <c r="H131" s="7">
        <v>105</v>
      </c>
      <c r="I131" s="11">
        <v>622</v>
      </c>
      <c r="J131" s="12">
        <f t="shared" ref="J131:J132" si="18">H131/I131</f>
        <v>0.16881028938906753</v>
      </c>
      <c r="K131" s="11">
        <v>362</v>
      </c>
      <c r="L131" s="12">
        <v>0.61252115059221657</v>
      </c>
      <c r="M131" s="86" t="s">
        <v>135</v>
      </c>
    </row>
    <row r="132" spans="1:13" ht="21.95" customHeight="1" x14ac:dyDescent="0.15">
      <c r="A132" s="77"/>
      <c r="B132" s="66"/>
      <c r="C132" s="26" t="s">
        <v>70</v>
      </c>
      <c r="D132" s="7">
        <v>47092</v>
      </c>
      <c r="E132" s="7">
        <v>4853</v>
      </c>
      <c r="F132" s="7">
        <v>7939</v>
      </c>
      <c r="G132" s="7">
        <v>8831</v>
      </c>
      <c r="H132" s="7">
        <v>18338</v>
      </c>
      <c r="I132" s="11">
        <v>39963</v>
      </c>
      <c r="J132" s="12">
        <f t="shared" si="18"/>
        <v>0.45887445887445888</v>
      </c>
      <c r="K132" s="11">
        <v>18907</v>
      </c>
      <c r="L132" s="12">
        <v>0.45705514057098656</v>
      </c>
      <c r="M132" s="86" t="s">
        <v>135</v>
      </c>
    </row>
    <row r="133" spans="1:13" s="13" customFormat="1" ht="21.95" customHeight="1" x14ac:dyDescent="0.15">
      <c r="A133" s="77"/>
      <c r="B133" s="62" t="s">
        <v>48</v>
      </c>
      <c r="C133" s="22"/>
      <c r="D133" s="7" t="s">
        <v>119</v>
      </c>
      <c r="E133" s="7" t="s">
        <v>119</v>
      </c>
      <c r="F133" s="7" t="s">
        <v>119</v>
      </c>
      <c r="G133" s="7" t="s">
        <v>119</v>
      </c>
      <c r="H133" s="7" t="s">
        <v>119</v>
      </c>
      <c r="I133" s="11" t="s">
        <v>119</v>
      </c>
      <c r="J133" s="12"/>
      <c r="K133" s="7"/>
      <c r="L133" s="23"/>
      <c r="M133" s="85"/>
    </row>
    <row r="134" spans="1:13" s="13" customFormat="1" ht="21.95" customHeight="1" x14ac:dyDescent="0.15">
      <c r="A134" s="79"/>
      <c r="B134" s="66"/>
      <c r="C134" s="6" t="s">
        <v>15</v>
      </c>
      <c r="D134" s="7">
        <v>846</v>
      </c>
      <c r="E134" s="7">
        <v>235</v>
      </c>
      <c r="F134" s="7">
        <v>103</v>
      </c>
      <c r="G134" s="7">
        <v>359</v>
      </c>
      <c r="H134" s="7">
        <v>57</v>
      </c>
      <c r="I134" s="11">
        <v>755</v>
      </c>
      <c r="J134" s="12">
        <f>H134/I134</f>
        <v>7.5496688741721857E-2</v>
      </c>
      <c r="K134" s="11">
        <v>0</v>
      </c>
      <c r="L134" s="12">
        <v>0</v>
      </c>
      <c r="M134" s="60" t="s">
        <v>133</v>
      </c>
    </row>
    <row r="135" spans="1:13" ht="21.95" customHeight="1" x14ac:dyDescent="0.15">
      <c r="A135" s="78" t="s">
        <v>114</v>
      </c>
      <c r="B135" s="72"/>
      <c r="C135" s="29"/>
      <c r="D135" s="17" t="s">
        <v>119</v>
      </c>
      <c r="E135" s="17" t="s">
        <v>119</v>
      </c>
      <c r="F135" s="17" t="s">
        <v>119</v>
      </c>
      <c r="G135" s="17" t="s">
        <v>119</v>
      </c>
      <c r="H135" s="17" t="s">
        <v>119</v>
      </c>
      <c r="I135" s="11" t="s">
        <v>119</v>
      </c>
      <c r="J135" s="12"/>
      <c r="K135" s="17"/>
      <c r="L135" s="18"/>
      <c r="M135" s="88"/>
    </row>
    <row r="136" spans="1:13" ht="21.95" customHeight="1" x14ac:dyDescent="0.15">
      <c r="A136" s="77"/>
      <c r="B136" s="62" t="s">
        <v>49</v>
      </c>
      <c r="C136" s="22"/>
      <c r="D136" s="7" t="s">
        <v>119</v>
      </c>
      <c r="E136" s="7" t="s">
        <v>119</v>
      </c>
      <c r="F136" s="7" t="s">
        <v>119</v>
      </c>
      <c r="G136" s="7" t="s">
        <v>119</v>
      </c>
      <c r="H136" s="7" t="s">
        <v>119</v>
      </c>
      <c r="I136" s="11" t="s">
        <v>119</v>
      </c>
      <c r="J136" s="12"/>
      <c r="K136" s="7"/>
      <c r="L136" s="23"/>
      <c r="M136" s="85"/>
    </row>
    <row r="137" spans="1:13" s="13" customFormat="1" ht="21.95" customHeight="1" x14ac:dyDescent="0.15">
      <c r="A137" s="77"/>
      <c r="B137" s="66"/>
      <c r="C137" s="6" t="s">
        <v>15</v>
      </c>
      <c r="D137" s="7">
        <v>47778</v>
      </c>
      <c r="E137" s="7">
        <v>7428</v>
      </c>
      <c r="F137" s="7">
        <v>11168</v>
      </c>
      <c r="G137" s="7">
        <v>15456</v>
      </c>
      <c r="H137" s="7">
        <v>12131</v>
      </c>
      <c r="I137" s="11">
        <v>46184</v>
      </c>
      <c r="J137" s="12">
        <f t="shared" ref="J137:J138" si="19">H137/I137</f>
        <v>0.26266672440672095</v>
      </c>
      <c r="K137" s="11">
        <v>10574</v>
      </c>
      <c r="L137" s="12">
        <v>0.22285449334007756</v>
      </c>
      <c r="M137" s="60" t="s">
        <v>133</v>
      </c>
    </row>
    <row r="138" spans="1:13" ht="21.95" customHeight="1" x14ac:dyDescent="0.15">
      <c r="A138" s="77"/>
      <c r="B138" s="66"/>
      <c r="C138" s="26" t="s">
        <v>70</v>
      </c>
      <c r="D138" s="7">
        <v>2038394</v>
      </c>
      <c r="E138" s="7">
        <v>274319</v>
      </c>
      <c r="F138" s="7">
        <v>513717</v>
      </c>
      <c r="G138" s="7">
        <v>475411</v>
      </c>
      <c r="H138" s="7">
        <v>767293</v>
      </c>
      <c r="I138" s="11">
        <v>2030740</v>
      </c>
      <c r="J138" s="12">
        <f t="shared" si="19"/>
        <v>0.37783911283571509</v>
      </c>
      <c r="K138" s="11">
        <v>746939</v>
      </c>
      <c r="L138" s="12">
        <v>0.38092185517463661</v>
      </c>
      <c r="M138" s="86" t="s">
        <v>135</v>
      </c>
    </row>
    <row r="139" spans="1:13" ht="21.95" customHeight="1" x14ac:dyDescent="0.15">
      <c r="A139" s="77"/>
      <c r="B139" s="62" t="s">
        <v>106</v>
      </c>
      <c r="C139" s="22"/>
      <c r="D139" s="7" t="s">
        <v>119</v>
      </c>
      <c r="E139" s="7" t="s">
        <v>119</v>
      </c>
      <c r="F139" s="7" t="s">
        <v>119</v>
      </c>
      <c r="G139" s="7" t="s">
        <v>119</v>
      </c>
      <c r="H139" s="7" t="s">
        <v>119</v>
      </c>
      <c r="I139" s="11" t="s">
        <v>119</v>
      </c>
      <c r="J139" s="12"/>
      <c r="K139" s="7"/>
      <c r="L139" s="23"/>
      <c r="M139" s="85"/>
    </row>
    <row r="140" spans="1:13" s="13" customFormat="1" ht="21.95" customHeight="1" x14ac:dyDescent="0.15">
      <c r="A140" s="77"/>
      <c r="B140" s="66"/>
      <c r="C140" s="6" t="s">
        <v>15</v>
      </c>
      <c r="D140" s="7">
        <v>374128</v>
      </c>
      <c r="E140" s="7">
        <v>53521</v>
      </c>
      <c r="F140" s="7">
        <v>84606</v>
      </c>
      <c r="G140" s="7">
        <v>102371</v>
      </c>
      <c r="H140" s="7">
        <v>115344</v>
      </c>
      <c r="I140" s="11">
        <v>355844</v>
      </c>
      <c r="J140" s="12">
        <f t="shared" ref="J140:J141" si="20">H140/I140</f>
        <v>0.32414203977023642</v>
      </c>
      <c r="K140" s="11">
        <v>113319</v>
      </c>
      <c r="L140" s="12">
        <v>0.32066544609733805</v>
      </c>
      <c r="M140" s="60" t="s">
        <v>133</v>
      </c>
    </row>
    <row r="141" spans="1:13" ht="21.95" customHeight="1" x14ac:dyDescent="0.15">
      <c r="A141" s="77"/>
      <c r="B141" s="66"/>
      <c r="C141" s="6" t="s">
        <v>70</v>
      </c>
      <c r="D141" s="7">
        <v>1060635</v>
      </c>
      <c r="E141" s="7">
        <v>132428</v>
      </c>
      <c r="F141" s="7">
        <v>194883</v>
      </c>
      <c r="G141" s="7">
        <v>239733</v>
      </c>
      <c r="H141" s="7">
        <v>441536</v>
      </c>
      <c r="I141" s="11">
        <v>1008582</v>
      </c>
      <c r="J141" s="12">
        <f t="shared" si="20"/>
        <v>0.43777898078688693</v>
      </c>
      <c r="K141" s="11">
        <v>431327</v>
      </c>
      <c r="L141" s="12">
        <v>0.42271875526772801</v>
      </c>
      <c r="M141" s="60" t="s">
        <v>133</v>
      </c>
    </row>
    <row r="142" spans="1:13" ht="21.95" customHeight="1" x14ac:dyDescent="0.15">
      <c r="A142" s="77"/>
      <c r="B142" s="62" t="s">
        <v>107</v>
      </c>
      <c r="C142" s="22"/>
      <c r="D142" s="7" t="s">
        <v>119</v>
      </c>
      <c r="E142" s="7" t="s">
        <v>119</v>
      </c>
      <c r="F142" s="7" t="s">
        <v>119</v>
      </c>
      <c r="G142" s="7" t="s">
        <v>119</v>
      </c>
      <c r="H142" s="7" t="s">
        <v>119</v>
      </c>
      <c r="I142" s="11" t="s">
        <v>119</v>
      </c>
      <c r="J142" s="12"/>
      <c r="K142" s="7"/>
      <c r="L142" s="23"/>
      <c r="M142" s="85"/>
    </row>
    <row r="143" spans="1:13" s="13" customFormat="1" ht="21.95" customHeight="1" x14ac:dyDescent="0.15">
      <c r="A143" s="77"/>
      <c r="B143" s="66"/>
      <c r="C143" s="6" t="s">
        <v>15</v>
      </c>
      <c r="D143" s="7">
        <v>348091</v>
      </c>
      <c r="E143" s="7">
        <v>51727</v>
      </c>
      <c r="F143" s="7">
        <v>76627</v>
      </c>
      <c r="G143" s="7">
        <v>89149</v>
      </c>
      <c r="H143" s="7">
        <v>104337</v>
      </c>
      <c r="I143" s="11">
        <v>321841</v>
      </c>
      <c r="J143" s="12">
        <f t="shared" ref="J143:J144" si="21">H143/I143</f>
        <v>0.32418803073567382</v>
      </c>
      <c r="K143" s="11">
        <v>95919</v>
      </c>
      <c r="L143" s="12">
        <v>0.29805633671519349</v>
      </c>
      <c r="M143" s="60" t="s">
        <v>133</v>
      </c>
    </row>
    <row r="144" spans="1:13" ht="21.95" customHeight="1" x14ac:dyDescent="0.15">
      <c r="A144" s="77"/>
      <c r="B144" s="66"/>
      <c r="C144" s="6" t="s">
        <v>70</v>
      </c>
      <c r="D144" s="7">
        <v>1010126</v>
      </c>
      <c r="E144" s="7">
        <v>130232</v>
      </c>
      <c r="F144" s="7">
        <v>171855</v>
      </c>
      <c r="G144" s="7">
        <v>223064</v>
      </c>
      <c r="H144" s="7">
        <v>443710</v>
      </c>
      <c r="I144" s="11">
        <v>968863</v>
      </c>
      <c r="J144" s="12">
        <f t="shared" si="21"/>
        <v>0.4579698058445828</v>
      </c>
      <c r="K144" s="11">
        <v>400886</v>
      </c>
      <c r="L144" s="12">
        <v>0.4251339393656598</v>
      </c>
      <c r="M144" s="60" t="s">
        <v>133</v>
      </c>
    </row>
    <row r="145" spans="1:13" ht="21.95" customHeight="1" x14ac:dyDescent="0.15">
      <c r="A145" s="77"/>
      <c r="B145" s="62" t="s">
        <v>108</v>
      </c>
      <c r="C145" s="22"/>
      <c r="D145" s="7" t="s">
        <v>119</v>
      </c>
      <c r="E145" s="7" t="s">
        <v>119</v>
      </c>
      <c r="F145" s="7" t="s">
        <v>119</v>
      </c>
      <c r="G145" s="7" t="s">
        <v>119</v>
      </c>
      <c r="H145" s="7" t="s">
        <v>119</v>
      </c>
      <c r="I145" s="11" t="s">
        <v>119</v>
      </c>
      <c r="J145" s="12"/>
      <c r="K145" s="7"/>
      <c r="L145" s="23"/>
      <c r="M145" s="85"/>
    </row>
    <row r="146" spans="1:13" s="13" customFormat="1" ht="21.95" customHeight="1" x14ac:dyDescent="0.15">
      <c r="A146" s="77"/>
      <c r="B146" s="66"/>
      <c r="C146" s="6" t="s">
        <v>15</v>
      </c>
      <c r="D146" s="7">
        <v>99141</v>
      </c>
      <c r="E146" s="7">
        <v>18352</v>
      </c>
      <c r="F146" s="7">
        <v>17741</v>
      </c>
      <c r="G146" s="7">
        <v>26674</v>
      </c>
      <c r="H146" s="7">
        <v>36173</v>
      </c>
      <c r="I146" s="11">
        <v>98942</v>
      </c>
      <c r="J146" s="12">
        <f t="shared" ref="J146:J147" si="22">H146/I146</f>
        <v>0.36559802712700368</v>
      </c>
      <c r="K146" s="11">
        <v>26718</v>
      </c>
      <c r="L146" s="12">
        <v>0.2683176669076886</v>
      </c>
      <c r="M146" s="60" t="s">
        <v>133</v>
      </c>
    </row>
    <row r="147" spans="1:13" ht="21.95" customHeight="1" x14ac:dyDescent="0.15">
      <c r="A147" s="77"/>
      <c r="B147" s="66"/>
      <c r="C147" s="6" t="s">
        <v>70</v>
      </c>
      <c r="D147" s="7">
        <v>733131</v>
      </c>
      <c r="E147" s="7">
        <v>110200</v>
      </c>
      <c r="F147" s="7">
        <v>134235</v>
      </c>
      <c r="G147" s="7">
        <v>166225</v>
      </c>
      <c r="H147" s="7">
        <v>311447</v>
      </c>
      <c r="I147" s="11">
        <v>722109</v>
      </c>
      <c r="J147" s="12">
        <f t="shared" si="22"/>
        <v>0.4313019225629372</v>
      </c>
      <c r="K147" s="11">
        <v>329114</v>
      </c>
      <c r="L147" s="12">
        <v>0.45724884338052435</v>
      </c>
      <c r="M147" s="86" t="s">
        <v>135</v>
      </c>
    </row>
    <row r="148" spans="1:13" ht="21.95" customHeight="1" x14ac:dyDescent="0.15">
      <c r="A148" s="77"/>
      <c r="B148" s="62" t="s">
        <v>109</v>
      </c>
      <c r="C148" s="22"/>
      <c r="D148" s="7" t="s">
        <v>119</v>
      </c>
      <c r="E148" s="7" t="s">
        <v>119</v>
      </c>
      <c r="F148" s="7" t="s">
        <v>119</v>
      </c>
      <c r="G148" s="7" t="s">
        <v>119</v>
      </c>
      <c r="H148" s="7" t="s">
        <v>119</v>
      </c>
      <c r="I148" s="11" t="s">
        <v>119</v>
      </c>
      <c r="J148" s="12"/>
      <c r="K148" s="7"/>
      <c r="L148" s="23"/>
      <c r="M148" s="85"/>
    </row>
    <row r="149" spans="1:13" s="13" customFormat="1" ht="21.95" customHeight="1" x14ac:dyDescent="0.15">
      <c r="A149" s="77"/>
      <c r="B149" s="66"/>
      <c r="C149" s="6" t="s">
        <v>15</v>
      </c>
      <c r="D149" s="7">
        <v>21684</v>
      </c>
      <c r="E149" s="7">
        <v>3214</v>
      </c>
      <c r="F149" s="7">
        <v>4094</v>
      </c>
      <c r="G149" s="7">
        <v>5612</v>
      </c>
      <c r="H149" s="7">
        <v>6005</v>
      </c>
      <c r="I149" s="11">
        <v>18926</v>
      </c>
      <c r="J149" s="12">
        <f t="shared" ref="J149:J150" si="23">H149/I149</f>
        <v>0.31728838634682449</v>
      </c>
      <c r="K149" s="11">
        <v>14764</v>
      </c>
      <c r="L149" s="12">
        <v>0.38489011705206078</v>
      </c>
      <c r="M149" s="86" t="s">
        <v>135</v>
      </c>
    </row>
    <row r="150" spans="1:13" ht="21.95" customHeight="1" x14ac:dyDescent="0.15">
      <c r="A150" s="77"/>
      <c r="B150" s="66"/>
      <c r="C150" s="6" t="s">
        <v>70</v>
      </c>
      <c r="D150" s="7">
        <v>270656</v>
      </c>
      <c r="E150" s="7">
        <v>27086</v>
      </c>
      <c r="F150" s="7">
        <v>40187</v>
      </c>
      <c r="G150" s="7">
        <v>66930</v>
      </c>
      <c r="H150" s="7">
        <v>112603</v>
      </c>
      <c r="I150" s="11">
        <v>246808</v>
      </c>
      <c r="J150" s="12">
        <f t="shared" si="23"/>
        <v>0.45623723704255942</v>
      </c>
      <c r="K150" s="11">
        <v>140127</v>
      </c>
      <c r="L150" s="12">
        <v>0.42806868552331317</v>
      </c>
      <c r="M150" s="86" t="s">
        <v>135</v>
      </c>
    </row>
    <row r="151" spans="1:13" ht="21.95" customHeight="1" x14ac:dyDescent="0.15">
      <c r="A151" s="77"/>
      <c r="B151" s="62" t="s">
        <v>50</v>
      </c>
      <c r="C151" s="22"/>
      <c r="D151" s="7" t="s">
        <v>119</v>
      </c>
      <c r="E151" s="7" t="s">
        <v>119</v>
      </c>
      <c r="F151" s="7" t="s">
        <v>119</v>
      </c>
      <c r="G151" s="7" t="s">
        <v>119</v>
      </c>
      <c r="H151" s="7" t="s">
        <v>119</v>
      </c>
      <c r="I151" s="11" t="s">
        <v>119</v>
      </c>
      <c r="J151" s="12"/>
      <c r="K151" s="7"/>
      <c r="L151" s="23"/>
      <c r="M151" s="85"/>
    </row>
    <row r="152" spans="1:13" s="13" customFormat="1" ht="21.95" customHeight="1" x14ac:dyDescent="0.15">
      <c r="A152" s="77"/>
      <c r="B152" s="66"/>
      <c r="C152" s="6" t="s">
        <v>15</v>
      </c>
      <c r="D152" s="7">
        <v>27687</v>
      </c>
      <c r="E152" s="7">
        <v>4538</v>
      </c>
      <c r="F152" s="7">
        <v>5987</v>
      </c>
      <c r="G152" s="7">
        <v>7233</v>
      </c>
      <c r="H152" s="7">
        <v>6246</v>
      </c>
      <c r="I152" s="11">
        <v>24006</v>
      </c>
      <c r="J152" s="12">
        <f t="shared" ref="J152:J153" si="24">H152/I152</f>
        <v>0.26018495376155959</v>
      </c>
      <c r="K152" s="11">
        <v>6367</v>
      </c>
      <c r="L152" s="12">
        <v>0.23961312659942796</v>
      </c>
      <c r="M152" s="86" t="s">
        <v>135</v>
      </c>
    </row>
    <row r="153" spans="1:13" ht="21.95" customHeight="1" x14ac:dyDescent="0.15">
      <c r="A153" s="77"/>
      <c r="B153" s="66"/>
      <c r="C153" s="26" t="s">
        <v>70</v>
      </c>
      <c r="D153" s="7">
        <v>10025</v>
      </c>
      <c r="E153" s="7">
        <v>742</v>
      </c>
      <c r="F153" s="7">
        <v>999</v>
      </c>
      <c r="G153" s="7">
        <v>1759</v>
      </c>
      <c r="H153" s="7">
        <v>1681</v>
      </c>
      <c r="I153" s="11">
        <v>5182</v>
      </c>
      <c r="J153" s="12">
        <f t="shared" si="24"/>
        <v>0.32439212659204941</v>
      </c>
      <c r="K153" s="11">
        <v>2063</v>
      </c>
      <c r="L153" s="12">
        <v>0.2903589021815623</v>
      </c>
      <c r="M153" s="86" t="s">
        <v>135</v>
      </c>
    </row>
    <row r="154" spans="1:13" ht="21.95" customHeight="1" x14ac:dyDescent="0.15">
      <c r="A154" s="77"/>
      <c r="B154" s="62" t="s">
        <v>51</v>
      </c>
      <c r="C154" s="22"/>
      <c r="D154" s="7" t="s">
        <v>119</v>
      </c>
      <c r="E154" s="7" t="s">
        <v>119</v>
      </c>
      <c r="F154" s="7" t="s">
        <v>119</v>
      </c>
      <c r="G154" s="7" t="s">
        <v>119</v>
      </c>
      <c r="H154" s="7" t="s">
        <v>119</v>
      </c>
      <c r="I154" s="11" t="s">
        <v>119</v>
      </c>
      <c r="J154" s="12"/>
      <c r="K154" s="7"/>
      <c r="L154" s="23"/>
      <c r="M154" s="85"/>
    </row>
    <row r="155" spans="1:13" s="13" customFormat="1" ht="21.95" customHeight="1" x14ac:dyDescent="0.15">
      <c r="A155" s="77"/>
      <c r="B155" s="66"/>
      <c r="C155" s="6" t="s">
        <v>15</v>
      </c>
      <c r="D155" s="7">
        <v>5555</v>
      </c>
      <c r="E155" s="7">
        <v>274</v>
      </c>
      <c r="F155" s="7">
        <v>1097</v>
      </c>
      <c r="G155" s="7">
        <v>483</v>
      </c>
      <c r="H155" s="7">
        <v>2233</v>
      </c>
      <c r="I155" s="11">
        <v>4088</v>
      </c>
      <c r="J155" s="12">
        <f t="shared" ref="J155:J156" si="25">H155/I155</f>
        <v>0.54623287671232879</v>
      </c>
      <c r="K155" s="11">
        <v>1401</v>
      </c>
      <c r="L155" s="12">
        <v>0.38436213991769547</v>
      </c>
      <c r="M155" s="60" t="s">
        <v>133</v>
      </c>
    </row>
    <row r="156" spans="1:13" ht="27.75" customHeight="1" x14ac:dyDescent="0.15">
      <c r="A156" s="79"/>
      <c r="B156" s="66"/>
      <c r="C156" s="26" t="s">
        <v>70</v>
      </c>
      <c r="D156" s="7">
        <v>23132</v>
      </c>
      <c r="E156" s="7">
        <v>3861</v>
      </c>
      <c r="F156" s="7">
        <v>3101</v>
      </c>
      <c r="G156" s="7">
        <v>6008</v>
      </c>
      <c r="H156" s="7">
        <v>7862</v>
      </c>
      <c r="I156" s="11">
        <v>20833</v>
      </c>
      <c r="J156" s="12">
        <f t="shared" si="25"/>
        <v>0.37738203811260979</v>
      </c>
      <c r="K156" s="11">
        <v>13440</v>
      </c>
      <c r="L156" s="12">
        <v>0.53015660131750231</v>
      </c>
      <c r="M156" s="87" t="s">
        <v>135</v>
      </c>
    </row>
    <row r="157" spans="1:13" ht="21.95" customHeight="1" x14ac:dyDescent="0.15">
      <c r="A157" s="78" t="s">
        <v>115</v>
      </c>
      <c r="B157" s="72"/>
      <c r="C157" s="29"/>
      <c r="D157" s="17" t="s">
        <v>119</v>
      </c>
      <c r="E157" s="17" t="s">
        <v>119</v>
      </c>
      <c r="F157" s="17" t="s">
        <v>119</v>
      </c>
      <c r="G157" s="17" t="s">
        <v>119</v>
      </c>
      <c r="H157" s="17" t="s">
        <v>119</v>
      </c>
      <c r="I157" s="11" t="s">
        <v>119</v>
      </c>
      <c r="J157" s="12"/>
      <c r="K157" s="17"/>
      <c r="L157" s="18"/>
      <c r="M157" s="88"/>
    </row>
    <row r="158" spans="1:13" ht="21.95" customHeight="1" x14ac:dyDescent="0.15">
      <c r="A158" s="77"/>
      <c r="B158" s="62" t="s">
        <v>52</v>
      </c>
      <c r="C158" s="47"/>
      <c r="D158" s="7" t="s">
        <v>119</v>
      </c>
      <c r="E158" s="7" t="s">
        <v>119</v>
      </c>
      <c r="F158" s="7" t="s">
        <v>119</v>
      </c>
      <c r="G158" s="7" t="s">
        <v>119</v>
      </c>
      <c r="H158" s="7" t="s">
        <v>119</v>
      </c>
      <c r="I158" s="11" t="s">
        <v>119</v>
      </c>
      <c r="J158" s="12"/>
      <c r="K158" s="7"/>
      <c r="L158" s="23"/>
      <c r="M158" s="85"/>
    </row>
    <row r="159" spans="1:13" s="13" customFormat="1" ht="21.95" customHeight="1" x14ac:dyDescent="0.15">
      <c r="A159" s="77"/>
      <c r="B159" s="66"/>
      <c r="C159" s="6" t="s">
        <v>15</v>
      </c>
      <c r="D159" s="7">
        <v>24600</v>
      </c>
      <c r="E159" s="7">
        <v>4257</v>
      </c>
      <c r="F159" s="7">
        <v>9540</v>
      </c>
      <c r="G159" s="7">
        <v>5394</v>
      </c>
      <c r="H159" s="7">
        <v>3321</v>
      </c>
      <c r="I159" s="11">
        <v>22513</v>
      </c>
      <c r="J159" s="12">
        <f t="shared" ref="J159:J160" si="26">H159/I159</f>
        <v>0.14751476924443654</v>
      </c>
      <c r="K159" s="11">
        <v>3834</v>
      </c>
      <c r="L159" s="12">
        <v>0.17096989966555184</v>
      </c>
      <c r="M159" s="86" t="s">
        <v>135</v>
      </c>
    </row>
    <row r="160" spans="1:13" ht="21.95" customHeight="1" x14ac:dyDescent="0.15">
      <c r="A160" s="77"/>
      <c r="B160" s="66"/>
      <c r="C160" s="26" t="s">
        <v>70</v>
      </c>
      <c r="D160" s="7">
        <v>316519</v>
      </c>
      <c r="E160" s="7">
        <v>30659</v>
      </c>
      <c r="F160" s="7">
        <v>65280</v>
      </c>
      <c r="G160" s="7">
        <v>72098</v>
      </c>
      <c r="H160" s="7">
        <v>137848</v>
      </c>
      <c r="I160" s="11">
        <v>305887</v>
      </c>
      <c r="J160" s="12">
        <f t="shared" si="26"/>
        <v>0.45065007666229684</v>
      </c>
      <c r="K160" s="11">
        <v>134569</v>
      </c>
      <c r="L160" s="12">
        <v>0.43813998313456209</v>
      </c>
      <c r="M160" s="60" t="s">
        <v>133</v>
      </c>
    </row>
    <row r="161" spans="1:13" ht="21.95" customHeight="1" x14ac:dyDescent="0.15">
      <c r="A161" s="77"/>
      <c r="B161" s="62" t="s">
        <v>53</v>
      </c>
      <c r="C161" s="22"/>
      <c r="D161" s="7" t="s">
        <v>119</v>
      </c>
      <c r="E161" s="7" t="s">
        <v>119</v>
      </c>
      <c r="F161" s="7" t="s">
        <v>119</v>
      </c>
      <c r="G161" s="7" t="s">
        <v>119</v>
      </c>
      <c r="H161" s="7" t="s">
        <v>119</v>
      </c>
      <c r="I161" s="11" t="s">
        <v>119</v>
      </c>
      <c r="J161" s="12"/>
      <c r="K161" s="7"/>
      <c r="L161" s="23"/>
      <c r="M161" s="85"/>
    </row>
    <row r="162" spans="1:13" s="13" customFormat="1" ht="21.95" customHeight="1" x14ac:dyDescent="0.15">
      <c r="A162" s="77"/>
      <c r="B162" s="66"/>
      <c r="C162" s="6" t="s">
        <v>15</v>
      </c>
      <c r="D162" s="7">
        <v>1102</v>
      </c>
      <c r="E162" s="7">
        <v>0</v>
      </c>
      <c r="F162" s="7">
        <v>299</v>
      </c>
      <c r="G162" s="7">
        <v>237</v>
      </c>
      <c r="H162" s="7">
        <v>496</v>
      </c>
      <c r="I162" s="11">
        <v>1033</v>
      </c>
      <c r="J162" s="12">
        <f t="shared" ref="J162:J163" si="27">H162/I162</f>
        <v>0.48015488867376571</v>
      </c>
      <c r="K162" s="11">
        <v>354</v>
      </c>
      <c r="L162" s="12">
        <v>0.36645962732919257</v>
      </c>
      <c r="M162" s="60" t="s">
        <v>133</v>
      </c>
    </row>
    <row r="163" spans="1:13" ht="21.95" customHeight="1" x14ac:dyDescent="0.15">
      <c r="A163" s="77"/>
      <c r="B163" s="66"/>
      <c r="C163" s="26" t="s">
        <v>70</v>
      </c>
      <c r="D163" s="7">
        <v>96</v>
      </c>
      <c r="E163" s="7">
        <v>21</v>
      </c>
      <c r="F163" s="7">
        <v>1</v>
      </c>
      <c r="G163" s="7">
        <v>1</v>
      </c>
      <c r="H163" s="7">
        <v>2</v>
      </c>
      <c r="I163" s="11">
        <v>26</v>
      </c>
      <c r="J163" s="12">
        <f t="shared" si="27"/>
        <v>7.6923076923076927E-2</v>
      </c>
      <c r="K163" s="11">
        <v>2</v>
      </c>
      <c r="L163" s="12">
        <v>0.33333333333333331</v>
      </c>
      <c r="M163" s="86" t="s">
        <v>135</v>
      </c>
    </row>
    <row r="164" spans="1:13" ht="21.95" customHeight="1" x14ac:dyDescent="0.15">
      <c r="A164" s="77"/>
      <c r="B164" s="66" t="s">
        <v>54</v>
      </c>
      <c r="C164" s="47"/>
      <c r="D164" s="7" t="s">
        <v>119</v>
      </c>
      <c r="E164" s="7" t="s">
        <v>119</v>
      </c>
      <c r="F164" s="7" t="s">
        <v>119</v>
      </c>
      <c r="G164" s="7" t="s">
        <v>119</v>
      </c>
      <c r="H164" s="7" t="s">
        <v>119</v>
      </c>
      <c r="I164" s="11" t="s">
        <v>119</v>
      </c>
      <c r="J164" s="12"/>
      <c r="K164" s="7"/>
      <c r="L164" s="23"/>
      <c r="M164" s="85"/>
    </row>
    <row r="165" spans="1:13" s="13" customFormat="1" ht="21.95" customHeight="1" x14ac:dyDescent="0.15">
      <c r="A165" s="77"/>
      <c r="B165" s="66"/>
      <c r="C165" s="6" t="s">
        <v>15</v>
      </c>
      <c r="D165" s="7">
        <v>77767</v>
      </c>
      <c r="E165" s="7">
        <v>12642</v>
      </c>
      <c r="F165" s="7">
        <v>15217</v>
      </c>
      <c r="G165" s="7">
        <v>16620</v>
      </c>
      <c r="H165" s="7">
        <v>27459</v>
      </c>
      <c r="I165" s="11">
        <v>71939</v>
      </c>
      <c r="J165" s="12">
        <f t="shared" ref="J165:J166" si="28">H165/I165</f>
        <v>0.38169838335256256</v>
      </c>
      <c r="K165" s="11">
        <v>25332</v>
      </c>
      <c r="L165" s="12">
        <v>0.34846963339982118</v>
      </c>
      <c r="M165" s="60" t="s">
        <v>133</v>
      </c>
    </row>
    <row r="166" spans="1:13" ht="21.95" customHeight="1" x14ac:dyDescent="0.15">
      <c r="A166" s="77"/>
      <c r="B166" s="66"/>
      <c r="C166" s="26" t="s">
        <v>70</v>
      </c>
      <c r="D166" s="7">
        <v>43861</v>
      </c>
      <c r="E166" s="7">
        <v>8290</v>
      </c>
      <c r="F166" s="7">
        <v>10398</v>
      </c>
      <c r="G166" s="7">
        <v>6695</v>
      </c>
      <c r="H166" s="7">
        <v>12228</v>
      </c>
      <c r="I166" s="11">
        <v>37612</v>
      </c>
      <c r="J166" s="12">
        <f t="shared" si="28"/>
        <v>0.32510900776347973</v>
      </c>
      <c r="K166" s="11">
        <v>13317</v>
      </c>
      <c r="L166" s="12">
        <v>0.32048998844820947</v>
      </c>
      <c r="M166" s="86" t="s">
        <v>135</v>
      </c>
    </row>
    <row r="167" spans="1:13" ht="21.95" customHeight="1" x14ac:dyDescent="0.15">
      <c r="A167" s="77"/>
      <c r="B167" s="62" t="s">
        <v>71</v>
      </c>
      <c r="C167" s="47"/>
      <c r="D167" s="7" t="s">
        <v>119</v>
      </c>
      <c r="E167" s="7" t="s">
        <v>119</v>
      </c>
      <c r="F167" s="7" t="s">
        <v>119</v>
      </c>
      <c r="G167" s="7" t="s">
        <v>119</v>
      </c>
      <c r="H167" s="7" t="s">
        <v>119</v>
      </c>
      <c r="I167" s="11" t="s">
        <v>119</v>
      </c>
      <c r="J167" s="12"/>
      <c r="K167" s="7"/>
      <c r="L167" s="23"/>
      <c r="M167" s="85"/>
    </row>
    <row r="168" spans="1:13" s="13" customFormat="1" ht="21.95" customHeight="1" x14ac:dyDescent="0.15">
      <c r="A168" s="77"/>
      <c r="B168" s="66"/>
      <c r="C168" s="6" t="s">
        <v>15</v>
      </c>
      <c r="D168" s="7">
        <v>88957</v>
      </c>
      <c r="E168" s="7">
        <v>15070</v>
      </c>
      <c r="F168" s="7">
        <v>19782</v>
      </c>
      <c r="G168" s="7">
        <v>22491</v>
      </c>
      <c r="H168" s="7">
        <v>24941</v>
      </c>
      <c r="I168" s="11">
        <v>82286</v>
      </c>
      <c r="J168" s="12">
        <f t="shared" ref="J168:J169" si="29">H168/I168</f>
        <v>0.30310137812021487</v>
      </c>
      <c r="K168" s="11">
        <v>26358</v>
      </c>
      <c r="L168" s="12">
        <v>0.31663162952729895</v>
      </c>
      <c r="M168" s="86" t="s">
        <v>135</v>
      </c>
    </row>
    <row r="169" spans="1:13" ht="21.95" customHeight="1" x14ac:dyDescent="0.15">
      <c r="A169" s="77"/>
      <c r="B169" s="66"/>
      <c r="C169" s="26" t="s">
        <v>70</v>
      </c>
      <c r="D169" s="7">
        <v>253143</v>
      </c>
      <c r="E169" s="7">
        <v>25452</v>
      </c>
      <c r="F169" s="7">
        <v>52647</v>
      </c>
      <c r="G169" s="7">
        <v>58263</v>
      </c>
      <c r="H169" s="7">
        <v>90691</v>
      </c>
      <c r="I169" s="11">
        <v>227054</v>
      </c>
      <c r="J169" s="12">
        <f t="shared" si="29"/>
        <v>0.39942480643371181</v>
      </c>
      <c r="K169" s="11">
        <v>95679</v>
      </c>
      <c r="L169" s="12">
        <v>0.39868409538850019</v>
      </c>
      <c r="M169" s="86" t="s">
        <v>135</v>
      </c>
    </row>
    <row r="170" spans="1:13" ht="21.95" customHeight="1" x14ac:dyDescent="0.15">
      <c r="A170" s="77"/>
      <c r="B170" s="62" t="s">
        <v>55</v>
      </c>
      <c r="C170" s="22"/>
      <c r="D170" s="7" t="s">
        <v>119</v>
      </c>
      <c r="E170" s="7" t="s">
        <v>119</v>
      </c>
      <c r="F170" s="7" t="s">
        <v>119</v>
      </c>
      <c r="G170" s="7" t="s">
        <v>119</v>
      </c>
      <c r="H170" s="7" t="s">
        <v>119</v>
      </c>
      <c r="I170" s="11" t="s">
        <v>119</v>
      </c>
      <c r="J170" s="12"/>
      <c r="K170" s="7"/>
      <c r="L170" s="23"/>
      <c r="M170" s="85"/>
    </row>
    <row r="171" spans="1:13" s="13" customFormat="1" ht="21.95" customHeight="1" x14ac:dyDescent="0.15">
      <c r="A171" s="77"/>
      <c r="B171" s="66"/>
      <c r="C171" s="6" t="s">
        <v>15</v>
      </c>
      <c r="D171" s="7">
        <v>22374</v>
      </c>
      <c r="E171" s="7">
        <v>4300</v>
      </c>
      <c r="F171" s="7">
        <v>4596</v>
      </c>
      <c r="G171" s="7">
        <v>7362</v>
      </c>
      <c r="H171" s="7">
        <v>5576</v>
      </c>
      <c r="I171" s="11">
        <v>21836</v>
      </c>
      <c r="J171" s="12">
        <f t="shared" ref="J171:J172" si="30">H171/I171</f>
        <v>0.25535812419857118</v>
      </c>
      <c r="K171" s="11">
        <v>6037</v>
      </c>
      <c r="L171" s="12">
        <v>0.27215760526553062</v>
      </c>
      <c r="M171" s="86" t="s">
        <v>135</v>
      </c>
    </row>
    <row r="172" spans="1:13" ht="21.95" customHeight="1" x14ac:dyDescent="0.15">
      <c r="A172" s="77"/>
      <c r="B172" s="66"/>
      <c r="C172" s="26" t="s">
        <v>70</v>
      </c>
      <c r="D172" s="7">
        <v>82760</v>
      </c>
      <c r="E172" s="7">
        <v>6103</v>
      </c>
      <c r="F172" s="7">
        <v>10828</v>
      </c>
      <c r="G172" s="7">
        <v>15550</v>
      </c>
      <c r="H172" s="7">
        <v>33990</v>
      </c>
      <c r="I172" s="11">
        <v>66473</v>
      </c>
      <c r="J172" s="12">
        <f t="shared" si="30"/>
        <v>0.51133542942247223</v>
      </c>
      <c r="K172" s="11">
        <v>36068</v>
      </c>
      <c r="L172" s="12">
        <v>0.51653371904850565</v>
      </c>
      <c r="M172" s="86" t="s">
        <v>135</v>
      </c>
    </row>
    <row r="173" spans="1:13" ht="21.95" customHeight="1" x14ac:dyDescent="0.15">
      <c r="A173" s="77"/>
      <c r="B173" s="62" t="s">
        <v>72</v>
      </c>
      <c r="C173" s="22"/>
      <c r="D173" s="7" t="s">
        <v>119</v>
      </c>
      <c r="E173" s="7" t="s">
        <v>119</v>
      </c>
      <c r="F173" s="7" t="s">
        <v>119</v>
      </c>
      <c r="G173" s="7" t="s">
        <v>119</v>
      </c>
      <c r="H173" s="7" t="s">
        <v>119</v>
      </c>
      <c r="I173" s="11" t="s">
        <v>119</v>
      </c>
      <c r="J173" s="12"/>
      <c r="K173" s="7"/>
      <c r="L173" s="23"/>
      <c r="M173" s="85"/>
    </row>
    <row r="174" spans="1:13" s="13" customFormat="1" ht="21.95" customHeight="1" x14ac:dyDescent="0.15">
      <c r="A174" s="77"/>
      <c r="B174" s="66"/>
      <c r="C174" s="6" t="s">
        <v>15</v>
      </c>
      <c r="D174" s="7">
        <v>1114</v>
      </c>
      <c r="E174" s="7">
        <v>47</v>
      </c>
      <c r="F174" s="7">
        <v>200</v>
      </c>
      <c r="G174" s="7">
        <v>211</v>
      </c>
      <c r="H174" s="7">
        <v>433</v>
      </c>
      <c r="I174" s="11">
        <v>893</v>
      </c>
      <c r="J174" s="12">
        <f t="shared" ref="J174:J175" si="31">H174/I174</f>
        <v>0.48488241881298993</v>
      </c>
      <c r="K174" s="11">
        <v>459</v>
      </c>
      <c r="L174" s="12">
        <v>0.40087336244541483</v>
      </c>
      <c r="M174" s="86" t="s">
        <v>135</v>
      </c>
    </row>
    <row r="175" spans="1:13" ht="30" customHeight="1" x14ac:dyDescent="0.15">
      <c r="A175" s="77"/>
      <c r="B175" s="66"/>
      <c r="C175" s="26" t="s">
        <v>70</v>
      </c>
      <c r="D175" s="7">
        <v>19666</v>
      </c>
      <c r="E175" s="7">
        <v>863</v>
      </c>
      <c r="F175" s="7">
        <v>3429</v>
      </c>
      <c r="G175" s="7">
        <v>3660</v>
      </c>
      <c r="H175" s="7">
        <v>9182</v>
      </c>
      <c r="I175" s="11">
        <v>17135</v>
      </c>
      <c r="J175" s="12">
        <f t="shared" si="31"/>
        <v>0.53586227020717825</v>
      </c>
      <c r="K175" s="11">
        <v>12428</v>
      </c>
      <c r="L175" s="12">
        <v>0.73338841024430546</v>
      </c>
      <c r="M175" s="87" t="s">
        <v>135</v>
      </c>
    </row>
    <row r="176" spans="1:13" ht="21.95" customHeight="1" x14ac:dyDescent="0.15">
      <c r="A176" s="77"/>
      <c r="B176" s="62" t="s">
        <v>56</v>
      </c>
      <c r="C176" s="22"/>
      <c r="D176" s="7" t="s">
        <v>119</v>
      </c>
      <c r="E176" s="7" t="s">
        <v>119</v>
      </c>
      <c r="F176" s="7" t="s">
        <v>119</v>
      </c>
      <c r="G176" s="7" t="s">
        <v>119</v>
      </c>
      <c r="H176" s="7" t="s">
        <v>119</v>
      </c>
      <c r="I176" s="11" t="s">
        <v>119</v>
      </c>
      <c r="J176" s="12"/>
      <c r="K176" s="7"/>
      <c r="L176" s="23"/>
      <c r="M176" s="85"/>
    </row>
    <row r="177" spans="1:13" s="13" customFormat="1" ht="21.95" customHeight="1" x14ac:dyDescent="0.15">
      <c r="A177" s="77"/>
      <c r="B177" s="66"/>
      <c r="C177" s="6" t="s">
        <v>15</v>
      </c>
      <c r="D177" s="7">
        <v>333</v>
      </c>
      <c r="E177" s="7">
        <v>0</v>
      </c>
      <c r="F177" s="7">
        <v>1</v>
      </c>
      <c r="G177" s="7">
        <v>125</v>
      </c>
      <c r="H177" s="7">
        <v>149</v>
      </c>
      <c r="I177" s="11">
        <v>275</v>
      </c>
      <c r="J177" s="12">
        <f t="shared" ref="J177:J178" si="32">H177/I177</f>
        <v>0.54181818181818187</v>
      </c>
      <c r="K177" s="11">
        <v>254</v>
      </c>
      <c r="L177" s="12">
        <v>0.77203647416413379</v>
      </c>
      <c r="M177" s="86" t="s">
        <v>135</v>
      </c>
    </row>
    <row r="178" spans="1:13" ht="21.95" customHeight="1" x14ac:dyDescent="0.15">
      <c r="A178" s="77"/>
      <c r="B178" s="66"/>
      <c r="C178" s="26" t="s">
        <v>70</v>
      </c>
      <c r="D178" s="7">
        <v>42</v>
      </c>
      <c r="E178" s="7">
        <v>1</v>
      </c>
      <c r="F178" s="7">
        <v>1</v>
      </c>
      <c r="G178" s="7">
        <v>1</v>
      </c>
      <c r="H178" s="7">
        <v>26</v>
      </c>
      <c r="I178" s="11">
        <v>29</v>
      </c>
      <c r="J178" s="12">
        <f t="shared" si="32"/>
        <v>0.89655172413793105</v>
      </c>
      <c r="K178" s="11">
        <v>26</v>
      </c>
      <c r="L178" s="12">
        <v>0.89655172413793105</v>
      </c>
      <c r="M178" s="86" t="s">
        <v>135</v>
      </c>
    </row>
    <row r="179" spans="1:13" ht="21.95" customHeight="1" x14ac:dyDescent="0.15">
      <c r="A179" s="77"/>
      <c r="B179" s="62" t="s">
        <v>57</v>
      </c>
      <c r="C179" s="47"/>
      <c r="D179" s="7" t="s">
        <v>119</v>
      </c>
      <c r="E179" s="7" t="s">
        <v>119</v>
      </c>
      <c r="F179" s="7" t="s">
        <v>119</v>
      </c>
      <c r="G179" s="7" t="s">
        <v>119</v>
      </c>
      <c r="H179" s="7" t="s">
        <v>119</v>
      </c>
      <c r="I179" s="11" t="s">
        <v>119</v>
      </c>
      <c r="J179" s="12"/>
      <c r="K179" s="7"/>
      <c r="L179" s="23"/>
      <c r="M179" s="85"/>
    </row>
    <row r="180" spans="1:13" s="13" customFormat="1" ht="21.95" customHeight="1" x14ac:dyDescent="0.15">
      <c r="A180" s="77"/>
      <c r="B180" s="66"/>
      <c r="C180" s="6" t="s">
        <v>15</v>
      </c>
      <c r="D180" s="7">
        <v>137976</v>
      </c>
      <c r="E180" s="7">
        <v>28031</v>
      </c>
      <c r="F180" s="7">
        <v>24904</v>
      </c>
      <c r="G180" s="7">
        <v>28947</v>
      </c>
      <c r="H180" s="7">
        <v>35669</v>
      </c>
      <c r="I180" s="11">
        <v>117553</v>
      </c>
      <c r="J180" s="12">
        <f t="shared" ref="J180:J181" si="33">H180/I180</f>
        <v>0.30342909155870118</v>
      </c>
      <c r="K180" s="11">
        <v>37658</v>
      </c>
      <c r="L180" s="12">
        <v>0.296065096898463</v>
      </c>
      <c r="M180" s="86" t="s">
        <v>135</v>
      </c>
    </row>
    <row r="181" spans="1:13" ht="21.95" customHeight="1" x14ac:dyDescent="0.15">
      <c r="A181" s="79"/>
      <c r="B181" s="66"/>
      <c r="C181" s="26" t="s">
        <v>70</v>
      </c>
      <c r="D181" s="7">
        <v>223107</v>
      </c>
      <c r="E181" s="7">
        <v>20372</v>
      </c>
      <c r="F181" s="7">
        <v>40088</v>
      </c>
      <c r="G181" s="7">
        <v>48012</v>
      </c>
      <c r="H181" s="7">
        <v>94954</v>
      </c>
      <c r="I181" s="11">
        <v>203429</v>
      </c>
      <c r="J181" s="12">
        <f t="shared" si="33"/>
        <v>0.466767275068943</v>
      </c>
      <c r="K181" s="11">
        <v>88112</v>
      </c>
      <c r="L181" s="12">
        <v>0.42123983496914036</v>
      </c>
      <c r="M181" s="60" t="s">
        <v>133</v>
      </c>
    </row>
    <row r="182" spans="1:13" ht="21.95" customHeight="1" x14ac:dyDescent="0.15">
      <c r="A182" s="78" t="s">
        <v>116</v>
      </c>
      <c r="B182" s="71"/>
      <c r="C182" s="29"/>
      <c r="D182" s="17" t="s">
        <v>119</v>
      </c>
      <c r="E182" s="17" t="s">
        <v>119</v>
      </c>
      <c r="F182" s="17" t="s">
        <v>119</v>
      </c>
      <c r="G182" s="17" t="s">
        <v>119</v>
      </c>
      <c r="H182" s="17" t="s">
        <v>119</v>
      </c>
      <c r="I182" s="11" t="s">
        <v>119</v>
      </c>
      <c r="J182" s="12"/>
      <c r="K182" s="17"/>
      <c r="L182" s="18"/>
      <c r="M182" s="88"/>
    </row>
    <row r="183" spans="1:13" ht="21.95" customHeight="1" x14ac:dyDescent="0.15">
      <c r="A183" s="77"/>
      <c r="B183" s="62" t="s">
        <v>58</v>
      </c>
      <c r="C183" s="22"/>
      <c r="D183" s="7" t="s">
        <v>119</v>
      </c>
      <c r="E183" s="7" t="s">
        <v>119</v>
      </c>
      <c r="F183" s="7" t="s">
        <v>119</v>
      </c>
      <c r="G183" s="7" t="s">
        <v>119</v>
      </c>
      <c r="H183" s="7" t="s">
        <v>119</v>
      </c>
      <c r="I183" s="11" t="s">
        <v>119</v>
      </c>
      <c r="J183" s="12"/>
      <c r="K183" s="7"/>
      <c r="L183" s="23"/>
      <c r="M183" s="85"/>
    </row>
    <row r="184" spans="1:13" s="13" customFormat="1" ht="21.95" customHeight="1" x14ac:dyDescent="0.15">
      <c r="A184" s="77"/>
      <c r="B184" s="66"/>
      <c r="C184" s="6" t="s">
        <v>15</v>
      </c>
      <c r="D184" s="7">
        <v>53838</v>
      </c>
      <c r="E184" s="7">
        <v>6149</v>
      </c>
      <c r="F184" s="7">
        <v>6956</v>
      </c>
      <c r="G184" s="7">
        <v>10432</v>
      </c>
      <c r="H184" s="7">
        <v>17236</v>
      </c>
      <c r="I184" s="11">
        <v>40774</v>
      </c>
      <c r="J184" s="12">
        <f t="shared" ref="J184:J185" si="34">H184/I184</f>
        <v>0.42272036101437188</v>
      </c>
      <c r="K184" s="11">
        <v>19624</v>
      </c>
      <c r="L184" s="12">
        <v>0.43656425885964717</v>
      </c>
      <c r="M184" s="86" t="s">
        <v>135</v>
      </c>
    </row>
    <row r="185" spans="1:13" ht="21.95" customHeight="1" x14ac:dyDescent="0.15">
      <c r="A185" s="77"/>
      <c r="B185" s="66"/>
      <c r="C185" s="26" t="s">
        <v>70</v>
      </c>
      <c r="D185" s="7">
        <v>1328913</v>
      </c>
      <c r="E185" s="7">
        <v>145675</v>
      </c>
      <c r="F185" s="7">
        <v>294627</v>
      </c>
      <c r="G185" s="7">
        <v>292330</v>
      </c>
      <c r="H185" s="7">
        <v>536051</v>
      </c>
      <c r="I185" s="11">
        <v>1268685</v>
      </c>
      <c r="J185" s="12">
        <f t="shared" si="34"/>
        <v>0.42252489782727787</v>
      </c>
      <c r="K185" s="11">
        <v>534439</v>
      </c>
      <c r="L185" s="12">
        <v>0.42919553392959103</v>
      </c>
      <c r="M185" s="86" t="s">
        <v>135</v>
      </c>
    </row>
    <row r="186" spans="1:13" s="13" customFormat="1" ht="21.95" customHeight="1" x14ac:dyDescent="0.15">
      <c r="A186" s="77"/>
      <c r="B186" s="62" t="s">
        <v>59</v>
      </c>
      <c r="C186" s="22"/>
      <c r="D186" s="7" t="s">
        <v>119</v>
      </c>
      <c r="E186" s="7" t="s">
        <v>119</v>
      </c>
      <c r="F186" s="7" t="s">
        <v>119</v>
      </c>
      <c r="G186" s="7" t="s">
        <v>119</v>
      </c>
      <c r="H186" s="7" t="s">
        <v>119</v>
      </c>
      <c r="I186" s="11" t="s">
        <v>119</v>
      </c>
      <c r="J186" s="12"/>
      <c r="K186" s="7"/>
      <c r="L186" s="23"/>
      <c r="M186" s="85"/>
    </row>
    <row r="187" spans="1:13" s="13" customFormat="1" ht="21.95" customHeight="1" x14ac:dyDescent="0.15">
      <c r="A187" s="79"/>
      <c r="B187" s="66"/>
      <c r="C187" s="6" t="s">
        <v>15</v>
      </c>
      <c r="D187" s="7">
        <v>386395</v>
      </c>
      <c r="E187" s="7">
        <v>32463</v>
      </c>
      <c r="F187" s="7">
        <v>67810</v>
      </c>
      <c r="G187" s="7">
        <v>85948</v>
      </c>
      <c r="H187" s="7">
        <v>131621</v>
      </c>
      <c r="I187" s="11">
        <v>317844</v>
      </c>
      <c r="J187" s="12">
        <f>H187/I187</f>
        <v>0.41410566189703124</v>
      </c>
      <c r="K187" s="11">
        <v>128776</v>
      </c>
      <c r="L187" s="12">
        <v>0.40193012353539703</v>
      </c>
      <c r="M187" s="60" t="s">
        <v>133</v>
      </c>
    </row>
    <row r="188" spans="1:13" ht="21.95" customHeight="1" x14ac:dyDescent="0.15">
      <c r="A188" s="78" t="s">
        <v>117</v>
      </c>
      <c r="B188" s="71"/>
      <c r="C188" s="29"/>
      <c r="D188" s="17" t="s">
        <v>119</v>
      </c>
      <c r="E188" s="17" t="s">
        <v>119</v>
      </c>
      <c r="F188" s="17" t="s">
        <v>119</v>
      </c>
      <c r="G188" s="17" t="s">
        <v>119</v>
      </c>
      <c r="H188" s="17" t="s">
        <v>119</v>
      </c>
      <c r="I188" s="11" t="s">
        <v>119</v>
      </c>
      <c r="J188" s="12"/>
      <c r="K188" s="17"/>
      <c r="L188" s="18"/>
      <c r="M188" s="88"/>
    </row>
    <row r="189" spans="1:13" ht="21.95" customHeight="1" x14ac:dyDescent="0.15">
      <c r="A189" s="77"/>
      <c r="B189" s="62" t="s">
        <v>110</v>
      </c>
      <c r="C189" s="22"/>
      <c r="D189" s="7" t="s">
        <v>119</v>
      </c>
      <c r="E189" s="7" t="s">
        <v>119</v>
      </c>
      <c r="F189" s="7" t="s">
        <v>119</v>
      </c>
      <c r="G189" s="7" t="s">
        <v>119</v>
      </c>
      <c r="H189" s="7" t="s">
        <v>119</v>
      </c>
      <c r="I189" s="11" t="s">
        <v>119</v>
      </c>
      <c r="J189" s="12"/>
      <c r="K189" s="7"/>
      <c r="L189" s="23"/>
      <c r="M189" s="85"/>
    </row>
    <row r="190" spans="1:13" s="13" customFormat="1" ht="21.95" customHeight="1" x14ac:dyDescent="0.15">
      <c r="A190" s="77"/>
      <c r="B190" s="66"/>
      <c r="C190" s="6" t="s">
        <v>15</v>
      </c>
      <c r="D190" s="7">
        <v>92</v>
      </c>
      <c r="E190" s="7">
        <v>0</v>
      </c>
      <c r="F190" s="7">
        <v>0</v>
      </c>
      <c r="G190" s="7">
        <v>29</v>
      </c>
      <c r="H190" s="7">
        <v>61</v>
      </c>
      <c r="I190" s="11">
        <v>90</v>
      </c>
      <c r="J190" s="12">
        <f t="shared" ref="J190:J191" si="35">H190/I190</f>
        <v>0.67777777777777781</v>
      </c>
      <c r="K190" s="11">
        <v>29</v>
      </c>
      <c r="L190" s="12">
        <v>1</v>
      </c>
      <c r="M190" s="86" t="s">
        <v>135</v>
      </c>
    </row>
    <row r="191" spans="1:13" ht="21.95" customHeight="1" x14ac:dyDescent="0.15">
      <c r="A191" s="77"/>
      <c r="B191" s="66"/>
      <c r="C191" s="26" t="s">
        <v>70</v>
      </c>
      <c r="D191" s="7">
        <v>25111</v>
      </c>
      <c r="E191" s="7">
        <v>2543</v>
      </c>
      <c r="F191" s="7">
        <v>5426</v>
      </c>
      <c r="G191" s="7">
        <v>5718</v>
      </c>
      <c r="H191" s="7">
        <v>10501</v>
      </c>
      <c r="I191" s="11">
        <v>24190</v>
      </c>
      <c r="J191" s="12">
        <f t="shared" si="35"/>
        <v>0.43410500206696984</v>
      </c>
      <c r="K191" s="11">
        <v>9939</v>
      </c>
      <c r="L191" s="12">
        <v>0.40118672802131267</v>
      </c>
      <c r="M191" s="60" t="s">
        <v>133</v>
      </c>
    </row>
    <row r="192" spans="1:13" s="13" customFormat="1" ht="21.95" customHeight="1" x14ac:dyDescent="0.15">
      <c r="A192" s="77"/>
      <c r="B192" s="62" t="s">
        <v>60</v>
      </c>
      <c r="C192" s="22"/>
      <c r="D192" s="7" t="s">
        <v>119</v>
      </c>
      <c r="E192" s="7" t="s">
        <v>119</v>
      </c>
      <c r="F192" s="7" t="s">
        <v>119</v>
      </c>
      <c r="G192" s="7" t="s">
        <v>119</v>
      </c>
      <c r="H192" s="7" t="s">
        <v>119</v>
      </c>
      <c r="I192" s="11" t="s">
        <v>119</v>
      </c>
      <c r="J192" s="12"/>
      <c r="K192" s="7"/>
      <c r="L192" s="23"/>
      <c r="M192" s="85"/>
    </row>
    <row r="193" spans="1:13" s="13" customFormat="1" ht="21.95" customHeight="1" x14ac:dyDescent="0.15">
      <c r="A193" s="79"/>
      <c r="B193" s="66"/>
      <c r="C193" s="6" t="s">
        <v>15</v>
      </c>
      <c r="D193" s="7">
        <v>35164</v>
      </c>
      <c r="E193" s="7">
        <v>1057</v>
      </c>
      <c r="F193" s="7">
        <v>7588</v>
      </c>
      <c r="G193" s="7">
        <v>10731</v>
      </c>
      <c r="H193" s="7">
        <v>14898</v>
      </c>
      <c r="I193" s="11">
        <v>34275</v>
      </c>
      <c r="J193" s="12">
        <f>H193/I193</f>
        <v>0.4346608315098468</v>
      </c>
      <c r="K193" s="11">
        <v>12584</v>
      </c>
      <c r="L193" s="12">
        <v>0.35977928352917632</v>
      </c>
      <c r="M193" s="60" t="s">
        <v>133</v>
      </c>
    </row>
    <row r="194" spans="1:13" ht="21.95" customHeight="1" x14ac:dyDescent="0.15">
      <c r="A194" s="78" t="s">
        <v>78</v>
      </c>
      <c r="B194" s="71"/>
      <c r="C194" s="29"/>
      <c r="D194" s="17" t="s">
        <v>119</v>
      </c>
      <c r="E194" s="17" t="s">
        <v>119</v>
      </c>
      <c r="F194" s="17" t="s">
        <v>119</v>
      </c>
      <c r="G194" s="17" t="s">
        <v>119</v>
      </c>
      <c r="H194" s="17" t="s">
        <v>119</v>
      </c>
      <c r="I194" s="11" t="s">
        <v>119</v>
      </c>
      <c r="J194" s="12"/>
      <c r="K194" s="17"/>
      <c r="L194" s="18"/>
      <c r="M194" s="88"/>
    </row>
    <row r="195" spans="1:13" ht="21.95" customHeight="1" x14ac:dyDescent="0.15">
      <c r="A195" s="77"/>
      <c r="B195" s="62" t="s">
        <v>61</v>
      </c>
      <c r="C195" s="22"/>
      <c r="D195" s="7" t="s">
        <v>119</v>
      </c>
      <c r="E195" s="7" t="s">
        <v>119</v>
      </c>
      <c r="F195" s="7" t="s">
        <v>119</v>
      </c>
      <c r="G195" s="7" t="s">
        <v>119</v>
      </c>
      <c r="H195" s="7" t="s">
        <v>119</v>
      </c>
      <c r="I195" s="11" t="s">
        <v>119</v>
      </c>
      <c r="J195" s="12"/>
      <c r="K195" s="7"/>
      <c r="L195" s="23"/>
      <c r="M195" s="85"/>
    </row>
    <row r="196" spans="1:13" s="13" customFormat="1" ht="21.95" customHeight="1" x14ac:dyDescent="0.15">
      <c r="A196" s="77"/>
      <c r="B196" s="66"/>
      <c r="C196" s="6" t="s">
        <v>15</v>
      </c>
      <c r="D196" s="7">
        <v>542</v>
      </c>
      <c r="E196" s="7">
        <v>0</v>
      </c>
      <c r="F196" s="7">
        <v>111</v>
      </c>
      <c r="G196" s="7">
        <v>203</v>
      </c>
      <c r="H196" s="7">
        <v>225</v>
      </c>
      <c r="I196" s="11">
        <v>540</v>
      </c>
      <c r="J196" s="12">
        <f t="shared" ref="J196:J197" si="36">H196/I196</f>
        <v>0.41666666666666669</v>
      </c>
      <c r="K196" s="11">
        <v>309</v>
      </c>
      <c r="L196" s="12">
        <v>0.67028199566160518</v>
      </c>
      <c r="M196" s="86" t="s">
        <v>135</v>
      </c>
    </row>
    <row r="197" spans="1:13" ht="21.95" customHeight="1" x14ac:dyDescent="0.15">
      <c r="A197" s="77"/>
      <c r="B197" s="66"/>
      <c r="C197" s="26" t="s">
        <v>70</v>
      </c>
      <c r="D197" s="7">
        <v>82466</v>
      </c>
      <c r="E197" s="7">
        <v>13377</v>
      </c>
      <c r="F197" s="7">
        <v>17191</v>
      </c>
      <c r="G197" s="7">
        <v>25170</v>
      </c>
      <c r="H197" s="7">
        <v>26595</v>
      </c>
      <c r="I197" s="11">
        <v>82335</v>
      </c>
      <c r="J197" s="12">
        <f t="shared" si="36"/>
        <v>0.32300965567498635</v>
      </c>
      <c r="K197" s="11">
        <v>27807</v>
      </c>
      <c r="L197" s="12">
        <v>0.34686342260531139</v>
      </c>
      <c r="M197" s="86" t="s">
        <v>135</v>
      </c>
    </row>
    <row r="198" spans="1:13" s="13" customFormat="1" ht="21.95" customHeight="1" x14ac:dyDescent="0.15">
      <c r="A198" s="77"/>
      <c r="B198" s="62" t="s">
        <v>17</v>
      </c>
      <c r="C198" s="22"/>
      <c r="D198" s="7" t="s">
        <v>119</v>
      </c>
      <c r="E198" s="7" t="s">
        <v>119</v>
      </c>
      <c r="F198" s="7" t="s">
        <v>119</v>
      </c>
      <c r="G198" s="7" t="s">
        <v>119</v>
      </c>
      <c r="H198" s="7" t="s">
        <v>119</v>
      </c>
      <c r="I198" s="11" t="s">
        <v>119</v>
      </c>
      <c r="J198" s="12"/>
      <c r="K198" s="7"/>
      <c r="L198" s="23"/>
      <c r="M198" s="85"/>
    </row>
    <row r="199" spans="1:13" s="13" customFormat="1" ht="21.95" customHeight="1" x14ac:dyDescent="0.15">
      <c r="A199" s="77"/>
      <c r="B199" s="66"/>
      <c r="C199" s="6" t="s">
        <v>15</v>
      </c>
      <c r="D199" s="7">
        <v>39655</v>
      </c>
      <c r="E199" s="7">
        <v>3988</v>
      </c>
      <c r="F199" s="7">
        <v>10722</v>
      </c>
      <c r="G199" s="7">
        <v>12592</v>
      </c>
      <c r="H199" s="7">
        <v>7938</v>
      </c>
      <c r="I199" s="11">
        <v>35241</v>
      </c>
      <c r="J199" s="12">
        <f>H199/I199</f>
        <v>0.22524899974461565</v>
      </c>
      <c r="K199" s="11">
        <v>16387</v>
      </c>
      <c r="L199" s="12">
        <v>0.4665470903086209</v>
      </c>
      <c r="M199" s="86" t="s">
        <v>135</v>
      </c>
    </row>
    <row r="200" spans="1:13" s="13" customFormat="1" ht="21.95" customHeight="1" x14ac:dyDescent="0.15">
      <c r="A200" s="77"/>
      <c r="B200" s="62" t="s">
        <v>40</v>
      </c>
      <c r="C200" s="47"/>
      <c r="D200" s="7" t="s">
        <v>119</v>
      </c>
      <c r="E200" s="7" t="s">
        <v>119</v>
      </c>
      <c r="F200" s="7" t="s">
        <v>119</v>
      </c>
      <c r="G200" s="7" t="s">
        <v>119</v>
      </c>
      <c r="H200" s="7" t="s">
        <v>119</v>
      </c>
      <c r="I200" s="11" t="s">
        <v>119</v>
      </c>
      <c r="J200" s="12"/>
      <c r="K200" s="7"/>
      <c r="L200" s="23"/>
      <c r="M200" s="85"/>
    </row>
    <row r="201" spans="1:13" s="13" customFormat="1" ht="21.95" customHeight="1" x14ac:dyDescent="0.15">
      <c r="A201" s="79"/>
      <c r="B201" s="66"/>
      <c r="C201" s="6" t="s">
        <v>15</v>
      </c>
      <c r="D201" s="7">
        <v>349</v>
      </c>
      <c r="E201" s="7">
        <v>0</v>
      </c>
      <c r="F201" s="7">
        <v>0</v>
      </c>
      <c r="G201" s="7">
        <v>174</v>
      </c>
      <c r="H201" s="7">
        <v>171</v>
      </c>
      <c r="I201" s="11">
        <v>345</v>
      </c>
      <c r="J201" s="12">
        <f>H201/I201</f>
        <v>0.4956521739130435</v>
      </c>
      <c r="K201" s="11">
        <v>0</v>
      </c>
      <c r="L201" s="12">
        <v>0</v>
      </c>
      <c r="M201" s="60" t="s">
        <v>133</v>
      </c>
    </row>
    <row r="202" spans="1:13" ht="21.95" customHeight="1" x14ac:dyDescent="0.15">
      <c r="A202" s="78" t="s">
        <v>77</v>
      </c>
      <c r="B202" s="71"/>
      <c r="C202" s="29"/>
      <c r="D202" s="17" t="s">
        <v>119</v>
      </c>
      <c r="E202" s="17" t="s">
        <v>119</v>
      </c>
      <c r="F202" s="17" t="s">
        <v>119</v>
      </c>
      <c r="G202" s="17" t="s">
        <v>119</v>
      </c>
      <c r="H202" s="17" t="s">
        <v>119</v>
      </c>
      <c r="I202" s="11" t="s">
        <v>119</v>
      </c>
      <c r="J202" s="12"/>
      <c r="K202" s="17"/>
      <c r="L202" s="18"/>
      <c r="M202" s="88"/>
    </row>
    <row r="203" spans="1:13" ht="21.95" customHeight="1" x14ac:dyDescent="0.15">
      <c r="A203" s="77"/>
      <c r="B203" s="62" t="s">
        <v>62</v>
      </c>
      <c r="C203" s="22"/>
      <c r="D203" s="7" t="s">
        <v>119</v>
      </c>
      <c r="E203" s="7" t="s">
        <v>119</v>
      </c>
      <c r="F203" s="7" t="s">
        <v>119</v>
      </c>
      <c r="G203" s="7" t="s">
        <v>119</v>
      </c>
      <c r="H203" s="7" t="s">
        <v>119</v>
      </c>
      <c r="I203" s="11" t="s">
        <v>119</v>
      </c>
      <c r="J203" s="12"/>
      <c r="K203" s="7"/>
      <c r="L203" s="23"/>
      <c r="M203" s="85"/>
    </row>
    <row r="204" spans="1:13" s="13" customFormat="1" ht="21.95" customHeight="1" x14ac:dyDescent="0.15">
      <c r="A204" s="77"/>
      <c r="B204" s="66"/>
      <c r="C204" s="6" t="s">
        <v>15</v>
      </c>
      <c r="D204" s="7">
        <v>60942</v>
      </c>
      <c r="E204" s="7">
        <v>7123</v>
      </c>
      <c r="F204" s="7">
        <v>12001</v>
      </c>
      <c r="G204" s="7">
        <v>16025</v>
      </c>
      <c r="H204" s="7">
        <v>18638</v>
      </c>
      <c r="I204" s="11">
        <v>53789</v>
      </c>
      <c r="J204" s="12">
        <f>H204/I204</f>
        <v>0.34650207291453644</v>
      </c>
      <c r="K204" s="11">
        <v>20131</v>
      </c>
      <c r="L204" s="12">
        <v>0.35920632371571831</v>
      </c>
      <c r="M204" s="86" t="s">
        <v>135</v>
      </c>
    </row>
    <row r="205" spans="1:13" ht="21.95" customHeight="1" x14ac:dyDescent="0.15">
      <c r="A205" s="77"/>
      <c r="B205" s="66"/>
      <c r="C205" s="26" t="s">
        <v>70</v>
      </c>
      <c r="D205" s="7">
        <v>1101912</v>
      </c>
      <c r="E205" s="7">
        <v>143248</v>
      </c>
      <c r="F205" s="7">
        <v>192221</v>
      </c>
      <c r="G205" s="7">
        <v>275594</v>
      </c>
      <c r="H205" s="7">
        <v>488737</v>
      </c>
      <c r="I205" s="11">
        <v>1099801</v>
      </c>
      <c r="J205" s="12">
        <f t="shared" ref="J205" si="37">H205/I205</f>
        <v>0.44438675724062809</v>
      </c>
      <c r="K205" s="11">
        <v>536519</v>
      </c>
      <c r="L205" s="12">
        <v>0.48469099220366241</v>
      </c>
      <c r="M205" s="86" t="s">
        <v>135</v>
      </c>
    </row>
    <row r="206" spans="1:13" s="13" customFormat="1" ht="21.95" customHeight="1" x14ac:dyDescent="0.15">
      <c r="A206" s="77"/>
      <c r="B206" s="62" t="s">
        <v>63</v>
      </c>
      <c r="C206" s="22"/>
      <c r="D206" s="7" t="s">
        <v>119</v>
      </c>
      <c r="E206" s="7" t="s">
        <v>119</v>
      </c>
      <c r="F206" s="7" t="s">
        <v>119</v>
      </c>
      <c r="G206" s="7" t="s">
        <v>119</v>
      </c>
      <c r="H206" s="7" t="s">
        <v>119</v>
      </c>
      <c r="I206" s="11" t="s">
        <v>119</v>
      </c>
      <c r="J206" s="12"/>
      <c r="K206" s="7"/>
      <c r="L206" s="23"/>
      <c r="M206" s="85"/>
    </row>
    <row r="207" spans="1:13" s="13" customFormat="1" ht="21.95" customHeight="1" x14ac:dyDescent="0.15">
      <c r="A207" s="77"/>
      <c r="B207" s="66"/>
      <c r="C207" s="6" t="s">
        <v>15</v>
      </c>
      <c r="D207" s="7">
        <v>219790</v>
      </c>
      <c r="E207" s="7">
        <v>34540</v>
      </c>
      <c r="F207" s="7">
        <v>44464</v>
      </c>
      <c r="G207" s="7">
        <v>56071</v>
      </c>
      <c r="H207" s="7">
        <v>79606</v>
      </c>
      <c r="I207" s="11">
        <v>214683</v>
      </c>
      <c r="J207" s="12">
        <f>H207/I207</f>
        <v>0.37080719013615426</v>
      </c>
      <c r="K207" s="11">
        <v>71025</v>
      </c>
      <c r="L207" s="12">
        <v>0.33028278065317168</v>
      </c>
      <c r="M207" s="60" t="s">
        <v>133</v>
      </c>
    </row>
    <row r="208" spans="1:13" ht="21.95" customHeight="1" x14ac:dyDescent="0.15">
      <c r="A208" s="77"/>
      <c r="B208" s="62" t="s">
        <v>64</v>
      </c>
      <c r="C208" s="22"/>
      <c r="D208" s="7" t="s">
        <v>119</v>
      </c>
      <c r="E208" s="7" t="s">
        <v>119</v>
      </c>
      <c r="F208" s="7" t="s">
        <v>119</v>
      </c>
      <c r="G208" s="7" t="s">
        <v>119</v>
      </c>
      <c r="H208" s="7" t="s">
        <v>119</v>
      </c>
      <c r="I208" s="11" t="s">
        <v>119</v>
      </c>
      <c r="J208" s="12"/>
      <c r="K208" s="7"/>
      <c r="L208" s="23"/>
      <c r="M208" s="85"/>
    </row>
    <row r="209" spans="1:13" s="13" customFormat="1" ht="21.95" customHeight="1" x14ac:dyDescent="0.15">
      <c r="A209" s="77"/>
      <c r="B209" s="66"/>
      <c r="C209" s="6" t="s">
        <v>15</v>
      </c>
      <c r="D209" s="7">
        <v>8183</v>
      </c>
      <c r="E209" s="7">
        <v>479</v>
      </c>
      <c r="F209" s="7">
        <v>560</v>
      </c>
      <c r="G209" s="7">
        <v>5003</v>
      </c>
      <c r="H209" s="7">
        <v>1845</v>
      </c>
      <c r="I209" s="11">
        <v>7888</v>
      </c>
      <c r="J209" s="12">
        <f t="shared" ref="J209:J210" si="38">H209/I209</f>
        <v>0.23389959432048682</v>
      </c>
      <c r="K209" s="11">
        <v>2346</v>
      </c>
      <c r="L209" s="12">
        <v>0.2859929294160673</v>
      </c>
      <c r="M209" s="86"/>
    </row>
    <row r="210" spans="1:13" ht="21.95" customHeight="1" x14ac:dyDescent="0.15">
      <c r="A210" s="77"/>
      <c r="B210" s="66"/>
      <c r="C210" s="26" t="s">
        <v>70</v>
      </c>
      <c r="D210" s="7">
        <v>222829</v>
      </c>
      <c r="E210" s="7">
        <v>38701</v>
      </c>
      <c r="F210" s="7">
        <v>65004</v>
      </c>
      <c r="G210" s="7">
        <v>32635</v>
      </c>
      <c r="H210" s="7">
        <v>86486</v>
      </c>
      <c r="I210" s="11">
        <v>222827</v>
      </c>
      <c r="J210" s="12">
        <f t="shared" si="38"/>
        <v>0.38813070229370766</v>
      </c>
      <c r="K210" s="11">
        <v>81640</v>
      </c>
      <c r="L210" s="12">
        <v>0.3648225936187327</v>
      </c>
      <c r="M210" s="60" t="s">
        <v>133</v>
      </c>
    </row>
    <row r="211" spans="1:13" s="13" customFormat="1" ht="21.95" customHeight="1" x14ac:dyDescent="0.15">
      <c r="A211" s="77"/>
      <c r="B211" s="62" t="s">
        <v>41</v>
      </c>
      <c r="C211" s="22"/>
      <c r="D211" s="7" t="s">
        <v>119</v>
      </c>
      <c r="E211" s="7" t="s">
        <v>119</v>
      </c>
      <c r="F211" s="7" t="s">
        <v>119</v>
      </c>
      <c r="G211" s="7" t="s">
        <v>119</v>
      </c>
      <c r="H211" s="7" t="s">
        <v>119</v>
      </c>
      <c r="I211" s="11" t="s">
        <v>119</v>
      </c>
      <c r="J211" s="12"/>
      <c r="K211" s="7"/>
      <c r="L211" s="23"/>
      <c r="M211" s="85"/>
    </row>
    <row r="212" spans="1:13" s="13" customFormat="1" ht="21.95" customHeight="1" x14ac:dyDescent="0.15">
      <c r="A212" s="77"/>
      <c r="B212" s="66"/>
      <c r="C212" s="6" t="s">
        <v>15</v>
      </c>
      <c r="D212" s="7">
        <v>128</v>
      </c>
      <c r="E212" s="7">
        <v>0</v>
      </c>
      <c r="F212" s="7">
        <v>0</v>
      </c>
      <c r="G212" s="7">
        <v>0</v>
      </c>
      <c r="H212" s="7">
        <v>118</v>
      </c>
      <c r="I212" s="11">
        <v>118</v>
      </c>
      <c r="J212" s="12">
        <f>H212/I212</f>
        <v>1</v>
      </c>
      <c r="K212" s="11">
        <v>2</v>
      </c>
      <c r="L212" s="12">
        <v>1.9607843137254902E-2</v>
      </c>
      <c r="M212" s="60" t="s">
        <v>133</v>
      </c>
    </row>
    <row r="213" spans="1:13" s="13" customFormat="1" ht="21.95" customHeight="1" x14ac:dyDescent="0.15">
      <c r="A213" s="77"/>
      <c r="B213" s="62" t="s">
        <v>44</v>
      </c>
      <c r="C213" s="22"/>
      <c r="D213" s="7" t="s">
        <v>119</v>
      </c>
      <c r="E213" s="7" t="s">
        <v>119</v>
      </c>
      <c r="F213" s="7" t="s">
        <v>119</v>
      </c>
      <c r="G213" s="7" t="s">
        <v>119</v>
      </c>
      <c r="H213" s="7" t="s">
        <v>119</v>
      </c>
      <c r="I213" s="11" t="s">
        <v>119</v>
      </c>
      <c r="J213" s="12"/>
      <c r="K213" s="7"/>
      <c r="L213" s="23"/>
      <c r="M213" s="85"/>
    </row>
    <row r="214" spans="1:13" s="13" customFormat="1" ht="21.95" customHeight="1" x14ac:dyDescent="0.15">
      <c r="A214" s="77"/>
      <c r="B214" s="66"/>
      <c r="C214" s="6" t="s">
        <v>15</v>
      </c>
      <c r="D214" s="7">
        <v>3022</v>
      </c>
      <c r="E214" s="7">
        <v>6</v>
      </c>
      <c r="F214" s="7">
        <v>134</v>
      </c>
      <c r="G214" s="7">
        <v>1205</v>
      </c>
      <c r="H214" s="7">
        <v>1325</v>
      </c>
      <c r="I214" s="11">
        <v>2672</v>
      </c>
      <c r="J214" s="12">
        <f>H214/I214</f>
        <v>0.49588323353293412</v>
      </c>
      <c r="K214" s="11">
        <v>1283</v>
      </c>
      <c r="L214" s="12">
        <v>0.42924054867848777</v>
      </c>
      <c r="M214" s="60" t="s">
        <v>133</v>
      </c>
    </row>
    <row r="215" spans="1:13" s="13" customFormat="1" ht="21.95" customHeight="1" x14ac:dyDescent="0.15">
      <c r="A215" s="77"/>
      <c r="B215" s="62" t="s">
        <v>42</v>
      </c>
      <c r="C215" s="22"/>
      <c r="D215" s="7" t="s">
        <v>119</v>
      </c>
      <c r="E215" s="7" t="s">
        <v>119</v>
      </c>
      <c r="F215" s="7" t="s">
        <v>119</v>
      </c>
      <c r="G215" s="7" t="s">
        <v>119</v>
      </c>
      <c r="H215" s="7" t="s">
        <v>119</v>
      </c>
      <c r="I215" s="11" t="s">
        <v>119</v>
      </c>
      <c r="J215" s="12"/>
      <c r="K215" s="7"/>
      <c r="L215" s="23"/>
      <c r="M215" s="85"/>
    </row>
    <row r="216" spans="1:13" s="13" customFormat="1" ht="27" customHeight="1" x14ac:dyDescent="0.15">
      <c r="A216" s="77"/>
      <c r="B216" s="66"/>
      <c r="C216" s="6" t="s">
        <v>15</v>
      </c>
      <c r="D216" s="7">
        <v>7909</v>
      </c>
      <c r="E216" s="7">
        <v>63</v>
      </c>
      <c r="F216" s="7">
        <v>763</v>
      </c>
      <c r="G216" s="7">
        <v>2205</v>
      </c>
      <c r="H216" s="7">
        <v>3648</v>
      </c>
      <c r="I216" s="11">
        <v>6680</v>
      </c>
      <c r="J216" s="12">
        <f>H216/I216</f>
        <v>0.54610778443113772</v>
      </c>
      <c r="K216" s="11">
        <v>4673</v>
      </c>
      <c r="L216" s="12">
        <v>0.604684265010352</v>
      </c>
      <c r="M216" s="87" t="s">
        <v>135</v>
      </c>
    </row>
    <row r="217" spans="1:13" ht="21.95" customHeight="1" x14ac:dyDescent="0.15">
      <c r="A217" s="19" t="s">
        <v>118</v>
      </c>
      <c r="B217" s="73"/>
      <c r="C217" s="29"/>
      <c r="D217" s="17" t="s">
        <v>119</v>
      </c>
      <c r="E217" s="17" t="s">
        <v>119</v>
      </c>
      <c r="F217" s="17" t="s">
        <v>119</v>
      </c>
      <c r="G217" s="17" t="s">
        <v>119</v>
      </c>
      <c r="H217" s="17" t="s">
        <v>119</v>
      </c>
      <c r="I217" s="11" t="s">
        <v>119</v>
      </c>
      <c r="J217" s="12"/>
      <c r="K217" s="17"/>
      <c r="L217" s="18"/>
      <c r="M217" s="88"/>
    </row>
    <row r="218" spans="1:13" ht="21.95" customHeight="1" x14ac:dyDescent="0.15">
      <c r="A218" s="21"/>
      <c r="B218" s="62" t="s">
        <v>65</v>
      </c>
      <c r="C218" s="22"/>
      <c r="D218" s="7" t="s">
        <v>119</v>
      </c>
      <c r="E218" s="7" t="s">
        <v>119</v>
      </c>
      <c r="F218" s="7" t="s">
        <v>119</v>
      </c>
      <c r="G218" s="7" t="s">
        <v>119</v>
      </c>
      <c r="H218" s="7" t="s">
        <v>119</v>
      </c>
      <c r="I218" s="11" t="s">
        <v>119</v>
      </c>
      <c r="J218" s="12"/>
      <c r="K218" s="7"/>
      <c r="L218" s="23"/>
      <c r="M218" s="85"/>
    </row>
    <row r="219" spans="1:13" s="13" customFormat="1" ht="30" customHeight="1" x14ac:dyDescent="0.15">
      <c r="A219" s="21"/>
      <c r="B219" s="66"/>
      <c r="C219" s="6" t="s">
        <v>15</v>
      </c>
      <c r="D219" s="7">
        <v>41972</v>
      </c>
      <c r="E219" s="7">
        <v>8547</v>
      </c>
      <c r="F219" s="7">
        <v>10255</v>
      </c>
      <c r="G219" s="7">
        <v>10778</v>
      </c>
      <c r="H219" s="7">
        <v>8846</v>
      </c>
      <c r="I219" s="11">
        <v>38428</v>
      </c>
      <c r="J219" s="12">
        <f t="shared" ref="J219:J220" si="39">H219/I219</f>
        <v>0.23019673154991152</v>
      </c>
      <c r="K219" s="11">
        <v>12793</v>
      </c>
      <c r="L219" s="12">
        <v>0.37422846277607136</v>
      </c>
      <c r="M219" s="87" t="s">
        <v>135</v>
      </c>
    </row>
    <row r="220" spans="1:13" ht="21.95" customHeight="1" x14ac:dyDescent="0.15">
      <c r="A220" s="59"/>
      <c r="B220" s="66"/>
      <c r="C220" s="26" t="s">
        <v>70</v>
      </c>
      <c r="D220" s="7">
        <v>75463</v>
      </c>
      <c r="E220" s="7">
        <v>8398</v>
      </c>
      <c r="F220" s="7">
        <v>13932</v>
      </c>
      <c r="G220" s="7">
        <v>16079</v>
      </c>
      <c r="H220" s="7">
        <v>34252</v>
      </c>
      <c r="I220" s="11">
        <v>72663</v>
      </c>
      <c r="J220" s="12">
        <f t="shared" si="39"/>
        <v>0.47138158347439552</v>
      </c>
      <c r="K220" s="11">
        <v>29003</v>
      </c>
      <c r="L220" s="12">
        <v>0.42222416328194379</v>
      </c>
      <c r="M220" s="60" t="s">
        <v>133</v>
      </c>
    </row>
    <row r="221" spans="1:13" ht="21.95" customHeight="1" x14ac:dyDescent="0.15">
      <c r="A221" s="19" t="s">
        <v>76</v>
      </c>
      <c r="B221" s="73"/>
      <c r="C221" s="29"/>
      <c r="D221" s="17" t="s">
        <v>119</v>
      </c>
      <c r="E221" s="17" t="s">
        <v>119</v>
      </c>
      <c r="F221" s="17" t="s">
        <v>119</v>
      </c>
      <c r="G221" s="17" t="s">
        <v>119</v>
      </c>
      <c r="H221" s="17" t="s">
        <v>119</v>
      </c>
      <c r="I221" s="11" t="s">
        <v>119</v>
      </c>
      <c r="J221" s="12"/>
      <c r="K221" s="17"/>
      <c r="L221" s="18"/>
      <c r="M221" s="88"/>
    </row>
    <row r="222" spans="1:13" ht="21.95" customHeight="1" x14ac:dyDescent="0.15">
      <c r="A222" s="21"/>
      <c r="B222" s="62" t="s">
        <v>66</v>
      </c>
      <c r="C222" s="22"/>
      <c r="D222" s="7" t="s">
        <v>119</v>
      </c>
      <c r="E222" s="7" t="s">
        <v>119</v>
      </c>
      <c r="F222" s="7" t="s">
        <v>119</v>
      </c>
      <c r="G222" s="7" t="s">
        <v>119</v>
      </c>
      <c r="H222" s="7" t="s">
        <v>119</v>
      </c>
      <c r="I222" s="11" t="s">
        <v>119</v>
      </c>
      <c r="J222" s="12"/>
      <c r="K222" s="7"/>
      <c r="L222" s="23"/>
      <c r="M222" s="85"/>
    </row>
    <row r="223" spans="1:13" s="13" customFormat="1" ht="21.95" customHeight="1" x14ac:dyDescent="0.15">
      <c r="A223" s="21"/>
      <c r="B223" s="66"/>
      <c r="C223" s="6" t="s">
        <v>15</v>
      </c>
      <c r="D223" s="7">
        <v>106359</v>
      </c>
      <c r="E223" s="7">
        <v>10860</v>
      </c>
      <c r="F223" s="7">
        <v>21781</v>
      </c>
      <c r="G223" s="7">
        <v>24822</v>
      </c>
      <c r="H223" s="7">
        <v>44157</v>
      </c>
      <c r="I223" s="11">
        <v>101621</v>
      </c>
      <c r="J223" s="12">
        <f t="shared" ref="J223:J224" si="40">H223/I223</f>
        <v>0.43452632821956094</v>
      </c>
      <c r="K223" s="11">
        <v>34973</v>
      </c>
      <c r="L223" s="12">
        <v>0.35801445447658825</v>
      </c>
      <c r="M223" s="60" t="s">
        <v>133</v>
      </c>
    </row>
    <row r="224" spans="1:13" ht="21.95" customHeight="1" x14ac:dyDescent="0.15">
      <c r="A224" s="21"/>
      <c r="B224" s="66"/>
      <c r="C224" s="26" t="s">
        <v>70</v>
      </c>
      <c r="D224" s="7">
        <v>720570</v>
      </c>
      <c r="E224" s="7">
        <v>50129</v>
      </c>
      <c r="F224" s="7">
        <v>102613</v>
      </c>
      <c r="G224" s="7">
        <v>119403</v>
      </c>
      <c r="H224" s="7">
        <v>441485</v>
      </c>
      <c r="I224" s="11">
        <v>713632</v>
      </c>
      <c r="J224" s="12">
        <f t="shared" si="40"/>
        <v>0.61864518407246316</v>
      </c>
      <c r="K224" s="11">
        <v>357889</v>
      </c>
      <c r="L224" s="12">
        <v>0.55509903370403113</v>
      </c>
      <c r="M224" s="60" t="s">
        <v>133</v>
      </c>
    </row>
    <row r="225" spans="1:111" ht="21.95" customHeight="1" x14ac:dyDescent="0.15">
      <c r="A225" s="21"/>
      <c r="B225" s="62" t="s">
        <v>67</v>
      </c>
      <c r="C225" s="22"/>
      <c r="D225" s="7" t="s">
        <v>119</v>
      </c>
      <c r="E225" s="7" t="s">
        <v>119</v>
      </c>
      <c r="F225" s="7" t="s">
        <v>119</v>
      </c>
      <c r="G225" s="7" t="s">
        <v>119</v>
      </c>
      <c r="H225" s="7" t="s">
        <v>119</v>
      </c>
      <c r="I225" s="11" t="s">
        <v>119</v>
      </c>
      <c r="J225" s="12"/>
      <c r="K225" s="7"/>
      <c r="L225" s="23"/>
      <c r="M225" s="85"/>
    </row>
    <row r="226" spans="1:111" s="13" customFormat="1" ht="21.95" customHeight="1" x14ac:dyDescent="0.15">
      <c r="A226" s="21"/>
      <c r="B226" s="66"/>
      <c r="C226" s="6" t="s">
        <v>15</v>
      </c>
      <c r="D226" s="7">
        <v>285910</v>
      </c>
      <c r="E226" s="7">
        <v>24321</v>
      </c>
      <c r="F226" s="7">
        <v>53858</v>
      </c>
      <c r="G226" s="7">
        <v>65888</v>
      </c>
      <c r="H226" s="7">
        <v>131366</v>
      </c>
      <c r="I226" s="11">
        <v>275435</v>
      </c>
      <c r="J226" s="12">
        <f t="shared" ref="J226:J227" si="41">H226/I226</f>
        <v>0.47694011291230237</v>
      </c>
      <c r="K226" s="11">
        <v>126543</v>
      </c>
      <c r="L226" s="12">
        <v>0.43350896185047139</v>
      </c>
      <c r="M226" s="60" t="s">
        <v>133</v>
      </c>
    </row>
    <row r="227" spans="1:111" ht="21.95" customHeight="1" x14ac:dyDescent="0.15">
      <c r="A227" s="21"/>
      <c r="B227" s="66"/>
      <c r="C227" s="26" t="s">
        <v>70</v>
      </c>
      <c r="D227" s="7">
        <v>2070427</v>
      </c>
      <c r="E227" s="7">
        <v>176698</v>
      </c>
      <c r="F227" s="7">
        <v>427462</v>
      </c>
      <c r="G227" s="7">
        <v>449663</v>
      </c>
      <c r="H227" s="7">
        <v>995624</v>
      </c>
      <c r="I227" s="11">
        <v>2049449</v>
      </c>
      <c r="J227" s="12">
        <f t="shared" si="41"/>
        <v>0.48580081768319194</v>
      </c>
      <c r="K227" s="11">
        <v>846356</v>
      </c>
      <c r="L227" s="12">
        <v>0.42950547465258182</v>
      </c>
      <c r="M227" s="60" t="s">
        <v>133</v>
      </c>
    </row>
    <row r="228" spans="1:111" ht="21.95" customHeight="1" x14ac:dyDescent="0.15">
      <c r="A228" s="21"/>
      <c r="B228" s="62" t="s">
        <v>68</v>
      </c>
      <c r="C228" s="22"/>
      <c r="D228" s="7" t="s">
        <v>119</v>
      </c>
      <c r="E228" s="7" t="s">
        <v>119</v>
      </c>
      <c r="F228" s="7" t="s">
        <v>119</v>
      </c>
      <c r="G228" s="7" t="s">
        <v>119</v>
      </c>
      <c r="H228" s="7" t="s">
        <v>119</v>
      </c>
      <c r="I228" s="11" t="s">
        <v>119</v>
      </c>
      <c r="J228" s="12"/>
      <c r="K228" s="7"/>
      <c r="L228" s="23"/>
      <c r="M228" s="85"/>
    </row>
    <row r="229" spans="1:111" s="13" customFormat="1" ht="21.95" customHeight="1" x14ac:dyDescent="0.15">
      <c r="A229" s="21"/>
      <c r="B229" s="66"/>
      <c r="C229" s="6" t="s">
        <v>15</v>
      </c>
      <c r="D229" s="7">
        <v>1202</v>
      </c>
      <c r="E229" s="7">
        <v>67</v>
      </c>
      <c r="F229" s="7">
        <v>100</v>
      </c>
      <c r="G229" s="7">
        <v>375</v>
      </c>
      <c r="H229" s="7">
        <v>554</v>
      </c>
      <c r="I229" s="11">
        <v>1098</v>
      </c>
      <c r="J229" s="12">
        <f t="shared" ref="J229" si="42">H229/I229</f>
        <v>0.50455373406193083</v>
      </c>
      <c r="K229" s="11">
        <v>608</v>
      </c>
      <c r="L229" s="12">
        <v>0.4935064935064935</v>
      </c>
      <c r="M229" s="86" t="s">
        <v>135</v>
      </c>
    </row>
    <row r="230" spans="1:111" ht="21.95" customHeight="1" x14ac:dyDescent="0.15">
      <c r="A230" s="21"/>
      <c r="B230" s="66"/>
      <c r="C230" s="26" t="s">
        <v>70</v>
      </c>
      <c r="D230" s="7">
        <v>3963</v>
      </c>
      <c r="E230" s="7">
        <v>364</v>
      </c>
      <c r="F230" s="7">
        <v>1066</v>
      </c>
      <c r="G230" s="7">
        <v>1118</v>
      </c>
      <c r="H230" s="7">
        <v>1306</v>
      </c>
      <c r="I230" s="11">
        <v>3854</v>
      </c>
      <c r="J230" s="12">
        <f>H230/I230</f>
        <v>0.33886870783601453</v>
      </c>
      <c r="K230" s="11">
        <v>1430</v>
      </c>
      <c r="L230" s="12">
        <v>0.3716216216216216</v>
      </c>
      <c r="M230" s="86" t="s">
        <v>135</v>
      </c>
    </row>
    <row r="231" spans="1:111" s="13" customFormat="1" ht="21.95" customHeight="1" x14ac:dyDescent="0.15">
      <c r="A231" s="21"/>
      <c r="B231" s="62" t="s">
        <v>41</v>
      </c>
      <c r="C231" s="22"/>
      <c r="D231" s="7" t="s">
        <v>119</v>
      </c>
      <c r="E231" s="7" t="s">
        <v>119</v>
      </c>
      <c r="F231" s="7" t="s">
        <v>119</v>
      </c>
      <c r="G231" s="7" t="s">
        <v>119</v>
      </c>
      <c r="H231" s="7" t="s">
        <v>119</v>
      </c>
      <c r="I231" s="11" t="s">
        <v>119</v>
      </c>
      <c r="J231" s="12"/>
      <c r="K231" s="7"/>
      <c r="L231" s="23"/>
      <c r="M231" s="85"/>
    </row>
    <row r="232" spans="1:111" s="13" customFormat="1" ht="21.95" customHeight="1" x14ac:dyDescent="0.15">
      <c r="A232" s="59"/>
      <c r="B232" s="74"/>
      <c r="C232" s="6" t="s">
        <v>15</v>
      </c>
      <c r="D232" s="7">
        <v>5994</v>
      </c>
      <c r="E232" s="7">
        <v>154</v>
      </c>
      <c r="F232" s="7">
        <v>1669</v>
      </c>
      <c r="G232" s="7">
        <v>1032</v>
      </c>
      <c r="H232" s="7">
        <v>2364</v>
      </c>
      <c r="I232" s="11">
        <v>5220</v>
      </c>
      <c r="J232" s="12">
        <f>H232/I232</f>
        <v>0.45287356321839078</v>
      </c>
      <c r="K232" s="11">
        <v>1374</v>
      </c>
      <c r="L232" s="12">
        <v>0.34513941220798794</v>
      </c>
      <c r="M232" s="86" t="s">
        <v>135</v>
      </c>
    </row>
    <row r="233" spans="1:111" s="49" customFormat="1" x14ac:dyDescent="0.15">
      <c r="A233" s="48"/>
      <c r="B233" s="75"/>
      <c r="C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row>
    <row r="234" spans="1:111" s="49" customFormat="1" x14ac:dyDescent="0.15">
      <c r="A234" s="48"/>
      <c r="B234" s="75"/>
      <c r="C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row>
    <row r="235" spans="1:111" s="49" customFormat="1" x14ac:dyDescent="0.15">
      <c r="A235" s="48"/>
      <c r="B235" s="75"/>
      <c r="C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c r="CX235" s="8"/>
      <c r="CY235" s="8"/>
      <c r="CZ235" s="8"/>
      <c r="DA235" s="8"/>
      <c r="DB235" s="8"/>
      <c r="DC235" s="8"/>
      <c r="DD235" s="8"/>
      <c r="DE235" s="8"/>
      <c r="DF235" s="8"/>
      <c r="DG235" s="8"/>
    </row>
    <row r="236" spans="1:111" s="49" customFormat="1" x14ac:dyDescent="0.15">
      <c r="A236" s="48"/>
      <c r="B236" s="75"/>
      <c r="C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row>
    <row r="237" spans="1:111" s="49" customFormat="1" x14ac:dyDescent="0.15">
      <c r="A237" s="48"/>
      <c r="B237" s="75"/>
      <c r="C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c r="CX237" s="8"/>
      <c r="CY237" s="8"/>
      <c r="CZ237" s="8"/>
      <c r="DA237" s="8"/>
      <c r="DB237" s="8"/>
      <c r="DC237" s="8"/>
      <c r="DD237" s="8"/>
      <c r="DE237" s="8"/>
      <c r="DF237" s="8"/>
      <c r="DG237" s="8"/>
    </row>
    <row r="238" spans="1:111" s="49" customFormat="1" x14ac:dyDescent="0.15">
      <c r="A238" s="48"/>
      <c r="B238" s="75"/>
      <c r="C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row>
    <row r="239" spans="1:111" s="49" customFormat="1" x14ac:dyDescent="0.15">
      <c r="A239" s="48"/>
      <c r="B239" s="75"/>
      <c r="C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row>
    <row r="240" spans="1:111" s="49" customFormat="1" x14ac:dyDescent="0.15">
      <c r="A240" s="48"/>
      <c r="B240" s="75"/>
      <c r="C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row>
    <row r="241" spans="1:111" s="49" customFormat="1" x14ac:dyDescent="0.15">
      <c r="A241" s="48"/>
      <c r="B241" s="75"/>
      <c r="C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c r="CX241" s="8"/>
      <c r="CY241" s="8"/>
      <c r="CZ241" s="8"/>
      <c r="DA241" s="8"/>
      <c r="DB241" s="8"/>
      <c r="DC241" s="8"/>
      <c r="DD241" s="8"/>
      <c r="DE241" s="8"/>
      <c r="DF241" s="8"/>
      <c r="DG241" s="8"/>
    </row>
    <row r="242" spans="1:111" s="49" customFormat="1" x14ac:dyDescent="0.15">
      <c r="A242" s="48"/>
      <c r="B242" s="75"/>
      <c r="C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c r="CQ242" s="8"/>
      <c r="CR242" s="8"/>
      <c r="CS242" s="8"/>
      <c r="CT242" s="8"/>
      <c r="CU242" s="8"/>
      <c r="CV242" s="8"/>
      <c r="CW242" s="8"/>
      <c r="CX242" s="8"/>
      <c r="CY242" s="8"/>
      <c r="CZ242" s="8"/>
      <c r="DA242" s="8"/>
      <c r="DB242" s="8"/>
      <c r="DC242" s="8"/>
      <c r="DD242" s="8"/>
      <c r="DE242" s="8"/>
      <c r="DF242" s="8"/>
      <c r="DG242" s="8"/>
    </row>
    <row r="243" spans="1:111" s="49" customFormat="1" x14ac:dyDescent="0.15">
      <c r="A243" s="48"/>
      <c r="B243" s="75"/>
      <c r="C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row>
    <row r="244" spans="1:111" s="49" customFormat="1" x14ac:dyDescent="0.15">
      <c r="A244" s="48"/>
      <c r="B244" s="75"/>
      <c r="C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row>
    <row r="245" spans="1:111" s="49" customFormat="1" x14ac:dyDescent="0.15">
      <c r="A245" s="48"/>
      <c r="B245" s="75"/>
      <c r="C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c r="CQ245" s="8"/>
      <c r="CR245" s="8"/>
      <c r="CS245" s="8"/>
      <c r="CT245" s="8"/>
      <c r="CU245" s="8"/>
      <c r="CV245" s="8"/>
      <c r="CW245" s="8"/>
      <c r="CX245" s="8"/>
      <c r="CY245" s="8"/>
      <c r="CZ245" s="8"/>
      <c r="DA245" s="8"/>
      <c r="DB245" s="8"/>
      <c r="DC245" s="8"/>
      <c r="DD245" s="8"/>
      <c r="DE245" s="8"/>
      <c r="DF245" s="8"/>
      <c r="DG245" s="8"/>
    </row>
    <row r="246" spans="1:111" s="49" customFormat="1" x14ac:dyDescent="0.15">
      <c r="A246" s="48"/>
      <c r="B246" s="75"/>
      <c r="C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c r="CX246" s="8"/>
      <c r="CY246" s="8"/>
      <c r="CZ246" s="8"/>
      <c r="DA246" s="8"/>
      <c r="DB246" s="8"/>
      <c r="DC246" s="8"/>
      <c r="DD246" s="8"/>
      <c r="DE246" s="8"/>
      <c r="DF246" s="8"/>
      <c r="DG246" s="8"/>
    </row>
    <row r="247" spans="1:111" s="49" customFormat="1" x14ac:dyDescent="0.15">
      <c r="A247" s="48"/>
      <c r="B247" s="75"/>
      <c r="C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c r="DC247" s="8"/>
      <c r="DD247" s="8"/>
      <c r="DE247" s="8"/>
      <c r="DF247" s="8"/>
      <c r="DG247" s="8"/>
    </row>
    <row r="248" spans="1:111" s="49" customFormat="1" x14ac:dyDescent="0.15">
      <c r="A248" s="48"/>
      <c r="B248" s="75"/>
      <c r="C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c r="CX248" s="8"/>
      <c r="CY248" s="8"/>
      <c r="CZ248" s="8"/>
      <c r="DA248" s="8"/>
      <c r="DB248" s="8"/>
      <c r="DC248" s="8"/>
      <c r="DD248" s="8"/>
      <c r="DE248" s="8"/>
      <c r="DF248" s="8"/>
      <c r="DG248" s="8"/>
    </row>
    <row r="249" spans="1:111" s="49" customFormat="1" x14ac:dyDescent="0.15">
      <c r="A249" s="48"/>
      <c r="B249" s="75"/>
      <c r="C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c r="CX249" s="8"/>
      <c r="CY249" s="8"/>
      <c r="CZ249" s="8"/>
      <c r="DA249" s="8"/>
      <c r="DB249" s="8"/>
      <c r="DC249" s="8"/>
      <c r="DD249" s="8"/>
      <c r="DE249" s="8"/>
      <c r="DF249" s="8"/>
      <c r="DG249" s="8"/>
    </row>
    <row r="250" spans="1:111" s="49" customFormat="1" x14ac:dyDescent="0.15">
      <c r="A250" s="48"/>
      <c r="B250" s="75"/>
      <c r="C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row>
    <row r="251" spans="1:111" s="49" customFormat="1" x14ac:dyDescent="0.15">
      <c r="A251" s="48"/>
      <c r="B251" s="75"/>
      <c r="C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c r="CX251" s="8"/>
      <c r="CY251" s="8"/>
      <c r="CZ251" s="8"/>
      <c r="DA251" s="8"/>
      <c r="DB251" s="8"/>
      <c r="DC251" s="8"/>
      <c r="DD251" s="8"/>
      <c r="DE251" s="8"/>
      <c r="DF251" s="8"/>
      <c r="DG251" s="8"/>
    </row>
    <row r="252" spans="1:111" s="49" customFormat="1" x14ac:dyDescent="0.15">
      <c r="A252" s="48"/>
      <c r="B252" s="75"/>
      <c r="C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row>
    <row r="253" spans="1:111" s="49" customFormat="1" x14ac:dyDescent="0.15">
      <c r="A253" s="48"/>
      <c r="B253" s="75"/>
      <c r="C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row>
    <row r="254" spans="1:111" s="49" customFormat="1" x14ac:dyDescent="0.15">
      <c r="A254" s="48"/>
      <c r="B254" s="75"/>
      <c r="C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row>
    <row r="255" spans="1:111" s="49" customFormat="1" x14ac:dyDescent="0.15">
      <c r="A255" s="48"/>
      <c r="B255" s="75"/>
      <c r="C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row>
    <row r="256" spans="1:111" s="49" customFormat="1" x14ac:dyDescent="0.15">
      <c r="A256" s="48"/>
      <c r="B256" s="75"/>
      <c r="C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row>
    <row r="257" spans="1:111" s="49" customFormat="1" x14ac:dyDescent="0.15">
      <c r="A257" s="48"/>
      <c r="B257" s="75"/>
      <c r="C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row>
    <row r="258" spans="1:111" s="49" customFormat="1" x14ac:dyDescent="0.15">
      <c r="A258" s="48"/>
      <c r="B258" s="75"/>
      <c r="C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row>
    <row r="259" spans="1:111" s="49" customFormat="1" x14ac:dyDescent="0.15">
      <c r="A259" s="48"/>
      <c r="B259" s="75"/>
      <c r="C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row>
    <row r="260" spans="1:111" s="49" customFormat="1" x14ac:dyDescent="0.15">
      <c r="A260" s="48"/>
      <c r="B260" s="75"/>
      <c r="C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row>
    <row r="261" spans="1:111" s="49" customFormat="1" x14ac:dyDescent="0.15">
      <c r="A261" s="48"/>
      <c r="B261" s="75"/>
      <c r="C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row>
    <row r="262" spans="1:111" s="49" customFormat="1" x14ac:dyDescent="0.15">
      <c r="A262" s="48"/>
      <c r="B262" s="75"/>
      <c r="C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row>
    <row r="263" spans="1:111" s="49" customFormat="1" x14ac:dyDescent="0.15">
      <c r="A263" s="48"/>
      <c r="B263" s="75"/>
      <c r="C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row>
    <row r="264" spans="1:111" s="49" customFormat="1" x14ac:dyDescent="0.15">
      <c r="A264" s="48"/>
      <c r="B264" s="75"/>
      <c r="C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row>
    <row r="265" spans="1:111" s="49" customFormat="1" x14ac:dyDescent="0.15">
      <c r="A265" s="48"/>
      <c r="B265" s="75"/>
      <c r="C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row>
    <row r="266" spans="1:111" s="49" customFormat="1" x14ac:dyDescent="0.15">
      <c r="A266" s="48"/>
      <c r="B266" s="75"/>
      <c r="C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row>
    <row r="267" spans="1:111" s="49" customFormat="1" x14ac:dyDescent="0.15">
      <c r="A267" s="48"/>
      <c r="B267" s="75"/>
      <c r="C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row>
    <row r="268" spans="1:111" s="49" customFormat="1" x14ac:dyDescent="0.15">
      <c r="A268" s="48"/>
      <c r="B268" s="75"/>
      <c r="C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row>
    <row r="269" spans="1:111" s="49" customFormat="1" x14ac:dyDescent="0.15">
      <c r="A269" s="48"/>
      <c r="B269" s="75"/>
      <c r="C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row>
    <row r="270" spans="1:111" s="49" customFormat="1" x14ac:dyDescent="0.15">
      <c r="A270" s="48"/>
      <c r="B270" s="75"/>
      <c r="C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row>
    <row r="271" spans="1:111" s="49" customFormat="1" x14ac:dyDescent="0.15">
      <c r="A271" s="48"/>
      <c r="B271" s="75"/>
      <c r="C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row>
    <row r="272" spans="1:111" s="49" customFormat="1" x14ac:dyDescent="0.15">
      <c r="A272" s="48"/>
      <c r="B272" s="75"/>
      <c r="C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row>
    <row r="273" spans="1:111" s="49" customFormat="1" x14ac:dyDescent="0.15">
      <c r="A273" s="48"/>
      <c r="B273" s="75"/>
      <c r="C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row>
    <row r="274" spans="1:111" s="49" customFormat="1" x14ac:dyDescent="0.15">
      <c r="A274" s="48"/>
      <c r="B274" s="75"/>
      <c r="C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c r="BQ274" s="8"/>
      <c r="BR274" s="8"/>
      <c r="BS274" s="8"/>
      <c r="BT274" s="8"/>
      <c r="BU274" s="8"/>
      <c r="BV274" s="8"/>
      <c r="BW274" s="8"/>
      <c r="BX274" s="8"/>
      <c r="BY274" s="8"/>
      <c r="BZ274" s="8"/>
      <c r="CA274" s="8"/>
      <c r="CB274" s="8"/>
      <c r="CC274" s="8"/>
      <c r="CD274" s="8"/>
      <c r="CE274" s="8"/>
      <c r="CF274" s="8"/>
      <c r="CG274" s="8"/>
      <c r="CH274" s="8"/>
      <c r="CI274" s="8"/>
      <c r="CJ274" s="8"/>
      <c r="CK274" s="8"/>
      <c r="CL274" s="8"/>
      <c r="CM274" s="8"/>
      <c r="CN274" s="8"/>
      <c r="CO274" s="8"/>
      <c r="CP274" s="8"/>
      <c r="CQ274" s="8"/>
      <c r="CR274" s="8"/>
      <c r="CS274" s="8"/>
      <c r="CT274" s="8"/>
      <c r="CU274" s="8"/>
      <c r="CV274" s="8"/>
      <c r="CW274" s="8"/>
      <c r="CX274" s="8"/>
      <c r="CY274" s="8"/>
      <c r="CZ274" s="8"/>
      <c r="DA274" s="8"/>
      <c r="DB274" s="8"/>
      <c r="DC274" s="8"/>
      <c r="DD274" s="8"/>
      <c r="DE274" s="8"/>
      <c r="DF274" s="8"/>
      <c r="DG274" s="8"/>
    </row>
    <row r="275" spans="1:111" s="49" customFormat="1" x14ac:dyDescent="0.15">
      <c r="A275" s="48"/>
      <c r="B275" s="75"/>
      <c r="C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c r="CX275" s="8"/>
      <c r="CY275" s="8"/>
      <c r="CZ275" s="8"/>
      <c r="DA275" s="8"/>
      <c r="DB275" s="8"/>
      <c r="DC275" s="8"/>
      <c r="DD275" s="8"/>
      <c r="DE275" s="8"/>
      <c r="DF275" s="8"/>
      <c r="DG275" s="8"/>
    </row>
    <row r="276" spans="1:111" s="49" customFormat="1" x14ac:dyDescent="0.15">
      <c r="A276" s="48"/>
      <c r="B276" s="75"/>
      <c r="C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c r="BQ276" s="8"/>
      <c r="BR276" s="8"/>
      <c r="BS276" s="8"/>
      <c r="BT276" s="8"/>
      <c r="BU276" s="8"/>
      <c r="BV276" s="8"/>
      <c r="BW276" s="8"/>
      <c r="BX276" s="8"/>
      <c r="BY276" s="8"/>
      <c r="BZ276" s="8"/>
      <c r="CA276" s="8"/>
      <c r="CB276" s="8"/>
      <c r="CC276" s="8"/>
      <c r="CD276" s="8"/>
      <c r="CE276" s="8"/>
      <c r="CF276" s="8"/>
      <c r="CG276" s="8"/>
      <c r="CH276" s="8"/>
      <c r="CI276" s="8"/>
      <c r="CJ276" s="8"/>
      <c r="CK276" s="8"/>
      <c r="CL276" s="8"/>
      <c r="CM276" s="8"/>
      <c r="CN276" s="8"/>
      <c r="CO276" s="8"/>
      <c r="CP276" s="8"/>
      <c r="CQ276" s="8"/>
      <c r="CR276" s="8"/>
      <c r="CS276" s="8"/>
      <c r="CT276" s="8"/>
      <c r="CU276" s="8"/>
      <c r="CV276" s="8"/>
      <c r="CW276" s="8"/>
      <c r="CX276" s="8"/>
      <c r="CY276" s="8"/>
      <c r="CZ276" s="8"/>
      <c r="DA276" s="8"/>
      <c r="DB276" s="8"/>
      <c r="DC276" s="8"/>
      <c r="DD276" s="8"/>
      <c r="DE276" s="8"/>
      <c r="DF276" s="8"/>
      <c r="DG276" s="8"/>
    </row>
    <row r="277" spans="1:111" s="49" customFormat="1" x14ac:dyDescent="0.15">
      <c r="A277" s="48"/>
      <c r="B277" s="75"/>
      <c r="C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c r="CX277" s="8"/>
      <c r="CY277" s="8"/>
      <c r="CZ277" s="8"/>
      <c r="DA277" s="8"/>
      <c r="DB277" s="8"/>
      <c r="DC277" s="8"/>
      <c r="DD277" s="8"/>
      <c r="DE277" s="8"/>
      <c r="DF277" s="8"/>
      <c r="DG277" s="8"/>
    </row>
    <row r="278" spans="1:111" s="49" customFormat="1" x14ac:dyDescent="0.15">
      <c r="A278" s="48"/>
      <c r="B278" s="75"/>
      <c r="C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row>
    <row r="279" spans="1:111" s="49" customFormat="1" x14ac:dyDescent="0.15">
      <c r="A279" s="48"/>
      <c r="B279" s="75"/>
      <c r="C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row>
    <row r="280" spans="1:111" s="49" customFormat="1" x14ac:dyDescent="0.15">
      <c r="A280" s="48"/>
      <c r="B280" s="75"/>
      <c r="C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c r="CQ280" s="8"/>
      <c r="CR280" s="8"/>
      <c r="CS280" s="8"/>
      <c r="CT280" s="8"/>
      <c r="CU280" s="8"/>
      <c r="CV280" s="8"/>
      <c r="CW280" s="8"/>
      <c r="CX280" s="8"/>
      <c r="CY280" s="8"/>
      <c r="CZ280" s="8"/>
      <c r="DA280" s="8"/>
      <c r="DB280" s="8"/>
      <c r="DC280" s="8"/>
      <c r="DD280" s="8"/>
      <c r="DE280" s="8"/>
      <c r="DF280" s="8"/>
      <c r="DG280" s="8"/>
    </row>
    <row r="281" spans="1:111" s="49" customFormat="1" x14ac:dyDescent="0.15">
      <c r="A281" s="48"/>
      <c r="B281" s="75"/>
      <c r="C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8"/>
      <c r="BS281" s="8"/>
      <c r="BT281" s="8"/>
      <c r="BU281" s="8"/>
      <c r="BV281" s="8"/>
      <c r="BW281" s="8"/>
      <c r="BX281" s="8"/>
      <c r="BY281" s="8"/>
      <c r="BZ281" s="8"/>
      <c r="CA281" s="8"/>
      <c r="CB281" s="8"/>
      <c r="CC281" s="8"/>
      <c r="CD281" s="8"/>
      <c r="CE281" s="8"/>
      <c r="CF281" s="8"/>
      <c r="CG281" s="8"/>
      <c r="CH281" s="8"/>
      <c r="CI281" s="8"/>
      <c r="CJ281" s="8"/>
      <c r="CK281" s="8"/>
      <c r="CL281" s="8"/>
      <c r="CM281" s="8"/>
      <c r="CN281" s="8"/>
      <c r="CO281" s="8"/>
      <c r="CP281" s="8"/>
      <c r="CQ281" s="8"/>
      <c r="CR281" s="8"/>
      <c r="CS281" s="8"/>
      <c r="CT281" s="8"/>
      <c r="CU281" s="8"/>
      <c r="CV281" s="8"/>
      <c r="CW281" s="8"/>
      <c r="CX281" s="8"/>
      <c r="CY281" s="8"/>
      <c r="CZ281" s="8"/>
      <c r="DA281" s="8"/>
      <c r="DB281" s="8"/>
      <c r="DC281" s="8"/>
      <c r="DD281" s="8"/>
      <c r="DE281" s="8"/>
      <c r="DF281" s="8"/>
      <c r="DG281" s="8"/>
    </row>
    <row r="282" spans="1:111" s="49" customFormat="1" x14ac:dyDescent="0.15">
      <c r="A282" s="48"/>
      <c r="B282" s="75"/>
      <c r="C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row>
    <row r="283" spans="1:111" s="49" customFormat="1" x14ac:dyDescent="0.15">
      <c r="A283" s="48"/>
      <c r="B283" s="75"/>
      <c r="C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row>
    <row r="284" spans="1:111" s="49" customFormat="1" x14ac:dyDescent="0.15">
      <c r="A284" s="48"/>
      <c r="B284" s="75"/>
      <c r="C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c r="CX284" s="8"/>
      <c r="CY284" s="8"/>
      <c r="CZ284" s="8"/>
      <c r="DA284" s="8"/>
      <c r="DB284" s="8"/>
      <c r="DC284" s="8"/>
      <c r="DD284" s="8"/>
      <c r="DE284" s="8"/>
      <c r="DF284" s="8"/>
      <c r="DG284" s="8"/>
    </row>
    <row r="285" spans="1:111" s="49" customFormat="1" x14ac:dyDescent="0.15">
      <c r="A285" s="48"/>
      <c r="B285" s="75"/>
      <c r="C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row>
    <row r="286" spans="1:111" s="49" customFormat="1" x14ac:dyDescent="0.15">
      <c r="A286" s="48"/>
      <c r="B286" s="75"/>
      <c r="C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row>
    <row r="287" spans="1:111" s="49" customFormat="1" x14ac:dyDescent="0.15">
      <c r="A287" s="48"/>
      <c r="B287" s="75"/>
      <c r="C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c r="CX287" s="8"/>
      <c r="CY287" s="8"/>
      <c r="CZ287" s="8"/>
      <c r="DA287" s="8"/>
      <c r="DB287" s="8"/>
      <c r="DC287" s="8"/>
      <c r="DD287" s="8"/>
      <c r="DE287" s="8"/>
      <c r="DF287" s="8"/>
      <c r="DG287" s="8"/>
    </row>
    <row r="288" spans="1:111" s="49" customFormat="1" x14ac:dyDescent="0.15">
      <c r="A288" s="48"/>
      <c r="B288" s="75"/>
      <c r="C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row>
    <row r="289" spans="1:111" s="49" customFormat="1" x14ac:dyDescent="0.15">
      <c r="A289" s="48"/>
      <c r="B289" s="75"/>
      <c r="C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row>
    <row r="290" spans="1:111" s="49" customFormat="1" x14ac:dyDescent="0.15">
      <c r="A290" s="48"/>
      <c r="B290" s="75"/>
      <c r="C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c r="CX290" s="8"/>
      <c r="CY290" s="8"/>
      <c r="CZ290" s="8"/>
      <c r="DA290" s="8"/>
      <c r="DB290" s="8"/>
      <c r="DC290" s="8"/>
      <c r="DD290" s="8"/>
      <c r="DE290" s="8"/>
      <c r="DF290" s="8"/>
      <c r="DG290" s="8"/>
    </row>
    <row r="291" spans="1:111" s="49" customFormat="1" x14ac:dyDescent="0.15">
      <c r="A291" s="48"/>
      <c r="B291" s="75"/>
      <c r="C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c r="BP291" s="8"/>
      <c r="BQ291" s="8"/>
      <c r="BR291" s="8"/>
      <c r="BS291" s="8"/>
      <c r="BT291" s="8"/>
      <c r="BU291" s="8"/>
      <c r="BV291" s="8"/>
      <c r="BW291" s="8"/>
      <c r="BX291" s="8"/>
      <c r="BY291" s="8"/>
      <c r="BZ291" s="8"/>
      <c r="CA291" s="8"/>
      <c r="CB291" s="8"/>
      <c r="CC291" s="8"/>
      <c r="CD291" s="8"/>
      <c r="CE291" s="8"/>
      <c r="CF291" s="8"/>
      <c r="CG291" s="8"/>
      <c r="CH291" s="8"/>
      <c r="CI291" s="8"/>
      <c r="CJ291" s="8"/>
      <c r="CK291" s="8"/>
      <c r="CL291" s="8"/>
      <c r="CM291" s="8"/>
      <c r="CN291" s="8"/>
      <c r="CO291" s="8"/>
      <c r="CP291" s="8"/>
      <c r="CQ291" s="8"/>
      <c r="CR291" s="8"/>
      <c r="CS291" s="8"/>
      <c r="CT291" s="8"/>
      <c r="CU291" s="8"/>
      <c r="CV291" s="8"/>
      <c r="CW291" s="8"/>
      <c r="CX291" s="8"/>
      <c r="CY291" s="8"/>
      <c r="CZ291" s="8"/>
      <c r="DA291" s="8"/>
      <c r="DB291" s="8"/>
      <c r="DC291" s="8"/>
      <c r="DD291" s="8"/>
      <c r="DE291" s="8"/>
      <c r="DF291" s="8"/>
      <c r="DG291" s="8"/>
    </row>
    <row r="292" spans="1:111" s="49" customFormat="1" x14ac:dyDescent="0.15">
      <c r="A292" s="48"/>
      <c r="B292" s="75"/>
      <c r="C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c r="DC292" s="8"/>
      <c r="DD292" s="8"/>
      <c r="DE292" s="8"/>
      <c r="DF292" s="8"/>
      <c r="DG292" s="8"/>
    </row>
    <row r="293" spans="1:111" s="49" customFormat="1" x14ac:dyDescent="0.15">
      <c r="A293" s="48"/>
      <c r="B293" s="75"/>
      <c r="C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c r="BQ293" s="8"/>
      <c r="BR293" s="8"/>
      <c r="BS293" s="8"/>
      <c r="BT293" s="8"/>
      <c r="BU293" s="8"/>
      <c r="BV293" s="8"/>
      <c r="BW293" s="8"/>
      <c r="BX293" s="8"/>
      <c r="BY293" s="8"/>
      <c r="BZ293" s="8"/>
      <c r="CA293" s="8"/>
      <c r="CB293" s="8"/>
      <c r="CC293" s="8"/>
      <c r="CD293" s="8"/>
      <c r="CE293" s="8"/>
      <c r="CF293" s="8"/>
      <c r="CG293" s="8"/>
      <c r="CH293" s="8"/>
      <c r="CI293" s="8"/>
      <c r="CJ293" s="8"/>
      <c r="CK293" s="8"/>
      <c r="CL293" s="8"/>
      <c r="CM293" s="8"/>
      <c r="CN293" s="8"/>
      <c r="CO293" s="8"/>
      <c r="CP293" s="8"/>
      <c r="CQ293" s="8"/>
      <c r="CR293" s="8"/>
      <c r="CS293" s="8"/>
      <c r="CT293" s="8"/>
      <c r="CU293" s="8"/>
      <c r="CV293" s="8"/>
      <c r="CW293" s="8"/>
      <c r="CX293" s="8"/>
      <c r="CY293" s="8"/>
      <c r="CZ293" s="8"/>
      <c r="DA293" s="8"/>
      <c r="DB293" s="8"/>
      <c r="DC293" s="8"/>
      <c r="DD293" s="8"/>
      <c r="DE293" s="8"/>
      <c r="DF293" s="8"/>
      <c r="DG293" s="8"/>
    </row>
    <row r="294" spans="1:111" s="49" customFormat="1" x14ac:dyDescent="0.15">
      <c r="A294" s="48"/>
      <c r="B294" s="75"/>
      <c r="C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c r="CX294" s="8"/>
      <c r="CY294" s="8"/>
      <c r="CZ294" s="8"/>
      <c r="DA294" s="8"/>
      <c r="DB294" s="8"/>
      <c r="DC294" s="8"/>
      <c r="DD294" s="8"/>
      <c r="DE294" s="8"/>
      <c r="DF294" s="8"/>
      <c r="DG294" s="8"/>
    </row>
    <row r="295" spans="1:111" s="49" customFormat="1" x14ac:dyDescent="0.15">
      <c r="A295" s="48"/>
      <c r="B295" s="75"/>
      <c r="C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c r="BP295" s="8"/>
      <c r="BQ295" s="8"/>
      <c r="BR295" s="8"/>
      <c r="BS295" s="8"/>
      <c r="BT295" s="8"/>
      <c r="BU295" s="8"/>
      <c r="BV295" s="8"/>
      <c r="BW295" s="8"/>
      <c r="BX295" s="8"/>
      <c r="BY295" s="8"/>
      <c r="BZ295" s="8"/>
      <c r="CA295" s="8"/>
      <c r="CB295" s="8"/>
      <c r="CC295" s="8"/>
      <c r="CD295" s="8"/>
      <c r="CE295" s="8"/>
      <c r="CF295" s="8"/>
      <c r="CG295" s="8"/>
      <c r="CH295" s="8"/>
      <c r="CI295" s="8"/>
      <c r="CJ295" s="8"/>
      <c r="CK295" s="8"/>
      <c r="CL295" s="8"/>
      <c r="CM295" s="8"/>
      <c r="CN295" s="8"/>
      <c r="CO295" s="8"/>
      <c r="CP295" s="8"/>
      <c r="CQ295" s="8"/>
      <c r="CR295" s="8"/>
      <c r="CS295" s="8"/>
      <c r="CT295" s="8"/>
      <c r="CU295" s="8"/>
      <c r="CV295" s="8"/>
      <c r="CW295" s="8"/>
      <c r="CX295" s="8"/>
      <c r="CY295" s="8"/>
      <c r="CZ295" s="8"/>
      <c r="DA295" s="8"/>
      <c r="DB295" s="8"/>
      <c r="DC295" s="8"/>
      <c r="DD295" s="8"/>
      <c r="DE295" s="8"/>
      <c r="DF295" s="8"/>
      <c r="DG295" s="8"/>
    </row>
  </sheetData>
  <mergeCells count="10">
    <mergeCell ref="K7:K8"/>
    <mergeCell ref="L7:L8"/>
    <mergeCell ref="A2:M2"/>
    <mergeCell ref="A6:C8"/>
    <mergeCell ref="D6:J6"/>
    <mergeCell ref="K6:L6"/>
    <mergeCell ref="M6:M8"/>
    <mergeCell ref="D7:D8"/>
    <mergeCell ref="E7:I7"/>
    <mergeCell ref="J7:J8"/>
  </mergeCells>
  <phoneticPr fontId="4"/>
  <printOptions horizontalCentered="1"/>
  <pageMargins left="0.11811023622047245" right="0.11811023622047245" top="0.35433070866141736" bottom="0.15748031496062992" header="0.31496062992125984" footer="0.31496062992125984"/>
  <pageSetup paperSize="9" scale="68" fitToHeight="0" orientation="landscape" r:id="rId1"/>
  <rowBreaks count="1" manualBreakCount="1">
    <brk id="14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35"/>
  <sheetViews>
    <sheetView view="pageBreakPreview" zoomScale="75" zoomScaleNormal="100" zoomScaleSheetLayoutView="75" workbookViewId="0">
      <pane xSplit="4" ySplit="8" topLeftCell="E9" activePane="bottomRight" state="frozen"/>
      <selection activeCell="G25" sqref="G25"/>
      <selection pane="topRight" activeCell="G25" sqref="G25"/>
      <selection pane="bottomLeft" activeCell="G25" sqref="G25"/>
      <selection pane="bottomRight" activeCell="D45" sqref="D45"/>
    </sheetView>
  </sheetViews>
  <sheetFormatPr defaultRowHeight="13.5" x14ac:dyDescent="0.15"/>
  <cols>
    <col min="1" max="3" width="2.625" style="43" customWidth="1"/>
    <col min="4" max="4" width="42.875" style="41" customWidth="1"/>
    <col min="5" max="5" width="18.25" style="40" customWidth="1"/>
    <col min="6" max="13" width="12.625" style="13" customWidth="1"/>
    <col min="14" max="14" width="41.625" style="13" customWidth="1"/>
    <col min="15" max="16384" width="9" style="13"/>
  </cols>
  <sheetData>
    <row r="1" spans="1:14" x14ac:dyDescent="0.15">
      <c r="A1" s="10"/>
      <c r="B1" s="10"/>
      <c r="C1" s="10"/>
      <c r="D1" s="10"/>
      <c r="E1" s="3"/>
      <c r="F1" s="1"/>
      <c r="G1" s="1"/>
      <c r="H1" s="1"/>
      <c r="I1" s="1"/>
      <c r="J1" s="1"/>
      <c r="K1" s="1"/>
      <c r="L1" s="1"/>
      <c r="M1" s="1"/>
      <c r="N1" s="1"/>
    </row>
    <row r="2" spans="1:14" ht="25.5" customHeight="1" x14ac:dyDescent="0.15">
      <c r="A2" s="95" t="s">
        <v>99</v>
      </c>
      <c r="B2" s="95"/>
      <c r="C2" s="95"/>
      <c r="D2" s="95"/>
      <c r="E2" s="95"/>
      <c r="F2" s="95"/>
      <c r="G2" s="95"/>
      <c r="H2" s="95"/>
      <c r="I2" s="95"/>
      <c r="J2" s="95"/>
      <c r="K2" s="95"/>
      <c r="L2" s="95"/>
      <c r="M2" s="95"/>
      <c r="N2" s="95"/>
    </row>
    <row r="3" spans="1:14" ht="30" customHeight="1" x14ac:dyDescent="0.15">
      <c r="A3" s="81"/>
      <c r="B3" s="81"/>
      <c r="C3" s="81"/>
      <c r="D3" s="81"/>
      <c r="E3" s="81"/>
      <c r="F3" s="81"/>
      <c r="G3" s="81"/>
      <c r="H3" s="81"/>
      <c r="I3" s="81"/>
      <c r="J3" s="81"/>
      <c r="K3" s="81"/>
      <c r="L3" s="81"/>
      <c r="M3" s="51"/>
      <c r="N3" s="51"/>
    </row>
    <row r="4" spans="1:14" ht="30" customHeight="1" x14ac:dyDescent="0.15">
      <c r="A4" s="81"/>
      <c r="B4" s="81"/>
      <c r="C4" s="81"/>
      <c r="D4" s="81"/>
      <c r="E4" s="81"/>
      <c r="F4" s="81"/>
      <c r="G4" s="81"/>
      <c r="H4" s="81"/>
      <c r="I4" s="81"/>
      <c r="J4" s="81"/>
      <c r="K4" s="81"/>
      <c r="L4" s="81"/>
      <c r="M4" s="51"/>
      <c r="N4" s="51"/>
    </row>
    <row r="5" spans="1:14" x14ac:dyDescent="0.15">
      <c r="A5" s="10" t="s">
        <v>84</v>
      </c>
      <c r="B5" s="10"/>
      <c r="C5" s="10"/>
      <c r="D5" s="10"/>
      <c r="E5" s="5"/>
      <c r="F5" s="82"/>
      <c r="G5" s="82"/>
      <c r="H5" s="82"/>
      <c r="I5" s="82"/>
      <c r="K5" s="3"/>
      <c r="L5" s="3"/>
      <c r="M5" s="3"/>
      <c r="N5" s="3" t="s">
        <v>0</v>
      </c>
    </row>
    <row r="6" spans="1:14" ht="21.95" customHeight="1" x14ac:dyDescent="0.15">
      <c r="A6" s="96" t="s">
        <v>88</v>
      </c>
      <c r="B6" s="97"/>
      <c r="C6" s="97"/>
      <c r="D6" s="118"/>
      <c r="E6" s="104" t="s">
        <v>100</v>
      </c>
      <c r="F6" s="105"/>
      <c r="G6" s="105"/>
      <c r="H6" s="105"/>
      <c r="I6" s="105"/>
      <c r="J6" s="105"/>
      <c r="K6" s="106"/>
      <c r="L6" s="107" t="s">
        <v>96</v>
      </c>
      <c r="M6" s="108"/>
      <c r="N6" s="109" t="s">
        <v>86</v>
      </c>
    </row>
    <row r="7" spans="1:14" ht="21.95" customHeight="1" x14ac:dyDescent="0.15">
      <c r="A7" s="99"/>
      <c r="B7" s="100"/>
      <c r="C7" s="100"/>
      <c r="D7" s="119"/>
      <c r="E7" s="123" t="s">
        <v>95</v>
      </c>
      <c r="F7" s="104" t="s">
        <v>83</v>
      </c>
      <c r="G7" s="105"/>
      <c r="H7" s="105"/>
      <c r="I7" s="105"/>
      <c r="J7" s="106"/>
      <c r="K7" s="116" t="s">
        <v>81</v>
      </c>
      <c r="L7" s="116" t="s">
        <v>93</v>
      </c>
      <c r="M7" s="116" t="s">
        <v>81</v>
      </c>
      <c r="N7" s="110"/>
    </row>
    <row r="8" spans="1:14" ht="21.95" customHeight="1" x14ac:dyDescent="0.15">
      <c r="A8" s="120"/>
      <c r="B8" s="121"/>
      <c r="C8" s="121"/>
      <c r="D8" s="122"/>
      <c r="E8" s="113"/>
      <c r="F8" s="83" t="s">
        <v>89</v>
      </c>
      <c r="G8" s="83" t="s">
        <v>2</v>
      </c>
      <c r="H8" s="83" t="s">
        <v>90</v>
      </c>
      <c r="I8" s="14" t="s">
        <v>91</v>
      </c>
      <c r="J8" s="83" t="s">
        <v>5</v>
      </c>
      <c r="K8" s="117"/>
      <c r="L8" s="117"/>
      <c r="M8" s="117"/>
      <c r="N8" s="111"/>
    </row>
    <row r="9" spans="1:14" ht="21.95" customHeight="1" x14ac:dyDescent="0.15">
      <c r="A9" s="30" t="s">
        <v>127</v>
      </c>
      <c r="B9" s="26"/>
      <c r="C9" s="26"/>
      <c r="D9" s="29"/>
      <c r="E9" s="17"/>
      <c r="F9" s="17"/>
      <c r="G9" s="17"/>
      <c r="H9" s="17"/>
      <c r="I9" s="17"/>
      <c r="J9" s="17"/>
      <c r="K9" s="18"/>
      <c r="L9" s="17"/>
      <c r="M9" s="18"/>
      <c r="N9" s="85"/>
    </row>
    <row r="10" spans="1:14" ht="21.95" customHeight="1" x14ac:dyDescent="0.15">
      <c r="A10" s="31"/>
      <c r="B10" s="19" t="s">
        <v>121</v>
      </c>
      <c r="C10" s="32"/>
      <c r="D10" s="29"/>
      <c r="E10" s="17"/>
      <c r="F10" s="17"/>
      <c r="G10" s="17"/>
      <c r="H10" s="17"/>
      <c r="I10" s="17"/>
      <c r="J10" s="17"/>
      <c r="K10" s="18"/>
      <c r="L10" s="17"/>
      <c r="M10" s="18"/>
      <c r="N10" s="85"/>
    </row>
    <row r="11" spans="1:14" ht="21.95" customHeight="1" x14ac:dyDescent="0.15">
      <c r="A11" s="21"/>
      <c r="B11" s="21"/>
      <c r="C11" s="19" t="s">
        <v>74</v>
      </c>
      <c r="D11" s="22"/>
      <c r="E11" s="7"/>
      <c r="F11" s="7"/>
      <c r="G11" s="7"/>
      <c r="H11" s="7"/>
      <c r="I11" s="7"/>
      <c r="J11" s="7"/>
      <c r="K11" s="23"/>
      <c r="L11" s="7"/>
      <c r="M11" s="23"/>
      <c r="N11" s="85"/>
    </row>
    <row r="12" spans="1:14" s="8" customFormat="1" ht="21.95" customHeight="1" x14ac:dyDescent="0.15">
      <c r="A12" s="24"/>
      <c r="B12" s="25"/>
      <c r="C12" s="25"/>
      <c r="D12" s="26" t="s">
        <v>15</v>
      </c>
      <c r="E12" s="7">
        <v>238293</v>
      </c>
      <c r="F12" s="7">
        <v>17576</v>
      </c>
      <c r="G12" s="7">
        <v>36019</v>
      </c>
      <c r="H12" s="7">
        <v>49675</v>
      </c>
      <c r="I12" s="7">
        <v>66472</v>
      </c>
      <c r="J12" s="7">
        <v>169833</v>
      </c>
      <c r="K12" s="12">
        <f>I12/J12</f>
        <v>0.3913962539671324</v>
      </c>
      <c r="L12" s="7">
        <v>78014</v>
      </c>
      <c r="M12" s="12">
        <v>0.43948825706575928</v>
      </c>
      <c r="N12" s="86" t="s">
        <v>135</v>
      </c>
    </row>
    <row r="13" spans="1:14" ht="21.95" customHeight="1" x14ac:dyDescent="0.15">
      <c r="A13" s="24"/>
      <c r="B13" s="24"/>
      <c r="C13" s="33"/>
      <c r="D13" s="26" t="s">
        <v>70</v>
      </c>
      <c r="E13" s="7">
        <v>3989589</v>
      </c>
      <c r="F13" s="7">
        <v>283963</v>
      </c>
      <c r="G13" s="7">
        <v>701068</v>
      </c>
      <c r="H13" s="7">
        <v>828771</v>
      </c>
      <c r="I13" s="7">
        <v>1911899</v>
      </c>
      <c r="J13" s="7">
        <v>3725704</v>
      </c>
      <c r="K13" s="12">
        <f t="shared" ref="K13:K35" si="0">I13/J13</f>
        <v>0.51316449186516155</v>
      </c>
      <c r="L13" s="7">
        <v>1934329</v>
      </c>
      <c r="M13" s="12">
        <v>0.5232697770584418</v>
      </c>
      <c r="N13" s="86" t="s">
        <v>135</v>
      </c>
    </row>
    <row r="14" spans="1:14" ht="21.95" customHeight="1" x14ac:dyDescent="0.15">
      <c r="A14" s="15"/>
      <c r="B14" s="19" t="s">
        <v>128</v>
      </c>
      <c r="C14" s="20"/>
      <c r="D14" s="16"/>
      <c r="E14" s="17"/>
      <c r="F14" s="17"/>
      <c r="G14" s="17"/>
      <c r="H14" s="17"/>
      <c r="I14" s="17"/>
      <c r="J14" s="7"/>
      <c r="K14" s="12"/>
      <c r="L14" s="17"/>
      <c r="M14" s="18"/>
      <c r="N14" s="84"/>
    </row>
    <row r="15" spans="1:14" ht="21.95" customHeight="1" x14ac:dyDescent="0.15">
      <c r="A15" s="21"/>
      <c r="B15" s="21"/>
      <c r="C15" s="19" t="s">
        <v>73</v>
      </c>
      <c r="D15" s="22"/>
      <c r="E15" s="7"/>
      <c r="F15" s="7"/>
      <c r="G15" s="7"/>
      <c r="H15" s="7"/>
      <c r="I15" s="7"/>
      <c r="J15" s="7"/>
      <c r="K15" s="12"/>
      <c r="L15" s="7"/>
      <c r="M15" s="23"/>
      <c r="N15" s="85"/>
    </row>
    <row r="16" spans="1:14" s="8" customFormat="1" ht="21.95" customHeight="1" x14ac:dyDescent="0.15">
      <c r="A16" s="24"/>
      <c r="B16" s="24"/>
      <c r="C16" s="25"/>
      <c r="D16" s="26" t="s">
        <v>15</v>
      </c>
      <c r="E16" s="7">
        <v>655780</v>
      </c>
      <c r="F16" s="7">
        <v>29716</v>
      </c>
      <c r="G16" s="7">
        <v>97243</v>
      </c>
      <c r="H16" s="7">
        <v>139981</v>
      </c>
      <c r="I16" s="7">
        <v>288083</v>
      </c>
      <c r="J16" s="7">
        <v>555025</v>
      </c>
      <c r="K16" s="12">
        <f t="shared" si="0"/>
        <v>0.51904508805909644</v>
      </c>
      <c r="L16" s="7">
        <v>242653</v>
      </c>
      <c r="M16" s="12">
        <v>0.44773560953287722</v>
      </c>
      <c r="N16" s="60" t="s">
        <v>133</v>
      </c>
    </row>
    <row r="17" spans="1:14" ht="21.95" customHeight="1" x14ac:dyDescent="0.15">
      <c r="A17" s="24"/>
      <c r="B17" s="24"/>
      <c r="C17" s="24"/>
      <c r="D17" s="27" t="s">
        <v>70</v>
      </c>
      <c r="E17" s="7">
        <v>45060602</v>
      </c>
      <c r="F17" s="7">
        <v>3685897</v>
      </c>
      <c r="G17" s="7">
        <v>5228107</v>
      </c>
      <c r="H17" s="7">
        <v>7636372</v>
      </c>
      <c r="I17" s="7">
        <v>26027726</v>
      </c>
      <c r="J17" s="7">
        <v>42578104</v>
      </c>
      <c r="K17" s="12">
        <f t="shared" si="0"/>
        <v>0.61129368278117791</v>
      </c>
      <c r="L17" s="7">
        <v>25420570</v>
      </c>
      <c r="M17" s="12">
        <v>0.59391017415172564</v>
      </c>
      <c r="N17" s="60" t="s">
        <v>133</v>
      </c>
    </row>
    <row r="18" spans="1:14" s="55" customFormat="1" ht="21.95" customHeight="1" x14ac:dyDescent="0.15">
      <c r="A18" s="24"/>
      <c r="B18" s="25"/>
      <c r="C18" s="19" t="s">
        <v>129</v>
      </c>
      <c r="D18" s="89"/>
      <c r="E18" s="7"/>
      <c r="F18" s="7"/>
      <c r="G18" s="7"/>
      <c r="H18" s="7"/>
      <c r="I18" s="7"/>
      <c r="J18" s="7"/>
      <c r="K18" s="12"/>
      <c r="L18" s="7"/>
      <c r="M18" s="12"/>
      <c r="N18" s="60"/>
    </row>
    <row r="19" spans="1:14" s="55" customFormat="1" ht="21.95" customHeight="1" x14ac:dyDescent="0.15">
      <c r="A19" s="24"/>
      <c r="B19" s="25"/>
      <c r="C19" s="25"/>
      <c r="D19" s="26" t="s">
        <v>15</v>
      </c>
      <c r="E19" s="7">
        <v>112611</v>
      </c>
      <c r="F19" s="7">
        <v>5562</v>
      </c>
      <c r="G19" s="7">
        <v>19942</v>
      </c>
      <c r="H19" s="7">
        <v>25644</v>
      </c>
      <c r="I19" s="7">
        <v>47090</v>
      </c>
      <c r="J19" s="7">
        <v>98239</v>
      </c>
      <c r="K19" s="12">
        <f t="shared" si="0"/>
        <v>0.47934119850568513</v>
      </c>
      <c r="L19" s="7">
        <v>55677</v>
      </c>
      <c r="M19" s="12">
        <f>55677649/102696222</f>
        <v>0.54215868817452706</v>
      </c>
      <c r="N19" s="60" t="s">
        <v>136</v>
      </c>
    </row>
    <row r="20" spans="1:14" s="55" customFormat="1" ht="21.95" customHeight="1" x14ac:dyDescent="0.15">
      <c r="A20" s="33"/>
      <c r="B20" s="25"/>
      <c r="C20" s="25"/>
      <c r="D20" s="27" t="s">
        <v>70</v>
      </c>
      <c r="E20" s="7">
        <v>94030</v>
      </c>
      <c r="F20" s="7">
        <v>15833</v>
      </c>
      <c r="G20" s="7">
        <v>18200</v>
      </c>
      <c r="H20" s="7">
        <v>25566</v>
      </c>
      <c r="I20" s="7">
        <v>27747</v>
      </c>
      <c r="J20" s="7">
        <v>87348</v>
      </c>
      <c r="K20" s="12">
        <f t="shared" si="0"/>
        <v>0.31766039291111414</v>
      </c>
      <c r="L20" s="7">
        <v>26725</v>
      </c>
      <c r="M20" s="12">
        <f>26725867/88227508</f>
        <v>0.30291988979219497</v>
      </c>
      <c r="N20" s="60" t="s">
        <v>137</v>
      </c>
    </row>
    <row r="21" spans="1:14" s="8" customFormat="1" ht="21.95" customHeight="1" x14ac:dyDescent="0.15">
      <c r="A21" s="34" t="s">
        <v>130</v>
      </c>
      <c r="B21" s="35"/>
      <c r="C21" s="35"/>
      <c r="D21" s="29"/>
      <c r="E21" s="17"/>
      <c r="F21" s="17"/>
      <c r="G21" s="17"/>
      <c r="H21" s="17"/>
      <c r="I21" s="17"/>
      <c r="J21" s="7"/>
      <c r="K21" s="12"/>
      <c r="L21" s="17"/>
      <c r="M21" s="18"/>
      <c r="N21" s="85"/>
    </row>
    <row r="22" spans="1:14" s="8" customFormat="1" ht="21.95" customHeight="1" x14ac:dyDescent="0.15">
      <c r="A22" s="34"/>
      <c r="B22" s="19" t="s">
        <v>131</v>
      </c>
      <c r="C22" s="36"/>
      <c r="D22" s="29"/>
      <c r="E22" s="17"/>
      <c r="F22" s="17"/>
      <c r="G22" s="17"/>
      <c r="H22" s="17"/>
      <c r="I22" s="17"/>
      <c r="J22" s="7"/>
      <c r="K22" s="12"/>
      <c r="L22" s="17"/>
      <c r="M22" s="18"/>
      <c r="N22" s="85"/>
    </row>
    <row r="23" spans="1:14" s="8" customFormat="1" ht="21.95" customHeight="1" x14ac:dyDescent="0.15">
      <c r="A23" s="21"/>
      <c r="B23" s="21"/>
      <c r="C23" s="19" t="s">
        <v>79</v>
      </c>
      <c r="D23" s="22"/>
      <c r="E23" s="7"/>
      <c r="F23" s="7"/>
      <c r="G23" s="7"/>
      <c r="H23" s="7"/>
      <c r="I23" s="7"/>
      <c r="J23" s="7"/>
      <c r="K23" s="12"/>
      <c r="L23" s="7"/>
      <c r="M23" s="23"/>
      <c r="N23" s="85"/>
    </row>
    <row r="24" spans="1:14" s="8" customFormat="1" ht="21.95" customHeight="1" x14ac:dyDescent="0.15">
      <c r="A24" s="24"/>
      <c r="B24" s="25"/>
      <c r="C24" s="25"/>
      <c r="D24" s="26" t="s">
        <v>80</v>
      </c>
      <c r="E24" s="7">
        <v>15998</v>
      </c>
      <c r="F24" s="7">
        <v>1768</v>
      </c>
      <c r="G24" s="7">
        <v>789</v>
      </c>
      <c r="H24" s="7">
        <v>7611</v>
      </c>
      <c r="I24" s="7">
        <v>4526</v>
      </c>
      <c r="J24" s="7">
        <v>14696</v>
      </c>
      <c r="K24" s="12">
        <f t="shared" si="0"/>
        <v>0.30797495917256396</v>
      </c>
      <c r="L24" s="7">
        <v>3668</v>
      </c>
      <c r="M24" s="12">
        <v>0.24307488402915839</v>
      </c>
      <c r="N24" s="60" t="s">
        <v>133</v>
      </c>
    </row>
    <row r="25" spans="1:14" s="8" customFormat="1" ht="21.95" customHeight="1" x14ac:dyDescent="0.15">
      <c r="A25" s="37" t="s">
        <v>122</v>
      </c>
      <c r="B25" s="6"/>
      <c r="C25" s="6"/>
      <c r="D25" s="29"/>
      <c r="E25" s="17"/>
      <c r="F25" s="17"/>
      <c r="G25" s="17"/>
      <c r="H25" s="17"/>
      <c r="I25" s="17"/>
      <c r="J25" s="7"/>
      <c r="K25" s="12"/>
      <c r="L25" s="17"/>
      <c r="M25" s="18"/>
      <c r="N25" s="85"/>
    </row>
    <row r="26" spans="1:14" s="80" customFormat="1" ht="21.95" customHeight="1" x14ac:dyDescent="0.15">
      <c r="A26" s="24"/>
      <c r="B26" s="19" t="s">
        <v>123</v>
      </c>
      <c r="C26" s="90"/>
      <c r="D26" s="91"/>
      <c r="E26" s="7"/>
      <c r="F26" s="7"/>
      <c r="G26" s="7"/>
      <c r="H26" s="7"/>
      <c r="I26" s="17"/>
      <c r="J26" s="7"/>
      <c r="K26" s="12"/>
      <c r="L26" s="7"/>
      <c r="M26" s="52"/>
      <c r="N26" s="60"/>
    </row>
    <row r="27" spans="1:14" s="80" customFormat="1" ht="21.95" customHeight="1" x14ac:dyDescent="0.15">
      <c r="A27" s="24"/>
      <c r="B27" s="24"/>
      <c r="C27" s="28" t="s">
        <v>124</v>
      </c>
      <c r="D27" s="92"/>
      <c r="E27" s="7"/>
      <c r="F27" s="7"/>
      <c r="G27" s="7"/>
      <c r="H27" s="7"/>
      <c r="I27" s="17"/>
      <c r="J27" s="7"/>
      <c r="K27" s="12"/>
      <c r="L27" s="7"/>
      <c r="M27" s="52"/>
      <c r="N27" s="60"/>
    </row>
    <row r="28" spans="1:14" s="80" customFormat="1" ht="21.95" customHeight="1" x14ac:dyDescent="0.15">
      <c r="A28" s="24"/>
      <c r="B28" s="24"/>
      <c r="C28" s="33"/>
      <c r="D28" s="42" t="s">
        <v>80</v>
      </c>
      <c r="E28" s="7">
        <v>103</v>
      </c>
      <c r="F28" s="7">
        <v>0</v>
      </c>
      <c r="G28" s="7">
        <v>9</v>
      </c>
      <c r="H28" s="7">
        <v>29</v>
      </c>
      <c r="I28" s="17">
        <v>62</v>
      </c>
      <c r="J28" s="7">
        <v>101</v>
      </c>
      <c r="K28" s="12">
        <f>I28/J28</f>
        <v>0.61386138613861385</v>
      </c>
      <c r="L28" s="7">
        <v>101</v>
      </c>
      <c r="M28" s="52">
        <v>1</v>
      </c>
      <c r="N28" s="60" t="s">
        <v>135</v>
      </c>
    </row>
    <row r="29" spans="1:14" s="80" customFormat="1" ht="21.95" customHeight="1" x14ac:dyDescent="0.15">
      <c r="A29" s="24"/>
      <c r="B29" s="24"/>
      <c r="C29" s="28" t="s">
        <v>125</v>
      </c>
      <c r="D29" s="92"/>
      <c r="E29" s="7"/>
      <c r="F29" s="7"/>
      <c r="G29" s="7"/>
      <c r="H29" s="7"/>
      <c r="I29" s="17"/>
      <c r="J29" s="7"/>
      <c r="K29" s="12"/>
      <c r="L29" s="7"/>
      <c r="M29" s="52"/>
      <c r="N29" s="60"/>
    </row>
    <row r="30" spans="1:14" s="80" customFormat="1" ht="21.95" customHeight="1" x14ac:dyDescent="0.15">
      <c r="A30" s="24"/>
      <c r="B30" s="24"/>
      <c r="C30" s="33"/>
      <c r="D30" s="42" t="s">
        <v>80</v>
      </c>
      <c r="E30" s="7">
        <v>370</v>
      </c>
      <c r="F30" s="7">
        <v>22</v>
      </c>
      <c r="G30" s="7">
        <v>98</v>
      </c>
      <c r="H30" s="7">
        <v>60</v>
      </c>
      <c r="I30" s="17">
        <v>187</v>
      </c>
      <c r="J30" s="7">
        <v>369</v>
      </c>
      <c r="K30" s="12">
        <f>I30/J30</f>
        <v>0.50677506775067749</v>
      </c>
      <c r="L30" s="7">
        <v>3</v>
      </c>
      <c r="M30" s="52">
        <v>8.7906840454510925E-3</v>
      </c>
      <c r="N30" s="60" t="s">
        <v>133</v>
      </c>
    </row>
    <row r="31" spans="1:14" s="80" customFormat="1" ht="21.95" customHeight="1" x14ac:dyDescent="0.15">
      <c r="A31" s="24"/>
      <c r="B31" s="24"/>
      <c r="C31" s="28" t="s">
        <v>126</v>
      </c>
      <c r="D31" s="92"/>
      <c r="E31" s="7"/>
      <c r="F31" s="7"/>
      <c r="G31" s="7"/>
      <c r="H31" s="7"/>
      <c r="I31" s="17"/>
      <c r="J31" s="7"/>
      <c r="K31" s="12"/>
      <c r="L31" s="7"/>
      <c r="M31" s="52"/>
      <c r="N31" s="60"/>
    </row>
    <row r="32" spans="1:14" s="80" customFormat="1" ht="21.95" customHeight="1" x14ac:dyDescent="0.15">
      <c r="A32" s="24"/>
      <c r="B32" s="24"/>
      <c r="C32" s="25"/>
      <c r="D32" s="42" t="s">
        <v>80</v>
      </c>
      <c r="E32" s="7">
        <v>305</v>
      </c>
      <c r="F32" s="7">
        <v>0</v>
      </c>
      <c r="G32" s="7">
        <v>0</v>
      </c>
      <c r="H32" s="7">
        <v>60</v>
      </c>
      <c r="I32" s="17">
        <v>47</v>
      </c>
      <c r="J32" s="7">
        <v>108</v>
      </c>
      <c r="K32" s="12">
        <f>I32/J32</f>
        <v>0.43518518518518517</v>
      </c>
      <c r="L32" s="7">
        <v>112</v>
      </c>
      <c r="M32" s="52">
        <v>0.47844012181776535</v>
      </c>
      <c r="N32" s="60" t="s">
        <v>135</v>
      </c>
    </row>
    <row r="33" spans="1:14" s="8" customFormat="1" ht="21.95" customHeight="1" x14ac:dyDescent="0.15">
      <c r="A33" s="15"/>
      <c r="B33" s="37" t="s">
        <v>132</v>
      </c>
      <c r="C33" s="6"/>
      <c r="D33" s="29"/>
      <c r="E33" s="17"/>
      <c r="F33" s="17"/>
      <c r="G33" s="17"/>
      <c r="H33" s="17"/>
      <c r="I33" s="17"/>
      <c r="J33" s="7"/>
      <c r="K33" s="12"/>
      <c r="L33" s="17"/>
      <c r="M33" s="53"/>
      <c r="N33" s="85"/>
    </row>
    <row r="34" spans="1:14" ht="21.95" customHeight="1" x14ac:dyDescent="0.15">
      <c r="A34" s="21"/>
      <c r="B34" s="28"/>
      <c r="C34" s="19" t="s">
        <v>75</v>
      </c>
      <c r="D34" s="22"/>
      <c r="E34" s="7"/>
      <c r="F34" s="7"/>
      <c r="G34" s="7"/>
      <c r="H34" s="7"/>
      <c r="I34" s="7"/>
      <c r="J34" s="7"/>
      <c r="K34" s="12"/>
      <c r="L34" s="7"/>
      <c r="M34" s="54"/>
      <c r="N34" s="85"/>
    </row>
    <row r="35" spans="1:14" ht="21.95" customHeight="1" x14ac:dyDescent="0.15">
      <c r="A35" s="33"/>
      <c r="B35" s="38"/>
      <c r="C35" s="38"/>
      <c r="D35" s="6" t="s">
        <v>15</v>
      </c>
      <c r="E35" s="7">
        <v>1798</v>
      </c>
      <c r="F35" s="7">
        <v>96</v>
      </c>
      <c r="G35" s="7">
        <v>832</v>
      </c>
      <c r="H35" s="7">
        <v>235</v>
      </c>
      <c r="I35" s="7">
        <v>341</v>
      </c>
      <c r="J35" s="7">
        <v>1506</v>
      </c>
      <c r="K35" s="12">
        <f t="shared" si="0"/>
        <v>0.22642762284196546</v>
      </c>
      <c r="L35" s="7">
        <v>839</v>
      </c>
      <c r="M35" s="52">
        <v>0.47401129943502823</v>
      </c>
      <c r="N35" s="86" t="s">
        <v>135</v>
      </c>
    </row>
  </sheetData>
  <mergeCells count="10">
    <mergeCell ref="A2:N2"/>
    <mergeCell ref="A6:D8"/>
    <mergeCell ref="E6:K6"/>
    <mergeCell ref="L6:M6"/>
    <mergeCell ref="N6:N8"/>
    <mergeCell ref="E7:E8"/>
    <mergeCell ref="F7:J7"/>
    <mergeCell ref="K7:K8"/>
    <mergeCell ref="L7:L8"/>
    <mergeCell ref="M7:M8"/>
  </mergeCells>
  <phoneticPr fontId="4"/>
  <printOptions horizontalCentered="1"/>
  <pageMargins left="0.11811023622047245" right="0.11811023622047245" top="0.35433070866141736" bottom="0.15748031496062992" header="0.31496062992125984" footer="0.31496062992125984"/>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一般会計（千円単位）</vt:lpstr>
      <vt:lpstr>特会（千円単位）</vt:lpstr>
      <vt:lpstr>'一般会計（千円単位）'!Print_Area</vt:lpstr>
      <vt:lpstr>'特会（千円単位）'!Print_Area</vt:lpstr>
      <vt:lpstr>'一般会計（千円単位）'!Print_Titles</vt:lpstr>
      <vt:lpstr>'特会（千円単位）'!Print_Titles</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2016-06-22T05:18:21Z</cp:lastPrinted>
  <dcterms:created xsi:type="dcterms:W3CDTF">2014-05-12T01:58:22Z</dcterms:created>
  <dcterms:modified xsi:type="dcterms:W3CDTF">2016-06-22T05:20:14Z</dcterms:modified>
</cp:coreProperties>
</file>