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L10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<sst xmlns="http://schemas.openxmlformats.org/spreadsheetml/2006/main" count="2715" uniqueCount="582">
  <si>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</si>
  <si>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</si>
  <si>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</si>
  <si>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</si>
  <si>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</si>
  <si>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</si>
  <si>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</si>
  <si>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</si>
  <si>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</si>
  <si>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</si>
  <si>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</si>
  <si>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</si>
  <si>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</si>
  <si>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</si>
  <si>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</si>
  <si>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</si>
  <si>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</si>
  <si>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</si>
  <si>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</si>
  <si>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</si>
  <si>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</si>
  <si>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</si>
  <si>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</si>
  <si>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</si>
  <si>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</si>
  <si>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</si>
  <si>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</si>
  <si>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</si>
  <si>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</si>
  <si>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</si>
  <si>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</si>
  <si>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</si>
  <si>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</si>
  <si>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</si>
  <si>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</si>
  <si>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</si>
  <si>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</si>
  <si>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</si>
  <si>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</si>
  <si>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</si>
  <si>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</si>
  <si>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</si>
  <si>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</si>
  <si>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</si>
  <si>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</si>
  <si>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</si>
  <si>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</si>
  <si>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</si>
  <si>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</si>
  <si>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</si>
  <si>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</si>
  <si>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</si>
  <si>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</si>
  <si>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</si>
  <si>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</si>
  <si>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</si>
  <si>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</si>
  <si>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</si>
  <si>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</si>
  <si>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</si>
  <si>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</si>
  <si>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</si>
  <si>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</si>
  <si>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</si>
  <si>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</si>
  <si>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</si>
  <si>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</si>
  <si>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</si>
  <si>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</si>
  <si>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</si>
  <si>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</si>
  <si>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</si>
  <si>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</si>
  <si>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</si>
  <si>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</si>
  <si>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</si>
  <si>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</si>
  <si>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</si>
  <si>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</si>
  <si>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</si>
  <si>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</si>
  <si>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</si>
  <si>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</si>
  <si>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</si>
  <si>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</si>
  <si>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</si>
  <si>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</si>
  <si>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</si>
  <si>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</si>
  <si>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</si>
  <si>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</si>
  <si>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</si>
  <si>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</si>
  <si>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</si>
  <si>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</si>
  <si>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</si>
  <si>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</si>
  <si>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</si>
  <si>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</si>
  <si>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</si>
  <si>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</si>
  <si>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</si>
  <si>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</si>
  <si>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</si>
  <si>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</si>
  <si>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</si>
  <si>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</si>
  <si>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</si>
  <si>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</si>
  <si>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</si>
  <si>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</si>
  <si>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</si>
  <si>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</si>
  <si>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</si>
  <si>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</si>
  <si>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</si>
  <si>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</si>
  <si>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</si>
  <si>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</si>
  <si>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</si>
  <si>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</si>
  <si>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</si>
  <si>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</si>
  <si>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</si>
  <si>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</si>
  <si>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</si>
  <si>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</si>
  <si>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</si>
  <si>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</si>
  <si>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</si>
  <si>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</si>
  <si>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</si>
  <si>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</si>
  <si>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</si>
  <si>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</si>
  <si>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</si>
  <si>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</si>
  <si>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</si>
  <si>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</si>
  <si>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</si>
  <si>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</si>
  <si>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</si>
  <si>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</si>
  <si>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</si>
  <si>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</si>
  <si>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</si>
  <si>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</si>
  <si>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</si>
  <si>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</si>
  <si>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</si>
  <si>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</si>
  <si>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</si>
  <si>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</si>
  <si>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</si>
  <si>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</si>
  <si>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</si>
  <si>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</si>
  <si>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</si>
  <si>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</si>
  <si>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</si>
  <si>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</si>
  <si>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</si>
  <si>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</si>
  <si>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</si>
  <si>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</si>
  <si>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</si>
  <si>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</si>
  <si>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</si>
  <si>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</si>
  <si>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</si>
  <si>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</si>
  <si>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</si>
  <si>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</si>
  <si>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</si>
  <si>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</si>
  <si>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</si>
  <si>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</si>
  <si>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</si>
  <si>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</si>
  <si>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</si>
  <si>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</si>
  <si>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</si>
  <si>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</si>
  <si>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</si>
  <si>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</si>
  <si>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</si>
  <si>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</si>
  <si>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</si>
  <si>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</si>
  <si>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</si>
  <si>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</si>
  <si>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</si>
  <si>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</si>
  <si>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</si>
  <si>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</si>
  <si>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</si>
  <si>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</si>
  <si>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</si>
  <si>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</si>
  <si>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</si>
  <si>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</si>
  <si>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</si>
  <si>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</si>
  <si>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</si>
  <si>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</si>
  <si>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</si>
  <si>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</si>
  <si>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</si>
  <si>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</si>
  <si>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</si>
  <si>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</si>
  <si>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</si>
  <si>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</si>
  <si>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</si>
  <si>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</si>
  <si>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</si>
  <si>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</si>
  <si>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</si>
  <si>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</si>
  <si>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</si>
  <si>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</si>
  <si>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</si>
  <si>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</si>
  <si>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</si>
  <si>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</si>
  <si>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</si>
  <si>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</si>
  <si>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</si>
  <si>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</si>
  <si>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</si>
  <si>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</si>
  <si>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</si>
  <si>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</si>
  <si>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</si>
  <si>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</si>
  <si>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</si>
  <si>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</si>
  <si>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</si>
  <si>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</si>
  <si>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</si>
  <si>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</si>
  <si>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</si>
  <si>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</si>
  <si>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</si>
  <si>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</si>
  <si>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</si>
  <si>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</si>
  <si>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</si>
  <si>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</si>
  <si>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</si>
  <si>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</si>
  <si>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</si>
  <si>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</si>
  <si>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</si>
  <si>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</si>
  <si>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</si>
  <si>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</si>
  <si>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</si>
  <si>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</si>
  <si>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</si>
  <si>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</si>
  <si>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</si>
  <si>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</si>
  <si>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</si>
  <si>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</si>
  <si>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</si>
  <si>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</si>
  <si>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</si>
  <si>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</si>
  <si>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</si>
  <si>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</si>
  <si>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</si>
  <si>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</si>
  <si>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</si>
  <si>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</si>
  <si>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</si>
  <si>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</si>
  <si>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</si>
  <si>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</si>
  <si>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</si>
  <si>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</si>
  <si>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</si>
  <si>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</si>
  <si>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</si>
  <si>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</si>
  <si>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</si>
  <si>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</si>
  <si>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</si>
  <si>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</si>
  <si>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</si>
  <si>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</si>
  <si>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</si>
  <si>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</si>
  <si>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</si>
  <si>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</si>
  <si>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</si>
  <si>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</si>
  <si>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</si>
  <si>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</si>
  <si>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</si>
  <si>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</si>
  <si>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</si>
  <si>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</si>
  <si>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</si>
  <si>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</si>
  <si>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</si>
  <si>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</si>
  <si>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</si>
  <si>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</si>
  <si>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</si>
  <si>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</si>
  <si>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</si>
  <si>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</si>
  <si>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</si>
  <si>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</si>
  <si>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</si>
  <si>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</si>
  <si>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</si>
  <si>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</si>
  <si>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</si>
  <si>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</si>
  <si>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</si>
  <si>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</si>
  <si>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</si>
  <si>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</si>
  <si>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</si>
  <si>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</si>
  <si>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</si>
  <si>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</si>
  <si>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</si>
  <si>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</si>
  <si>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</si>
  <si>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</si>
  <si>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</si>
  <si>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</si>
  <si>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</si>
  <si>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</si>
  <si>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</si>
  <si>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</si>
  <si>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</si>
  <si>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</si>
  <si>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</si>
  <si>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</si>
  <si>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</si>
  <si>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</si>
  <si>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</si>
  <si>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</si>
  <si>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</si>
  <si>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</si>
  <si>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</si>
  <si>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</si>
  <si>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</si>
  <si>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</si>
  <si>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</si>
  <si>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</si>
  <si>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</si>
  <si>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</si>
  <si>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</si>
  <si>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</si>
  <si>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</si>
  <si>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</si>
  <si>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</si>
  <si>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</si>
  <si>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</si>
  <si>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</si>
  <si>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</si>
  <si>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</si>
  <si>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</si>
  <si>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</si>
  <si>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</si>
  <si>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</si>
  <si>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</si>
  <si>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</si>
  <si>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</si>
  <si>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</si>
  <si>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</si>
  <si>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</si>
  <si>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</si>
  <si>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</si>
  <si>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</si>
  <si>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</si>
  <si>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</si>
  <si>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</si>
  <si>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</si>
  <si>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</si>
  <si>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</si>
  <si>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</si>
  <si>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</si>
  <si>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</si>
  <si>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</si>
  <si>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</si>
  <si>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</si>
  <si>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</si>
  <si>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</si>
  <si>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</si>
  <si>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</si>
  <si>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</si>
  <si>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</si>
  <si>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</si>
  <si>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</si>
  <si>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</si>
  <si>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</si>
  <si>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</si>
  <si>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</si>
  <si>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</si>
  <si>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</si>
  <si>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</si>
  <si>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</si>
  <si>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</si>
  <si>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</si>
  <si>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</si>
  <si>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</si>
  <si>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</si>
  <si>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</si>
  <si>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</si>
  <si>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</si>
  <si>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</si>
  <si>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</si>
  <si>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</si>
  <si>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</si>
  <si>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</si>
  <si>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</si>
  <si>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</si>
  <si>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</si>
  <si>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</si>
  <si>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</si>
  <si>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</si>
  <si>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</si>
  <si>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</si>
  <si>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</si>
  <si>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</si>
  <si>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</si>
  <si>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</si>
  <si>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</si>
  <si>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</si>
  <si>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</si>
  <si>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</si>
  <si>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</si>
  <si>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</si>
  <si>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</si>
  <si>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</si>
  <si>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</si>
  <si>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</si>
  <si>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</si>
  <si>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</si>
  <si>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</si>
  <si>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</si>
  <si>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</si>
  <si>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</si>
  <si>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</si>
  <si>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</si>
  <si>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</si>
  <si>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</si>
  <si>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</si>
  <si>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</si>
  <si>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</si>
  <si>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</si>
  <si>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</si>
  <si>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</si>
  <si>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</si>
  <si>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</si>
  <si>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</si>
  <si>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</si>
  <si>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</si>
  <si>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</si>
  <si>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</si>
  <si>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</si>
  <si>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</si>
  <si>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</si>
  <si>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</si>
  <si>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</si>
  <si>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</si>
  <si>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</si>
  <si>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</si>
  <si>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</si>
  <si>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</si>
  <si>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</si>
  <si>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</si>
  <si>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</si>
  <si>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</si>
  <si>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</si>
  <si>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</si>
  <si>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</si>
  <si>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</si>
  <si>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</si>
  <si>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</si>
  <si>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</si>
  <si>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</si>
  <si>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</si>
  <si>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</si>
  <si>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</si>
  <si>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</si>
  <si>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</si>
  <si>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</si>
  <si>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</si>
  <si>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</si>
  <si>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</si>
  <si>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</si>
  <si>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</si>
  <si>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</si>
  <si>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</si>
  <si>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</si>
  <si>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</si>
  <si>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</si>
  <si>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</si>
  <si>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</si>
  <si>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</si>
  <si>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</si>
  <si>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</si>
  <si>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</si>
  <si>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</si>
  <si>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</si>
  <si>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</si>
  <si>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</si>
  <si>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</si>
  <si>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</si>
  <si>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</si>
  <si>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</si>
  <si>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船舶による環境汚染防止のための総合対策</t>
    <rPh sb="0" eb="2">
      <t>センパク</t>
    </rPh>
    <rPh sb="5" eb="7">
      <t>カンキョウ</t>
    </rPh>
    <rPh sb="7" eb="9">
      <t>オセン</t>
    </rPh>
    <rPh sb="9" eb="11">
      <t>ボウシ</t>
    </rPh>
    <rPh sb="15" eb="17">
      <t>ソウゴウ</t>
    </rPh>
    <rPh sb="17" eb="19">
      <t>タイサク</t>
    </rPh>
    <phoneticPr fontId="5"/>
  </si>
  <si>
    <t>海事局</t>
    <rPh sb="0" eb="2">
      <t>カイジ</t>
    </rPh>
    <rPh sb="2" eb="3">
      <t>キョク</t>
    </rPh>
    <phoneticPr fontId="5"/>
  </si>
  <si>
    <t>船舶産業課
海洋・環境政策課</t>
    <rPh sb="0" eb="2">
      <t>センパク</t>
    </rPh>
    <rPh sb="2" eb="5">
      <t>サンギョウカ</t>
    </rPh>
    <rPh sb="6" eb="8">
      <t>カイヨウ</t>
    </rPh>
    <rPh sb="9" eb="11">
      <t>カンキョウ</t>
    </rPh>
    <rPh sb="11" eb="14">
      <t>セイサクカ</t>
    </rPh>
    <phoneticPr fontId="5"/>
  </si>
  <si>
    <t>○</t>
  </si>
  <si>
    <t>-</t>
    <phoneticPr fontId="5"/>
  </si>
  <si>
    <t>海洋基本計画</t>
    <rPh sb="0" eb="2">
      <t>カイヨウ</t>
    </rPh>
    <rPh sb="2" eb="4">
      <t>キホン</t>
    </rPh>
    <rPh sb="4" eb="6">
      <t>ケイカク</t>
    </rPh>
    <phoneticPr fontId="5"/>
  </si>
  <si>
    <t>一般競争入札</t>
  </si>
  <si>
    <t>消耗品費</t>
    <rPh sb="0" eb="3">
      <t>ショウモウヒン</t>
    </rPh>
    <rPh sb="3" eb="4">
      <t>ヒ</t>
    </rPh>
    <phoneticPr fontId="5"/>
  </si>
  <si>
    <t>設備・備品費</t>
    <rPh sb="0" eb="2">
      <t>セツビ</t>
    </rPh>
    <rPh sb="3" eb="5">
      <t>ビヒン</t>
    </rPh>
    <rPh sb="5" eb="6">
      <t>ヒ</t>
    </rPh>
    <phoneticPr fontId="5"/>
  </si>
  <si>
    <t>外注費</t>
    <rPh sb="0" eb="3">
      <t>ガイチュウヒ</t>
    </rPh>
    <phoneticPr fontId="5"/>
  </si>
  <si>
    <t>その他</t>
    <rPh sb="2" eb="3">
      <t>タ</t>
    </rPh>
    <phoneticPr fontId="5"/>
  </si>
  <si>
    <t>試験装置改造工事</t>
    <rPh sb="0" eb="2">
      <t>シケン</t>
    </rPh>
    <rPh sb="2" eb="4">
      <t>ソウチ</t>
    </rPh>
    <rPh sb="4" eb="6">
      <t>カイゾウ</t>
    </rPh>
    <rPh sb="6" eb="8">
      <t>コウジ</t>
    </rPh>
    <phoneticPr fontId="5"/>
  </si>
  <si>
    <t>試験装置</t>
    <rPh sb="0" eb="2">
      <t>シケン</t>
    </rPh>
    <rPh sb="2" eb="4">
      <t>ソウチ</t>
    </rPh>
    <phoneticPr fontId="5"/>
  </si>
  <si>
    <t>試験用消耗品</t>
    <rPh sb="0" eb="2">
      <t>シケン</t>
    </rPh>
    <rPh sb="2" eb="3">
      <t>ヨウ</t>
    </rPh>
    <rPh sb="3" eb="6">
      <t>ショウモウヒン</t>
    </rPh>
    <phoneticPr fontId="5"/>
  </si>
  <si>
    <t>人件費、一般管理費、旅費</t>
    <rPh sb="0" eb="3">
      <t>ジンケンヒ</t>
    </rPh>
    <rPh sb="4" eb="6">
      <t>イッパン</t>
    </rPh>
    <rPh sb="6" eb="9">
      <t>カンリヒ</t>
    </rPh>
    <rPh sb="10" eb="12">
      <t>リョヒ</t>
    </rPh>
    <phoneticPr fontId="5"/>
  </si>
  <si>
    <t>ブラックカーボンに関する調査研究</t>
    <rPh sb="9" eb="10">
      <t>カン</t>
    </rPh>
    <rPh sb="12" eb="14">
      <t>チョウサ</t>
    </rPh>
    <rPh sb="14" eb="16">
      <t>ケンキュウ</t>
    </rPh>
    <phoneticPr fontId="5"/>
  </si>
  <si>
    <t>新26-12</t>
    <rPh sb="0" eb="1">
      <t>シン</t>
    </rPh>
    <phoneticPr fontId="5"/>
  </si>
  <si>
    <t>国際的な環境問題に関する取り組みであり、国民や社会のニーズを反映している。</t>
    <rPh sb="0" eb="3">
      <t>コクサイテキ</t>
    </rPh>
    <rPh sb="4" eb="6">
      <t>カンキョウ</t>
    </rPh>
    <rPh sb="6" eb="8">
      <t>モンダイ</t>
    </rPh>
    <rPh sb="9" eb="10">
      <t>カン</t>
    </rPh>
    <rPh sb="12" eb="13">
      <t>ト</t>
    </rPh>
    <rPh sb="14" eb="15">
      <t>ク</t>
    </rPh>
    <rPh sb="20" eb="22">
      <t>コクミン</t>
    </rPh>
    <rPh sb="23" eb="25">
      <t>シャカイ</t>
    </rPh>
    <rPh sb="30" eb="32">
      <t>ハンエイ</t>
    </rPh>
    <phoneticPr fontId="5"/>
  </si>
  <si>
    <t>国際基準策定に関する事業であり、優先度が高い。</t>
    <rPh sb="0" eb="2">
      <t>コクサイ</t>
    </rPh>
    <rPh sb="2" eb="4">
      <t>キジュン</t>
    </rPh>
    <rPh sb="4" eb="6">
      <t>サクテイ</t>
    </rPh>
    <rPh sb="7" eb="8">
      <t>カン</t>
    </rPh>
    <rPh sb="10" eb="12">
      <t>ジギョウ</t>
    </rPh>
    <rPh sb="16" eb="19">
      <t>ユウセンド</t>
    </rPh>
    <rPh sb="20" eb="21">
      <t>タカ</t>
    </rPh>
    <phoneticPr fontId="5"/>
  </si>
  <si>
    <t>有</t>
  </si>
  <si>
    <t>無</t>
  </si>
  <si>
    <t>委託調査費の水準として妥当である。</t>
    <rPh sb="0" eb="2">
      <t>イタク</t>
    </rPh>
    <rPh sb="2" eb="5">
      <t>チョウサヒ</t>
    </rPh>
    <rPh sb="6" eb="8">
      <t>スイジュン</t>
    </rPh>
    <rPh sb="11" eb="13">
      <t>ダトウ</t>
    </rPh>
    <phoneticPr fontId="5"/>
  </si>
  <si>
    <t>一般競争入札によって委託先を決定した。</t>
    <phoneticPr fontId="5"/>
  </si>
  <si>
    <t>目標に見合った知見が得られた。</t>
    <rPh sb="0" eb="2">
      <t>モクヒョウ</t>
    </rPh>
    <rPh sb="3" eb="5">
      <t>ミア</t>
    </rPh>
    <rPh sb="7" eb="9">
      <t>チケン</t>
    </rPh>
    <rPh sb="10" eb="11">
      <t>エ</t>
    </rPh>
    <phoneticPr fontId="5"/>
  </si>
  <si>
    <t>同上</t>
    <rPh sb="0" eb="2">
      <t>ドウジョウ</t>
    </rPh>
    <phoneticPr fontId="5"/>
  </si>
  <si>
    <t>外部支出について内容を精査し、予算を効率的に執行した。</t>
    <rPh sb="0" eb="2">
      <t>ガイブ</t>
    </rPh>
    <rPh sb="2" eb="4">
      <t>シシュツ</t>
    </rPh>
    <rPh sb="8" eb="10">
      <t>ナイヨウ</t>
    </rPh>
    <rPh sb="11" eb="13">
      <t>セイサ</t>
    </rPh>
    <rPh sb="15" eb="17">
      <t>ヨサン</t>
    </rPh>
    <rPh sb="18" eb="21">
      <t>コウリツテキ</t>
    </rPh>
    <rPh sb="22" eb="24">
      <t>シッコウ</t>
    </rPh>
    <phoneticPr fontId="5"/>
  </si>
  <si>
    <t>支出先の使途の把握を通じ契約内容の点検・見直しを行う等効率的な執行に努める。</t>
    <rPh sb="0" eb="3">
      <t>シシュツサキ</t>
    </rPh>
    <rPh sb="4" eb="6">
      <t>シト</t>
    </rPh>
    <rPh sb="7" eb="9">
      <t>ハアク</t>
    </rPh>
    <rPh sb="10" eb="11">
      <t>ツウ</t>
    </rPh>
    <rPh sb="12" eb="14">
      <t>ケイヤク</t>
    </rPh>
    <rPh sb="14" eb="16">
      <t>ナイヨウ</t>
    </rPh>
    <rPh sb="17" eb="19">
      <t>テンケン</t>
    </rPh>
    <rPh sb="20" eb="22">
      <t>ミナオ</t>
    </rPh>
    <rPh sb="24" eb="25">
      <t>オコナ</t>
    </rPh>
    <rPh sb="26" eb="27">
      <t>トウ</t>
    </rPh>
    <rPh sb="27" eb="30">
      <t>コウリツテキ</t>
    </rPh>
    <rPh sb="31" eb="33">
      <t>シッコウ</t>
    </rPh>
    <rPh sb="34" eb="35">
      <t>ツト</t>
    </rPh>
    <phoneticPr fontId="5"/>
  </si>
  <si>
    <t>技術研究開発謝金</t>
    <rPh sb="0" eb="2">
      <t>ギジュツ</t>
    </rPh>
    <rPh sb="2" eb="4">
      <t>ケンキュウ</t>
    </rPh>
    <rPh sb="4" eb="6">
      <t>カイハツ</t>
    </rPh>
    <rPh sb="6" eb="8">
      <t>シャキン</t>
    </rPh>
    <phoneticPr fontId="5"/>
  </si>
  <si>
    <t>技術研究開発調査旅費</t>
    <rPh sb="0" eb="2">
      <t>ギジュツ</t>
    </rPh>
    <rPh sb="2" eb="4">
      <t>ケンキュウ</t>
    </rPh>
    <rPh sb="4" eb="6">
      <t>カイハツ</t>
    </rPh>
    <rPh sb="6" eb="8">
      <t>チョウサ</t>
    </rPh>
    <rPh sb="8" eb="10">
      <t>リョヒ</t>
    </rPh>
    <phoneticPr fontId="5"/>
  </si>
  <si>
    <t>技術研究開発委員等旅費</t>
    <rPh sb="0" eb="2">
      <t>ギジュツ</t>
    </rPh>
    <rPh sb="2" eb="4">
      <t>ケンキュウ</t>
    </rPh>
    <rPh sb="4" eb="6">
      <t>カイハツ</t>
    </rPh>
    <rPh sb="6" eb="8">
      <t>イイン</t>
    </rPh>
    <rPh sb="8" eb="9">
      <t>トウ</t>
    </rPh>
    <rPh sb="9" eb="11">
      <t>リョヒ</t>
    </rPh>
    <phoneticPr fontId="5"/>
  </si>
  <si>
    <t>技術研究開発調査費</t>
    <rPh sb="0" eb="2">
      <t>ギジュツ</t>
    </rPh>
    <rPh sb="2" eb="4">
      <t>ケンキュウ</t>
    </rPh>
    <rPh sb="4" eb="6">
      <t>カイハツ</t>
    </rPh>
    <rPh sb="6" eb="9">
      <t>チョウサヒ</t>
    </rPh>
    <phoneticPr fontId="5"/>
  </si>
  <si>
    <t>技術研究開発委託費</t>
    <rPh sb="0" eb="2">
      <t>ギジュツ</t>
    </rPh>
    <rPh sb="2" eb="4">
      <t>ケンキュウ</t>
    </rPh>
    <rPh sb="4" eb="6">
      <t>カイハツ</t>
    </rPh>
    <rPh sb="6" eb="9">
      <t>イタクヒ</t>
    </rPh>
    <phoneticPr fontId="5"/>
  </si>
  <si>
    <t>船舶から排出されるブラックカーボンの排出基準に関し、我が国が国際的な議論を主導する。</t>
    <phoneticPr fontId="5"/>
  </si>
  <si>
    <t>合理的な基準策定に必要なブラックカーボン排出量や最適な計測方法等について知見を得る。</t>
    <phoneticPr fontId="5"/>
  </si>
  <si>
    <t>委託調査</t>
    <phoneticPr fontId="5"/>
  </si>
  <si>
    <t>／　</t>
    <phoneticPr fontId="5"/>
  </si>
  <si>
    <t>X(委託調査に係る経費) ／ Y（委託調査数）　　　　　　　　　　　　　</t>
    <phoneticPr fontId="5"/>
  </si>
  <si>
    <t>14百万円/1</t>
    <rPh sb="2" eb="3">
      <t>ヒャク</t>
    </rPh>
    <rPh sb="3" eb="5">
      <t>マンエン</t>
    </rPh>
    <phoneticPr fontId="5"/>
  </si>
  <si>
    <t>35百万円/2</t>
    <rPh sb="2" eb="3">
      <t>ヒャク</t>
    </rPh>
    <rPh sb="3" eb="5">
      <t>マンエン</t>
    </rPh>
    <phoneticPr fontId="5"/>
  </si>
  <si>
    <t>3　地球環境の保全</t>
    <rPh sb="2" eb="4">
      <t>チキュウ</t>
    </rPh>
    <rPh sb="4" eb="6">
      <t>カンキョウ</t>
    </rPh>
    <rPh sb="7" eb="9">
      <t>ホゼン</t>
    </rPh>
    <phoneticPr fontId="5"/>
  </si>
  <si>
    <t>9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</si>
  <si>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t>
    <phoneticPr fontId="5"/>
  </si>
  <si>
    <t>　船舶から排出されるブラックカーボンの国際的な議論に対し、我が国の優れた環境対策技術を元に議論を主導するため、船舶から排出されるブラックカーボンの実態や船舶に利用できる既存の陸上等の排出削減技術の把握のための調査等を実施し、合理的な基準策定に向けた検討を行う。また、船舶から排出されるSOxの規制強化に向けた対応方法等について検討を行う。
　</t>
    <rPh sb="163" eb="165">
      <t>ケントウ</t>
    </rPh>
    <rPh sb="166" eb="167">
      <t>オコナ</t>
    </rPh>
    <phoneticPr fontId="5"/>
  </si>
  <si>
    <t>船舶から排出されるSOxの規制強化に向けた対応方法等について知見を得る。</t>
    <rPh sb="18" eb="19">
      <t>ム</t>
    </rPh>
    <rPh sb="25" eb="26">
      <t>トウ</t>
    </rPh>
    <rPh sb="30" eb="32">
      <t>チケン</t>
    </rPh>
    <rPh sb="33" eb="34">
      <t>エ</t>
    </rPh>
    <phoneticPr fontId="5"/>
  </si>
  <si>
    <t>船舶から排出されるSOxの規制強化に対応できるよう環境整備を行う。</t>
    <rPh sb="18" eb="20">
      <t>タイオウ</t>
    </rPh>
    <rPh sb="25" eb="27">
      <t>カンキョウ</t>
    </rPh>
    <rPh sb="27" eb="29">
      <t>セイビ</t>
    </rPh>
    <rPh sb="30" eb="31">
      <t>オコナ</t>
    </rPh>
    <phoneticPr fontId="5"/>
  </si>
  <si>
    <t>必要な施策に限定されている。</t>
    <rPh sb="0" eb="2">
      <t>ヒツヨウ</t>
    </rPh>
    <rPh sb="3" eb="5">
      <t>セサク</t>
    </rPh>
    <rPh sb="6" eb="8">
      <t>ゲンテイ</t>
    </rPh>
    <phoneticPr fontId="5"/>
  </si>
  <si>
    <t>必要なデータを得られた。</t>
    <rPh sb="0" eb="2">
      <t>ヒツヨウ</t>
    </rPh>
    <rPh sb="7" eb="8">
      <t>エ</t>
    </rPh>
    <phoneticPr fontId="5"/>
  </si>
  <si>
    <t>船舶から排出されるブラックカーボン、SOxの国際基準策定に関する事業であるため、国が行う必要がある。</t>
    <rPh sb="0" eb="2">
      <t>センパク</t>
    </rPh>
    <rPh sb="4" eb="6">
      <t>ハイシュツ</t>
    </rPh>
    <rPh sb="22" eb="24">
      <t>コクサイ</t>
    </rPh>
    <rPh sb="24" eb="26">
      <t>キジュン</t>
    </rPh>
    <rPh sb="26" eb="28">
      <t>サクテイ</t>
    </rPh>
    <rPh sb="29" eb="30">
      <t>カン</t>
    </rPh>
    <rPh sb="32" eb="34">
      <t>ジギョウ</t>
    </rPh>
    <rPh sb="40" eb="41">
      <t>クニ</t>
    </rPh>
    <rPh sb="42" eb="43">
      <t>オコナ</t>
    </rPh>
    <rPh sb="44" eb="46">
      <t>ヒツヨウ</t>
    </rPh>
    <phoneticPr fontId="5"/>
  </si>
  <si>
    <t>　国際的に懸念されている船舶から排出されるブラックカーボン、SOxについて、国際基準策定の議論を我が国環境技術を元に主導することにより、北極海の氷雪の融解等の環境被害拡大防止策や大気汚染防止策の検討に貢献する。</t>
    <rPh sb="87" eb="88">
      <t>サク</t>
    </rPh>
    <rPh sb="89" eb="91">
      <t>タイキ</t>
    </rPh>
    <rPh sb="91" eb="93">
      <t>オセン</t>
    </rPh>
    <rPh sb="93" eb="95">
      <t>ボウシ</t>
    </rPh>
    <rPh sb="95" eb="96">
      <t>サク</t>
    </rPh>
    <rPh sb="97" eb="99">
      <t>ケントウ</t>
    </rPh>
    <rPh sb="100" eb="102">
      <t>コウケン</t>
    </rPh>
    <phoneticPr fontId="5"/>
  </si>
  <si>
    <t>調査費</t>
    <rPh sb="0" eb="3">
      <t>チョウサヒ</t>
    </rPh>
    <phoneticPr fontId="5"/>
  </si>
  <si>
    <t>B.（株）日本海洋科学</t>
    <rPh sb="3" eb="4">
      <t>カブ</t>
    </rPh>
    <rPh sb="5" eb="7">
      <t>ニホン</t>
    </rPh>
    <rPh sb="7" eb="9">
      <t>カイヨウ</t>
    </rPh>
    <rPh sb="9" eb="11">
      <t>カガク</t>
    </rPh>
    <phoneticPr fontId="5"/>
  </si>
  <si>
    <t>調査検討</t>
    <rPh sb="0" eb="2">
      <t>チョウサ</t>
    </rPh>
    <rPh sb="2" eb="4">
      <t>ケントウ</t>
    </rPh>
    <phoneticPr fontId="5"/>
  </si>
  <si>
    <t>（株）日本海洋科学</t>
    <rPh sb="1" eb="2">
      <t>カブ</t>
    </rPh>
    <rPh sb="3" eb="5">
      <t>ニホン</t>
    </rPh>
    <rPh sb="5" eb="7">
      <t>カイヨウ</t>
    </rPh>
    <rPh sb="7" eb="9">
      <t>カガク</t>
    </rPh>
    <phoneticPr fontId="5"/>
  </si>
  <si>
    <t>随意契約
（企画競争）</t>
  </si>
  <si>
    <t>SOx規制強化の対応に向けた調査検討</t>
    <phoneticPr fontId="5"/>
  </si>
  <si>
    <t>船舶から排出されるブラックカーボン、SOxについて、調査の結果を踏まえて合理的な国際基準策定の議論を主導することにより、北極海の氷雪の融解を阻止するなどの環境の保全を行う。</t>
    <rPh sb="0" eb="2">
      <t>センパク</t>
    </rPh>
    <rPh sb="4" eb="6">
      <t>ハイシュツ</t>
    </rPh>
    <rPh sb="26" eb="28">
      <t>チョウサ</t>
    </rPh>
    <rPh sb="29" eb="31">
      <t>ケッカ</t>
    </rPh>
    <rPh sb="32" eb="33">
      <t>フ</t>
    </rPh>
    <rPh sb="36" eb="39">
      <t>ゴウリテキ</t>
    </rPh>
    <rPh sb="40" eb="42">
      <t>コクサイ</t>
    </rPh>
    <rPh sb="42" eb="44">
      <t>キジュン</t>
    </rPh>
    <rPh sb="44" eb="46">
      <t>サクテイ</t>
    </rPh>
    <rPh sb="47" eb="49">
      <t>ギロン</t>
    </rPh>
    <rPh sb="50" eb="52">
      <t>シュドウ</t>
    </rPh>
    <rPh sb="60" eb="63">
      <t>ホッキョクカイ</t>
    </rPh>
    <rPh sb="64" eb="66">
      <t>ヒョウセツ</t>
    </rPh>
    <rPh sb="67" eb="69">
      <t>ユウカイ</t>
    </rPh>
    <rPh sb="70" eb="72">
      <t>ソシ</t>
    </rPh>
    <rPh sb="77" eb="79">
      <t>カンキョウ</t>
    </rPh>
    <rPh sb="80" eb="82">
      <t>ホゼン</t>
    </rPh>
    <rPh sb="83" eb="84">
      <t>オコナ</t>
    </rPh>
    <phoneticPr fontId="5"/>
  </si>
  <si>
    <t>28百万円/2</t>
    <rPh sb="2" eb="3">
      <t>ヒャク</t>
    </rPh>
    <rPh sb="3" eb="5">
      <t>マンエン</t>
    </rPh>
    <phoneticPr fontId="5"/>
  </si>
  <si>
    <t>競争性を確保するため可能なものは一般競争入札を行い委託先を決定しており、選定は妥当である。</t>
    <rPh sb="0" eb="3">
      <t>キョウソウセイ</t>
    </rPh>
    <rPh sb="4" eb="6">
      <t>カクホ</t>
    </rPh>
    <rPh sb="10" eb="12">
      <t>カノウ</t>
    </rPh>
    <rPh sb="16" eb="18">
      <t>イッパン</t>
    </rPh>
    <rPh sb="18" eb="20">
      <t>キョウソウ</t>
    </rPh>
    <rPh sb="20" eb="22">
      <t>ニュウサツ</t>
    </rPh>
    <rPh sb="23" eb="24">
      <t>オコナ</t>
    </rPh>
    <rPh sb="25" eb="28">
      <t>イタクサキ</t>
    </rPh>
    <rPh sb="29" eb="31">
      <t>ケッテイ</t>
    </rPh>
    <rPh sb="36" eb="38">
      <t>センテイ</t>
    </rPh>
    <rPh sb="39" eb="41">
      <t>ダトウ</t>
    </rPh>
    <phoneticPr fontId="5"/>
  </si>
  <si>
    <t>-</t>
    <phoneticPr fontId="5"/>
  </si>
  <si>
    <t>‐</t>
  </si>
  <si>
    <t>課長　宮武宜史
課長　田淵一浩</t>
    <rPh sb="0" eb="2">
      <t>カチョウ</t>
    </rPh>
    <rPh sb="3" eb="5">
      <t>ミヤタケ</t>
    </rPh>
    <rPh sb="5" eb="7">
      <t>ヨシフミ</t>
    </rPh>
    <rPh sb="8" eb="10">
      <t>カチョウ</t>
    </rPh>
    <phoneticPr fontId="5"/>
  </si>
  <si>
    <t>A.(国研)海上技術安全研究所</t>
    <rPh sb="3" eb="4">
      <t>クニ</t>
    </rPh>
    <rPh sb="4" eb="5">
      <t>ケン</t>
    </rPh>
    <rPh sb="6" eb="8">
      <t>カイジョウ</t>
    </rPh>
    <rPh sb="8" eb="10">
      <t>ギジュツ</t>
    </rPh>
    <rPh sb="10" eb="12">
      <t>アンゼン</t>
    </rPh>
    <rPh sb="12" eb="15">
      <t>ケンキュウショ</t>
    </rPh>
    <phoneticPr fontId="5"/>
  </si>
  <si>
    <t>（国研）海上技術安全研究所</t>
    <rPh sb="1" eb="2">
      <t>クニ</t>
    </rPh>
    <rPh sb="2" eb="3">
      <t>ケン</t>
    </rPh>
    <rPh sb="8" eb="10">
      <t>アンゼン</t>
    </rPh>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</si>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</sst>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57150</xdr:colOff>
          <xdr:row>51</xdr:row>
          <xdr:rowOff>38100</xdr:rowOff>
        </xdr:from>
        <xdr:to>
          <xdr:col>47</xdr:col>
          <xdr:colOff>180975</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809</xdr:row>
          <xdr:rowOff>38100</xdr:rowOff>
        </xdr:from>
        <xdr:to>
          <xdr:col>44</xdr:col>
          <xdr:colOff>180975</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1076</xdr:row>
          <xdr:rowOff>28575</xdr:rowOff>
        </xdr:from>
        <xdr:to>
          <xdr:col>44</xdr:col>
          <xdr:colOff>152400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107808</xdr:colOff>
      <xdr:row>720</xdr:row>
      <xdr:rowOff>54429</xdr:rowOff>
    </xdr:from>
    <xdr:to>
      <xdr:col>33</xdr:col>
      <xdr:colOff>47304</xdr:colOff>
      <xdr:row>721</xdr:row>
      <xdr:rowOff>323061</xdr:rowOff>
    </xdr:to>
    <xdr:sp macro="" textlink="">
      <xdr:nvSpPr>
        <xdr:cNvPr id="5" name="正方形/長方形 4"/>
        <xdr:cNvSpPr/>
      </xdr:nvSpPr>
      <xdr:spPr>
        <a:xfrm>
          <a:off x="3577629" y="228572786"/>
          <a:ext cx="3205211" cy="622418"/>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latin typeface="HG丸ｺﾞｼｯｸM-PRO" pitchFamily="50" charset="-128"/>
              <a:ea typeface="HG丸ｺﾞｼｯｸM-PRO" pitchFamily="50" charset="-128"/>
            </a:rPr>
            <a:t>国土交通省</a:t>
          </a:r>
          <a:endParaRPr kumimoji="1" lang="en-US" altLang="ja-JP" sz="16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28</a:t>
          </a:r>
          <a:r>
            <a:rPr kumimoji="1" lang="ja-JP" altLang="en-US" sz="1200">
              <a:solidFill>
                <a:schemeClr val="tx1"/>
              </a:solidFill>
              <a:latin typeface="HG丸ｺﾞｼｯｸM-PRO" pitchFamily="50" charset="-128"/>
              <a:ea typeface="HG丸ｺﾞｼｯｸM-PRO" pitchFamily="50" charset="-128"/>
            </a:rPr>
            <a:t>百万円</a:t>
          </a:r>
        </a:p>
      </xdr:txBody>
    </xdr:sp>
    <xdr:clientData/>
  </xdr:twoCellAnchor>
  <xdr:twoCellAnchor>
    <xdr:from>
      <xdr:col>10</xdr:col>
      <xdr:colOff>161275</xdr:colOff>
      <xdr:row>727</xdr:row>
      <xdr:rowOff>35958</xdr:rowOff>
    </xdr:from>
    <xdr:to>
      <xdr:col>26</xdr:col>
      <xdr:colOff>102436</xdr:colOff>
      <xdr:row>733</xdr:row>
      <xdr:rowOff>11205</xdr:rowOff>
    </xdr:to>
    <xdr:grpSp>
      <xdr:nvGrpSpPr>
        <xdr:cNvPr id="6" name="グループ化 28"/>
        <xdr:cNvGrpSpPr>
          <a:grpSpLocks/>
        </xdr:cNvGrpSpPr>
      </xdr:nvGrpSpPr>
      <xdr:grpSpPr bwMode="auto">
        <a:xfrm>
          <a:off x="2193275" y="41577658"/>
          <a:ext cx="3192361" cy="2108847"/>
          <a:chOff x="1312106" y="30795633"/>
          <a:chExt cx="2828336" cy="1896149"/>
        </a:xfrm>
      </xdr:grpSpPr>
      <xdr:sp macro="" textlink="">
        <xdr:nvSpPr>
          <xdr:cNvPr id="7" name="大かっこ 6"/>
          <xdr:cNvSpPr/>
        </xdr:nvSpPr>
        <xdr:spPr>
          <a:xfrm>
            <a:off x="1312106" y="31995405"/>
            <a:ext cx="2828336" cy="696377"/>
          </a:xfrm>
          <a:prstGeom prst="bracketPair">
            <a:avLst>
              <a:gd name="adj" fmla="val 9837"/>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chemeClr val="tx1"/>
                </a:solidFill>
                <a:latin typeface="HG丸ｺﾞｼｯｸM-PRO" pitchFamily="50" charset="-128"/>
                <a:ea typeface="HG丸ｺﾞｼｯｸM-PRO" pitchFamily="50" charset="-128"/>
              </a:rPr>
              <a:t>船舶から排出されるブラックカーボン排出状況及び対策技術に関する調査研究業務</a:t>
            </a:r>
          </a:p>
        </xdr:txBody>
      </xdr:sp>
      <xdr:sp macro="" textlink="">
        <xdr:nvSpPr>
          <xdr:cNvPr id="8" name="テキスト ボックス 7"/>
          <xdr:cNvSpPr txBox="1"/>
        </xdr:nvSpPr>
        <xdr:spPr>
          <a:xfrm>
            <a:off x="1516548" y="30795633"/>
            <a:ext cx="2610665" cy="2711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一般競争入札</a:t>
            </a:r>
            <a:r>
              <a:rPr kumimoji="1" lang="en-US" altLang="ja-JP" sz="1200">
                <a:solidFill>
                  <a:sysClr val="windowText" lastClr="000000"/>
                </a:solidFill>
                <a:latin typeface="HG丸ｺﾞｼｯｸM-PRO" pitchFamily="50" charset="-128"/>
                <a:ea typeface="HG丸ｺﾞｼｯｸM-PRO" pitchFamily="50" charset="-128"/>
              </a:rPr>
              <a:t>】</a:t>
            </a:r>
            <a:endParaRPr kumimoji="1" lang="ja-JP" altLang="en-US" sz="1200">
              <a:solidFill>
                <a:sysClr val="windowText" lastClr="000000"/>
              </a:solidFill>
              <a:latin typeface="HG丸ｺﾞｼｯｸM-PRO" pitchFamily="50" charset="-128"/>
              <a:ea typeface="HG丸ｺﾞｼｯｸM-PRO" pitchFamily="50" charset="-128"/>
            </a:endParaRPr>
          </a:p>
        </xdr:txBody>
      </xdr:sp>
      <xdr:sp macro="" textlink="">
        <xdr:nvSpPr>
          <xdr:cNvPr id="9" name="正方形/長方形 8"/>
          <xdr:cNvSpPr/>
        </xdr:nvSpPr>
        <xdr:spPr>
          <a:xfrm>
            <a:off x="1398211" y="31134703"/>
            <a:ext cx="2496456" cy="765080"/>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HG丸ｺﾞｼｯｸM-PRO" pitchFamily="50" charset="-128"/>
                <a:ea typeface="HG丸ｺﾞｼｯｸM-PRO" pitchFamily="50" charset="-128"/>
              </a:rPr>
              <a:t>（国研）海上技術安全研究所</a:t>
            </a:r>
            <a:endParaRPr kumimoji="1" lang="en-US" altLang="ja-JP" sz="12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1</a:t>
            </a:r>
            <a:r>
              <a:rPr kumimoji="1" lang="ja-JP" altLang="en-US" sz="1200">
                <a:solidFill>
                  <a:schemeClr val="tx1"/>
                </a:solidFill>
                <a:latin typeface="HG丸ｺﾞｼｯｸM-PRO" pitchFamily="50" charset="-128"/>
                <a:ea typeface="HG丸ｺﾞｼｯｸM-PRO" pitchFamily="50" charset="-128"/>
              </a:rPr>
              <a:t>３百万円</a:t>
            </a:r>
          </a:p>
        </xdr:txBody>
      </xdr:sp>
    </xdr:grpSp>
    <xdr:clientData/>
  </xdr:twoCellAnchor>
  <xdr:twoCellAnchor>
    <xdr:from>
      <xdr:col>14</xdr:col>
      <xdr:colOff>166488</xdr:colOff>
      <xdr:row>721</xdr:row>
      <xdr:rowOff>346885</xdr:rowOff>
    </xdr:from>
    <xdr:to>
      <xdr:col>40</xdr:col>
      <xdr:colOff>112059</xdr:colOff>
      <xdr:row>725</xdr:row>
      <xdr:rowOff>56030</xdr:rowOff>
    </xdr:to>
    <xdr:sp macro="" textlink="">
      <xdr:nvSpPr>
        <xdr:cNvPr id="10" name="大かっこ 9"/>
        <xdr:cNvSpPr/>
      </xdr:nvSpPr>
      <xdr:spPr>
        <a:xfrm>
          <a:off x="2990370" y="43130944"/>
          <a:ext cx="5189924" cy="1098674"/>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国の行政に必要なブラックカーボンに関する技術的知見を得るための研究開発に必要な調査等を実施（６ヶ年計画（</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H26</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H31</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）の２年目）</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国の行政に必要な</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SOx</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に関する技術的知見を得るための研究開発に必要な調査等を実施（</a:t>
          </a:r>
          <a:r>
            <a:rPr kumimoji="1"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４</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ヶ年計画（</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H27</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H30</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）の</a:t>
          </a:r>
          <a:r>
            <a:rPr kumimoji="1"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１</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年目）</a:t>
          </a:r>
          <a:endPar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36</xdr:col>
      <xdr:colOff>133921</xdr:colOff>
      <xdr:row>719</xdr:row>
      <xdr:rowOff>97010</xdr:rowOff>
    </xdr:from>
    <xdr:to>
      <xdr:col>45</xdr:col>
      <xdr:colOff>100355</xdr:colOff>
      <xdr:row>721</xdr:row>
      <xdr:rowOff>158909</xdr:rowOff>
    </xdr:to>
    <xdr:sp macro="" textlink="">
      <xdr:nvSpPr>
        <xdr:cNvPr id="11" name="大かっこ 10"/>
        <xdr:cNvSpPr/>
      </xdr:nvSpPr>
      <xdr:spPr>
        <a:xfrm>
          <a:off x="7395333" y="42186304"/>
          <a:ext cx="1781787" cy="756664"/>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旅費、委員等旅費、謝金</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2</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31</xdr:col>
      <xdr:colOff>52418</xdr:colOff>
      <xdr:row>727</xdr:row>
      <xdr:rowOff>35946</xdr:rowOff>
    </xdr:from>
    <xdr:to>
      <xdr:col>46</xdr:col>
      <xdr:colOff>197686</xdr:colOff>
      <xdr:row>732</xdr:row>
      <xdr:rowOff>313760</xdr:rowOff>
    </xdr:to>
    <xdr:grpSp>
      <xdr:nvGrpSpPr>
        <xdr:cNvPr id="12" name="グループ化 28"/>
        <xdr:cNvGrpSpPr>
          <a:grpSpLocks/>
        </xdr:cNvGrpSpPr>
      </xdr:nvGrpSpPr>
      <xdr:grpSpPr bwMode="auto">
        <a:xfrm>
          <a:off x="6351618" y="41577646"/>
          <a:ext cx="3193268" cy="2055814"/>
          <a:chOff x="1312106" y="30795633"/>
          <a:chExt cx="2828336" cy="1854890"/>
        </a:xfrm>
      </xdr:grpSpPr>
      <xdr:sp macro="" textlink="">
        <xdr:nvSpPr>
          <xdr:cNvPr id="13" name="大かっこ 12"/>
          <xdr:cNvSpPr/>
        </xdr:nvSpPr>
        <xdr:spPr>
          <a:xfrm>
            <a:off x="1312106" y="31995417"/>
            <a:ext cx="2828336" cy="655106"/>
          </a:xfrm>
          <a:prstGeom prst="bracketPair">
            <a:avLst>
              <a:gd name="adj" fmla="val 9837"/>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SOx</a:t>
            </a:r>
            <a:r>
              <a:rPr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規制強化の対応に向けた調査検討</a:t>
            </a:r>
            <a:endPar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xdr:txBody>
      </xdr:sp>
      <xdr:sp macro="" textlink="">
        <xdr:nvSpPr>
          <xdr:cNvPr id="14" name="テキスト ボックス 13"/>
          <xdr:cNvSpPr txBox="1"/>
        </xdr:nvSpPr>
        <xdr:spPr>
          <a:xfrm>
            <a:off x="1516548" y="30795633"/>
            <a:ext cx="2610665" cy="26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随意契約（企画競争）</a:t>
            </a:r>
            <a:r>
              <a:rPr kumimoji="1" lang="en-US" altLang="ja-JP" sz="1200">
                <a:solidFill>
                  <a:sysClr val="windowText" lastClr="000000"/>
                </a:solidFill>
                <a:latin typeface="HG丸ｺﾞｼｯｸM-PRO" pitchFamily="50" charset="-128"/>
                <a:ea typeface="HG丸ｺﾞｼｯｸM-PRO" pitchFamily="50" charset="-128"/>
              </a:rPr>
              <a:t>】</a:t>
            </a:r>
            <a:endParaRPr kumimoji="1" lang="ja-JP" altLang="en-US" sz="1200">
              <a:solidFill>
                <a:sysClr val="windowText" lastClr="000000"/>
              </a:solidFill>
              <a:latin typeface="HG丸ｺﾞｼｯｸM-PRO" pitchFamily="50" charset="-128"/>
              <a:ea typeface="HG丸ｺﾞｼｯｸM-PRO" pitchFamily="50" charset="-128"/>
            </a:endParaRPr>
          </a:p>
        </xdr:txBody>
      </xdr:sp>
      <xdr:sp macro="" textlink="">
        <xdr:nvSpPr>
          <xdr:cNvPr id="15" name="正方形/長方形 14"/>
          <xdr:cNvSpPr/>
        </xdr:nvSpPr>
        <xdr:spPr>
          <a:xfrm>
            <a:off x="1507081" y="31134703"/>
            <a:ext cx="2387586" cy="765080"/>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HG丸ｺﾞｼｯｸM-PRO" pitchFamily="50" charset="-128"/>
                <a:ea typeface="HG丸ｺﾞｼｯｸM-PRO" pitchFamily="50" charset="-128"/>
              </a:rPr>
              <a:t>（株）日本海洋科学</a:t>
            </a:r>
            <a:endParaRPr kumimoji="1" lang="en-US" altLang="ja-JP" sz="12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13</a:t>
            </a:r>
            <a:r>
              <a:rPr kumimoji="1" lang="ja-JP" altLang="en-US" sz="1200">
                <a:solidFill>
                  <a:schemeClr val="tx1"/>
                </a:solidFill>
                <a:latin typeface="HG丸ｺﾞｼｯｸM-PRO" pitchFamily="50" charset="-128"/>
                <a:ea typeface="HG丸ｺﾞｼｯｸM-PRO" pitchFamily="50" charset="-128"/>
              </a:rPr>
              <a:t>百万円</a:t>
            </a:r>
          </a:p>
        </xdr:txBody>
      </xdr:sp>
    </xdr:grpSp>
    <xdr:clientData/>
  </xdr:twoCellAnchor>
  <xdr:twoCellAnchor>
    <xdr:from>
      <xdr:col>19</xdr:col>
      <xdr:colOff>8283</xdr:colOff>
      <xdr:row>725</xdr:row>
      <xdr:rowOff>281609</xdr:rowOff>
    </xdr:from>
    <xdr:to>
      <xdr:col>19</xdr:col>
      <xdr:colOff>8283</xdr:colOff>
      <xdr:row>727</xdr:row>
      <xdr:rowOff>49696</xdr:rowOff>
    </xdr:to>
    <xdr:cxnSp macro="">
      <xdr:nvCxnSpPr>
        <xdr:cNvPr id="3" name="直線矢印コネクタ 2"/>
        <xdr:cNvCxnSpPr/>
      </xdr:nvCxnSpPr>
      <xdr:spPr>
        <a:xfrm>
          <a:off x="3785153" y="44328522"/>
          <a:ext cx="0" cy="48039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124240</xdr:colOff>
      <xdr:row>725</xdr:row>
      <xdr:rowOff>281609</xdr:rowOff>
    </xdr:from>
    <xdr:to>
      <xdr:col>39</xdr:col>
      <xdr:colOff>124240</xdr:colOff>
      <xdr:row>727</xdr:row>
      <xdr:rowOff>49696</xdr:rowOff>
    </xdr:to>
    <xdr:cxnSp macro="">
      <xdr:nvCxnSpPr>
        <xdr:cNvPr id="20" name="直線矢印コネクタ 19"/>
        <xdr:cNvCxnSpPr/>
      </xdr:nvCxnSpPr>
      <xdr:spPr>
        <a:xfrm>
          <a:off x="7876762" y="44328522"/>
          <a:ext cx="0" cy="48039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725</xdr:row>
      <xdr:rowOff>293789</xdr:rowOff>
    </xdr:from>
    <xdr:to>
      <xdr:col>39</xdr:col>
      <xdr:colOff>134471</xdr:colOff>
      <xdr:row>725</xdr:row>
      <xdr:rowOff>293789</xdr:rowOff>
    </xdr:to>
    <xdr:cxnSp macro="">
      <xdr:nvCxnSpPr>
        <xdr:cNvPr id="18" name="直線コネクタ 17"/>
        <xdr:cNvCxnSpPr/>
      </xdr:nvCxnSpPr>
      <xdr:spPr>
        <a:xfrm>
          <a:off x="3788076" y="44340702"/>
          <a:ext cx="409891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152400</xdr:colOff>
      <xdr:row>724</xdr:row>
      <xdr:rowOff>292790</xdr:rowOff>
    </xdr:from>
    <xdr:to>
      <xdr:col>25</xdr:col>
      <xdr:colOff>152400</xdr:colOff>
      <xdr:row>725</xdr:row>
      <xdr:rowOff>283265</xdr:rowOff>
    </xdr:to>
    <xdr:cxnSp macro="">
      <xdr:nvCxnSpPr>
        <xdr:cNvPr id="21" name="直線コネクタ 20"/>
        <xdr:cNvCxnSpPr/>
      </xdr:nvCxnSpPr>
      <xdr:spPr>
        <a:xfrm flipV="1">
          <a:off x="5121965" y="43983551"/>
          <a:ext cx="0" cy="34662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M1120" sqref="M1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80</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518</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80</v>
      </c>
      <c r="H5" s="522"/>
      <c r="I5" s="522"/>
      <c r="J5" s="522"/>
      <c r="K5" s="522"/>
      <c r="L5" s="522"/>
      <c r="M5" s="523" t="s">
        <v>75</v>
      </c>
      <c r="N5" s="524"/>
      <c r="O5" s="524"/>
      <c r="P5" s="524"/>
      <c r="Q5" s="524"/>
      <c r="R5" s="525"/>
      <c r="S5" s="526" t="s">
        <v>90</v>
      </c>
      <c r="T5" s="522"/>
      <c r="U5" s="522"/>
      <c r="V5" s="522"/>
      <c r="W5" s="522"/>
      <c r="X5" s="527"/>
      <c r="Y5" s="690" t="s">
        <v>3</v>
      </c>
      <c r="Z5" s="691"/>
      <c r="AA5" s="691"/>
      <c r="AB5" s="691"/>
      <c r="AC5" s="691"/>
      <c r="AD5" s="692"/>
      <c r="AE5" s="693" t="s">
        <v>520</v>
      </c>
      <c r="AF5" s="693"/>
      <c r="AG5" s="693"/>
      <c r="AH5" s="693"/>
      <c r="AI5" s="693"/>
      <c r="AJ5" s="693"/>
      <c r="AK5" s="693"/>
      <c r="AL5" s="693"/>
      <c r="AM5" s="693"/>
      <c r="AN5" s="693"/>
      <c r="AO5" s="693"/>
      <c r="AP5" s="694"/>
      <c r="AQ5" s="695" t="s">
        <v>578</v>
      </c>
      <c r="AR5" s="696"/>
      <c r="AS5" s="696"/>
      <c r="AT5" s="696"/>
      <c r="AU5" s="696"/>
      <c r="AV5" s="696"/>
      <c r="AW5" s="696"/>
      <c r="AX5" s="697"/>
    </row>
    <row r="6" spans="1:50" ht="39" customHeight="1" x14ac:dyDescent="0.15">
      <c r="A6" s="700" t="s">
        <v>4</v>
      </c>
      <c r="B6" s="701"/>
      <c r="C6" s="701"/>
      <c r="D6" s="701"/>
      <c r="E6" s="701"/>
      <c r="F6" s="701"/>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522</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海洋政策</v>
      </c>
      <c r="H8" s="96"/>
      <c r="I8" s="96"/>
      <c r="J8" s="96"/>
      <c r="K8" s="96"/>
      <c r="L8" s="96"/>
      <c r="M8" s="96"/>
      <c r="N8" s="96"/>
      <c r="O8" s="96"/>
      <c r="P8" s="96"/>
      <c r="Q8" s="96"/>
      <c r="R8" s="96"/>
      <c r="S8" s="96"/>
      <c r="T8" s="96"/>
      <c r="U8" s="96"/>
      <c r="V8" s="96"/>
      <c r="W8" s="96"/>
      <c r="X8" s="97"/>
      <c r="Y8" s="528" t="s">
        <v>415</v>
      </c>
      <c r="Z8" s="529"/>
      <c r="AA8" s="529"/>
      <c r="AB8" s="529"/>
      <c r="AC8" s="529"/>
      <c r="AD8" s="530"/>
      <c r="AE8" s="710" t="str">
        <f>入力規則等!K13</f>
        <v>文教及び科学振興</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1" t="s">
        <v>25</v>
      </c>
      <c r="B9" s="532"/>
      <c r="C9" s="532"/>
      <c r="D9" s="532"/>
      <c r="E9" s="532"/>
      <c r="F9" s="532"/>
      <c r="G9" s="533" t="s">
        <v>566</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60.75" customHeight="1" x14ac:dyDescent="0.15">
      <c r="A10" s="663" t="s">
        <v>34</v>
      </c>
      <c r="B10" s="664"/>
      <c r="C10" s="664"/>
      <c r="D10" s="664"/>
      <c r="E10" s="664"/>
      <c r="F10" s="664"/>
      <c r="G10" s="665" t="s">
        <v>560</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直接実施、委託・請負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2" t="s">
        <v>26</v>
      </c>
      <c r="B12" s="633"/>
      <c r="C12" s="633"/>
      <c r="D12" s="633"/>
      <c r="E12" s="633"/>
      <c r="F12" s="634"/>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c r="Q13" s="220"/>
      <c r="R13" s="220"/>
      <c r="S13" s="220"/>
      <c r="T13" s="220"/>
      <c r="U13" s="220"/>
      <c r="V13" s="221"/>
      <c r="W13" s="219">
        <v>16</v>
      </c>
      <c r="X13" s="220"/>
      <c r="Y13" s="220"/>
      <c r="Z13" s="220"/>
      <c r="AA13" s="220"/>
      <c r="AB13" s="220"/>
      <c r="AC13" s="221"/>
      <c r="AD13" s="219">
        <v>29</v>
      </c>
      <c r="AE13" s="220"/>
      <c r="AF13" s="220"/>
      <c r="AG13" s="220"/>
      <c r="AH13" s="220"/>
      <c r="AI13" s="220"/>
      <c r="AJ13" s="221"/>
      <c r="AK13" s="219">
        <v>34</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c r="Q14" s="220"/>
      <c r="R14" s="220"/>
      <c r="S14" s="220"/>
      <c r="T14" s="220"/>
      <c r="U14" s="220"/>
      <c r="V14" s="221"/>
      <c r="W14" s="219"/>
      <c r="X14" s="220"/>
      <c r="Y14" s="220"/>
      <c r="Z14" s="220"/>
      <c r="AA14" s="220"/>
      <c r="AB14" s="220"/>
      <c r="AC14" s="221"/>
      <c r="AD14" s="219"/>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15">
      <c r="A17" s="635"/>
      <c r="B17" s="636"/>
      <c r="C17" s="636"/>
      <c r="D17" s="636"/>
      <c r="E17" s="636"/>
      <c r="F17" s="637"/>
      <c r="G17" s="642"/>
      <c r="H17" s="643"/>
      <c r="I17" s="536" t="s">
        <v>57</v>
      </c>
      <c r="J17" s="577"/>
      <c r="K17" s="577"/>
      <c r="L17" s="577"/>
      <c r="M17" s="577"/>
      <c r="N17" s="577"/>
      <c r="O17" s="578"/>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7" t="s">
        <v>22</v>
      </c>
      <c r="J18" s="708"/>
      <c r="K18" s="708"/>
      <c r="L18" s="708"/>
      <c r="M18" s="708"/>
      <c r="N18" s="708"/>
      <c r="O18" s="709"/>
      <c r="P18" s="515">
        <f>SUM(P13:V17)</f>
        <v>0</v>
      </c>
      <c r="Q18" s="516"/>
      <c r="R18" s="516"/>
      <c r="S18" s="516"/>
      <c r="T18" s="516"/>
      <c r="U18" s="516"/>
      <c r="V18" s="517"/>
      <c r="W18" s="515">
        <f>SUM(W13:AC17)</f>
        <v>16</v>
      </c>
      <c r="X18" s="516"/>
      <c r="Y18" s="516"/>
      <c r="Z18" s="516"/>
      <c r="AA18" s="516"/>
      <c r="AB18" s="516"/>
      <c r="AC18" s="517"/>
      <c r="AD18" s="515">
        <f>SUM(AD13:AJ17)</f>
        <v>29</v>
      </c>
      <c r="AE18" s="516"/>
      <c r="AF18" s="516"/>
      <c r="AG18" s="516"/>
      <c r="AH18" s="516"/>
      <c r="AI18" s="516"/>
      <c r="AJ18" s="517"/>
      <c r="AK18" s="515">
        <f>SUM(AK13:AQ17)</f>
        <v>34</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c r="Q19" s="220"/>
      <c r="R19" s="220"/>
      <c r="S19" s="220"/>
      <c r="T19" s="220"/>
      <c r="U19" s="220"/>
      <c r="V19" s="221"/>
      <c r="W19" s="219">
        <v>14</v>
      </c>
      <c r="X19" s="220"/>
      <c r="Y19" s="220"/>
      <c r="Z19" s="220"/>
      <c r="AA19" s="220"/>
      <c r="AB19" s="220"/>
      <c r="AC19" s="221"/>
      <c r="AD19" s="219">
        <v>28</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t="str">
        <f>IF(P18=0, "-", P19/P18)</f>
        <v>-</v>
      </c>
      <c r="Q20" s="520"/>
      <c r="R20" s="520"/>
      <c r="S20" s="520"/>
      <c r="T20" s="520"/>
      <c r="U20" s="520"/>
      <c r="V20" s="520"/>
      <c r="W20" s="520">
        <f>IF(W18=0, "-", W19/W18)</f>
        <v>0.875</v>
      </c>
      <c r="X20" s="520"/>
      <c r="Y20" s="520"/>
      <c r="Z20" s="520"/>
      <c r="AA20" s="520"/>
      <c r="AB20" s="520"/>
      <c r="AC20" s="520"/>
      <c r="AD20" s="520">
        <f>IF(AD18=0, "-", AD19/AD18)</f>
        <v>0.96551724137931039</v>
      </c>
      <c r="AE20" s="520"/>
      <c r="AF20" s="520"/>
      <c r="AG20" s="520"/>
      <c r="AH20" s="520"/>
      <c r="AI20" s="520"/>
      <c r="AJ20" s="520"/>
      <c r="AK20" s="514"/>
      <c r="AL20" s="514"/>
      <c r="AM20" s="514"/>
      <c r="AN20" s="514"/>
      <c r="AO20" s="514"/>
      <c r="AP20" s="514"/>
      <c r="AQ20" s="706"/>
      <c r="AR20" s="706"/>
      <c r="AS20" s="706"/>
      <c r="AT20" s="706"/>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31</v>
      </c>
      <c r="AV22" s="336"/>
      <c r="AW22" s="365" t="s">
        <v>313</v>
      </c>
      <c r="AX22" s="366"/>
    </row>
    <row r="23" spans="1:50" ht="22.5" customHeight="1" x14ac:dyDescent="0.15">
      <c r="A23" s="490"/>
      <c r="B23" s="488"/>
      <c r="C23" s="488"/>
      <c r="D23" s="488"/>
      <c r="E23" s="488"/>
      <c r="F23" s="489"/>
      <c r="G23" s="463" t="s">
        <v>550</v>
      </c>
      <c r="H23" s="464"/>
      <c r="I23" s="464"/>
      <c r="J23" s="464"/>
      <c r="K23" s="464"/>
      <c r="L23" s="464"/>
      <c r="M23" s="464"/>
      <c r="N23" s="464"/>
      <c r="O23" s="465"/>
      <c r="P23" s="102" t="s">
        <v>551</v>
      </c>
      <c r="Q23" s="102"/>
      <c r="R23" s="102"/>
      <c r="S23" s="102"/>
      <c r="T23" s="102"/>
      <c r="U23" s="102"/>
      <c r="V23" s="102"/>
      <c r="W23" s="102"/>
      <c r="X23" s="131"/>
      <c r="Y23" s="213" t="s">
        <v>14</v>
      </c>
      <c r="Z23" s="472"/>
      <c r="AA23" s="473"/>
      <c r="AB23" s="484"/>
      <c r="AC23" s="484"/>
      <c r="AD23" s="484"/>
      <c r="AE23" s="316"/>
      <c r="AF23" s="317"/>
      <c r="AG23" s="317"/>
      <c r="AH23" s="317"/>
      <c r="AI23" s="316">
        <v>1</v>
      </c>
      <c r="AJ23" s="317"/>
      <c r="AK23" s="317"/>
      <c r="AL23" s="317"/>
      <c r="AM23" s="316">
        <v>1</v>
      </c>
      <c r="AN23" s="317"/>
      <c r="AO23" s="317"/>
      <c r="AP23" s="317"/>
      <c r="AQ23" s="91"/>
      <c r="AR23" s="92"/>
      <c r="AS23" s="92"/>
      <c r="AT23" s="93"/>
      <c r="AU23" s="317"/>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c r="AC24" s="499"/>
      <c r="AD24" s="499"/>
      <c r="AE24" s="316"/>
      <c r="AF24" s="317"/>
      <c r="AG24" s="317"/>
      <c r="AH24" s="317"/>
      <c r="AI24" s="316">
        <v>1</v>
      </c>
      <c r="AJ24" s="317"/>
      <c r="AK24" s="317"/>
      <c r="AL24" s="317"/>
      <c r="AM24" s="316">
        <v>1</v>
      </c>
      <c r="AN24" s="317"/>
      <c r="AO24" s="317"/>
      <c r="AP24" s="317"/>
      <c r="AQ24" s="91"/>
      <c r="AR24" s="92"/>
      <c r="AS24" s="92"/>
      <c r="AT24" s="93"/>
      <c r="AU24" s="317">
        <v>1</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c r="AF25" s="317"/>
      <c r="AG25" s="317"/>
      <c r="AH25" s="317"/>
      <c r="AI25" s="316">
        <v>100</v>
      </c>
      <c r="AJ25" s="317"/>
      <c r="AK25" s="317"/>
      <c r="AL25" s="317"/>
      <c r="AM25" s="316">
        <v>100</v>
      </c>
      <c r="AN25" s="317"/>
      <c r="AO25" s="317"/>
      <c r="AP25" s="317"/>
      <c r="AQ25" s="91"/>
      <c r="AR25" s="92"/>
      <c r="AS25" s="92"/>
      <c r="AT25" s="93"/>
      <c r="AU25" s="317"/>
      <c r="AV25" s="317"/>
      <c r="AW25" s="317"/>
      <c r="AX25" s="319"/>
    </row>
    <row r="26" spans="1:50" ht="18.7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v>30</v>
      </c>
      <c r="AV27" s="336"/>
      <c r="AW27" s="365" t="s">
        <v>313</v>
      </c>
      <c r="AX27" s="366"/>
    </row>
    <row r="28" spans="1:50" ht="22.5" customHeight="1" x14ac:dyDescent="0.15">
      <c r="A28" s="490"/>
      <c r="B28" s="488"/>
      <c r="C28" s="488"/>
      <c r="D28" s="488"/>
      <c r="E28" s="488"/>
      <c r="F28" s="489"/>
      <c r="G28" s="102" t="s">
        <v>562</v>
      </c>
      <c r="H28" s="102"/>
      <c r="I28" s="102"/>
      <c r="J28" s="102"/>
      <c r="K28" s="102"/>
      <c r="L28" s="102"/>
      <c r="M28" s="102"/>
      <c r="N28" s="102"/>
      <c r="O28" s="131"/>
      <c r="P28" s="102" t="s">
        <v>561</v>
      </c>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v>1</v>
      </c>
      <c r="AN28" s="317"/>
      <c r="AO28" s="317"/>
      <c r="AP28" s="317"/>
      <c r="AQ28" s="91"/>
      <c r="AR28" s="92"/>
      <c r="AS28" s="92"/>
      <c r="AT28" s="93"/>
      <c r="AU28" s="317"/>
      <c r="AV28" s="317"/>
      <c r="AW28" s="317"/>
      <c r="AX28" s="319"/>
    </row>
    <row r="29" spans="1:50" ht="22.5" customHeight="1" x14ac:dyDescent="0.15">
      <c r="A29" s="491"/>
      <c r="B29" s="492"/>
      <c r="C29" s="492"/>
      <c r="D29" s="492"/>
      <c r="E29" s="492"/>
      <c r="F29" s="493"/>
      <c r="G29" s="133"/>
      <c r="H29" s="133"/>
      <c r="I29" s="133"/>
      <c r="J29" s="133"/>
      <c r="K29" s="133"/>
      <c r="L29" s="133"/>
      <c r="M29" s="133"/>
      <c r="N29" s="133"/>
      <c r="O29" s="134"/>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v>1</v>
      </c>
      <c r="AN29" s="317"/>
      <c r="AO29" s="317"/>
      <c r="AP29" s="317"/>
      <c r="AQ29" s="91"/>
      <c r="AR29" s="92"/>
      <c r="AS29" s="92"/>
      <c r="AT29" s="93"/>
      <c r="AU29" s="317">
        <v>1</v>
      </c>
      <c r="AV29" s="317"/>
      <c r="AW29" s="317"/>
      <c r="AX29" s="319"/>
    </row>
    <row r="30" spans="1:50" ht="22.5" customHeight="1" x14ac:dyDescent="0.15">
      <c r="A30" s="494"/>
      <c r="B30" s="495"/>
      <c r="C30" s="495"/>
      <c r="D30" s="495"/>
      <c r="E30" s="495"/>
      <c r="F30" s="496"/>
      <c r="G30" s="105"/>
      <c r="H30" s="105"/>
      <c r="I30" s="105"/>
      <c r="J30" s="105"/>
      <c r="K30" s="105"/>
      <c r="L30" s="105"/>
      <c r="M30" s="105"/>
      <c r="N30" s="105"/>
      <c r="O30" s="136"/>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v>100</v>
      </c>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488</v>
      </c>
      <c r="B46" s="813"/>
      <c r="C46" s="813"/>
      <c r="D46" s="813"/>
      <c r="E46" s="813"/>
      <c r="F46" s="814"/>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515</v>
      </c>
      <c r="B51" s="869"/>
      <c r="C51" s="869"/>
      <c r="D51" s="869"/>
      <c r="E51" s="866" t="s">
        <v>508</v>
      </c>
      <c r="F51" s="867"/>
      <c r="G51" s="59" t="s">
        <v>387</v>
      </c>
      <c r="H51" s="796"/>
      <c r="I51" s="398"/>
      <c r="J51" s="398"/>
      <c r="K51" s="398"/>
      <c r="L51" s="398"/>
      <c r="M51" s="398"/>
      <c r="N51" s="398"/>
      <c r="O51" s="797"/>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7" t="s">
        <v>277</v>
      </c>
      <c r="B53" s="820" t="s">
        <v>274</v>
      </c>
      <c r="C53" s="458"/>
      <c r="D53" s="458"/>
      <c r="E53" s="458"/>
      <c r="F53" s="459"/>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7"/>
      <c r="B54" s="820"/>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0"/>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0"/>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1"/>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9"/>
      <c r="R60" s="789"/>
      <c r="S60" s="789"/>
      <c r="T60" s="789"/>
      <c r="U60" s="789"/>
      <c r="V60" s="789"/>
      <c r="W60" s="789"/>
      <c r="X60" s="790"/>
      <c r="Y60" s="722" t="s">
        <v>69</v>
      </c>
      <c r="Z60" s="723"/>
      <c r="AA60" s="724"/>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1"/>
      <c r="Q61" s="791"/>
      <c r="R61" s="791"/>
      <c r="S61" s="791"/>
      <c r="T61" s="791"/>
      <c r="U61" s="791"/>
      <c r="V61" s="791"/>
      <c r="W61" s="791"/>
      <c r="X61" s="792"/>
      <c r="Y61" s="705"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3"/>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9"/>
      <c r="R65" s="789"/>
      <c r="S65" s="789"/>
      <c r="T65" s="789"/>
      <c r="U65" s="789"/>
      <c r="V65" s="789"/>
      <c r="W65" s="789"/>
      <c r="X65" s="790"/>
      <c r="Y65" s="722" t="s">
        <v>69</v>
      </c>
      <c r="Z65" s="723"/>
      <c r="AA65" s="724"/>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1"/>
      <c r="Q66" s="791"/>
      <c r="R66" s="791"/>
      <c r="S66" s="791"/>
      <c r="T66" s="791"/>
      <c r="U66" s="791"/>
      <c r="V66" s="791"/>
      <c r="W66" s="791"/>
      <c r="X66" s="792"/>
      <c r="Y66" s="705"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3"/>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9"/>
      <c r="R70" s="789"/>
      <c r="S70" s="789"/>
      <c r="T70" s="789"/>
      <c r="U70" s="789"/>
      <c r="V70" s="789"/>
      <c r="W70" s="789"/>
      <c r="X70" s="790"/>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1"/>
      <c r="Q71" s="791"/>
      <c r="R71" s="791"/>
      <c r="S71" s="791"/>
      <c r="T71" s="791"/>
      <c r="U71" s="791"/>
      <c r="V71" s="791"/>
      <c r="W71" s="791"/>
      <c r="X71" s="792"/>
      <c r="Y71" s="705" t="s">
        <v>61</v>
      </c>
      <c r="Z71" s="434"/>
      <c r="AA71" s="435"/>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3"/>
      <c r="C72" s="823"/>
      <c r="D72" s="823"/>
      <c r="E72" s="823"/>
      <c r="F72" s="824"/>
      <c r="G72" s="474"/>
      <c r="H72" s="154"/>
      <c r="I72" s="154"/>
      <c r="J72" s="154"/>
      <c r="K72" s="154"/>
      <c r="L72" s="154"/>
      <c r="M72" s="154"/>
      <c r="N72" s="154"/>
      <c r="O72" s="475"/>
      <c r="P72" s="818"/>
      <c r="Q72" s="818"/>
      <c r="R72" s="818"/>
      <c r="S72" s="818"/>
      <c r="T72" s="818"/>
      <c r="U72" s="818"/>
      <c r="V72" s="818"/>
      <c r="W72" s="818"/>
      <c r="X72" s="819"/>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552</v>
      </c>
      <c r="H74" s="102"/>
      <c r="I74" s="102"/>
      <c r="J74" s="102"/>
      <c r="K74" s="102"/>
      <c r="L74" s="102"/>
      <c r="M74" s="102"/>
      <c r="N74" s="102"/>
      <c r="O74" s="102"/>
      <c r="P74" s="102"/>
      <c r="Q74" s="102"/>
      <c r="R74" s="102"/>
      <c r="S74" s="102"/>
      <c r="T74" s="102"/>
      <c r="U74" s="102"/>
      <c r="V74" s="102"/>
      <c r="W74" s="102"/>
      <c r="X74" s="131"/>
      <c r="Y74" s="822" t="s">
        <v>62</v>
      </c>
      <c r="Z74" s="691"/>
      <c r="AA74" s="692"/>
      <c r="AB74" s="484"/>
      <c r="AC74" s="484"/>
      <c r="AD74" s="484"/>
      <c r="AE74" s="298"/>
      <c r="AF74" s="298"/>
      <c r="AG74" s="298"/>
      <c r="AH74" s="298"/>
      <c r="AI74" s="298">
        <v>1</v>
      </c>
      <c r="AJ74" s="298"/>
      <c r="AK74" s="298"/>
      <c r="AL74" s="298"/>
      <c r="AM74" s="298">
        <v>2</v>
      </c>
      <c r="AN74" s="298"/>
      <c r="AO74" s="298"/>
      <c r="AP74" s="298"/>
      <c r="AQ74" s="298">
        <v>2</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c r="AC75" s="484"/>
      <c r="AD75" s="484"/>
      <c r="AE75" s="298"/>
      <c r="AF75" s="298"/>
      <c r="AG75" s="298"/>
      <c r="AH75" s="298"/>
      <c r="AI75" s="298">
        <v>1</v>
      </c>
      <c r="AJ75" s="298"/>
      <c r="AK75" s="298"/>
      <c r="AL75" s="298"/>
      <c r="AM75" s="298">
        <v>2</v>
      </c>
      <c r="AN75" s="298"/>
      <c r="AO75" s="298"/>
      <c r="AP75" s="298"/>
      <c r="AQ75" s="298">
        <v>2</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554</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c r="AF89" s="298"/>
      <c r="AG89" s="298"/>
      <c r="AH89" s="298"/>
      <c r="AI89" s="298">
        <v>14</v>
      </c>
      <c r="AJ89" s="298"/>
      <c r="AK89" s="298"/>
      <c r="AL89" s="298"/>
      <c r="AM89" s="298">
        <v>14</v>
      </c>
      <c r="AN89" s="298"/>
      <c r="AO89" s="298"/>
      <c r="AP89" s="298"/>
      <c r="AQ89" s="316">
        <v>18</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c r="AF90" s="255"/>
      <c r="AG90" s="255"/>
      <c r="AH90" s="255"/>
      <c r="AI90" s="255" t="s">
        <v>555</v>
      </c>
      <c r="AJ90" s="255"/>
      <c r="AK90" s="255"/>
      <c r="AL90" s="255"/>
      <c r="AM90" s="255" t="s">
        <v>574</v>
      </c>
      <c r="AN90" s="255"/>
      <c r="AO90" s="255"/>
      <c r="AP90" s="255"/>
      <c r="AQ90" s="255" t="s">
        <v>556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553</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545</v>
      </c>
      <c r="D104" s="233"/>
      <c r="E104" s="233"/>
      <c r="F104" s="233"/>
      <c r="G104" s="233"/>
      <c r="H104" s="233"/>
      <c r="I104" s="233"/>
      <c r="J104" s="233"/>
      <c r="K104" s="234"/>
      <c r="L104" s="219">
        <v>0.3</v>
      </c>
      <c r="M104" s="220"/>
      <c r="N104" s="220"/>
      <c r="O104" s="220"/>
      <c r="P104" s="220"/>
      <c r="Q104" s="221"/>
      <c r="R104" s="219"/>
      <c r="S104" s="220"/>
      <c r="T104" s="220"/>
      <c r="U104" s="220"/>
      <c r="V104" s="220"/>
      <c r="W104" s="221"/>
      <c r="X104" s="775" t="s">
        <v>581</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2"/>
      <c r="B105" s="403"/>
      <c r="C105" s="235" t="s">
        <v>546</v>
      </c>
      <c r="D105" s="236"/>
      <c r="E105" s="236"/>
      <c r="F105" s="236"/>
      <c r="G105" s="236"/>
      <c r="H105" s="236"/>
      <c r="I105" s="236"/>
      <c r="J105" s="236"/>
      <c r="K105" s="237"/>
      <c r="L105" s="219">
        <v>3</v>
      </c>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2"/>
      <c r="B106" s="403"/>
      <c r="C106" s="235" t="s">
        <v>547</v>
      </c>
      <c r="D106" s="236"/>
      <c r="E106" s="236"/>
      <c r="F106" s="236"/>
      <c r="G106" s="236"/>
      <c r="H106" s="236"/>
      <c r="I106" s="236"/>
      <c r="J106" s="236"/>
      <c r="K106" s="237"/>
      <c r="L106" s="219">
        <v>0</v>
      </c>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2"/>
      <c r="B107" s="403"/>
      <c r="C107" s="235" t="s">
        <v>548</v>
      </c>
      <c r="D107" s="236"/>
      <c r="E107" s="236"/>
      <c r="F107" s="236"/>
      <c r="G107" s="236"/>
      <c r="H107" s="236"/>
      <c r="I107" s="236"/>
      <c r="J107" s="236"/>
      <c r="K107" s="237"/>
      <c r="L107" s="219">
        <v>12</v>
      </c>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2"/>
      <c r="B108" s="403"/>
      <c r="C108" s="235" t="s">
        <v>549</v>
      </c>
      <c r="D108" s="236"/>
      <c r="E108" s="236"/>
      <c r="F108" s="236"/>
      <c r="G108" s="236"/>
      <c r="H108" s="236"/>
      <c r="I108" s="236"/>
      <c r="J108" s="236"/>
      <c r="K108" s="237"/>
      <c r="L108" s="219">
        <f>18</f>
        <v>18</v>
      </c>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4"/>
      <c r="B110" s="405"/>
      <c r="C110" s="222" t="s">
        <v>22</v>
      </c>
      <c r="D110" s="223"/>
      <c r="E110" s="223"/>
      <c r="F110" s="223"/>
      <c r="G110" s="223"/>
      <c r="H110" s="223"/>
      <c r="I110" s="223"/>
      <c r="J110" s="223"/>
      <c r="K110" s="224"/>
      <c r="L110" s="807">
        <f>SUM(L104:Q109)</f>
        <v>33.299999999999997</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391</v>
      </c>
      <c r="B111" s="162"/>
      <c r="C111" s="161" t="s">
        <v>388</v>
      </c>
      <c r="D111" s="162"/>
      <c r="E111" s="257" t="s">
        <v>429</v>
      </c>
      <c r="F111" s="258"/>
      <c r="G111" s="259" t="s">
        <v>557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hidden="1" customHeight="1" x14ac:dyDescent="0.15">
      <c r="A115" s="174"/>
      <c r="B115" s="164"/>
      <c r="C115" s="163"/>
      <c r="D115" s="164"/>
      <c r="E115" s="163"/>
      <c r="F115" s="177"/>
      <c r="G115" s="130" t="s">
        <v>576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559</v>
      </c>
      <c r="AC115" s="90"/>
      <c r="AD115" s="90"/>
      <c r="AE115" s="191" t="s">
        <v>559</v>
      </c>
      <c r="AF115" s="92"/>
      <c r="AG115" s="92"/>
      <c r="AH115" s="92"/>
      <c r="AI115" s="191" t="s">
        <v>559</v>
      </c>
      <c r="AJ115" s="92"/>
      <c r="AK115" s="92"/>
      <c r="AL115" s="92"/>
      <c r="AM115" s="191" t="s">
        <v>559</v>
      </c>
      <c r="AN115" s="92"/>
      <c r="AO115" s="92"/>
      <c r="AP115" s="92"/>
      <c r="AQ115" s="191" t="s">
        <v>559</v>
      </c>
      <c r="AR115" s="92"/>
      <c r="AS115" s="92"/>
      <c r="AT115" s="92"/>
      <c r="AU115" s="191" t="s">
        <v>559</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559</v>
      </c>
      <c r="AC116" s="140"/>
      <c r="AD116" s="140"/>
      <c r="AE116" s="191" t="s">
        <v>559</v>
      </c>
      <c r="AF116" s="92"/>
      <c r="AG116" s="92"/>
      <c r="AH116" s="92"/>
      <c r="AI116" s="191" t="s">
        <v>559</v>
      </c>
      <c r="AJ116" s="92"/>
      <c r="AK116" s="92"/>
      <c r="AL116" s="92"/>
      <c r="AM116" s="191" t="s">
        <v>559</v>
      </c>
      <c r="AN116" s="92"/>
      <c r="AO116" s="92"/>
      <c r="AP116" s="92"/>
      <c r="AQ116" s="191" t="s">
        <v>559</v>
      </c>
      <c r="AR116" s="92"/>
      <c r="AS116" s="92"/>
      <c r="AT116" s="92"/>
      <c r="AU116" s="191" t="s">
        <v>576</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t="s">
        <v>573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0" t="s">
        <v>402</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372</v>
      </c>
      <c r="AF233" s="859"/>
      <c r="AG233" s="859"/>
      <c r="AH233" s="859"/>
      <c r="AI233" s="859" t="s">
        <v>373</v>
      </c>
      <c r="AJ233" s="859"/>
      <c r="AK233" s="859"/>
      <c r="AL233" s="859"/>
      <c r="AM233" s="859" t="s">
        <v>374</v>
      </c>
      <c r="AN233" s="859"/>
      <c r="AO233" s="859"/>
      <c r="AP233" s="858"/>
      <c r="AQ233" s="858" t="s">
        <v>370</v>
      </c>
      <c r="AR233" s="208"/>
      <c r="AS233" s="208"/>
      <c r="AT233" s="85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371</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8"/>
    </row>
    <row r="237" spans="1:50" ht="18.75" hidden="1" customHeight="1" x14ac:dyDescent="0.15">
      <c r="A237" s="174"/>
      <c r="B237" s="164"/>
      <c r="C237" s="163"/>
      <c r="D237" s="164"/>
      <c r="E237" s="163"/>
      <c r="F237" s="177"/>
      <c r="G237" s="850" t="s">
        <v>402</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372</v>
      </c>
      <c r="AF237" s="859"/>
      <c r="AG237" s="859"/>
      <c r="AH237" s="859"/>
      <c r="AI237" s="859" t="s">
        <v>373</v>
      </c>
      <c r="AJ237" s="859"/>
      <c r="AK237" s="859"/>
      <c r="AL237" s="859"/>
      <c r="AM237" s="859" t="s">
        <v>374</v>
      </c>
      <c r="AN237" s="859"/>
      <c r="AO237" s="859"/>
      <c r="AP237" s="858"/>
      <c r="AQ237" s="858" t="s">
        <v>370</v>
      </c>
      <c r="AR237" s="208"/>
      <c r="AS237" s="208"/>
      <c r="AT237" s="85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371</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8"/>
    </row>
    <row r="241" spans="1:50" ht="18.75" hidden="1" customHeight="1" x14ac:dyDescent="0.15">
      <c r="A241" s="174"/>
      <c r="B241" s="164"/>
      <c r="C241" s="163"/>
      <c r="D241" s="164"/>
      <c r="E241" s="163"/>
      <c r="F241" s="177"/>
      <c r="G241" s="850" t="s">
        <v>402</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372</v>
      </c>
      <c r="AF241" s="859"/>
      <c r="AG241" s="859"/>
      <c r="AH241" s="859"/>
      <c r="AI241" s="859" t="s">
        <v>373</v>
      </c>
      <c r="AJ241" s="859"/>
      <c r="AK241" s="859"/>
      <c r="AL241" s="859"/>
      <c r="AM241" s="859" t="s">
        <v>374</v>
      </c>
      <c r="AN241" s="859"/>
      <c r="AO241" s="859"/>
      <c r="AP241" s="858"/>
      <c r="AQ241" s="858" t="s">
        <v>370</v>
      </c>
      <c r="AR241" s="208"/>
      <c r="AS241" s="208"/>
      <c r="AT241" s="85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371</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371</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8"/>
    </row>
    <row r="249" spans="1:50" ht="18.75" hidden="1" customHeight="1" x14ac:dyDescent="0.15">
      <c r="A249" s="174"/>
      <c r="B249" s="164"/>
      <c r="C249" s="163"/>
      <c r="D249" s="164"/>
      <c r="E249" s="163"/>
      <c r="F249" s="177"/>
      <c r="G249" s="850" t="s">
        <v>402</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372</v>
      </c>
      <c r="AF249" s="859"/>
      <c r="AG249" s="859"/>
      <c r="AH249" s="859"/>
      <c r="AI249" s="859" t="s">
        <v>373</v>
      </c>
      <c r="AJ249" s="859"/>
      <c r="AK249" s="859"/>
      <c r="AL249" s="859"/>
      <c r="AM249" s="859" t="s">
        <v>374</v>
      </c>
      <c r="AN249" s="859"/>
      <c r="AO249" s="859"/>
      <c r="AP249" s="858"/>
      <c r="AQ249" s="858" t="s">
        <v>370</v>
      </c>
      <c r="AR249" s="208"/>
      <c r="AS249" s="208"/>
      <c r="AT249" s="85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371</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0" t="s">
        <v>402</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372</v>
      </c>
      <c r="AF353" s="859"/>
      <c r="AG353" s="859"/>
      <c r="AH353" s="859"/>
      <c r="AI353" s="859" t="s">
        <v>373</v>
      </c>
      <c r="AJ353" s="859"/>
      <c r="AK353" s="859"/>
      <c r="AL353" s="859"/>
      <c r="AM353" s="859" t="s">
        <v>374</v>
      </c>
      <c r="AN353" s="859"/>
      <c r="AO353" s="859"/>
      <c r="AP353" s="858"/>
      <c r="AQ353" s="858" t="s">
        <v>370</v>
      </c>
      <c r="AR353" s="208"/>
      <c r="AS353" s="208"/>
      <c r="AT353" s="85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371</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8"/>
    </row>
    <row r="357" spans="1:50" ht="18.75" hidden="1" customHeight="1" x14ac:dyDescent="0.15">
      <c r="A357" s="174"/>
      <c r="B357" s="164"/>
      <c r="C357" s="163"/>
      <c r="D357" s="164"/>
      <c r="E357" s="163"/>
      <c r="F357" s="177"/>
      <c r="G357" s="850" t="s">
        <v>402</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372</v>
      </c>
      <c r="AF357" s="859"/>
      <c r="AG357" s="859"/>
      <c r="AH357" s="859"/>
      <c r="AI357" s="859" t="s">
        <v>373</v>
      </c>
      <c r="AJ357" s="859"/>
      <c r="AK357" s="859"/>
      <c r="AL357" s="859"/>
      <c r="AM357" s="859" t="s">
        <v>374</v>
      </c>
      <c r="AN357" s="859"/>
      <c r="AO357" s="859"/>
      <c r="AP357" s="858"/>
      <c r="AQ357" s="858" t="s">
        <v>370</v>
      </c>
      <c r="AR357" s="208"/>
      <c r="AS357" s="208"/>
      <c r="AT357" s="85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371</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8"/>
    </row>
    <row r="361" spans="1:50" ht="18.75" hidden="1" customHeight="1" x14ac:dyDescent="0.15">
      <c r="A361" s="174"/>
      <c r="B361" s="164"/>
      <c r="C361" s="163"/>
      <c r="D361" s="164"/>
      <c r="E361" s="163"/>
      <c r="F361" s="177"/>
      <c r="G361" s="850" t="s">
        <v>402</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372</v>
      </c>
      <c r="AF361" s="859"/>
      <c r="AG361" s="859"/>
      <c r="AH361" s="859"/>
      <c r="AI361" s="859" t="s">
        <v>373</v>
      </c>
      <c r="AJ361" s="859"/>
      <c r="AK361" s="859"/>
      <c r="AL361" s="859"/>
      <c r="AM361" s="859" t="s">
        <v>374</v>
      </c>
      <c r="AN361" s="859"/>
      <c r="AO361" s="859"/>
      <c r="AP361" s="858"/>
      <c r="AQ361" s="858" t="s">
        <v>370</v>
      </c>
      <c r="AR361" s="208"/>
      <c r="AS361" s="208"/>
      <c r="AT361" s="85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371</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8"/>
    </row>
    <row r="365" spans="1:50" ht="18.75" hidden="1" customHeight="1" x14ac:dyDescent="0.15">
      <c r="A365" s="174"/>
      <c r="B365" s="164"/>
      <c r="C365" s="163"/>
      <c r="D365" s="164"/>
      <c r="E365" s="163"/>
      <c r="F365" s="177"/>
      <c r="G365" s="850" t="s">
        <v>402</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372</v>
      </c>
      <c r="AF365" s="859"/>
      <c r="AG365" s="859"/>
      <c r="AH365" s="859"/>
      <c r="AI365" s="859" t="s">
        <v>373</v>
      </c>
      <c r="AJ365" s="859"/>
      <c r="AK365" s="859"/>
      <c r="AL365" s="859"/>
      <c r="AM365" s="859" t="s">
        <v>374</v>
      </c>
      <c r="AN365" s="859"/>
      <c r="AO365" s="859"/>
      <c r="AP365" s="858"/>
      <c r="AQ365" s="858" t="s">
        <v>370</v>
      </c>
      <c r="AR365" s="208"/>
      <c r="AS365" s="208"/>
      <c r="AT365" s="85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371</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8"/>
    </row>
    <row r="369" spans="1:50" ht="18.75" hidden="1" customHeight="1" x14ac:dyDescent="0.15">
      <c r="A369" s="174"/>
      <c r="B369" s="164"/>
      <c r="C369" s="163"/>
      <c r="D369" s="164"/>
      <c r="E369" s="163"/>
      <c r="F369" s="177"/>
      <c r="G369" s="850" t="s">
        <v>402</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372</v>
      </c>
      <c r="AF369" s="859"/>
      <c r="AG369" s="859"/>
      <c r="AH369" s="859"/>
      <c r="AI369" s="859" t="s">
        <v>373</v>
      </c>
      <c r="AJ369" s="859"/>
      <c r="AK369" s="859"/>
      <c r="AL369" s="859"/>
      <c r="AM369" s="859" t="s">
        <v>374</v>
      </c>
      <c r="AN369" s="859"/>
      <c r="AO369" s="859"/>
      <c r="AP369" s="858"/>
      <c r="AQ369" s="858" t="s">
        <v>370</v>
      </c>
      <c r="AR369" s="208"/>
      <c r="AS369" s="208"/>
      <c r="AT369" s="85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371</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9" t="s">
        <v>521</v>
      </c>
      <c r="AE683" s="840"/>
      <c r="AF683" s="840"/>
      <c r="AG683" s="836" t="s">
        <v>535</v>
      </c>
      <c r="AH683" s="837"/>
      <c r="AI683" s="837"/>
      <c r="AJ683" s="837"/>
      <c r="AK683" s="837"/>
      <c r="AL683" s="837"/>
      <c r="AM683" s="837"/>
      <c r="AN683" s="837"/>
      <c r="AO683" s="837"/>
      <c r="AP683" s="837"/>
      <c r="AQ683" s="837"/>
      <c r="AR683" s="837"/>
      <c r="AS683" s="837"/>
      <c r="AT683" s="837"/>
      <c r="AU683" s="837"/>
      <c r="AV683" s="837"/>
      <c r="AW683" s="837"/>
      <c r="AX683" s="838"/>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521</v>
      </c>
      <c r="AE684" s="580"/>
      <c r="AF684" s="580"/>
      <c r="AG684" s="581" t="s">
        <v>565</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521</v>
      </c>
      <c r="AE685" s="590"/>
      <c r="AF685" s="590"/>
      <c r="AG685" s="658" t="s">
        <v>536</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4"/>
      <c r="AE686" s="785"/>
      <c r="AF686" s="785"/>
      <c r="AG686" s="101" t="s">
        <v>575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9"/>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537</v>
      </c>
      <c r="AE687" s="580"/>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3"/>
      <c r="B688" s="739"/>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538</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521</v>
      </c>
      <c r="AE690" s="580"/>
      <c r="AF690" s="580"/>
      <c r="AG690" s="581" t="s">
        <v>539</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30"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521</v>
      </c>
      <c r="AE692" s="580"/>
      <c r="AF692" s="580"/>
      <c r="AG692" s="581" t="s">
        <v>563</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40" t="s">
        <v>502</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8" t="s">
        <v>521</v>
      </c>
      <c r="AE694" s="549"/>
      <c r="AF694" s="550"/>
      <c r="AG694" s="569" t="s">
        <v>540</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503</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521</v>
      </c>
      <c r="AE695" s="585"/>
      <c r="AF695" s="586"/>
      <c r="AG695" s="503" t="s">
        <v>564</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c r="AE696" s="728"/>
      <c r="AF696" s="728"/>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521</v>
      </c>
      <c r="AE697" s="580"/>
      <c r="AF697" s="580"/>
      <c r="AG697" s="581" t="s">
        <v>541</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521</v>
      </c>
      <c r="AE698" s="580"/>
      <c r="AF698" s="580"/>
      <c r="AG698" s="104" t="s">
        <v>542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577</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7" t="s">
        <v>29</v>
      </c>
      <c r="U700" s="612"/>
      <c r="V700" s="612"/>
      <c r="W700" s="612"/>
      <c r="X700" s="612"/>
      <c r="Y700" s="612"/>
      <c r="Z700" s="612"/>
      <c r="AA700" s="612"/>
      <c r="AB700" s="612"/>
      <c r="AC700" s="612"/>
      <c r="AD700" s="612"/>
      <c r="AE700" s="612"/>
      <c r="AF700" s="768"/>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6"/>
      <c r="B701" s="617"/>
      <c r="C701" s="746"/>
      <c r="D701" s="747"/>
      <c r="E701" s="747"/>
      <c r="F701" s="747"/>
      <c r="G701" s="747"/>
      <c r="H701" s="747"/>
      <c r="I701" s="747"/>
      <c r="J701" s="747"/>
      <c r="K701" s="747"/>
      <c r="L701" s="747"/>
      <c r="M701" s="747"/>
      <c r="N701" s="747"/>
      <c r="O701" s="748"/>
      <c r="P701" s="572"/>
      <c r="Q701" s="572"/>
      <c r="R701" s="572"/>
      <c r="S701" s="573"/>
      <c r="T701" s="620"/>
      <c r="U701" s="582"/>
      <c r="V701" s="582"/>
      <c r="W701" s="582"/>
      <c r="X701" s="582"/>
      <c r="Y701" s="582"/>
      <c r="Z701" s="582"/>
      <c r="AA701" s="582"/>
      <c r="AB701" s="582"/>
      <c r="AC701" s="582"/>
      <c r="AD701" s="582"/>
      <c r="AE701" s="582"/>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6"/>
      <c r="B702" s="617"/>
      <c r="C702" s="746"/>
      <c r="D702" s="747"/>
      <c r="E702" s="747"/>
      <c r="F702" s="747"/>
      <c r="G702" s="747"/>
      <c r="H702" s="747"/>
      <c r="I702" s="747"/>
      <c r="J702" s="747"/>
      <c r="K702" s="747"/>
      <c r="L702" s="747"/>
      <c r="M702" s="747"/>
      <c r="N702" s="747"/>
      <c r="O702" s="748"/>
      <c r="P702" s="572"/>
      <c r="Q702" s="572"/>
      <c r="R702" s="572"/>
      <c r="S702" s="573"/>
      <c r="T702" s="620"/>
      <c r="U702" s="582"/>
      <c r="V702" s="582"/>
      <c r="W702" s="582"/>
      <c r="X702" s="582"/>
      <c r="Y702" s="582"/>
      <c r="Z702" s="582"/>
      <c r="AA702" s="582"/>
      <c r="AB702" s="582"/>
      <c r="AC702" s="582"/>
      <c r="AD702" s="582"/>
      <c r="AE702" s="582"/>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6"/>
      <c r="B703" s="617"/>
      <c r="C703" s="746"/>
      <c r="D703" s="747"/>
      <c r="E703" s="747"/>
      <c r="F703" s="747"/>
      <c r="G703" s="747"/>
      <c r="H703" s="747"/>
      <c r="I703" s="747"/>
      <c r="J703" s="747"/>
      <c r="K703" s="747"/>
      <c r="L703" s="747"/>
      <c r="M703" s="747"/>
      <c r="N703" s="747"/>
      <c r="O703" s="748"/>
      <c r="P703" s="572"/>
      <c r="Q703" s="572"/>
      <c r="R703" s="572"/>
      <c r="S703" s="573"/>
      <c r="T703" s="620"/>
      <c r="U703" s="582"/>
      <c r="V703" s="582"/>
      <c r="W703" s="582"/>
      <c r="X703" s="582"/>
      <c r="Y703" s="582"/>
      <c r="Z703" s="582"/>
      <c r="AA703" s="582"/>
      <c r="AB703" s="582"/>
      <c r="AC703" s="582"/>
      <c r="AD703" s="582"/>
      <c r="AE703" s="582"/>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6"/>
      <c r="B704" s="617"/>
      <c r="C704" s="746"/>
      <c r="D704" s="747"/>
      <c r="E704" s="747"/>
      <c r="F704" s="747"/>
      <c r="G704" s="747"/>
      <c r="H704" s="747"/>
      <c r="I704" s="747"/>
      <c r="J704" s="747"/>
      <c r="K704" s="747"/>
      <c r="L704" s="747"/>
      <c r="M704" s="747"/>
      <c r="N704" s="747"/>
      <c r="O704" s="748"/>
      <c r="P704" s="572"/>
      <c r="Q704" s="572"/>
      <c r="R704" s="572"/>
      <c r="S704" s="573"/>
      <c r="T704" s="620"/>
      <c r="U704" s="582"/>
      <c r="V704" s="582"/>
      <c r="W704" s="582"/>
      <c r="X704" s="582"/>
      <c r="Y704" s="582"/>
      <c r="Z704" s="582"/>
      <c r="AA704" s="582"/>
      <c r="AB704" s="582"/>
      <c r="AC704" s="582"/>
      <c r="AD704" s="582"/>
      <c r="AE704" s="582"/>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8"/>
      <c r="B705" s="619"/>
      <c r="C705" s="752"/>
      <c r="D705" s="753"/>
      <c r="E705" s="753"/>
      <c r="F705" s="753"/>
      <c r="G705" s="753"/>
      <c r="H705" s="753"/>
      <c r="I705" s="753"/>
      <c r="J705" s="753"/>
      <c r="K705" s="753"/>
      <c r="L705" s="753"/>
      <c r="M705" s="753"/>
      <c r="N705" s="753"/>
      <c r="O705" s="754"/>
      <c r="P705" s="765"/>
      <c r="Q705" s="765"/>
      <c r="R705" s="765"/>
      <c r="S705" s="766"/>
      <c r="T705" s="769"/>
      <c r="U705" s="570"/>
      <c r="V705" s="570"/>
      <c r="W705" s="570"/>
      <c r="X705" s="570"/>
      <c r="Y705" s="570"/>
      <c r="Z705" s="570"/>
      <c r="AA705" s="570"/>
      <c r="AB705" s="570"/>
      <c r="AC705" s="570"/>
      <c r="AD705" s="570"/>
      <c r="AE705" s="570"/>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9"/>
      <c r="E706" s="749"/>
      <c r="F706" s="750"/>
      <c r="G706" s="763" t="s">
        <v>543</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5"/>
      <c r="B707" s="566"/>
      <c r="C707" s="758" t="s">
        <v>64</v>
      </c>
      <c r="D707" s="759"/>
      <c r="E707" s="759"/>
      <c r="F707" s="760"/>
      <c r="G707" s="761" t="s">
        <v>544</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4"/>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0" customHeight="1" thickBot="1" x14ac:dyDescent="0.2">
      <c r="A713" s="715"/>
      <c r="B713" s="716"/>
      <c r="C713" s="716"/>
      <c r="D713" s="716"/>
      <c r="E713" s="717"/>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7" t="s">
        <v>464</v>
      </c>
      <c r="B717" s="300"/>
      <c r="C717" s="300"/>
      <c r="D717" s="300"/>
      <c r="E717" s="300"/>
      <c r="F717" s="300"/>
      <c r="G717" s="718"/>
      <c r="H717" s="718"/>
      <c r="I717" s="718"/>
      <c r="J717" s="718"/>
      <c r="K717" s="718"/>
      <c r="L717" s="718"/>
      <c r="M717" s="718"/>
      <c r="N717" s="718"/>
      <c r="O717" s="718"/>
      <c r="P717" s="718"/>
      <c r="Q717" s="300" t="s">
        <v>376</v>
      </c>
      <c r="R717" s="300"/>
      <c r="S717" s="300"/>
      <c r="T717" s="300"/>
      <c r="U717" s="300"/>
      <c r="V717" s="300"/>
      <c r="W717" s="718"/>
      <c r="X717" s="718"/>
      <c r="Y717" s="718"/>
      <c r="Z717" s="718"/>
      <c r="AA717" s="718"/>
      <c r="AB717" s="718"/>
      <c r="AC717" s="718"/>
      <c r="AD717" s="718"/>
      <c r="AE717" s="718"/>
      <c r="AF717" s="718"/>
      <c r="AG717" s="300" t="s">
        <v>377</v>
      </c>
      <c r="AH717" s="300"/>
      <c r="AI717" s="300"/>
      <c r="AJ717" s="300"/>
      <c r="AK717" s="300"/>
      <c r="AL717" s="300"/>
      <c r="AM717" s="718"/>
      <c r="AN717" s="718"/>
      <c r="AO717" s="718"/>
      <c r="AP717" s="718"/>
      <c r="AQ717" s="718"/>
      <c r="AR717" s="718"/>
      <c r="AS717" s="718"/>
      <c r="AT717" s="718"/>
      <c r="AU717" s="718"/>
      <c r="AV717" s="718"/>
      <c r="AW717" s="60"/>
      <c r="AX717" s="61"/>
    </row>
    <row r="718" spans="1:50" ht="19.899999999999999" customHeight="1" thickBot="1" x14ac:dyDescent="0.2">
      <c r="A718" s="714" t="s">
        <v>378</v>
      </c>
      <c r="B718" s="657"/>
      <c r="C718" s="657"/>
      <c r="D718" s="657"/>
      <c r="E718" s="657"/>
      <c r="F718" s="657"/>
      <c r="G718" s="774"/>
      <c r="H718" s="774"/>
      <c r="I718" s="774"/>
      <c r="J718" s="774"/>
      <c r="K718" s="774"/>
      <c r="L718" s="774"/>
      <c r="M718" s="774"/>
      <c r="N718" s="774"/>
      <c r="O718" s="774"/>
      <c r="P718" s="774"/>
      <c r="Q718" s="657" t="s">
        <v>379</v>
      </c>
      <c r="R718" s="657"/>
      <c r="S718" s="657"/>
      <c r="T718" s="657"/>
      <c r="U718" s="657"/>
      <c r="V718" s="657"/>
      <c r="W718" s="655" t="s">
        <v>534</v>
      </c>
      <c r="X718" s="656"/>
      <c r="Y718" s="656"/>
      <c r="Z718" s="656"/>
      <c r="AA718" s="656"/>
      <c r="AB718" s="656"/>
      <c r="AC718" s="656"/>
      <c r="AD718" s="656"/>
      <c r="AE718" s="656"/>
      <c r="AF718" s="656"/>
      <c r="AG718" s="657" t="s">
        <v>380</v>
      </c>
      <c r="AH718" s="657"/>
      <c r="AI718" s="657"/>
      <c r="AJ718" s="657"/>
      <c r="AK718" s="657"/>
      <c r="AL718" s="657"/>
      <c r="AM718" s="751">
        <v>71</v>
      </c>
      <c r="AN718" s="751"/>
      <c r="AO718" s="751"/>
      <c r="AP718" s="751"/>
      <c r="AQ718" s="751"/>
      <c r="AR718" s="751"/>
      <c r="AS718" s="751"/>
      <c r="AT718" s="751"/>
      <c r="AU718" s="751"/>
      <c r="AV718" s="751"/>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579</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568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2"/>
      <c r="C760" s="732"/>
      <c r="D760" s="732"/>
      <c r="E760" s="732"/>
      <c r="F760" s="733"/>
      <c r="G760" s="290" t="s">
        <v>525</v>
      </c>
      <c r="H760" s="291"/>
      <c r="I760" s="291"/>
      <c r="J760" s="291"/>
      <c r="K760" s="292"/>
      <c r="L760" s="293" t="s">
        <v>531</v>
      </c>
      <c r="M760" s="294"/>
      <c r="N760" s="294"/>
      <c r="O760" s="294"/>
      <c r="P760" s="294"/>
      <c r="Q760" s="294"/>
      <c r="R760" s="294"/>
      <c r="S760" s="294"/>
      <c r="T760" s="294"/>
      <c r="U760" s="294"/>
      <c r="V760" s="294"/>
      <c r="W760" s="294"/>
      <c r="X760" s="295"/>
      <c r="Y760" s="455">
        <v>4</v>
      </c>
      <c r="Z760" s="456"/>
      <c r="AA760" s="456"/>
      <c r="AB760" s="539"/>
      <c r="AC760" s="290" t="s">
        <v>567</v>
      </c>
      <c r="AD760" s="291"/>
      <c r="AE760" s="291"/>
      <c r="AF760" s="291"/>
      <c r="AG760" s="292"/>
      <c r="AH760" s="293" t="s">
        <v>569</v>
      </c>
      <c r="AI760" s="294"/>
      <c r="AJ760" s="294"/>
      <c r="AK760" s="294"/>
      <c r="AL760" s="294"/>
      <c r="AM760" s="294"/>
      <c r="AN760" s="294"/>
      <c r="AO760" s="294"/>
      <c r="AP760" s="294"/>
      <c r="AQ760" s="294"/>
      <c r="AR760" s="294"/>
      <c r="AS760" s="294"/>
      <c r="AT760" s="295"/>
      <c r="AU760" s="455">
        <v>13</v>
      </c>
      <c r="AV760" s="456"/>
      <c r="AW760" s="456"/>
      <c r="AX760" s="457"/>
    </row>
    <row r="761" spans="1:50" ht="24.75" customHeight="1" x14ac:dyDescent="0.15">
      <c r="A761" s="568"/>
      <c r="B761" s="732"/>
      <c r="C761" s="732"/>
      <c r="D761" s="732"/>
      <c r="E761" s="732"/>
      <c r="F761" s="733"/>
      <c r="G761" s="270" t="s">
        <v>526</v>
      </c>
      <c r="H761" s="271"/>
      <c r="I761" s="271"/>
      <c r="J761" s="271"/>
      <c r="K761" s="272"/>
      <c r="L761" s="371" t="s">
        <v>530</v>
      </c>
      <c r="M761" s="372"/>
      <c r="N761" s="372"/>
      <c r="O761" s="372"/>
      <c r="P761" s="372"/>
      <c r="Q761" s="372"/>
      <c r="R761" s="372"/>
      <c r="S761" s="372"/>
      <c r="T761" s="372"/>
      <c r="U761" s="372"/>
      <c r="V761" s="372"/>
      <c r="W761" s="372"/>
      <c r="X761" s="373"/>
      <c r="Y761" s="368">
        <v>3</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2"/>
      <c r="C762" s="732"/>
      <c r="D762" s="732"/>
      <c r="E762" s="732"/>
      <c r="F762" s="733"/>
      <c r="G762" s="270" t="s">
        <v>527</v>
      </c>
      <c r="H762" s="271"/>
      <c r="I762" s="271"/>
      <c r="J762" s="271"/>
      <c r="K762" s="272"/>
      <c r="L762" s="371" t="s">
        <v>529</v>
      </c>
      <c r="M762" s="372"/>
      <c r="N762" s="372"/>
      <c r="O762" s="372"/>
      <c r="P762" s="372"/>
      <c r="Q762" s="372"/>
      <c r="R762" s="372"/>
      <c r="S762" s="372"/>
      <c r="T762" s="372"/>
      <c r="U762" s="372"/>
      <c r="V762" s="372"/>
      <c r="W762" s="372"/>
      <c r="X762" s="373"/>
      <c r="Y762" s="368">
        <v>2</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2"/>
      <c r="C763" s="732"/>
      <c r="D763" s="732"/>
      <c r="E763" s="732"/>
      <c r="F763" s="733"/>
      <c r="G763" s="270" t="s">
        <v>528</v>
      </c>
      <c r="H763" s="271"/>
      <c r="I763" s="271"/>
      <c r="J763" s="271"/>
      <c r="K763" s="272"/>
      <c r="L763" s="371" t="s">
        <v>532</v>
      </c>
      <c r="M763" s="372"/>
      <c r="N763" s="372"/>
      <c r="O763" s="372"/>
      <c r="P763" s="372"/>
      <c r="Q763" s="372"/>
      <c r="R763" s="372"/>
      <c r="S763" s="372"/>
      <c r="T763" s="372"/>
      <c r="U763" s="372"/>
      <c r="V763" s="372"/>
      <c r="W763" s="372"/>
      <c r="X763" s="373"/>
      <c r="Y763" s="368">
        <v>4</v>
      </c>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13</v>
      </c>
      <c r="AV770" s="382"/>
      <c r="AW770" s="382"/>
      <c r="AX770" s="384"/>
    </row>
    <row r="771" spans="1:50" ht="30" customHeight="1" x14ac:dyDescent="0.15">
      <c r="A771" s="568"/>
      <c r="B771" s="732"/>
      <c r="C771" s="732"/>
      <c r="D771" s="732"/>
      <c r="E771" s="732"/>
      <c r="F771" s="733"/>
      <c r="G771" s="392" t="s">
        <v>494</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8"/>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2"/>
      <c r="C784" s="732"/>
      <c r="D784" s="732"/>
      <c r="E784" s="732"/>
      <c r="F784" s="733"/>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2"/>
      <c r="C797" s="732"/>
      <c r="D797" s="732"/>
      <c r="E797" s="732"/>
      <c r="F797" s="733"/>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580</v>
      </c>
      <c r="D816" s="385"/>
      <c r="E816" s="385"/>
      <c r="F816" s="385"/>
      <c r="G816" s="385"/>
      <c r="H816" s="385"/>
      <c r="I816" s="385"/>
      <c r="J816" s="167">
        <v>5012405001732</v>
      </c>
      <c r="K816" s="168"/>
      <c r="L816" s="168"/>
      <c r="M816" s="168"/>
      <c r="N816" s="168"/>
      <c r="O816" s="168"/>
      <c r="P816" s="156" t="s">
        <v>533</v>
      </c>
      <c r="Q816" s="157"/>
      <c r="R816" s="157"/>
      <c r="S816" s="157"/>
      <c r="T816" s="157"/>
      <c r="U816" s="157"/>
      <c r="V816" s="157"/>
      <c r="W816" s="157"/>
      <c r="X816" s="157"/>
      <c r="Y816" s="158">
        <v>13</v>
      </c>
      <c r="Z816" s="159"/>
      <c r="AA816" s="159"/>
      <c r="AB816" s="160"/>
      <c r="AC816" s="273" t="s">
        <v>524</v>
      </c>
      <c r="AD816" s="273"/>
      <c r="AE816" s="273"/>
      <c r="AF816" s="273"/>
      <c r="AG816" s="273"/>
      <c r="AH816" s="274">
        <v>1</v>
      </c>
      <c r="AI816" s="275"/>
      <c r="AJ816" s="275"/>
      <c r="AK816" s="275"/>
      <c r="AL816" s="276">
        <v>94</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570</v>
      </c>
      <c r="D817" s="385"/>
      <c r="E817" s="385"/>
      <c r="F817" s="385"/>
      <c r="G817" s="385"/>
      <c r="H817" s="385"/>
      <c r="I817" s="385"/>
      <c r="J817" s="167">
        <v>1020001077159</v>
      </c>
      <c r="K817" s="168"/>
      <c r="L817" s="168"/>
      <c r="M817" s="168"/>
      <c r="N817" s="168"/>
      <c r="O817" s="168"/>
      <c r="P817" s="156" t="s">
        <v>572</v>
      </c>
      <c r="Q817" s="157"/>
      <c r="R817" s="157"/>
      <c r="S817" s="157"/>
      <c r="T817" s="157"/>
      <c r="U817" s="157"/>
      <c r="V817" s="157"/>
      <c r="W817" s="157"/>
      <c r="X817" s="157"/>
      <c r="Y817" s="158">
        <v>13</v>
      </c>
      <c r="Z817" s="159"/>
      <c r="AA817" s="159"/>
      <c r="AB817" s="160"/>
      <c r="AC817" s="273" t="s">
        <v>571</v>
      </c>
      <c r="AD817" s="273"/>
      <c r="AE817" s="273"/>
      <c r="AF817" s="273"/>
      <c r="AG817" s="273"/>
      <c r="AH817" s="274">
        <v>1</v>
      </c>
      <c r="AI817" s="275"/>
      <c r="AJ817" s="275"/>
      <c r="AK817" s="275"/>
      <c r="AL817" s="276">
        <v>99</v>
      </c>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0" customHeight="1" x14ac:dyDescent="0.15">
      <c r="A849" s="374">
        <v>1</v>
      </c>
      <c r="B849" s="374">
        <v>1</v>
      </c>
      <c r="C849" s="388" t="s">
        <v>570</v>
      </c>
      <c r="D849" s="385"/>
      <c r="E849" s="385"/>
      <c r="F849" s="385"/>
      <c r="G849" s="385"/>
      <c r="H849" s="385"/>
      <c r="I849" s="385"/>
      <c r="J849" s="167">
        <v>1020001077159</v>
      </c>
      <c r="K849" s="168"/>
      <c r="L849" s="168"/>
      <c r="M849" s="168"/>
      <c r="N849" s="168"/>
      <c r="O849" s="168"/>
      <c r="P849" s="156" t="s">
        <v>572</v>
      </c>
      <c r="Q849" s="157"/>
      <c r="R849" s="157"/>
      <c r="S849" s="157"/>
      <c r="T849" s="157"/>
      <c r="U849" s="157"/>
      <c r="V849" s="157"/>
      <c r="W849" s="157"/>
      <c r="X849" s="157"/>
      <c r="Y849" s="158">
        <v>13</v>
      </c>
      <c r="Z849" s="159"/>
      <c r="AA849" s="159"/>
      <c r="AB849" s="160"/>
      <c r="AC849" s="273" t="s">
        <v>571</v>
      </c>
      <c r="AD849" s="273"/>
      <c r="AE849" s="273"/>
      <c r="AF849" s="273"/>
      <c r="AG849" s="273"/>
      <c r="AH849" s="274">
        <v>1</v>
      </c>
      <c r="AI849" s="275"/>
      <c r="AJ849" s="275"/>
      <c r="AK849" s="275"/>
      <c r="AL849" s="276">
        <v>99</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511</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7" t="s">
        <v>513</v>
      </c>
      <c r="AQ1080" s="387"/>
      <c r="AR1080" s="387"/>
      <c r="AS1080" s="387"/>
      <c r="AT1080" s="387"/>
      <c r="AU1080" s="387"/>
      <c r="AV1080" s="387"/>
      <c r="AW1080" s="387"/>
      <c r="AX1080" s="387"/>
    </row>
    <row r="1081" spans="1:50" ht="30.75" customHeight="1" x14ac:dyDescent="0.15">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50:AO878">
    <cfRule type="expression" dxfId="747" priority="45">
      <formula>IF(AND(AL850&gt;=0, RIGHT(TEXT(AL850,"0.#"),1)&lt;&gt;"."),TRUE,FALSE)</formula>
    </cfRule>
    <cfRule type="expression" dxfId="746" priority="46">
      <formula>IF(AND(AL850&gt;=0, RIGHT(TEXT(AL850,"0.#"),1)="."),TRUE,FALSE)</formula>
    </cfRule>
    <cfRule type="expression" dxfId="745" priority="47">
      <formula>IF(AND(AL850&lt;0, RIGHT(TEXT(AL850,"0.#"),1)&lt;&gt;"."),TRUE,FALSE)</formula>
    </cfRule>
    <cfRule type="expression" dxfId="744" priority="48">
      <formula>IF(AND(AL850&lt;0, RIGHT(TEXT(AL850,"0.#"),1)="."),TRUE,FALSE)</formula>
    </cfRule>
  </conditionalFormatting>
  <conditionalFormatting sqref="Y850:Y878">
    <cfRule type="expression" dxfId="743" priority="43">
      <formula>IF(RIGHT(TEXT(Y850,"0.#"),1)=".",FALSE,TRUE)</formula>
    </cfRule>
    <cfRule type="expression" dxfId="742" priority="44">
      <formula>IF(RIGHT(TEXT(Y850,"0.#"),1)=".",TRUE,FALSE)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849:AO849">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57150</xdr:colOff>
                    <xdr:row>51</xdr:row>
                    <xdr:rowOff>38100</xdr:rowOff>
                  </from>
                  <to>
                    <xdr:col>47</xdr:col>
                    <xdr:colOff>180975</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57150</xdr:colOff>
                    <xdr:row>809</xdr:row>
                    <xdr:rowOff>38100</xdr:rowOff>
                  </from>
                  <to>
                    <xdr:col>44</xdr:col>
                    <xdr:colOff>180975</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38100</xdr:colOff>
                    <xdr:row>1076</xdr:row>
                    <xdr:rowOff>28575</xdr:rowOff>
                  </from>
                  <to>
                    <xdr:col>44</xdr:col>
                    <xdr:colOff>152400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521</v>
      </c>
      <c r="M3" s="13" t="str">
        <f t="shared" ref="M3:M11" si="2">IF(L3="","",K3)</f>
        <v>文教及び科学振興</v>
      </c>
      <c r="N3" s="13" t="str">
        <f>IF(M3="",N2,IF(N2&lt;&gt;"",CONCATENATE(N2,"、",M3),M3))</f>
        <v>文教及び科学振興</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t="s">
        <v>521</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海洋政策</v>
      </c>
      <c r="F10" s="18" t="s">
        <v>244</v>
      </c>
      <c r="G10" s="17"/>
      <c r="H10" s="13" t="str">
        <f t="shared" si="1"/>
        <v/>
      </c>
      <c r="I10" s="13" t="str">
        <f t="shared" si="5"/>
        <v>一般会計</v>
      </c>
      <c r="K10" s="14" t="s">
        <v>514</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7"/>
      <c r="Z2" s="379"/>
      <c r="AA2" s="380"/>
      <c r="AB2" s="881" t="s">
        <v>12</v>
      </c>
      <c r="AC2" s="882"/>
      <c r="AD2" s="88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8"/>
      <c r="Z3" s="879"/>
      <c r="AA3" s="880"/>
      <c r="AB3" s="884"/>
      <c r="AC3" s="885"/>
      <c r="AD3" s="88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7"/>
      <c r="I4" s="887"/>
      <c r="J4" s="887"/>
      <c r="K4" s="887"/>
      <c r="L4" s="887"/>
      <c r="M4" s="887"/>
      <c r="N4" s="887"/>
      <c r="O4" s="888"/>
      <c r="P4" s="102"/>
      <c r="Q4" s="895"/>
      <c r="R4" s="895"/>
      <c r="S4" s="895"/>
      <c r="T4" s="895"/>
      <c r="U4" s="895"/>
      <c r="V4" s="895"/>
      <c r="W4" s="895"/>
      <c r="X4" s="896"/>
      <c r="Y4" s="873" t="s">
        <v>14</v>
      </c>
      <c r="Z4" s="874"/>
      <c r="AA4" s="875"/>
      <c r="AB4" s="484"/>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9"/>
      <c r="H5" s="890"/>
      <c r="I5" s="890"/>
      <c r="J5" s="890"/>
      <c r="K5" s="890"/>
      <c r="L5" s="890"/>
      <c r="M5" s="890"/>
      <c r="N5" s="890"/>
      <c r="O5" s="891"/>
      <c r="P5" s="897"/>
      <c r="Q5" s="897"/>
      <c r="R5" s="897"/>
      <c r="S5" s="897"/>
      <c r="T5" s="897"/>
      <c r="U5" s="897"/>
      <c r="V5" s="897"/>
      <c r="W5" s="897"/>
      <c r="X5" s="898"/>
      <c r="Y5" s="252" t="s">
        <v>61</v>
      </c>
      <c r="Z5" s="870"/>
      <c r="AA5" s="871"/>
      <c r="AB5" s="499"/>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7"/>
      <c r="Z7" s="379"/>
      <c r="AA7" s="380"/>
      <c r="AB7" s="881" t="s">
        <v>12</v>
      </c>
      <c r="AC7" s="882"/>
      <c r="AD7" s="88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8"/>
      <c r="Z8" s="879"/>
      <c r="AA8" s="880"/>
      <c r="AB8" s="884"/>
      <c r="AC8" s="885"/>
      <c r="AD8" s="88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7"/>
      <c r="I9" s="887"/>
      <c r="J9" s="887"/>
      <c r="K9" s="887"/>
      <c r="L9" s="887"/>
      <c r="M9" s="887"/>
      <c r="N9" s="887"/>
      <c r="O9" s="888"/>
      <c r="P9" s="102"/>
      <c r="Q9" s="895"/>
      <c r="R9" s="895"/>
      <c r="S9" s="895"/>
      <c r="T9" s="895"/>
      <c r="U9" s="895"/>
      <c r="V9" s="895"/>
      <c r="W9" s="895"/>
      <c r="X9" s="896"/>
      <c r="Y9" s="873" t="s">
        <v>14</v>
      </c>
      <c r="Z9" s="874"/>
      <c r="AA9" s="875"/>
      <c r="AB9" s="484"/>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9"/>
      <c r="H10" s="890"/>
      <c r="I10" s="890"/>
      <c r="J10" s="890"/>
      <c r="K10" s="890"/>
      <c r="L10" s="890"/>
      <c r="M10" s="890"/>
      <c r="N10" s="890"/>
      <c r="O10" s="891"/>
      <c r="P10" s="897"/>
      <c r="Q10" s="897"/>
      <c r="R10" s="897"/>
      <c r="S10" s="897"/>
      <c r="T10" s="897"/>
      <c r="U10" s="897"/>
      <c r="V10" s="897"/>
      <c r="W10" s="897"/>
      <c r="X10" s="898"/>
      <c r="Y10" s="252" t="s">
        <v>61</v>
      </c>
      <c r="Z10" s="870"/>
      <c r="AA10" s="871"/>
      <c r="AB10" s="499"/>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7"/>
      <c r="Z12" s="379"/>
      <c r="AA12" s="380"/>
      <c r="AB12" s="881" t="s">
        <v>12</v>
      </c>
      <c r="AC12" s="882"/>
      <c r="AD12" s="88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8"/>
      <c r="Z13" s="879"/>
      <c r="AA13" s="880"/>
      <c r="AB13" s="884"/>
      <c r="AC13" s="885"/>
      <c r="AD13" s="88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7"/>
      <c r="I14" s="887"/>
      <c r="J14" s="887"/>
      <c r="K14" s="887"/>
      <c r="L14" s="887"/>
      <c r="M14" s="887"/>
      <c r="N14" s="887"/>
      <c r="O14" s="888"/>
      <c r="P14" s="102"/>
      <c r="Q14" s="895"/>
      <c r="R14" s="895"/>
      <c r="S14" s="895"/>
      <c r="T14" s="895"/>
      <c r="U14" s="895"/>
      <c r="V14" s="895"/>
      <c r="W14" s="895"/>
      <c r="X14" s="896"/>
      <c r="Y14" s="873" t="s">
        <v>14</v>
      </c>
      <c r="Z14" s="874"/>
      <c r="AA14" s="875"/>
      <c r="AB14" s="484"/>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9"/>
      <c r="H15" s="890"/>
      <c r="I15" s="890"/>
      <c r="J15" s="890"/>
      <c r="K15" s="890"/>
      <c r="L15" s="890"/>
      <c r="M15" s="890"/>
      <c r="N15" s="890"/>
      <c r="O15" s="891"/>
      <c r="P15" s="897"/>
      <c r="Q15" s="897"/>
      <c r="R15" s="897"/>
      <c r="S15" s="897"/>
      <c r="T15" s="897"/>
      <c r="U15" s="897"/>
      <c r="V15" s="897"/>
      <c r="W15" s="897"/>
      <c r="X15" s="898"/>
      <c r="Y15" s="252" t="s">
        <v>61</v>
      </c>
      <c r="Z15" s="870"/>
      <c r="AA15" s="871"/>
      <c r="AB15" s="499"/>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7"/>
      <c r="Z17" s="379"/>
      <c r="AA17" s="380"/>
      <c r="AB17" s="881" t="s">
        <v>12</v>
      </c>
      <c r="AC17" s="882"/>
      <c r="AD17" s="88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8"/>
      <c r="Z18" s="879"/>
      <c r="AA18" s="880"/>
      <c r="AB18" s="884"/>
      <c r="AC18" s="885"/>
      <c r="AD18" s="88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7"/>
      <c r="I19" s="887"/>
      <c r="J19" s="887"/>
      <c r="K19" s="887"/>
      <c r="L19" s="887"/>
      <c r="M19" s="887"/>
      <c r="N19" s="887"/>
      <c r="O19" s="888"/>
      <c r="P19" s="102"/>
      <c r="Q19" s="895"/>
      <c r="R19" s="895"/>
      <c r="S19" s="895"/>
      <c r="T19" s="895"/>
      <c r="U19" s="895"/>
      <c r="V19" s="895"/>
      <c r="W19" s="895"/>
      <c r="X19" s="896"/>
      <c r="Y19" s="873" t="s">
        <v>14</v>
      </c>
      <c r="Z19" s="874"/>
      <c r="AA19" s="875"/>
      <c r="AB19" s="484"/>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9"/>
      <c r="H20" s="890"/>
      <c r="I20" s="890"/>
      <c r="J20" s="890"/>
      <c r="K20" s="890"/>
      <c r="L20" s="890"/>
      <c r="M20" s="890"/>
      <c r="N20" s="890"/>
      <c r="O20" s="891"/>
      <c r="P20" s="897"/>
      <c r="Q20" s="897"/>
      <c r="R20" s="897"/>
      <c r="S20" s="897"/>
      <c r="T20" s="897"/>
      <c r="U20" s="897"/>
      <c r="V20" s="897"/>
      <c r="W20" s="897"/>
      <c r="X20" s="898"/>
      <c r="Y20" s="252" t="s">
        <v>61</v>
      </c>
      <c r="Z20" s="870"/>
      <c r="AA20" s="871"/>
      <c r="AB20" s="499"/>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7"/>
      <c r="Z22" s="379"/>
      <c r="AA22" s="380"/>
      <c r="AB22" s="881" t="s">
        <v>12</v>
      </c>
      <c r="AC22" s="882"/>
      <c r="AD22" s="88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8"/>
      <c r="Z23" s="879"/>
      <c r="AA23" s="880"/>
      <c r="AB23" s="884"/>
      <c r="AC23" s="885"/>
      <c r="AD23" s="88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7"/>
      <c r="I24" s="887"/>
      <c r="J24" s="887"/>
      <c r="K24" s="887"/>
      <c r="L24" s="887"/>
      <c r="M24" s="887"/>
      <c r="N24" s="887"/>
      <c r="O24" s="888"/>
      <c r="P24" s="102"/>
      <c r="Q24" s="895"/>
      <c r="R24" s="895"/>
      <c r="S24" s="895"/>
      <c r="T24" s="895"/>
      <c r="U24" s="895"/>
      <c r="V24" s="895"/>
      <c r="W24" s="895"/>
      <c r="X24" s="896"/>
      <c r="Y24" s="873" t="s">
        <v>14</v>
      </c>
      <c r="Z24" s="874"/>
      <c r="AA24" s="875"/>
      <c r="AB24" s="484"/>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9"/>
      <c r="H25" s="890"/>
      <c r="I25" s="890"/>
      <c r="J25" s="890"/>
      <c r="K25" s="890"/>
      <c r="L25" s="890"/>
      <c r="M25" s="890"/>
      <c r="N25" s="890"/>
      <c r="O25" s="891"/>
      <c r="P25" s="897"/>
      <c r="Q25" s="897"/>
      <c r="R25" s="897"/>
      <c r="S25" s="897"/>
      <c r="T25" s="897"/>
      <c r="U25" s="897"/>
      <c r="V25" s="897"/>
      <c r="W25" s="897"/>
      <c r="X25" s="898"/>
      <c r="Y25" s="252" t="s">
        <v>61</v>
      </c>
      <c r="Z25" s="870"/>
      <c r="AA25" s="871"/>
      <c r="AB25" s="499"/>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7"/>
      <c r="Z27" s="379"/>
      <c r="AA27" s="380"/>
      <c r="AB27" s="881" t="s">
        <v>12</v>
      </c>
      <c r="AC27" s="882"/>
      <c r="AD27" s="88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8"/>
      <c r="Z28" s="879"/>
      <c r="AA28" s="880"/>
      <c r="AB28" s="884"/>
      <c r="AC28" s="885"/>
      <c r="AD28" s="88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7"/>
      <c r="I29" s="887"/>
      <c r="J29" s="887"/>
      <c r="K29" s="887"/>
      <c r="L29" s="887"/>
      <c r="M29" s="887"/>
      <c r="N29" s="887"/>
      <c r="O29" s="888"/>
      <c r="P29" s="102"/>
      <c r="Q29" s="895"/>
      <c r="R29" s="895"/>
      <c r="S29" s="895"/>
      <c r="T29" s="895"/>
      <c r="U29" s="895"/>
      <c r="V29" s="895"/>
      <c r="W29" s="895"/>
      <c r="X29" s="896"/>
      <c r="Y29" s="873" t="s">
        <v>14</v>
      </c>
      <c r="Z29" s="874"/>
      <c r="AA29" s="875"/>
      <c r="AB29" s="484"/>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9"/>
      <c r="H30" s="890"/>
      <c r="I30" s="890"/>
      <c r="J30" s="890"/>
      <c r="K30" s="890"/>
      <c r="L30" s="890"/>
      <c r="M30" s="890"/>
      <c r="N30" s="890"/>
      <c r="O30" s="891"/>
      <c r="P30" s="897"/>
      <c r="Q30" s="897"/>
      <c r="R30" s="897"/>
      <c r="S30" s="897"/>
      <c r="T30" s="897"/>
      <c r="U30" s="897"/>
      <c r="V30" s="897"/>
      <c r="W30" s="897"/>
      <c r="X30" s="898"/>
      <c r="Y30" s="252" t="s">
        <v>61</v>
      </c>
      <c r="Z30" s="870"/>
      <c r="AA30" s="871"/>
      <c r="AB30" s="499"/>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7"/>
      <c r="Z32" s="379"/>
      <c r="AA32" s="380"/>
      <c r="AB32" s="881" t="s">
        <v>12</v>
      </c>
      <c r="AC32" s="882"/>
      <c r="AD32" s="88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8"/>
      <c r="Z33" s="879"/>
      <c r="AA33" s="880"/>
      <c r="AB33" s="884"/>
      <c r="AC33" s="885"/>
      <c r="AD33" s="88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7"/>
      <c r="I34" s="887"/>
      <c r="J34" s="887"/>
      <c r="K34" s="887"/>
      <c r="L34" s="887"/>
      <c r="M34" s="887"/>
      <c r="N34" s="887"/>
      <c r="O34" s="888"/>
      <c r="P34" s="102"/>
      <c r="Q34" s="895"/>
      <c r="R34" s="895"/>
      <c r="S34" s="895"/>
      <c r="T34" s="895"/>
      <c r="U34" s="895"/>
      <c r="V34" s="895"/>
      <c r="W34" s="895"/>
      <c r="X34" s="896"/>
      <c r="Y34" s="873" t="s">
        <v>14</v>
      </c>
      <c r="Z34" s="874"/>
      <c r="AA34" s="875"/>
      <c r="AB34" s="484"/>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9"/>
      <c r="H35" s="890"/>
      <c r="I35" s="890"/>
      <c r="J35" s="890"/>
      <c r="K35" s="890"/>
      <c r="L35" s="890"/>
      <c r="M35" s="890"/>
      <c r="N35" s="890"/>
      <c r="O35" s="891"/>
      <c r="P35" s="897"/>
      <c r="Q35" s="897"/>
      <c r="R35" s="897"/>
      <c r="S35" s="897"/>
      <c r="T35" s="897"/>
      <c r="U35" s="897"/>
      <c r="V35" s="897"/>
      <c r="W35" s="897"/>
      <c r="X35" s="898"/>
      <c r="Y35" s="252" t="s">
        <v>61</v>
      </c>
      <c r="Z35" s="870"/>
      <c r="AA35" s="871"/>
      <c r="AB35" s="499"/>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7"/>
      <c r="Z37" s="379"/>
      <c r="AA37" s="380"/>
      <c r="AB37" s="881" t="s">
        <v>12</v>
      </c>
      <c r="AC37" s="882"/>
      <c r="AD37" s="88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8"/>
      <c r="Z38" s="879"/>
      <c r="AA38" s="880"/>
      <c r="AB38" s="884"/>
      <c r="AC38" s="885"/>
      <c r="AD38" s="88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7"/>
      <c r="I39" s="887"/>
      <c r="J39" s="887"/>
      <c r="K39" s="887"/>
      <c r="L39" s="887"/>
      <c r="M39" s="887"/>
      <c r="N39" s="887"/>
      <c r="O39" s="888"/>
      <c r="P39" s="102"/>
      <c r="Q39" s="895"/>
      <c r="R39" s="895"/>
      <c r="S39" s="895"/>
      <c r="T39" s="895"/>
      <c r="U39" s="895"/>
      <c r="V39" s="895"/>
      <c r="W39" s="895"/>
      <c r="X39" s="896"/>
      <c r="Y39" s="873" t="s">
        <v>14</v>
      </c>
      <c r="Z39" s="874"/>
      <c r="AA39" s="875"/>
      <c r="AB39" s="484"/>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9"/>
      <c r="H40" s="890"/>
      <c r="I40" s="890"/>
      <c r="J40" s="890"/>
      <c r="K40" s="890"/>
      <c r="L40" s="890"/>
      <c r="M40" s="890"/>
      <c r="N40" s="890"/>
      <c r="O40" s="891"/>
      <c r="P40" s="897"/>
      <c r="Q40" s="897"/>
      <c r="R40" s="897"/>
      <c r="S40" s="897"/>
      <c r="T40" s="897"/>
      <c r="U40" s="897"/>
      <c r="V40" s="897"/>
      <c r="W40" s="897"/>
      <c r="X40" s="898"/>
      <c r="Y40" s="252" t="s">
        <v>61</v>
      </c>
      <c r="Z40" s="870"/>
      <c r="AA40" s="871"/>
      <c r="AB40" s="499"/>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7"/>
      <c r="Z42" s="379"/>
      <c r="AA42" s="380"/>
      <c r="AB42" s="881" t="s">
        <v>12</v>
      </c>
      <c r="AC42" s="882"/>
      <c r="AD42" s="88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8"/>
      <c r="Z43" s="879"/>
      <c r="AA43" s="880"/>
      <c r="AB43" s="884"/>
      <c r="AC43" s="885"/>
      <c r="AD43" s="88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7"/>
      <c r="I44" s="887"/>
      <c r="J44" s="887"/>
      <c r="K44" s="887"/>
      <c r="L44" s="887"/>
      <c r="M44" s="887"/>
      <c r="N44" s="887"/>
      <c r="O44" s="888"/>
      <c r="P44" s="102"/>
      <c r="Q44" s="895"/>
      <c r="R44" s="895"/>
      <c r="S44" s="895"/>
      <c r="T44" s="895"/>
      <c r="U44" s="895"/>
      <c r="V44" s="895"/>
      <c r="W44" s="895"/>
      <c r="X44" s="896"/>
      <c r="Y44" s="873" t="s">
        <v>14</v>
      </c>
      <c r="Z44" s="874"/>
      <c r="AA44" s="875"/>
      <c r="AB44" s="484"/>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9"/>
      <c r="H45" s="890"/>
      <c r="I45" s="890"/>
      <c r="J45" s="890"/>
      <c r="K45" s="890"/>
      <c r="L45" s="890"/>
      <c r="M45" s="890"/>
      <c r="N45" s="890"/>
      <c r="O45" s="891"/>
      <c r="P45" s="897"/>
      <c r="Q45" s="897"/>
      <c r="R45" s="897"/>
      <c r="S45" s="897"/>
      <c r="T45" s="897"/>
      <c r="U45" s="897"/>
      <c r="V45" s="897"/>
      <c r="W45" s="897"/>
      <c r="X45" s="898"/>
      <c r="Y45" s="252" t="s">
        <v>61</v>
      </c>
      <c r="Z45" s="870"/>
      <c r="AA45" s="871"/>
      <c r="AB45" s="499"/>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7"/>
      <c r="Z47" s="379"/>
      <c r="AA47" s="380"/>
      <c r="AB47" s="881" t="s">
        <v>12</v>
      </c>
      <c r="AC47" s="882"/>
      <c r="AD47" s="88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8"/>
      <c r="Z48" s="879"/>
      <c r="AA48" s="880"/>
      <c r="AB48" s="884"/>
      <c r="AC48" s="885"/>
      <c r="AD48" s="88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7"/>
      <c r="I49" s="887"/>
      <c r="J49" s="887"/>
      <c r="K49" s="887"/>
      <c r="L49" s="887"/>
      <c r="M49" s="887"/>
      <c r="N49" s="887"/>
      <c r="O49" s="888"/>
      <c r="P49" s="102"/>
      <c r="Q49" s="895"/>
      <c r="R49" s="895"/>
      <c r="S49" s="895"/>
      <c r="T49" s="895"/>
      <c r="U49" s="895"/>
      <c r="V49" s="895"/>
      <c r="W49" s="895"/>
      <c r="X49" s="896"/>
      <c r="Y49" s="873" t="s">
        <v>14</v>
      </c>
      <c r="Z49" s="874"/>
      <c r="AA49" s="875"/>
      <c r="AB49" s="484"/>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9"/>
      <c r="H50" s="890"/>
      <c r="I50" s="890"/>
      <c r="J50" s="890"/>
      <c r="K50" s="890"/>
      <c r="L50" s="890"/>
      <c r="M50" s="890"/>
      <c r="N50" s="890"/>
      <c r="O50" s="891"/>
      <c r="P50" s="897"/>
      <c r="Q50" s="897"/>
      <c r="R50" s="897"/>
      <c r="S50" s="897"/>
      <c r="T50" s="897"/>
      <c r="U50" s="897"/>
      <c r="V50" s="897"/>
      <c r="W50" s="897"/>
      <c r="X50" s="898"/>
      <c r="Y50" s="252" t="s">
        <v>61</v>
      </c>
      <c r="Z50" s="870"/>
      <c r="AA50" s="871"/>
      <c r="AB50" s="499"/>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2"/>
      <c r="H51" s="893"/>
      <c r="I51" s="893"/>
      <c r="J51" s="893"/>
      <c r="K51" s="893"/>
      <c r="L51" s="893"/>
      <c r="M51" s="893"/>
      <c r="N51" s="893"/>
      <c r="O51" s="894"/>
      <c r="P51" s="899"/>
      <c r="Q51" s="899"/>
      <c r="R51" s="899"/>
      <c r="S51" s="899"/>
      <c r="T51" s="899"/>
      <c r="U51" s="899"/>
      <c r="V51" s="899"/>
      <c r="W51" s="899"/>
      <c r="X51" s="900"/>
      <c r="Y51" s="901" t="s">
        <v>15</v>
      </c>
      <c r="Z51" s="870"/>
      <c r="AA51" s="871"/>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6"/>
      <c r="AP3" s="183" t="s">
        <v>466</v>
      </c>
      <c r="AQ3" s="841"/>
      <c r="AR3" s="841"/>
      <c r="AS3" s="841"/>
      <c r="AT3" s="841"/>
      <c r="AU3" s="841"/>
      <c r="AV3" s="841"/>
      <c r="AW3" s="841"/>
      <c r="AX3" s="841"/>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6"/>
      <c r="AP36" s="841" t="s">
        <v>466</v>
      </c>
      <c r="AQ36" s="841"/>
      <c r="AR36" s="841"/>
      <c r="AS36" s="841"/>
      <c r="AT36" s="841"/>
      <c r="AU36" s="841"/>
      <c r="AV36" s="841"/>
      <c r="AW36" s="841"/>
      <c r="AX36" s="841"/>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6"/>
      <c r="AP69" s="841" t="s">
        <v>466</v>
      </c>
      <c r="AQ69" s="841"/>
      <c r="AR69" s="841"/>
      <c r="AS69" s="841"/>
      <c r="AT69" s="841"/>
      <c r="AU69" s="841"/>
      <c r="AV69" s="841"/>
      <c r="AW69" s="841"/>
      <c r="AX69" s="841"/>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6"/>
      <c r="AP102" s="841" t="s">
        <v>466</v>
      </c>
      <c r="AQ102" s="841"/>
      <c r="AR102" s="841"/>
      <c r="AS102" s="841"/>
      <c r="AT102" s="841"/>
      <c r="AU102" s="841"/>
      <c r="AV102" s="841"/>
      <c r="AW102" s="841"/>
      <c r="AX102" s="841"/>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6"/>
      <c r="AP135" s="841" t="s">
        <v>466</v>
      </c>
      <c r="AQ135" s="841"/>
      <c r="AR135" s="841"/>
      <c r="AS135" s="841"/>
      <c r="AT135" s="841"/>
      <c r="AU135" s="841"/>
      <c r="AV135" s="841"/>
      <c r="AW135" s="841"/>
      <c r="AX135" s="841"/>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6"/>
      <c r="AP168" s="841" t="s">
        <v>466</v>
      </c>
      <c r="AQ168" s="841"/>
      <c r="AR168" s="841"/>
      <c r="AS168" s="841"/>
      <c r="AT168" s="841"/>
      <c r="AU168" s="841"/>
      <c r="AV168" s="841"/>
      <c r="AW168" s="841"/>
      <c r="AX168" s="841"/>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6"/>
      <c r="AP201" s="841" t="s">
        <v>466</v>
      </c>
      <c r="AQ201" s="841"/>
      <c r="AR201" s="841"/>
      <c r="AS201" s="841"/>
      <c r="AT201" s="841"/>
      <c r="AU201" s="841"/>
      <c r="AV201" s="841"/>
      <c r="AW201" s="841"/>
      <c r="AX201" s="841"/>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6"/>
      <c r="AP234" s="841" t="s">
        <v>466</v>
      </c>
      <c r="AQ234" s="841"/>
      <c r="AR234" s="841"/>
      <c r="AS234" s="841"/>
      <c r="AT234" s="841"/>
      <c r="AU234" s="841"/>
      <c r="AV234" s="841"/>
      <c r="AW234" s="841"/>
      <c r="AX234" s="841"/>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6"/>
      <c r="AP267" s="841" t="s">
        <v>466</v>
      </c>
      <c r="AQ267" s="841"/>
      <c r="AR267" s="841"/>
      <c r="AS267" s="841"/>
      <c r="AT267" s="841"/>
      <c r="AU267" s="841"/>
      <c r="AV267" s="841"/>
      <c r="AW267" s="841"/>
      <c r="AX267" s="841"/>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6"/>
      <c r="AP300" s="841" t="s">
        <v>466</v>
      </c>
      <c r="AQ300" s="841"/>
      <c r="AR300" s="841"/>
      <c r="AS300" s="841"/>
      <c r="AT300" s="841"/>
      <c r="AU300" s="841"/>
      <c r="AV300" s="841"/>
      <c r="AW300" s="841"/>
      <c r="AX300" s="841"/>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6"/>
      <c r="AP333" s="841" t="s">
        <v>466</v>
      </c>
      <c r="AQ333" s="841"/>
      <c r="AR333" s="841"/>
      <c r="AS333" s="841"/>
      <c r="AT333" s="841"/>
      <c r="AU333" s="841"/>
      <c r="AV333" s="841"/>
      <c r="AW333" s="841"/>
      <c r="AX333" s="841"/>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6"/>
      <c r="AP366" s="841" t="s">
        <v>466</v>
      </c>
      <c r="AQ366" s="841"/>
      <c r="AR366" s="841"/>
      <c r="AS366" s="841"/>
      <c r="AT366" s="841"/>
      <c r="AU366" s="841"/>
      <c r="AV366" s="841"/>
      <c r="AW366" s="841"/>
      <c r="AX366" s="841"/>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6"/>
      <c r="AP399" s="841" t="s">
        <v>466</v>
      </c>
      <c r="AQ399" s="841"/>
      <c r="AR399" s="841"/>
      <c r="AS399" s="841"/>
      <c r="AT399" s="841"/>
      <c r="AU399" s="841"/>
      <c r="AV399" s="841"/>
      <c r="AW399" s="841"/>
      <c r="AX399" s="841"/>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6"/>
      <c r="AP432" s="841" t="s">
        <v>466</v>
      </c>
      <c r="AQ432" s="841"/>
      <c r="AR432" s="841"/>
      <c r="AS432" s="841"/>
      <c r="AT432" s="841"/>
      <c r="AU432" s="841"/>
      <c r="AV432" s="841"/>
      <c r="AW432" s="841"/>
      <c r="AX432" s="841"/>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6"/>
      <c r="AP465" s="841" t="s">
        <v>466</v>
      </c>
      <c r="AQ465" s="841"/>
      <c r="AR465" s="841"/>
      <c r="AS465" s="841"/>
      <c r="AT465" s="841"/>
      <c r="AU465" s="841"/>
      <c r="AV465" s="841"/>
      <c r="AW465" s="841"/>
      <c r="AX465" s="841"/>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6"/>
      <c r="AP498" s="841" t="s">
        <v>466</v>
      </c>
      <c r="AQ498" s="841"/>
      <c r="AR498" s="841"/>
      <c r="AS498" s="841"/>
      <c r="AT498" s="841"/>
      <c r="AU498" s="841"/>
      <c r="AV498" s="841"/>
      <c r="AW498" s="841"/>
      <c r="AX498" s="841"/>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6"/>
      <c r="AP531" s="841" t="s">
        <v>466</v>
      </c>
      <c r="AQ531" s="841"/>
      <c r="AR531" s="841"/>
      <c r="AS531" s="841"/>
      <c r="AT531" s="841"/>
      <c r="AU531" s="841"/>
      <c r="AV531" s="841"/>
      <c r="AW531" s="841"/>
      <c r="AX531" s="841"/>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6"/>
      <c r="AP564" s="841" t="s">
        <v>466</v>
      </c>
      <c r="AQ564" s="841"/>
      <c r="AR564" s="841"/>
      <c r="AS564" s="841"/>
      <c r="AT564" s="841"/>
      <c r="AU564" s="841"/>
      <c r="AV564" s="841"/>
      <c r="AW564" s="841"/>
      <c r="AX564" s="841"/>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6"/>
      <c r="AP597" s="841" t="s">
        <v>466</v>
      </c>
      <c r="AQ597" s="841"/>
      <c r="AR597" s="841"/>
      <c r="AS597" s="841"/>
      <c r="AT597" s="841"/>
      <c r="AU597" s="841"/>
      <c r="AV597" s="841"/>
      <c r="AW597" s="841"/>
      <c r="AX597" s="841"/>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6"/>
      <c r="AP630" s="841" t="s">
        <v>466</v>
      </c>
      <c r="AQ630" s="841"/>
      <c r="AR630" s="841"/>
      <c r="AS630" s="841"/>
      <c r="AT630" s="841"/>
      <c r="AU630" s="841"/>
      <c r="AV630" s="841"/>
      <c r="AW630" s="841"/>
      <c r="AX630" s="841"/>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6"/>
      <c r="AP663" s="841" t="s">
        <v>466</v>
      </c>
      <c r="AQ663" s="841"/>
      <c r="AR663" s="841"/>
      <c r="AS663" s="841"/>
      <c r="AT663" s="841"/>
      <c r="AU663" s="841"/>
      <c r="AV663" s="841"/>
      <c r="AW663" s="841"/>
      <c r="AX663" s="841"/>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6"/>
      <c r="AP696" s="841" t="s">
        <v>466</v>
      </c>
      <c r="AQ696" s="841"/>
      <c r="AR696" s="841"/>
      <c r="AS696" s="841"/>
      <c r="AT696" s="841"/>
      <c r="AU696" s="841"/>
      <c r="AV696" s="841"/>
      <c r="AW696" s="841"/>
      <c r="AX696" s="841"/>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6"/>
      <c r="AP729" s="841" t="s">
        <v>466</v>
      </c>
      <c r="AQ729" s="841"/>
      <c r="AR729" s="841"/>
      <c r="AS729" s="841"/>
      <c r="AT729" s="841"/>
      <c r="AU729" s="841"/>
      <c r="AV729" s="841"/>
      <c r="AW729" s="841"/>
      <c r="AX729" s="841"/>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6"/>
      <c r="AP762" s="841" t="s">
        <v>466</v>
      </c>
      <c r="AQ762" s="841"/>
      <c r="AR762" s="841"/>
      <c r="AS762" s="841"/>
      <c r="AT762" s="841"/>
      <c r="AU762" s="841"/>
      <c r="AV762" s="841"/>
      <c r="AW762" s="841"/>
      <c r="AX762" s="841"/>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6"/>
      <c r="AP795" s="841" t="s">
        <v>466</v>
      </c>
      <c r="AQ795" s="841"/>
      <c r="AR795" s="841"/>
      <c r="AS795" s="841"/>
      <c r="AT795" s="841"/>
      <c r="AU795" s="841"/>
      <c r="AV795" s="841"/>
      <c r="AW795" s="841"/>
      <c r="AX795" s="841"/>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6"/>
      <c r="AP828" s="841" t="s">
        <v>466</v>
      </c>
      <c r="AQ828" s="841"/>
      <c r="AR828" s="841"/>
      <c r="AS828" s="841"/>
      <c r="AT828" s="841"/>
      <c r="AU828" s="841"/>
      <c r="AV828" s="841"/>
      <c r="AW828" s="841"/>
      <c r="AX828" s="841"/>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6"/>
      <c r="AP861" s="841" t="s">
        <v>466</v>
      </c>
      <c r="AQ861" s="841"/>
      <c r="AR861" s="841"/>
      <c r="AS861" s="841"/>
      <c r="AT861" s="841"/>
      <c r="AU861" s="841"/>
      <c r="AV861" s="841"/>
      <c r="AW861" s="841"/>
      <c r="AX861" s="841"/>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6"/>
      <c r="AP894" s="841" t="s">
        <v>466</v>
      </c>
      <c r="AQ894" s="841"/>
      <c r="AR894" s="841"/>
      <c r="AS894" s="841"/>
      <c r="AT894" s="841"/>
      <c r="AU894" s="841"/>
      <c r="AV894" s="841"/>
      <c r="AW894" s="841"/>
      <c r="AX894" s="841"/>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6"/>
      <c r="AP927" s="841" t="s">
        <v>466</v>
      </c>
      <c r="AQ927" s="841"/>
      <c r="AR927" s="841"/>
      <c r="AS927" s="841"/>
      <c r="AT927" s="841"/>
      <c r="AU927" s="841"/>
      <c r="AV927" s="841"/>
      <c r="AW927" s="841"/>
      <c r="AX927" s="841"/>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6"/>
      <c r="AP960" s="841" t="s">
        <v>466</v>
      </c>
      <c r="AQ960" s="841"/>
      <c r="AR960" s="841"/>
      <c r="AS960" s="841"/>
      <c r="AT960" s="841"/>
      <c r="AU960" s="841"/>
      <c r="AV960" s="841"/>
      <c r="AW960" s="841"/>
      <c r="AX960" s="841"/>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6"/>
      <c r="AP993" s="841" t="s">
        <v>466</v>
      </c>
      <c r="AQ993" s="841"/>
      <c r="AR993" s="841"/>
      <c r="AS993" s="841"/>
      <c r="AT993" s="841"/>
      <c r="AU993" s="841"/>
      <c r="AV993" s="841"/>
      <c r="AW993" s="841"/>
      <c r="AX993" s="841"/>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6"/>
      <c r="AP1026" s="841" t="s">
        <v>466</v>
      </c>
      <c r="AQ1026" s="841"/>
      <c r="AR1026" s="841"/>
      <c r="AS1026" s="841"/>
      <c r="AT1026" s="841"/>
      <c r="AU1026" s="841"/>
      <c r="AV1026" s="841"/>
      <c r="AW1026" s="841"/>
      <c r="AX1026" s="841"/>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6"/>
      <c r="AP1059" s="841" t="s">
        <v>466</v>
      </c>
      <c r="AQ1059" s="841"/>
      <c r="AR1059" s="841"/>
      <c r="AS1059" s="841"/>
      <c r="AT1059" s="841"/>
      <c r="AU1059" s="841"/>
      <c r="AV1059" s="841"/>
      <c r="AW1059" s="841"/>
      <c r="AX1059" s="841"/>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6"/>
      <c r="AP1092" s="841" t="s">
        <v>466</v>
      </c>
      <c r="AQ1092" s="841"/>
      <c r="AR1092" s="841"/>
      <c r="AS1092" s="841"/>
      <c r="AT1092" s="841"/>
      <c r="AU1092" s="841"/>
      <c r="AV1092" s="841"/>
      <c r="AW1092" s="841"/>
      <c r="AX1092" s="841"/>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6"/>
      <c r="AP1125" s="841" t="s">
        <v>466</v>
      </c>
      <c r="AQ1125" s="841"/>
      <c r="AR1125" s="841"/>
      <c r="AS1125" s="841"/>
      <c r="AT1125" s="841"/>
      <c r="AU1125" s="841"/>
      <c r="AV1125" s="841"/>
      <c r="AW1125" s="841"/>
      <c r="AX1125" s="841"/>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6"/>
      <c r="AP1158" s="841" t="s">
        <v>466</v>
      </c>
      <c r="AQ1158" s="841"/>
      <c r="AR1158" s="841"/>
      <c r="AS1158" s="841"/>
      <c r="AT1158" s="841"/>
      <c r="AU1158" s="841"/>
      <c r="AV1158" s="841"/>
      <c r="AW1158" s="841"/>
      <c r="AX1158" s="841"/>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6"/>
      <c r="AP1191" s="841" t="s">
        <v>466</v>
      </c>
      <c r="AQ1191" s="841"/>
      <c r="AR1191" s="841"/>
      <c r="AS1191" s="841"/>
      <c r="AT1191" s="841"/>
      <c r="AU1191" s="841"/>
      <c r="AV1191" s="841"/>
      <c r="AW1191" s="841"/>
      <c r="AX1191" s="841"/>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6"/>
      <c r="AP1224" s="841" t="s">
        <v>466</v>
      </c>
      <c r="AQ1224" s="841"/>
      <c r="AR1224" s="841"/>
      <c r="AS1224" s="841"/>
      <c r="AT1224" s="841"/>
      <c r="AU1224" s="841"/>
      <c r="AV1224" s="841"/>
      <c r="AW1224" s="841"/>
      <c r="AX1224" s="841"/>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6"/>
      <c r="AP1257" s="841" t="s">
        <v>466</v>
      </c>
      <c r="AQ1257" s="841"/>
      <c r="AR1257" s="841"/>
      <c r="AS1257" s="841"/>
      <c r="AT1257" s="841"/>
      <c r="AU1257" s="841"/>
      <c r="AV1257" s="841"/>
      <c r="AW1257" s="841"/>
      <c r="AX1257" s="841"/>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6"/>
      <c r="AP1290" s="841" t="s">
        <v>466</v>
      </c>
      <c r="AQ1290" s="841"/>
      <c r="AR1290" s="841"/>
      <c r="AS1290" s="841"/>
      <c r="AT1290" s="841"/>
      <c r="AU1290" s="841"/>
      <c r="AV1290" s="841"/>
      <c r="AW1290" s="841"/>
      <c r="AX1290" s="841"/>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2016-07-06T05:41:58Z</cp:lastPrinted>
  <dcterms:created xsi:type="dcterms:W3CDTF">2012-03-13T00:50:25Z</dcterms:created>
  <dcterms:modified xsi:type="dcterms:W3CDTF">2016-07-06T05:42:00Z</dcterms:modified>
</cp:coreProperties>
</file>