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新規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AM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<sst xmlns="http://schemas.openxmlformats.org/spreadsheetml/2006/main" count="3094" uniqueCount="696">
  <si>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</si>
  <si>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</si>
  <si>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</si>
  <si>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</si>
  <si>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</si>
  <si>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</si>
  <si>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</si>
  <si>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</si>
  <si>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</si>
  <si>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</si>
  <si>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</si>
  <si>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</si>
  <si>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</si>
  <si>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</si>
  <si>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</si>
  <si>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</si>
  <si>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</si>
  <si>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</si>
  <si>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</si>
  <si>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</si>
  <si>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</si>
  <si>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</si>
  <si>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</si>
  <si>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</si>
  <si>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</si>
  <si>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</si>
  <si>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</si>
  <si>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</si>
  <si>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</si>
  <si>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</si>
  <si>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</si>
  <si>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</si>
  <si>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</si>
  <si>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</si>
  <si>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</si>
  <si>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</si>
  <si>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</si>
  <si>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</si>
  <si>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</si>
  <si>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</si>
  <si>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</si>
  <si>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</si>
  <si>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</si>
  <si>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</si>
  <si>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</si>
  <si>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</si>
  <si>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</si>
  <si>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</si>
  <si>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</si>
  <si>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</si>
  <si>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</si>
  <si>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</si>
  <si>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</si>
  <si>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</si>
  <si>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</si>
  <si>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</si>
  <si>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</si>
  <si>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</si>
  <si>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</si>
  <si>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</si>
  <si>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</si>
  <si>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</si>
  <si>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</si>
  <si>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</si>
  <si>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</si>
  <si>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</si>
  <si>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</si>
  <si>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</si>
  <si>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</si>
  <si>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</si>
  <si>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</si>
  <si>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</si>
  <si>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</si>
  <si>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</si>
  <si>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</si>
  <si>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</si>
  <si>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</si>
  <si>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</si>
  <si>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</si>
  <si>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</si>
  <si>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</si>
  <si>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</si>
  <si>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</si>
  <si>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</si>
  <si>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</si>
  <si>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</si>
  <si>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</si>
  <si>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</si>
  <si>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</si>
  <si>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</si>
  <si>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</si>
  <si>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</si>
  <si>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</si>
  <si>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</si>
  <si>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</si>
  <si>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</si>
  <si>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</si>
  <si>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</si>
  <si>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</si>
  <si>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</si>
  <si>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</si>
  <si>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</si>
  <si>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</si>
  <si>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</si>
  <si>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</si>
  <si>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</si>
  <si>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</si>
  <si>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</si>
  <si>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</si>
  <si>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</si>
  <si>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</si>
  <si>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</si>
  <si>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</si>
  <si>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</si>
  <si>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</si>
  <si>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</si>
  <si>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</si>
  <si>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</si>
  <si>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</si>
  <si>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</si>
  <si>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</si>
  <si>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</si>
  <si>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</si>
  <si>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</si>
  <si>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</si>
  <si>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</si>
  <si>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</si>
  <si>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</si>
  <si>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</si>
  <si>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</si>
  <si>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</si>
  <si>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</si>
  <si>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</si>
  <si>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</si>
  <si>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</si>
  <si>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</si>
  <si>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</si>
  <si>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</si>
  <si>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</si>
  <si>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</si>
  <si>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</si>
  <si>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</si>
  <si>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</si>
  <si>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</si>
  <si>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</si>
  <si>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</si>
  <si>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</si>
  <si>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</si>
  <si>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</si>
  <si>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</si>
  <si>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</si>
  <si>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</si>
  <si>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</si>
  <si>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</si>
  <si>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</si>
  <si>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</si>
  <si>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</si>
  <si>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</si>
  <si>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</si>
  <si>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</si>
  <si>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</si>
  <si>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</si>
  <si>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</si>
  <si>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</si>
  <si>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</si>
  <si>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</si>
  <si>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</si>
  <si>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</si>
  <si>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</si>
  <si>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</si>
  <si>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</si>
  <si>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</si>
  <si>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</si>
  <si>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</si>
  <si>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</si>
  <si>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</si>
  <si>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</si>
  <si>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</si>
  <si>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</si>
  <si>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</si>
  <si>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</si>
  <si>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</si>
  <si>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</si>
  <si>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</si>
  <si>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</si>
  <si>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</si>
  <si>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</si>
  <si>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</si>
  <si>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</si>
  <si>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</si>
  <si>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</si>
  <si>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</si>
  <si>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</si>
  <si>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</si>
  <si>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</si>
  <si>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</si>
  <si>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</si>
  <si>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</si>
  <si>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</si>
  <si>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</si>
  <si>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</si>
  <si>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</si>
  <si>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</si>
  <si>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</si>
  <si>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</si>
  <si>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</si>
  <si>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</si>
  <si>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</si>
  <si>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</si>
  <si>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</si>
  <si>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</si>
  <si>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</si>
  <si>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</si>
  <si>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</si>
  <si>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</si>
  <si>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</si>
  <si>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</si>
  <si>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</si>
  <si>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</si>
  <si>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</si>
  <si>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</si>
  <si>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</si>
  <si>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</si>
  <si>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</si>
  <si>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</si>
  <si>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</si>
  <si>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</si>
  <si>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</si>
  <si>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</si>
  <si>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</si>
  <si>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</si>
  <si>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</si>
  <si>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</si>
  <si>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</si>
  <si>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</si>
  <si>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</si>
  <si>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</si>
  <si>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</si>
  <si>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</si>
  <si>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</si>
  <si>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</si>
  <si>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</si>
  <si>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</si>
  <si>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</si>
  <si>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</si>
  <si>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</si>
  <si>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</si>
  <si>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</si>
  <si>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</si>
  <si>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</si>
  <si>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</si>
  <si>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</si>
  <si>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</si>
  <si>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</si>
  <si>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</si>
  <si>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</si>
  <si>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</si>
  <si>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</si>
  <si>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</si>
  <si>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</si>
  <si>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</si>
  <si>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</si>
  <si>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</si>
  <si>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</si>
  <si>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</si>
  <si>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</si>
  <si>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</si>
  <si>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</si>
  <si>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</si>
  <si>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</si>
  <si>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</si>
  <si>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</si>
  <si>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</si>
  <si>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</si>
  <si>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</si>
  <si>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</si>
  <si>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</si>
  <si>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</si>
  <si>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</si>
  <si>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</si>
  <si>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</si>
  <si>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</si>
  <si>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</si>
  <si>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</si>
  <si>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</si>
  <si>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</si>
  <si>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</si>
  <si>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</si>
  <si>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</si>
  <si>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</si>
  <si>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</si>
  <si>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</si>
  <si>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</si>
  <si>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</si>
  <si>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</si>
  <si>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</si>
  <si>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</si>
  <si>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</si>
  <si>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</si>
  <si>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</si>
  <si>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</si>
  <si>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</si>
  <si>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</si>
  <si>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</si>
  <si>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</si>
  <si>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</si>
  <si>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</si>
  <si>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</si>
  <si>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</si>
  <si>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</si>
  <si>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</si>
  <si>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</si>
  <si>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</si>
  <si>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</si>
  <si>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</si>
  <si>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</si>
  <si>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</si>
  <si>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</si>
  <si>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</si>
  <si>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</si>
  <si>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</si>
  <si>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</si>
  <si>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</si>
  <si>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</si>
  <si>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</si>
  <si>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</si>
  <si>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</si>
  <si>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</si>
  <si>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</si>
  <si>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</si>
  <si>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</si>
  <si>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</si>
  <si>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</si>
  <si>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</si>
  <si>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</si>
  <si>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</si>
  <si>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</si>
  <si>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</si>
  <si>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</si>
  <si>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</si>
  <si>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</si>
  <si>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</si>
  <si>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</si>
  <si>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</si>
  <si>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</si>
  <si>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</si>
  <si>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</si>
  <si>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</si>
  <si>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</si>
  <si>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</si>
  <si>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</si>
  <si>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</si>
  <si>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</si>
  <si>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</si>
  <si>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</si>
  <si>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</si>
  <si>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</si>
  <si>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</si>
  <si>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</si>
  <si>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</si>
  <si>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</si>
  <si>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</si>
  <si>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</si>
  <si>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</si>
  <si>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</si>
  <si>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</si>
  <si>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</si>
  <si>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</si>
  <si>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</si>
  <si>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</si>
  <si>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</si>
  <si>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</si>
  <si>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</si>
  <si>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</si>
  <si>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</si>
  <si>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</si>
  <si>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</si>
  <si>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</si>
  <si>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</si>
  <si>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</si>
  <si>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</si>
  <si>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</si>
  <si>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</si>
  <si>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</si>
  <si>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</si>
  <si>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</si>
  <si>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</si>
  <si>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</si>
  <si>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</si>
  <si>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</si>
  <si>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</si>
  <si>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</si>
  <si>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</si>
  <si>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</si>
  <si>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</si>
  <si>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</si>
  <si>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</si>
  <si>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</si>
  <si>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</si>
  <si>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</si>
  <si>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</si>
  <si>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</si>
  <si>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</si>
  <si>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</si>
  <si>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</si>
  <si>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</si>
  <si>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</si>
  <si>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</si>
  <si>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</si>
  <si>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</si>
  <si>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</si>
  <si>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</si>
  <si>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</si>
  <si>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</si>
  <si>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</si>
  <si>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</si>
  <si>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</si>
  <si>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</si>
  <si>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</si>
  <si>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</si>
  <si>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</si>
  <si>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</si>
  <si>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</si>
  <si>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</si>
  <si>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</si>
  <si>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</si>
  <si>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</si>
  <si>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</si>
  <si>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</si>
  <si>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</si>
  <si>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</si>
  <si>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</si>
  <si>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</si>
  <si>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</si>
  <si>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</si>
  <si>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</si>
  <si>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</si>
  <si>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</si>
  <si>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</si>
  <si>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</si>
  <si>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</si>
  <si>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</si>
  <si>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</si>
  <si>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</si>
  <si>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</si>
  <si>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</si>
  <si>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</si>
  <si>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</si>
  <si>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</si>
  <si>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</si>
  <si>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</si>
  <si>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</si>
  <si>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</si>
  <si>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</si>
  <si>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</si>
  <si>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</si>
  <si>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</si>
  <si>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</si>
  <si>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</si>
  <si>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</si>
  <si>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</si>
  <si>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</si>
  <si>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</si>
  <si>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</si>
  <si>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</si>
  <si>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</si>
  <si>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</si>
  <si>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</si>
  <si>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</si>
  <si>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</si>
  <si>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</si>
  <si>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</si>
  <si>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</si>
  <si>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</si>
  <si>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</si>
  <si>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</si>
  <si>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</si>
  <si>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</si>
  <si>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</si>
  <si>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</si>
  <si>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</si>
  <si>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</si>
  <si>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</si>
  <si>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</si>
  <si>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</si>
  <si>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</si>
  <si>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</si>
  <si>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奄美群島振興開発事業</t>
  </si>
  <si>
    <t>国土政策局</t>
  </si>
  <si>
    <t>特別地域振興官</t>
  </si>
  <si>
    <t>奄美群島振興開発特別措置法第６条及び第９条のほか、当該事業に関する法律等による</t>
    <rPh sb="16" eb="17">
      <t>オヨ</t>
    </rPh>
    <rPh sb="18" eb="19">
      <t>ダイ</t>
    </rPh>
    <rPh sb="20" eb="21">
      <t>ジョウ</t>
    </rPh>
    <rPh sb="25" eb="27">
      <t>トウガイ</t>
    </rPh>
    <rPh sb="27" eb="29">
      <t>ジギョウ</t>
    </rPh>
    <rPh sb="30" eb="31">
      <t>カン</t>
    </rPh>
    <rPh sb="33" eb="35">
      <t>ホウリツ</t>
    </rPh>
    <phoneticPr fontId="5"/>
  </si>
  <si>
    <t>○</t>
  </si>
  <si>
    <t>奄美群島振興開発特別措置法第５条に基づき
鹿児島県が策定した奄美群島振興開発計画</t>
  </si>
  <si>
    <t>　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並びに奄美群島における定住の促進を図ることを目的とする。
　また、本事業は、奄美群島の地域の特性に応じた産業の振興・雇用の拡大、住民の利便性向上を図ることにより地方創生に寄与する。</t>
    <rPh sb="152" eb="153">
      <t>ナラ</t>
    </rPh>
    <rPh sb="155" eb="157">
      <t>アマミ</t>
    </rPh>
    <rPh sb="157" eb="159">
      <t>グントウ</t>
    </rPh>
    <rPh sb="163" eb="165">
      <t>テイジュウ</t>
    </rPh>
    <rPh sb="166" eb="168">
      <t>ソクシン</t>
    </rPh>
    <rPh sb="169" eb="170">
      <t>ハカ</t>
    </rPh>
    <phoneticPr fontId="5"/>
  </si>
  <si>
    <t>①公共事業については、奄美群島振興開発特別措置法に基づき、鹿児島県が策定した「奄美群島振興開発計画」に基づく事業について、同法第６条の規定に基づき、国の負担及び補助の割合を嵩上げして支援をしている（公共事業関係費の地域一括計上）。
②非公共事業については、同法第９条に基づき、奄美群島の地理的・自然的特性その他の特殊事情により、奄美群島において国の補助を受けて行う必要のあるものについて、地方公共団体に対し補助を行い支援している。
③同法第６条に基づき、奄美群島の振興開発の推進に向け基本となる施策について調査検討を行うための国の直轄調査。</t>
    <phoneticPr fontId="5"/>
  </si>
  <si>
    <t>-</t>
  </si>
  <si>
    <t>平成30年度末時点の奄美群島の総人口（住民基本台帳登録人口）112千人以上</t>
  </si>
  <si>
    <t>奄美群島の総人口</t>
  </si>
  <si>
    <t>人</t>
    <rPh sb="0" eb="1">
      <t>ニン</t>
    </rPh>
    <phoneticPr fontId="5"/>
  </si>
  <si>
    <t>-</t>
    <phoneticPr fontId="5"/>
  </si>
  <si>
    <t>①各省の所管部局において、個別の事業単位毎に活動指標を設定</t>
    <rPh sb="13" eb="15">
      <t>コベツ</t>
    </rPh>
    <rPh sb="16" eb="18">
      <t>ジギョウ</t>
    </rPh>
    <rPh sb="18" eb="20">
      <t>タンイ</t>
    </rPh>
    <rPh sb="20" eb="21">
      <t>ゴト</t>
    </rPh>
    <rPh sb="22" eb="24">
      <t>カツドウ</t>
    </rPh>
    <rPh sb="24" eb="26">
      <t>シヒョウ</t>
    </rPh>
    <rPh sb="27" eb="29">
      <t>セッテイ</t>
    </rPh>
    <phoneticPr fontId="5"/>
  </si>
  <si>
    <t>-</t>
    <phoneticPr fontId="5"/>
  </si>
  <si>
    <t>②実施箇所数</t>
  </si>
  <si>
    <t>箇所</t>
    <rPh sb="0" eb="2">
      <t>カショ</t>
    </rPh>
    <phoneticPr fontId="5"/>
  </si>
  <si>
    <t>③調査件数</t>
  </si>
  <si>
    <t>件</t>
    <rPh sb="0" eb="1">
      <t>ケン</t>
    </rPh>
    <phoneticPr fontId="5"/>
  </si>
  <si>
    <t>-</t>
    <phoneticPr fontId="5"/>
  </si>
  <si>
    <t>②実績額（百万円）／実施箇所数　　　　　　　　　　　　</t>
  </si>
  <si>
    <t>③実績額（百万円）／実施箇所数　　　　　　　　　　　　</t>
  </si>
  <si>
    <t>10/2</t>
    <phoneticPr fontId="5"/>
  </si>
  <si>
    <t>19/2</t>
    <phoneticPr fontId="5"/>
  </si>
  <si>
    <t>実績額/件</t>
    <rPh sb="0" eb="3">
      <t>ジッセキガク</t>
    </rPh>
    <rPh sb="4" eb="5">
      <t>ケン</t>
    </rPh>
    <phoneticPr fontId="5"/>
  </si>
  <si>
    <t>実績額/件</t>
    <phoneticPr fontId="5"/>
  </si>
  <si>
    <t>実績額/箇所</t>
    <rPh sb="0" eb="3">
      <t>ジッセキガク</t>
    </rPh>
    <rPh sb="4" eb="6">
      <t>カショ</t>
    </rPh>
    <phoneticPr fontId="5"/>
  </si>
  <si>
    <t>実績額/箇所</t>
    <phoneticPr fontId="5"/>
  </si>
  <si>
    <t>749／45</t>
    <phoneticPr fontId="5"/>
  </si>
  <si>
    <t>社会資本整備総合交付金</t>
    <rPh sb="0" eb="4">
      <t>シャカイシホン</t>
    </rPh>
    <rPh sb="4" eb="6">
      <t>セイビ</t>
    </rPh>
    <rPh sb="6" eb="8">
      <t>ソウゴウ</t>
    </rPh>
    <rPh sb="8" eb="11">
      <t>コウフキン</t>
    </rPh>
    <phoneticPr fontId="5"/>
  </si>
  <si>
    <t>奄美群島振興交付金</t>
    <rPh sb="0" eb="2">
      <t>アマミ</t>
    </rPh>
    <rPh sb="2" eb="4">
      <t>グントウ</t>
    </rPh>
    <rPh sb="4" eb="6">
      <t>シンコウ</t>
    </rPh>
    <rPh sb="6" eb="9">
      <t>コウフキン</t>
    </rPh>
    <phoneticPr fontId="5"/>
  </si>
  <si>
    <t>防災・安全交付金</t>
    <phoneticPr fontId="5"/>
  </si>
  <si>
    <t>離島等の総人口
 ②奄美群島の総人口</t>
    <phoneticPr fontId="5"/>
  </si>
  <si>
    <t>-</t>
    <phoneticPr fontId="5"/>
  </si>
  <si>
    <t>人</t>
    <rPh sb="0" eb="1">
      <t>ニン</t>
    </rPh>
    <phoneticPr fontId="5"/>
  </si>
  <si>
    <t>無</t>
  </si>
  <si>
    <t>‐</t>
  </si>
  <si>
    <t>　本事業は、奄美群島振興開発特別措置法に基づく事業であることから、国が行うことが必要である。</t>
    <rPh sb="6" eb="8">
      <t>アマミ</t>
    </rPh>
    <rPh sb="8" eb="10">
      <t>グントウ</t>
    </rPh>
    <rPh sb="10" eb="12">
      <t>シンコウ</t>
    </rPh>
    <rPh sb="12" eb="14">
      <t>カイハツ</t>
    </rPh>
    <rPh sb="14" eb="16">
      <t>トクベツ</t>
    </rPh>
    <rPh sb="16" eb="18">
      <t>ソチ</t>
    </rPh>
    <rPh sb="18" eb="19">
      <t>ホウ</t>
    </rPh>
    <phoneticPr fontId="5"/>
  </si>
  <si>
    <t>　本事業は、奄美群島振興開発特別措置法に基づく事業であり、地元からの要望を踏まえ、政策目標達成に向けて優先度が高い事業を実施している。</t>
    <rPh sb="29" eb="31">
      <t>ジモト</t>
    </rPh>
    <rPh sb="41" eb="43">
      <t>セイサク</t>
    </rPh>
    <rPh sb="43" eb="45">
      <t>モクヒョウ</t>
    </rPh>
    <rPh sb="45" eb="47">
      <t>タッセイ</t>
    </rPh>
    <rPh sb="48" eb="49">
      <t>ム</t>
    </rPh>
    <rPh sb="51" eb="54">
      <t>ユウセンド</t>
    </rPh>
    <phoneticPr fontId="5"/>
  </si>
  <si>
    <t>①－
②③執行額及び契約件数により変動するが、過去の実績と同水準である。</t>
    <rPh sb="5" eb="7">
      <t>シッコウ</t>
    </rPh>
    <rPh sb="7" eb="8">
      <t>ガク</t>
    </rPh>
    <rPh sb="8" eb="9">
      <t>オヨ</t>
    </rPh>
    <rPh sb="10" eb="12">
      <t>ケイヤク</t>
    </rPh>
    <rPh sb="12" eb="14">
      <t>ケンスウ</t>
    </rPh>
    <rPh sb="17" eb="19">
      <t>ヘンドウ</t>
    </rPh>
    <rPh sb="23" eb="25">
      <t>カコ</t>
    </rPh>
    <rPh sb="26" eb="28">
      <t>ジッセキ</t>
    </rPh>
    <rPh sb="29" eb="32">
      <t>ドウスイジュン</t>
    </rPh>
    <phoneticPr fontId="5"/>
  </si>
  <si>
    <t>①－
②③事業計画において内容を精査し、真に必要なものに限定している。</t>
    <rPh sb="5" eb="7">
      <t>ジギョウ</t>
    </rPh>
    <phoneticPr fontId="5"/>
  </si>
  <si>
    <t>①－
②③工法等の比較検討を行い、適切な手段を選定している。</t>
    <rPh sb="5" eb="7">
      <t>コウホウ</t>
    </rPh>
    <phoneticPr fontId="5"/>
  </si>
  <si>
    <t>①－
②③事業完了後に提出される事業実績報告書等により確認している。</t>
    <rPh sb="5" eb="7">
      <t>ジギョウ</t>
    </rPh>
    <rPh sb="7" eb="10">
      <t>カンリョウゴ</t>
    </rPh>
    <rPh sb="11" eb="13">
      <t>テイシュツ</t>
    </rPh>
    <rPh sb="23" eb="24">
      <t>トウ</t>
    </rPh>
    <phoneticPr fontId="5"/>
  </si>
  <si>
    <t>①－
②③事業完了後に提出される事業実績報告書等により成果を確認している。</t>
    <rPh sb="5" eb="7">
      <t>ジギョウ</t>
    </rPh>
    <rPh sb="7" eb="10">
      <t>カンリョウゴ</t>
    </rPh>
    <rPh sb="11" eb="13">
      <t>テイシュツ</t>
    </rPh>
    <rPh sb="23" eb="24">
      <t>トウ</t>
    </rPh>
    <rPh sb="27" eb="29">
      <t>セイカ</t>
    </rPh>
    <phoneticPr fontId="5"/>
  </si>
  <si>
    <t>①は、昭和49年3月29日の閣議了解に基づき、事業の総合性を確保するため、その予算を国土交通省の所管に一括計上し、その使用に際して各省所管に移し替えを行っているが、奄美群島振興開発計画に基づき、各省事業執行部局において、個別公共事業の新規事業採択時評価等を行っており、補助事業にあっては、各事業執行部局において、支出先である地方公共団体等の申請に基づき使途を把握した上で補助金の交付を決定し、事後においても完了検査を実施することにより事業目的に沿った効果的な使われ方になっているか確認を行っている。
②は、地方公共団体等による交付金事業計画提出時、交付申請時に地方公共団体等から提出のあった交付申請書及び関係書類により実施方針や使途を把握しており、事業終了後、実績報告書により、交付金事業の目的に沿った効果的な使われ方になっているか確認を行っている。
③は、調査中においても、必要に応じて発注先と打ち合わ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t>
    <rPh sb="263" eb="266">
      <t>コウフキン</t>
    </rPh>
    <rPh sb="266" eb="268">
      <t>ジギョウ</t>
    </rPh>
    <rPh sb="268" eb="270">
      <t>ケイカク</t>
    </rPh>
    <rPh sb="330" eb="332">
      <t>ジッセキ</t>
    </rPh>
    <rPh sb="332" eb="335">
      <t>ホウコクショ</t>
    </rPh>
    <rPh sb="339" eb="342">
      <t>コウフキン</t>
    </rPh>
    <rPh sb="342" eb="344">
      <t>ジギョウ</t>
    </rPh>
    <phoneticPr fontId="5"/>
  </si>
  <si>
    <t>奄美群島においては、本土との間に諸格差がいまだに残されており、引き続き、奄美群島の自立的発展を図るため、奄美群島振興開発計画に基づく計画的かつ効果的な事業の実施により、基礎的条件の改善を図る必要がある。</t>
    <phoneticPr fontId="5"/>
  </si>
  <si>
    <t>60、95、96、97、101</t>
    <phoneticPr fontId="5"/>
  </si>
  <si>
    <t>-</t>
    <phoneticPr fontId="5"/>
  </si>
  <si>
    <t>10/2</t>
    <phoneticPr fontId="5"/>
  </si>
  <si>
    <t>2417/14</t>
    <phoneticPr fontId="5"/>
  </si>
  <si>
    <t>-</t>
    <phoneticPr fontId="5"/>
  </si>
  <si>
    <t>　本事業は、奄美群島の特殊事情に鑑み制定された奄美群島振興開発特別措置法に基づき実施されている事業である。
①地方公共団体の社会資本の整備等の取組みに対して支援等行う事業であり、地元からの要望を踏まえ、国として優先度が高い事業を実施している。
②地方公共団体が自らの責任で地域の裁量に基づき実施する取組について支援を行う事業であり、地元からの要望を踏まえ、国として優先度が高い事業を支援している。
③直轄調査については、振興開発の全体の方向性や新たな振興開発の取組の可能性について把握するため、国が必要な調査をするものである。</t>
    <rPh sb="69" eb="70">
      <t>トウ</t>
    </rPh>
    <rPh sb="89" eb="91">
      <t>ジモト</t>
    </rPh>
    <rPh sb="94" eb="96">
      <t>ヨウボウ</t>
    </rPh>
    <rPh sb="97" eb="98">
      <t>フ</t>
    </rPh>
    <rPh sb="101" eb="102">
      <t>クニ</t>
    </rPh>
    <rPh sb="105" eb="108">
      <t>ユウセンド</t>
    </rPh>
    <rPh sb="109" eb="110">
      <t>タカ</t>
    </rPh>
    <rPh sb="111" eb="113">
      <t>ジギョウ</t>
    </rPh>
    <rPh sb="114" eb="116">
      <t>ジッシ</t>
    </rPh>
    <rPh sb="123" eb="125">
      <t>チホウ</t>
    </rPh>
    <rPh sb="125" eb="127">
      <t>コウキョウ</t>
    </rPh>
    <rPh sb="127" eb="129">
      <t>ダンタイ</t>
    </rPh>
    <rPh sb="130" eb="131">
      <t>ミズカ</t>
    </rPh>
    <rPh sb="133" eb="135">
      <t>セキニン</t>
    </rPh>
    <rPh sb="136" eb="138">
      <t>チイキ</t>
    </rPh>
    <rPh sb="139" eb="141">
      <t>サイリョウ</t>
    </rPh>
    <rPh sb="142" eb="144">
      <t>モトズ</t>
    </rPh>
    <rPh sb="145" eb="147">
      <t>ジッシ</t>
    </rPh>
    <rPh sb="149" eb="151">
      <t>トリクミ</t>
    </rPh>
    <rPh sb="155" eb="157">
      <t>シエン</t>
    </rPh>
    <rPh sb="158" eb="159">
      <t>オコナ</t>
    </rPh>
    <rPh sb="160" eb="162">
      <t>ジギョウ</t>
    </rPh>
    <rPh sb="191" eb="193">
      <t>シエン</t>
    </rPh>
    <rPh sb="200" eb="202">
      <t>チョッカツ</t>
    </rPh>
    <rPh sb="202" eb="204">
      <t>チョウサ</t>
    </rPh>
    <rPh sb="240" eb="242">
      <t>ハアク</t>
    </rPh>
    <rPh sb="247" eb="248">
      <t>クニ</t>
    </rPh>
    <rPh sb="249" eb="251">
      <t>ヒツヨウ</t>
    </rPh>
    <phoneticPr fontId="5"/>
  </si>
  <si>
    <t>①－
②交付金については、定められた補助率の範囲内で交付決定している。
③－</t>
    <rPh sb="4" eb="7">
      <t>コウフキン</t>
    </rPh>
    <phoneticPr fontId="5"/>
  </si>
  <si>
    <t>①－
②③精算払いを基本とし、概算払いについては予め認められた範囲内で行っている。</t>
    <rPh sb="5" eb="7">
      <t>セイサン</t>
    </rPh>
    <rPh sb="7" eb="8">
      <t>バラ</t>
    </rPh>
    <rPh sb="10" eb="12">
      <t>キホン</t>
    </rPh>
    <rPh sb="15" eb="18">
      <t>ガイサンバライ</t>
    </rPh>
    <rPh sb="24" eb="25">
      <t>アラカジ</t>
    </rPh>
    <rPh sb="26" eb="27">
      <t>ミト</t>
    </rPh>
    <rPh sb="31" eb="34">
      <t>ハンイナイ</t>
    </rPh>
    <rPh sb="35" eb="36">
      <t>オコナ</t>
    </rPh>
    <phoneticPr fontId="5"/>
  </si>
  <si>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rPh sb="100" eb="102">
      <t>ソクテイ</t>
    </rPh>
    <rPh sb="107" eb="108">
      <t>ソウ</t>
    </rPh>
    <rPh sb="111" eb="112">
      <t>モチ</t>
    </rPh>
    <rPh sb="117" eb="120">
      <t>モクヒョウチ</t>
    </rPh>
    <rPh sb="121" eb="123">
      <t>タッセイ</t>
    </rPh>
    <rPh sb="124" eb="125">
      <t>ム</t>
    </rPh>
    <rPh sb="127" eb="128">
      <t>ホン</t>
    </rPh>
    <rPh sb="128" eb="130">
      <t>ジギョウ</t>
    </rPh>
    <rPh sb="131" eb="133">
      <t>ジッシ</t>
    </rPh>
    <phoneticPr fontId="5"/>
  </si>
  <si>
    <t>1499/17</t>
    <phoneticPr fontId="5"/>
  </si>
  <si>
    <t>離島振興事業費</t>
    <rPh sb="0" eb="2">
      <t>リトウ</t>
    </rPh>
    <rPh sb="2" eb="4">
      <t>シンコウ</t>
    </rPh>
    <rPh sb="4" eb="7">
      <t>ジギョウヒ</t>
    </rPh>
    <phoneticPr fontId="5"/>
  </si>
  <si>
    <t>離島振興事業費</t>
    <rPh sb="0" eb="2">
      <t>リトウ</t>
    </rPh>
    <rPh sb="2" eb="4">
      <t>シンコウ</t>
    </rPh>
    <rPh sb="4" eb="6">
      <t>ジギョウ</t>
    </rPh>
    <rPh sb="6" eb="7">
      <t>ヒ</t>
    </rPh>
    <phoneticPr fontId="5"/>
  </si>
  <si>
    <t>港湾改修費</t>
    <rPh sb="0" eb="2">
      <t>コウワン</t>
    </rPh>
    <rPh sb="2" eb="5">
      <t>カイシュウヒ</t>
    </rPh>
    <phoneticPr fontId="5"/>
  </si>
  <si>
    <t>港湾営繕宿舎費</t>
    <rPh sb="0" eb="2">
      <t>コウワン</t>
    </rPh>
    <rPh sb="2" eb="4">
      <t>エイゼン</t>
    </rPh>
    <rPh sb="4" eb="6">
      <t>シュクシャ</t>
    </rPh>
    <rPh sb="6" eb="7">
      <t>ヒ</t>
    </rPh>
    <phoneticPr fontId="5"/>
  </si>
  <si>
    <t>A.九州地方整備局</t>
    <rPh sb="2" eb="4">
      <t>キュウシュウ</t>
    </rPh>
    <rPh sb="4" eb="6">
      <t>チホウ</t>
    </rPh>
    <rPh sb="6" eb="9">
      <t>セイビキョク</t>
    </rPh>
    <phoneticPr fontId="5"/>
  </si>
  <si>
    <t>B.九州地方整備局</t>
    <phoneticPr fontId="5"/>
  </si>
  <si>
    <t>港湾改修費補助</t>
    <rPh sb="0" eb="2">
      <t>コウワン</t>
    </rPh>
    <rPh sb="2" eb="5">
      <t>カイシュウヒ</t>
    </rPh>
    <rPh sb="5" eb="7">
      <t>ホジョ</t>
    </rPh>
    <phoneticPr fontId="5"/>
  </si>
  <si>
    <t>特定緊急砂防事業費補助</t>
    <rPh sb="0" eb="2">
      <t>トクテイ</t>
    </rPh>
    <rPh sb="2" eb="4">
      <t>キンキュウ</t>
    </rPh>
    <rPh sb="4" eb="6">
      <t>サボウ</t>
    </rPh>
    <rPh sb="6" eb="9">
      <t>ジギョウヒ</t>
    </rPh>
    <rPh sb="9" eb="11">
      <t>ホジョ</t>
    </rPh>
    <phoneticPr fontId="5"/>
  </si>
  <si>
    <t>床上浸水対策特別緊急事業費補助</t>
    <rPh sb="0" eb="2">
      <t>ユカウエ</t>
    </rPh>
    <rPh sb="2" eb="4">
      <t>シンスイ</t>
    </rPh>
    <rPh sb="4" eb="6">
      <t>タイサク</t>
    </rPh>
    <rPh sb="6" eb="8">
      <t>トクベツ</t>
    </rPh>
    <rPh sb="8" eb="10">
      <t>キンキュウ</t>
    </rPh>
    <rPh sb="10" eb="12">
      <t>ジギョウ</t>
    </rPh>
    <rPh sb="12" eb="13">
      <t>ヒ</t>
    </rPh>
    <rPh sb="13" eb="15">
      <t>ホジョ</t>
    </rPh>
    <phoneticPr fontId="5"/>
  </si>
  <si>
    <t>C.国土技術総合研究所</t>
    <phoneticPr fontId="5"/>
  </si>
  <si>
    <t>D.国土交通本省</t>
    <rPh sb="2" eb="4">
      <t>コクド</t>
    </rPh>
    <rPh sb="4" eb="6">
      <t>コウツウ</t>
    </rPh>
    <rPh sb="6" eb="8">
      <t>ホンショウ</t>
    </rPh>
    <phoneticPr fontId="5"/>
  </si>
  <si>
    <t>E.九州農政局</t>
    <rPh sb="2" eb="4">
      <t>キュウシュウ</t>
    </rPh>
    <rPh sb="4" eb="7">
      <t>ノウセイキョク</t>
    </rPh>
    <phoneticPr fontId="5"/>
  </si>
  <si>
    <t>かんがい排水事業費</t>
    <rPh sb="4" eb="6">
      <t>ハイスイ</t>
    </rPh>
    <rPh sb="6" eb="8">
      <t>ジギョウ</t>
    </rPh>
    <rPh sb="8" eb="9">
      <t>ヒ</t>
    </rPh>
    <phoneticPr fontId="5"/>
  </si>
  <si>
    <t>農業農村整備営繕宿舎費</t>
    <rPh sb="0" eb="2">
      <t>ノウギョウ</t>
    </rPh>
    <rPh sb="2" eb="4">
      <t>ノウソン</t>
    </rPh>
    <rPh sb="4" eb="6">
      <t>セイビ</t>
    </rPh>
    <rPh sb="6" eb="8">
      <t>エイゼン</t>
    </rPh>
    <rPh sb="8" eb="10">
      <t>シュクシャ</t>
    </rPh>
    <rPh sb="10" eb="11">
      <t>ヒ</t>
    </rPh>
    <phoneticPr fontId="5"/>
  </si>
  <si>
    <t>F.九州農政局</t>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</si>
  <si>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</si>
  <si>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農山漁村地域整備交付金</t>
    <rPh sb="0" eb="4">
      <t>ノウサンギョソン</t>
    </rPh>
    <rPh sb="4" eb="6">
      <t>チイキ</t>
    </rPh>
    <rPh sb="6" eb="8">
      <t>セイビ</t>
    </rPh>
    <rPh sb="8" eb="11">
      <t>コウフキン</t>
    </rPh>
    <phoneticPr fontId="5"/>
  </si>
  <si>
    <t>農業生産基盤保全管理・整備事業費補助</t>
    <rPh sb="0" eb="2">
      <t>ノウギョウ</t>
    </rPh>
    <rPh sb="2" eb="4">
      <t>セイサン</t>
    </rPh>
    <rPh sb="4" eb="6">
      <t>キバン</t>
    </rPh>
    <rPh sb="6" eb="8">
      <t>ホゼン</t>
    </rPh>
    <rPh sb="8" eb="10">
      <t>カンリ</t>
    </rPh>
    <rPh sb="11" eb="13">
      <t>セイビ</t>
    </rPh>
    <rPh sb="13" eb="16">
      <t>ジギョウヒ</t>
    </rPh>
    <rPh sb="16" eb="18">
      <t>ホジョ</t>
    </rPh>
    <phoneticPr fontId="5"/>
  </si>
  <si>
    <t>農地等保全事業費補助</t>
    <rPh sb="0" eb="2">
      <t>ノウチ</t>
    </rPh>
    <rPh sb="2" eb="3">
      <t>トウ</t>
    </rPh>
    <rPh sb="3" eb="5">
      <t>ホゼン</t>
    </rPh>
    <rPh sb="5" eb="8">
      <t>ジギョウヒ</t>
    </rPh>
    <rPh sb="8" eb="10">
      <t>ホジョ</t>
    </rPh>
    <phoneticPr fontId="5"/>
  </si>
  <si>
    <t>離島振興事業費</t>
    <rPh sb="0" eb="2">
      <t>リトウ</t>
    </rPh>
    <rPh sb="2" eb="4">
      <t>シンコウ</t>
    </rPh>
    <rPh sb="4" eb="7">
      <t>ジギョウヒ</t>
    </rPh>
    <phoneticPr fontId="4"/>
  </si>
  <si>
    <t>水産基盤整備事業費補助</t>
    <rPh sb="0" eb="2">
      <t>スイサン</t>
    </rPh>
    <rPh sb="2" eb="4">
      <t>キバン</t>
    </rPh>
    <rPh sb="4" eb="6">
      <t>セイビ</t>
    </rPh>
    <rPh sb="6" eb="9">
      <t>ジギョウヒ</t>
    </rPh>
    <rPh sb="9" eb="11">
      <t>ホジョ</t>
    </rPh>
    <phoneticPr fontId="4"/>
  </si>
  <si>
    <t>G.鹿児島県</t>
    <phoneticPr fontId="5"/>
  </si>
  <si>
    <t>H.九州森林管理局</t>
    <phoneticPr fontId="5"/>
  </si>
  <si>
    <t>国有林野内治山事業費</t>
    <rPh sb="0" eb="4">
      <t>コクユウリンヤ</t>
    </rPh>
    <rPh sb="4" eb="5">
      <t>ナイ</t>
    </rPh>
    <rPh sb="5" eb="7">
      <t>チサン</t>
    </rPh>
    <rPh sb="7" eb="9">
      <t>ジギョウ</t>
    </rPh>
    <rPh sb="9" eb="10">
      <t>ヒ</t>
    </rPh>
    <phoneticPr fontId="4"/>
  </si>
  <si>
    <t>I.鹿児島県</t>
    <phoneticPr fontId="5"/>
  </si>
  <si>
    <t>J.鹿児島県</t>
    <phoneticPr fontId="5"/>
  </si>
  <si>
    <t>離島振興費</t>
    <rPh sb="0" eb="2">
      <t>リトウ</t>
    </rPh>
    <rPh sb="2" eb="5">
      <t>シンコウヒ</t>
    </rPh>
    <phoneticPr fontId="5"/>
  </si>
  <si>
    <t>奄美群島振興交付金</t>
    <rPh sb="0" eb="2">
      <t>アマミ</t>
    </rPh>
    <rPh sb="2" eb="4">
      <t>グントウ</t>
    </rPh>
    <rPh sb="4" eb="6">
      <t>シンコウ</t>
    </rPh>
    <rPh sb="6" eb="9">
      <t>コウフキン</t>
    </rPh>
    <phoneticPr fontId="5"/>
  </si>
  <si>
    <t>K.鹿児島県</t>
    <phoneticPr fontId="5"/>
  </si>
  <si>
    <t>社会資本整備総合交付金</t>
    <rPh sb="0" eb="4">
      <t>シャカイシホン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</si>
  <si>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</si>
  <si>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L.鹿児島県</t>
    <phoneticPr fontId="5"/>
  </si>
  <si>
    <t>M.鹿児島県</t>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</si>
  <si>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4"/>
  </si>
  <si>
    <t>農地等保全事業費補助</t>
    <rPh sb="0" eb="2">
      <t>ノウチ</t>
    </rPh>
    <rPh sb="2" eb="3">
      <t>トウ</t>
    </rPh>
    <rPh sb="3" eb="5">
      <t>ホゼン</t>
    </rPh>
    <rPh sb="5" eb="8">
      <t>ジギョウヒ</t>
    </rPh>
    <rPh sb="8" eb="10">
      <t>ホジョ</t>
    </rPh>
    <phoneticPr fontId="4"/>
  </si>
  <si>
    <t>N.公益財団法人鹿児島県地域振興公社</t>
    <phoneticPr fontId="5"/>
  </si>
  <si>
    <t>O.徳之島用水土地改良区</t>
    <phoneticPr fontId="5"/>
  </si>
  <si>
    <t>農業生産基盤保全管理・整備事業費補助</t>
    <rPh sb="0" eb="2">
      <t>ノウギョウ</t>
    </rPh>
    <rPh sb="2" eb="4">
      <t>セイサン</t>
    </rPh>
    <rPh sb="4" eb="6">
      <t>キバン</t>
    </rPh>
    <rPh sb="6" eb="8">
      <t>ホゼン</t>
    </rPh>
    <rPh sb="8" eb="10">
      <t>カンリ</t>
    </rPh>
    <rPh sb="11" eb="13">
      <t>セイビ</t>
    </rPh>
    <rPh sb="13" eb="16">
      <t>ジギョウヒ</t>
    </rPh>
    <rPh sb="16" eb="18">
      <t>ホジョ</t>
    </rPh>
    <phoneticPr fontId="4"/>
  </si>
  <si>
    <t>P.喜界町</t>
    <phoneticPr fontId="5"/>
  </si>
  <si>
    <t>Q.鹿児島県</t>
    <phoneticPr fontId="5"/>
  </si>
  <si>
    <t>農山漁村地域整備交付金</t>
    <rPh sb="0" eb="4">
      <t>ノウサンギョソン</t>
    </rPh>
    <rPh sb="4" eb="6">
      <t>チイキ</t>
    </rPh>
    <rPh sb="6" eb="8">
      <t>セイビ</t>
    </rPh>
    <rPh sb="8" eb="11">
      <t>コウフキン</t>
    </rPh>
    <phoneticPr fontId="4"/>
  </si>
  <si>
    <t>R.与論町</t>
    <phoneticPr fontId="5"/>
  </si>
  <si>
    <t>S.宇検村</t>
    <phoneticPr fontId="5"/>
  </si>
  <si>
    <t>森林環境保全整備事業費補助</t>
    <rPh sb="0" eb="2">
      <t>シンリン</t>
    </rPh>
    <rPh sb="2" eb="4">
      <t>カンキョウ</t>
    </rPh>
    <rPh sb="4" eb="6">
      <t>ホゼン</t>
    </rPh>
    <rPh sb="6" eb="8">
      <t>セイビ</t>
    </rPh>
    <rPh sb="8" eb="11">
      <t>ジギョウヒ</t>
    </rPh>
    <rPh sb="11" eb="13">
      <t>ホジョ</t>
    </rPh>
    <phoneticPr fontId="4"/>
  </si>
  <si>
    <t>T.あまみ大島森林組合</t>
    <phoneticPr fontId="5"/>
  </si>
  <si>
    <t>U.昇林業</t>
    <phoneticPr fontId="5"/>
  </si>
  <si>
    <t>水道施設整備費補助</t>
    <rPh sb="0" eb="2">
      <t>スイドウ</t>
    </rPh>
    <rPh sb="2" eb="4">
      <t>シセツ</t>
    </rPh>
    <rPh sb="4" eb="7">
      <t>セイビヒ</t>
    </rPh>
    <rPh sb="7" eb="9">
      <t>ホジョ</t>
    </rPh>
    <phoneticPr fontId="4"/>
  </si>
  <si>
    <t>W.奄美市</t>
    <phoneticPr fontId="5"/>
  </si>
  <si>
    <t>V.与論町</t>
    <phoneticPr fontId="5"/>
  </si>
  <si>
    <t>循環型社会形成推進交付金</t>
    <rPh sb="0" eb="3">
      <t>ジュンカンガタ</t>
    </rPh>
    <rPh sb="3" eb="5">
      <t>シャカイ</t>
    </rPh>
    <rPh sb="5" eb="7">
      <t>ケイセイ</t>
    </rPh>
    <rPh sb="7" eb="9">
      <t>スイシン</t>
    </rPh>
    <rPh sb="9" eb="12">
      <t>コウフキン</t>
    </rPh>
    <phoneticPr fontId="4"/>
  </si>
  <si>
    <t>X.株式会社日本能率協会総合研究所</t>
    <phoneticPr fontId="5"/>
  </si>
  <si>
    <t>離島振興費</t>
    <rPh sb="0" eb="2">
      <t>リトウ</t>
    </rPh>
    <rPh sb="2" eb="5">
      <t>シンコウヒ</t>
    </rPh>
    <phoneticPr fontId="4"/>
  </si>
  <si>
    <t>離島振興調査費</t>
    <rPh sb="0" eb="2">
      <t>リトウ</t>
    </rPh>
    <rPh sb="2" eb="4">
      <t>シンコウ</t>
    </rPh>
    <rPh sb="4" eb="7">
      <t>チョウサヒ</t>
    </rPh>
    <phoneticPr fontId="4"/>
  </si>
  <si>
    <t>Z.天城町</t>
    <phoneticPr fontId="5"/>
  </si>
  <si>
    <t>奄美群島振興交付金</t>
    <rPh sb="0" eb="2">
      <t>アマミ</t>
    </rPh>
    <rPh sb="2" eb="4">
      <t>グントウ</t>
    </rPh>
    <rPh sb="4" eb="6">
      <t>シンコウ</t>
    </rPh>
    <rPh sb="6" eb="9">
      <t>コウフキン</t>
    </rPh>
    <phoneticPr fontId="4"/>
  </si>
  <si>
    <t>a.奄美群島広域事務組合</t>
    <phoneticPr fontId="5"/>
  </si>
  <si>
    <t>b.奄美群島航空・航路運賃軽減協議会</t>
    <phoneticPr fontId="5"/>
  </si>
  <si>
    <t>d.サンゴ礁保全対策協議会</t>
    <phoneticPr fontId="5"/>
  </si>
  <si>
    <t>九州地方整備局</t>
    <phoneticPr fontId="5"/>
  </si>
  <si>
    <t>港湾整備事業に必要な経費</t>
  </si>
  <si>
    <t>港湾整備事業に必要な経費</t>
    <phoneticPr fontId="5"/>
  </si>
  <si>
    <t>港湾整備事業、砂防事業等に係る指導及び補助金の交付</t>
    <phoneticPr fontId="5"/>
  </si>
  <si>
    <t>国土交通本省</t>
    <phoneticPr fontId="5"/>
  </si>
  <si>
    <t>港湾事業に必要な経費</t>
    <phoneticPr fontId="5"/>
  </si>
  <si>
    <t>九州農政局</t>
    <phoneticPr fontId="5"/>
  </si>
  <si>
    <t>かんがい排水事業の実施</t>
    <phoneticPr fontId="5"/>
  </si>
  <si>
    <t>農業競争力強化基盤整備、農地等保全、農業生産基盤保全管理・整備事業等に係る指導及び補助金の交付</t>
    <phoneticPr fontId="5"/>
  </si>
  <si>
    <t>鹿児島県</t>
    <phoneticPr fontId="5"/>
  </si>
  <si>
    <t>水産基盤整備事業の実施及び市町村事業に対する補助等</t>
    <phoneticPr fontId="5"/>
  </si>
  <si>
    <t>九州森林管理局</t>
    <phoneticPr fontId="5"/>
  </si>
  <si>
    <t>治山事業（直轄）の実施</t>
    <phoneticPr fontId="5"/>
  </si>
  <si>
    <t>鹿児島県</t>
    <rPh sb="0" eb="4">
      <t>カゴシマケン</t>
    </rPh>
    <phoneticPr fontId="5"/>
  </si>
  <si>
    <t>治山、森林整備事業の実施及び市町村等事業に対する補助等</t>
    <phoneticPr fontId="5"/>
  </si>
  <si>
    <t>奄美群島振興交付金の実施及び市町村等事業に対する補助等</t>
    <phoneticPr fontId="5"/>
  </si>
  <si>
    <t>社会資本総合交付金事業の実施</t>
    <rPh sb="0" eb="2">
      <t>シャカイ</t>
    </rPh>
    <phoneticPr fontId="5"/>
  </si>
  <si>
    <t>港湾整備事業、砂防事業等の実施</t>
    <phoneticPr fontId="5"/>
  </si>
  <si>
    <t>鹿児島県</t>
  </si>
  <si>
    <t>農業競争力強化基盤整備、農地等保全事業の実施</t>
  </si>
  <si>
    <t>公益財団法人鹿児島県地域振興公社</t>
  </si>
  <si>
    <t>徳之島用水土地改良区</t>
  </si>
  <si>
    <t>喜界町</t>
    <rPh sb="0" eb="3">
      <t>キカイチョウ</t>
    </rPh>
    <phoneticPr fontId="4"/>
  </si>
  <si>
    <t>与論町</t>
    <rPh sb="0" eb="3">
      <t>ヨロンチョウ</t>
    </rPh>
    <phoneticPr fontId="4"/>
  </si>
  <si>
    <t>和泊町</t>
    <rPh sb="0" eb="3">
      <t>ワドマリチョウ</t>
    </rPh>
    <phoneticPr fontId="4"/>
  </si>
  <si>
    <t>農山漁村地域の総合的な整備（農業農村基盤整備事業、森林基盤整備事業、水産基盤整備事業等）</t>
    <rPh sb="0" eb="4">
      <t>ノウサンギョソン</t>
    </rPh>
    <rPh sb="4" eb="6">
      <t>チイキ</t>
    </rPh>
    <rPh sb="7" eb="10">
      <t>ソウゴウテキ</t>
    </rPh>
    <rPh sb="11" eb="13">
      <t>セイビ</t>
    </rPh>
    <rPh sb="14" eb="16">
      <t>ノウギョウ</t>
    </rPh>
    <rPh sb="16" eb="18">
      <t>ノウソン</t>
    </rPh>
    <rPh sb="18" eb="20">
      <t>キバン</t>
    </rPh>
    <rPh sb="20" eb="22">
      <t>セイビ</t>
    </rPh>
    <rPh sb="22" eb="24">
      <t>ジギョウ</t>
    </rPh>
    <rPh sb="25" eb="27">
      <t>シンリン</t>
    </rPh>
    <rPh sb="27" eb="29">
      <t>キバン</t>
    </rPh>
    <rPh sb="29" eb="31">
      <t>セイビ</t>
    </rPh>
    <rPh sb="31" eb="33">
      <t>ジギョウ</t>
    </rPh>
    <rPh sb="34" eb="36">
      <t>スイサン</t>
    </rPh>
    <rPh sb="36" eb="38">
      <t>キバン</t>
    </rPh>
    <rPh sb="38" eb="40">
      <t>セイビ</t>
    </rPh>
    <rPh sb="40" eb="42">
      <t>ジギョウ</t>
    </rPh>
    <rPh sb="42" eb="43">
      <t>トウ</t>
    </rPh>
    <phoneticPr fontId="4"/>
  </si>
  <si>
    <t>与論町</t>
  </si>
  <si>
    <t>水産基盤整備事業の実施</t>
  </si>
  <si>
    <t>宇検村</t>
  </si>
  <si>
    <t>奄美市</t>
    <rPh sb="0" eb="3">
      <t>アマミシ</t>
    </rPh>
    <phoneticPr fontId="4"/>
  </si>
  <si>
    <t>龍郷町</t>
    <rPh sb="0" eb="3">
      <t>タツゴウチョウ</t>
    </rPh>
    <phoneticPr fontId="4"/>
  </si>
  <si>
    <t>徳之島町</t>
    <rPh sb="0" eb="4">
      <t>トクノシマチョウ</t>
    </rPh>
    <phoneticPr fontId="4"/>
  </si>
  <si>
    <t>知名町</t>
    <rPh sb="0" eb="3">
      <t>チナチョウ</t>
    </rPh>
    <phoneticPr fontId="4"/>
  </si>
  <si>
    <t>伊仙町</t>
    <rPh sb="0" eb="3">
      <t>イセンチョウ</t>
    </rPh>
    <phoneticPr fontId="4"/>
  </si>
  <si>
    <t>市町村営林における間伐等の実施</t>
    <rPh sb="0" eb="3">
      <t>シチョウソン</t>
    </rPh>
    <rPh sb="3" eb="5">
      <t>エイリン</t>
    </rPh>
    <rPh sb="9" eb="10">
      <t>アイダ</t>
    </rPh>
    <rPh sb="11" eb="12">
      <t>ナド</t>
    </rPh>
    <rPh sb="13" eb="15">
      <t>ジッシ</t>
    </rPh>
    <phoneticPr fontId="4"/>
  </si>
  <si>
    <t>あまみ大島森林組合</t>
    <rPh sb="3" eb="5">
      <t>オオシマ</t>
    </rPh>
    <rPh sb="5" eb="7">
      <t>シンリン</t>
    </rPh>
    <rPh sb="7" eb="9">
      <t>クミアイ</t>
    </rPh>
    <phoneticPr fontId="4"/>
  </si>
  <si>
    <t>瀬戸内町森林組合</t>
    <rPh sb="0" eb="4">
      <t>セトウチチョウ</t>
    </rPh>
    <rPh sb="4" eb="6">
      <t>シンリン</t>
    </rPh>
    <rPh sb="6" eb="8">
      <t>クミアイ</t>
    </rPh>
    <phoneticPr fontId="4"/>
  </si>
  <si>
    <t>徳之島地区森林組合</t>
    <rPh sb="0" eb="3">
      <t>トクノシマ</t>
    </rPh>
    <rPh sb="3" eb="5">
      <t>チク</t>
    </rPh>
    <rPh sb="5" eb="7">
      <t>シンリン</t>
    </rPh>
    <rPh sb="7" eb="9">
      <t>クミアイ</t>
    </rPh>
    <phoneticPr fontId="4"/>
  </si>
  <si>
    <t>森林所有者から委託された森林の整備等</t>
    <rPh sb="0" eb="2">
      <t>シンリン</t>
    </rPh>
    <rPh sb="2" eb="5">
      <t>ショユウシャ</t>
    </rPh>
    <rPh sb="7" eb="9">
      <t>イタク</t>
    </rPh>
    <rPh sb="12" eb="14">
      <t>シンリン</t>
    </rPh>
    <rPh sb="15" eb="17">
      <t>セイビ</t>
    </rPh>
    <rPh sb="17" eb="18">
      <t>トウ</t>
    </rPh>
    <phoneticPr fontId="4"/>
  </si>
  <si>
    <t>昇林業</t>
    <rPh sb="0" eb="1">
      <t>ノボ</t>
    </rPh>
    <rPh sb="1" eb="3">
      <t>リンギョウ</t>
    </rPh>
    <phoneticPr fontId="4"/>
  </si>
  <si>
    <t>有限会社 中野木材</t>
    <rPh sb="0" eb="4">
      <t>ユウゲンガイシャ</t>
    </rPh>
    <rPh sb="5" eb="7">
      <t>ナカノ</t>
    </rPh>
    <rPh sb="7" eb="9">
      <t>モクザイ</t>
    </rPh>
    <phoneticPr fontId="4"/>
  </si>
  <si>
    <t>天城町</t>
    <rPh sb="0" eb="3">
      <t>アマギチョウ</t>
    </rPh>
    <phoneticPr fontId="4"/>
  </si>
  <si>
    <t>徳之島町</t>
    <rPh sb="0" eb="3">
      <t>トクノシマ</t>
    </rPh>
    <rPh sb="3" eb="4">
      <t>マチ</t>
    </rPh>
    <phoneticPr fontId="4"/>
  </si>
  <si>
    <t>瀬戸内町</t>
    <rPh sb="0" eb="4">
      <t>セトウチチョウ</t>
    </rPh>
    <phoneticPr fontId="4"/>
  </si>
  <si>
    <t>廃棄物処理施設等の整備</t>
    <rPh sb="0" eb="3">
      <t>ハイキブツ</t>
    </rPh>
    <rPh sb="3" eb="5">
      <t>ショリ</t>
    </rPh>
    <rPh sb="5" eb="7">
      <t>シセツ</t>
    </rPh>
    <rPh sb="7" eb="8">
      <t>トウ</t>
    </rPh>
    <rPh sb="9" eb="11">
      <t>セイビ</t>
    </rPh>
    <phoneticPr fontId="4"/>
  </si>
  <si>
    <t>廃棄物処理施設等の整備</t>
  </si>
  <si>
    <t>奄美市</t>
  </si>
  <si>
    <t>宇検村</t>
    <rPh sb="0" eb="3">
      <t>ウケンソン</t>
    </rPh>
    <phoneticPr fontId="4"/>
  </si>
  <si>
    <t>簡易水道の整備</t>
    <rPh sb="0" eb="2">
      <t>カンイ</t>
    </rPh>
    <rPh sb="2" eb="4">
      <t>スイドウ</t>
    </rPh>
    <rPh sb="5" eb="7">
      <t>セイビ</t>
    </rPh>
    <phoneticPr fontId="4"/>
  </si>
  <si>
    <t>簡易水道の整備</t>
  </si>
  <si>
    <t>株式会社日本能率協会総合研究所</t>
  </si>
  <si>
    <t>随意契約
（企画競争）</t>
  </si>
  <si>
    <t>一般競争入札</t>
  </si>
  <si>
    <t>大和村</t>
    <rPh sb="0" eb="3">
      <t>ヤマトソン</t>
    </rPh>
    <phoneticPr fontId="4"/>
  </si>
  <si>
    <t>奄美群島振興交付金の実施</t>
  </si>
  <si>
    <t>奄美群島広域事務組合</t>
  </si>
  <si>
    <t>奄美群島航空・航路運賃軽減協議会</t>
  </si>
  <si>
    <t>サンゴ礁保全対策協議会</t>
  </si>
  <si>
    <t>指導監督事務費補助</t>
    <rPh sb="0" eb="2">
      <t>シドウ</t>
    </rPh>
    <rPh sb="2" eb="4">
      <t>カントク</t>
    </rPh>
    <rPh sb="4" eb="7">
      <t>ジムヒ</t>
    </rPh>
    <rPh sb="7" eb="9">
      <t>ホジョ</t>
    </rPh>
    <phoneticPr fontId="5"/>
  </si>
  <si>
    <t>鹿児島県</t>
    <rPh sb="0" eb="4">
      <t>カゴシマケン</t>
    </rPh>
    <phoneticPr fontId="5"/>
  </si>
  <si>
    <t>農業競争力強化基盤整備事業の実施</t>
    <phoneticPr fontId="5"/>
  </si>
  <si>
    <t>農業生産基盤保全管理・整備事業の実施</t>
    <phoneticPr fontId="5"/>
  </si>
  <si>
    <t>農業生産基盤保全管理・整備事業の実施</t>
    <phoneticPr fontId="5"/>
  </si>
  <si>
    <t>世界自然遺産登録に向けた経済活性化に関する調査を実施</t>
    <phoneticPr fontId="5"/>
  </si>
  <si>
    <t>世界自然遺産登録を見据えた奄美群島の民間企業の実態調査を実施</t>
    <phoneticPr fontId="5"/>
  </si>
  <si>
    <t>2050/17</t>
    <phoneticPr fontId="5"/>
  </si>
  <si>
    <t>16/1</t>
    <phoneticPr fontId="5"/>
  </si>
  <si>
    <t>治山、森林整備事業の実施及び治山事業費補助、森林環境保全整備事業費補助</t>
    <rPh sb="14" eb="16">
      <t>チサン</t>
    </rPh>
    <rPh sb="16" eb="19">
      <t>ジギョウヒ</t>
    </rPh>
    <rPh sb="19" eb="21">
      <t>ホジョ</t>
    </rPh>
    <phoneticPr fontId="4"/>
  </si>
  <si>
    <t>株式会社タイム・エージェント</t>
    <phoneticPr fontId="5"/>
  </si>
  <si>
    <t>c.観光かごしま大キャンペーン推進協議会</t>
    <phoneticPr fontId="5"/>
  </si>
  <si>
    <t>観光かごしま大キャンペーン推進協議会</t>
    <phoneticPr fontId="5"/>
  </si>
  <si>
    <t>国土技術総合研究所</t>
    <phoneticPr fontId="5"/>
  </si>
  <si>
    <t>Y.株式会社タイム・エージェント</t>
    <phoneticPr fontId="5"/>
  </si>
  <si>
    <t>①②－
③企画競争、一般競争入札を実施することにより競争性を確保している。</t>
    <rPh sb="10" eb="12">
      <t>イッパン</t>
    </rPh>
    <rPh sb="12" eb="14">
      <t>キョウソウ</t>
    </rPh>
    <rPh sb="14" eb="16">
      <t>ニュウサツ</t>
    </rPh>
    <phoneticPr fontId="5"/>
  </si>
  <si>
    <t>かんがい排水事業費</t>
    <rPh sb="8" eb="9">
      <t>ヒ</t>
    </rPh>
    <phoneticPr fontId="5"/>
  </si>
  <si>
    <t>農業生産基盤整備事業費補助</t>
    <rPh sb="0" eb="2">
      <t>ノウギョウ</t>
    </rPh>
    <rPh sb="2" eb="4">
      <t>セイサン</t>
    </rPh>
    <rPh sb="4" eb="6">
      <t>キバン</t>
    </rPh>
    <rPh sb="6" eb="8">
      <t>セイビ</t>
    </rPh>
    <rPh sb="8" eb="10">
      <t>ジギョウ</t>
    </rPh>
    <rPh sb="10" eb="11">
      <t>ヒ</t>
    </rPh>
    <rPh sb="11" eb="13">
      <t>ホジョ</t>
    </rPh>
    <phoneticPr fontId="5"/>
  </si>
  <si>
    <t>10　国土の総合的な利用、整備及び保全、国土に関する情報の整備</t>
    <phoneticPr fontId="5"/>
  </si>
  <si>
    <t>39　離島等の振興を図る</t>
    <phoneticPr fontId="5"/>
  </si>
  <si>
    <t>-</t>
    <phoneticPr fontId="5"/>
  </si>
  <si>
    <t>A</t>
  </si>
  <si>
    <t>東亜建設工業（株）</t>
    <rPh sb="0" eb="2">
      <t>トウア</t>
    </rPh>
    <rPh sb="2" eb="4">
      <t>ケンセツ</t>
    </rPh>
    <rPh sb="4" eb="6">
      <t>コウギョウ</t>
    </rPh>
    <rPh sb="6" eb="9">
      <t>カブ</t>
    </rPh>
    <phoneticPr fontId="3"/>
  </si>
  <si>
    <t>村上建設（株）</t>
    <rPh sb="0" eb="2">
      <t>ムラカミ</t>
    </rPh>
    <rPh sb="2" eb="4">
      <t>ケンセツ</t>
    </rPh>
    <rPh sb="4" eb="7">
      <t>カブ</t>
    </rPh>
    <phoneticPr fontId="3"/>
  </si>
  <si>
    <t>（一財）港湾空港総合技術センタ－</t>
    <rPh sb="1" eb="2">
      <t>イチ</t>
    </rPh>
    <phoneticPr fontId="7"/>
  </si>
  <si>
    <t xml:space="preserve">名瀬港(本港地区)岸壁(-7.5m)(改良)工事(第2次) </t>
  </si>
  <si>
    <t xml:space="preserve">名瀬港(本港地区)岸壁(-7.5m)(改良)工事(第3次) </t>
  </si>
  <si>
    <t>九州地方整備局管内港湾・空港等発注補助業務</t>
  </si>
  <si>
    <t>E</t>
  </si>
  <si>
    <t>（株）安藤・間　九州支店</t>
    <phoneticPr fontId="5"/>
  </si>
  <si>
    <t>戸田建設（株）　九州支店</t>
    <phoneticPr fontId="5"/>
  </si>
  <si>
    <t>沖永良部地下ダム止水壁（３工区）建設工事</t>
    <rPh sb="0" eb="4">
      <t>オキエラブ</t>
    </rPh>
    <phoneticPr fontId="5"/>
  </si>
  <si>
    <t>沖永良部地下ダム止水壁（６工区）建設工事</t>
    <rPh sb="0" eb="4">
      <t>オキエラブ</t>
    </rPh>
    <phoneticPr fontId="5"/>
  </si>
  <si>
    <t>徳之島ダム小水力発電設備建設工事</t>
    <phoneticPr fontId="5"/>
  </si>
  <si>
    <t>（株）明電舎</t>
    <phoneticPr fontId="3"/>
  </si>
  <si>
    <t>特別地域振興官
山本 知孝</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</si>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</sst>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3" fontId="3" fillId="5" borderId="24" xfId="0" applyNumberFormat="1" applyFont="1" applyFill="1" applyBorder="1" applyAlignment="1" applyProtection="1">
      <alignment horizontal="left" vertical="center"/>
      <protection locked="0"/>
    </xf>
    <xf numFmtId="3" fontId="3" fillId="0" borderId="103" xfId="0" applyNumberFormat="1" applyFont="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35</xdr:col>
      <xdr:colOff>99391</xdr:colOff>
      <xdr:row>748</xdr:row>
      <xdr:rowOff>323022</xdr:rowOff>
    </xdr:from>
    <xdr:to>
      <xdr:col>46</xdr:col>
      <xdr:colOff>49171</xdr:colOff>
      <xdr:row>748</xdr:row>
      <xdr:rowOff>323022</xdr:rowOff>
    </xdr:to>
    <xdr:cxnSp macro="">
      <xdr:nvCxnSpPr>
        <xdr:cNvPr id="370" name="直線コネクタ 369"/>
        <xdr:cNvCxnSpPr/>
      </xdr:nvCxnSpPr>
      <xdr:spPr>
        <a:xfrm flipH="1">
          <a:off x="7056782" y="89004913"/>
          <a:ext cx="2136389"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76200</xdr:colOff>
      <xdr:row>740</xdr:row>
      <xdr:rowOff>180975</xdr:rowOff>
    </xdr:from>
    <xdr:to>
      <xdr:col>11</xdr:col>
      <xdr:colOff>130806</xdr:colOff>
      <xdr:row>740</xdr:row>
      <xdr:rowOff>180975</xdr:rowOff>
    </xdr:to>
    <xdr:cxnSp macro="">
      <xdr:nvCxnSpPr>
        <xdr:cNvPr id="368" name="直線コネクタ 367"/>
        <xdr:cNvCxnSpPr/>
      </xdr:nvCxnSpPr>
      <xdr:spPr>
        <a:xfrm flipH="1">
          <a:off x="1476375" y="82048350"/>
          <a:ext cx="854706"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84044</xdr:colOff>
      <xdr:row>735</xdr:row>
      <xdr:rowOff>89466</xdr:rowOff>
    </xdr:from>
    <xdr:to>
      <xdr:col>43</xdr:col>
      <xdr:colOff>157142</xdr:colOff>
      <xdr:row>735</xdr:row>
      <xdr:rowOff>89466</xdr:rowOff>
    </xdr:to>
    <xdr:cxnSp macro="">
      <xdr:nvCxnSpPr>
        <xdr:cNvPr id="366" name="直線コネクタ 365"/>
        <xdr:cNvCxnSpPr/>
      </xdr:nvCxnSpPr>
      <xdr:spPr>
        <a:xfrm flipH="1">
          <a:off x="7084919" y="77861091"/>
          <a:ext cx="167329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152400</xdr:colOff>
      <xdr:row>733</xdr:row>
      <xdr:rowOff>0</xdr:rowOff>
    </xdr:from>
    <xdr:to>
      <xdr:col>44</xdr:col>
      <xdr:colOff>100293</xdr:colOff>
      <xdr:row>733</xdr:row>
      <xdr:rowOff>0</xdr:rowOff>
    </xdr:to>
    <xdr:cxnSp macro="">
      <xdr:nvCxnSpPr>
        <xdr:cNvPr id="367" name="直線コネクタ 366"/>
        <xdr:cNvCxnSpPr/>
      </xdr:nvCxnSpPr>
      <xdr:spPr>
        <a:xfrm flipH="1">
          <a:off x="3952875" y="76133325"/>
          <a:ext cx="494851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76200</xdr:colOff>
      <xdr:row>730</xdr:row>
      <xdr:rowOff>447675</xdr:rowOff>
    </xdr:from>
    <xdr:to>
      <xdr:col>43</xdr:col>
      <xdr:colOff>56339</xdr:colOff>
      <xdr:row>730</xdr:row>
      <xdr:rowOff>447675</xdr:rowOff>
    </xdr:to>
    <xdr:cxnSp macro="">
      <xdr:nvCxnSpPr>
        <xdr:cNvPr id="364" name="直線コネクタ 363"/>
        <xdr:cNvCxnSpPr/>
      </xdr:nvCxnSpPr>
      <xdr:spPr>
        <a:xfrm flipH="1">
          <a:off x="1476375" y="74123550"/>
          <a:ext cx="7181039"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187390</xdr:colOff>
      <xdr:row>724</xdr:row>
      <xdr:rowOff>737472</xdr:rowOff>
    </xdr:from>
    <xdr:to>
      <xdr:col>42</xdr:col>
      <xdr:colOff>181226</xdr:colOff>
      <xdr:row>724</xdr:row>
      <xdr:rowOff>737472</xdr:rowOff>
    </xdr:to>
    <xdr:cxnSp macro="">
      <xdr:nvCxnSpPr>
        <xdr:cNvPr id="362" name="直線コネクタ 361"/>
        <xdr:cNvCxnSpPr/>
      </xdr:nvCxnSpPr>
      <xdr:spPr>
        <a:xfrm flipH="1">
          <a:off x="3987865" y="69498447"/>
          <a:ext cx="4594411"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180975</xdr:colOff>
      <xdr:row>723</xdr:row>
      <xdr:rowOff>76200</xdr:rowOff>
    </xdr:from>
    <xdr:to>
      <xdr:col>25</xdr:col>
      <xdr:colOff>185776</xdr:colOff>
      <xdr:row>723</xdr:row>
      <xdr:rowOff>76200</xdr:rowOff>
    </xdr:to>
    <xdr:cxnSp macro="">
      <xdr:nvCxnSpPr>
        <xdr:cNvPr id="360" name="直線コネクタ 359"/>
        <xdr:cNvCxnSpPr/>
      </xdr:nvCxnSpPr>
      <xdr:spPr>
        <a:xfrm flipH="1">
          <a:off x="3981450" y="68018025"/>
          <a:ext cx="1204951"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33618</xdr:colOff>
      <xdr:row>769</xdr:row>
      <xdr:rowOff>11205</xdr:rowOff>
    </xdr:from>
    <xdr:to>
      <xdr:col>42</xdr:col>
      <xdr:colOff>166106</xdr:colOff>
      <xdr:row>769</xdr:row>
      <xdr:rowOff>11205</xdr:rowOff>
    </xdr:to>
    <xdr:cxnSp macro="">
      <xdr:nvCxnSpPr>
        <xdr:cNvPr id="186" name="直線コネクタ 185"/>
        <xdr:cNvCxnSpPr/>
      </xdr:nvCxnSpPr>
      <xdr:spPr>
        <a:xfrm flipH="1">
          <a:off x="1445559" y="82990764"/>
          <a:ext cx="7192194"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76820</xdr:colOff>
      <xdr:row>745</xdr:row>
      <xdr:rowOff>779065</xdr:rowOff>
    </xdr:from>
    <xdr:to>
      <xdr:col>46</xdr:col>
      <xdr:colOff>43700</xdr:colOff>
      <xdr:row>745</xdr:row>
      <xdr:rowOff>779065</xdr:rowOff>
    </xdr:to>
    <xdr:cxnSp macro="">
      <xdr:nvCxnSpPr>
        <xdr:cNvPr id="189" name="直線コネクタ 188"/>
        <xdr:cNvCxnSpPr/>
      </xdr:nvCxnSpPr>
      <xdr:spPr>
        <a:xfrm flipH="1">
          <a:off x="7077695" y="86742190"/>
          <a:ext cx="216715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88772</xdr:colOff>
      <xdr:row>747</xdr:row>
      <xdr:rowOff>129652</xdr:rowOff>
    </xdr:from>
    <xdr:to>
      <xdr:col>46</xdr:col>
      <xdr:colOff>38552</xdr:colOff>
      <xdr:row>747</xdr:row>
      <xdr:rowOff>129652</xdr:rowOff>
    </xdr:to>
    <xdr:cxnSp macro="">
      <xdr:nvCxnSpPr>
        <xdr:cNvPr id="190" name="直線コネクタ 189"/>
        <xdr:cNvCxnSpPr/>
      </xdr:nvCxnSpPr>
      <xdr:spPr>
        <a:xfrm flipH="1">
          <a:off x="7089647" y="87731077"/>
          <a:ext cx="215005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83791</xdr:colOff>
      <xdr:row>744</xdr:row>
      <xdr:rowOff>630701</xdr:rowOff>
    </xdr:from>
    <xdr:to>
      <xdr:col>46</xdr:col>
      <xdr:colOff>33571</xdr:colOff>
      <xdr:row>744</xdr:row>
      <xdr:rowOff>630701</xdr:rowOff>
    </xdr:to>
    <xdr:cxnSp macro="">
      <xdr:nvCxnSpPr>
        <xdr:cNvPr id="191" name="直線コネクタ 190"/>
        <xdr:cNvCxnSpPr/>
      </xdr:nvCxnSpPr>
      <xdr:spPr>
        <a:xfrm flipH="1">
          <a:off x="7084666" y="85774676"/>
          <a:ext cx="215005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185611</xdr:colOff>
      <xdr:row>743</xdr:row>
      <xdr:rowOff>479990</xdr:rowOff>
    </xdr:from>
    <xdr:to>
      <xdr:col>46</xdr:col>
      <xdr:colOff>104246</xdr:colOff>
      <xdr:row>743</xdr:row>
      <xdr:rowOff>496457</xdr:rowOff>
    </xdr:to>
    <xdr:cxnSp macro="">
      <xdr:nvCxnSpPr>
        <xdr:cNvPr id="192" name="直線コネクタ 191"/>
        <xdr:cNvCxnSpPr>
          <a:stCxn id="228" idx="3"/>
        </xdr:cNvCxnSpPr>
      </xdr:nvCxnSpPr>
      <xdr:spPr>
        <a:xfrm flipH="1" flipV="1">
          <a:off x="3986086" y="71498390"/>
          <a:ext cx="5319310" cy="1646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179426</xdr:colOff>
      <xdr:row>742</xdr:row>
      <xdr:rowOff>296952</xdr:rowOff>
    </xdr:from>
    <xdr:to>
      <xdr:col>46</xdr:col>
      <xdr:colOff>146516</xdr:colOff>
      <xdr:row>742</xdr:row>
      <xdr:rowOff>296952</xdr:rowOff>
    </xdr:to>
    <xdr:cxnSp macro="">
      <xdr:nvCxnSpPr>
        <xdr:cNvPr id="193" name="直線コネクタ 192"/>
        <xdr:cNvCxnSpPr/>
      </xdr:nvCxnSpPr>
      <xdr:spPr>
        <a:xfrm flipH="1">
          <a:off x="3979901" y="83802627"/>
          <a:ext cx="536776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84345</xdr:colOff>
      <xdr:row>741</xdr:row>
      <xdr:rowOff>111353</xdr:rowOff>
    </xdr:from>
    <xdr:to>
      <xdr:col>42</xdr:col>
      <xdr:colOff>2602</xdr:colOff>
      <xdr:row>741</xdr:row>
      <xdr:rowOff>111353</xdr:rowOff>
    </xdr:to>
    <xdr:cxnSp macro="">
      <xdr:nvCxnSpPr>
        <xdr:cNvPr id="194" name="直線コネクタ 193"/>
        <xdr:cNvCxnSpPr/>
      </xdr:nvCxnSpPr>
      <xdr:spPr>
        <a:xfrm flipH="1">
          <a:off x="1484520" y="82797878"/>
          <a:ext cx="691913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75182</xdr:colOff>
      <xdr:row>739</xdr:row>
      <xdr:rowOff>171107</xdr:rowOff>
    </xdr:from>
    <xdr:to>
      <xdr:col>41</xdr:col>
      <xdr:colOff>193464</xdr:colOff>
      <xdr:row>739</xdr:row>
      <xdr:rowOff>171107</xdr:rowOff>
    </xdr:to>
    <xdr:cxnSp macro="">
      <xdr:nvCxnSpPr>
        <xdr:cNvPr id="195" name="直線コネクタ 194"/>
        <xdr:cNvCxnSpPr/>
      </xdr:nvCxnSpPr>
      <xdr:spPr>
        <a:xfrm flipH="1">
          <a:off x="1475357" y="81219332"/>
          <a:ext cx="691913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64401</xdr:colOff>
      <xdr:row>736</xdr:row>
      <xdr:rowOff>380620</xdr:rowOff>
    </xdr:from>
    <xdr:to>
      <xdr:col>41</xdr:col>
      <xdr:colOff>182683</xdr:colOff>
      <xdr:row>736</xdr:row>
      <xdr:rowOff>380620</xdr:rowOff>
    </xdr:to>
    <xdr:cxnSp macro="">
      <xdr:nvCxnSpPr>
        <xdr:cNvPr id="196" name="直線コネクタ 195"/>
        <xdr:cNvCxnSpPr/>
      </xdr:nvCxnSpPr>
      <xdr:spPr>
        <a:xfrm flipH="1">
          <a:off x="1476342" y="59323561"/>
          <a:ext cx="697628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92954</xdr:colOff>
      <xdr:row>734</xdr:row>
      <xdr:rowOff>134220</xdr:rowOff>
    </xdr:from>
    <xdr:to>
      <xdr:col>43</xdr:col>
      <xdr:colOff>102523</xdr:colOff>
      <xdr:row>734</xdr:row>
      <xdr:rowOff>134220</xdr:rowOff>
    </xdr:to>
    <xdr:cxnSp macro="">
      <xdr:nvCxnSpPr>
        <xdr:cNvPr id="197" name="直線コネクタ 196"/>
        <xdr:cNvCxnSpPr/>
      </xdr:nvCxnSpPr>
      <xdr:spPr>
        <a:xfrm flipH="1">
          <a:off x="7093829" y="77086695"/>
          <a:ext cx="1609769"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78664</xdr:colOff>
      <xdr:row>732</xdr:row>
      <xdr:rowOff>6239</xdr:rowOff>
    </xdr:from>
    <xdr:to>
      <xdr:col>30</xdr:col>
      <xdr:colOff>118237</xdr:colOff>
      <xdr:row>732</xdr:row>
      <xdr:rowOff>6239</xdr:rowOff>
    </xdr:to>
    <xdr:cxnSp macro="">
      <xdr:nvCxnSpPr>
        <xdr:cNvPr id="198" name="直線コネクタ 197"/>
        <xdr:cNvCxnSpPr/>
      </xdr:nvCxnSpPr>
      <xdr:spPr>
        <a:xfrm flipH="1">
          <a:off x="1478839" y="75320414"/>
          <a:ext cx="464014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51918</xdr:colOff>
      <xdr:row>726</xdr:row>
      <xdr:rowOff>8139</xdr:rowOff>
    </xdr:from>
    <xdr:to>
      <xdr:col>44</xdr:col>
      <xdr:colOff>124676</xdr:colOff>
      <xdr:row>726</xdr:row>
      <xdr:rowOff>8139</xdr:rowOff>
    </xdr:to>
    <xdr:cxnSp macro="">
      <xdr:nvCxnSpPr>
        <xdr:cNvPr id="199" name="直線コネクタ 198"/>
        <xdr:cNvCxnSpPr/>
      </xdr:nvCxnSpPr>
      <xdr:spPr>
        <a:xfrm flipH="1">
          <a:off x="7052793" y="70407414"/>
          <a:ext cx="187298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55104</xdr:colOff>
      <xdr:row>727</xdr:row>
      <xdr:rowOff>23266</xdr:rowOff>
    </xdr:from>
    <xdr:to>
      <xdr:col>44</xdr:col>
      <xdr:colOff>127862</xdr:colOff>
      <xdr:row>727</xdr:row>
      <xdr:rowOff>23266</xdr:rowOff>
    </xdr:to>
    <xdr:cxnSp macro="">
      <xdr:nvCxnSpPr>
        <xdr:cNvPr id="200" name="直線コネクタ 199"/>
        <xdr:cNvCxnSpPr/>
      </xdr:nvCxnSpPr>
      <xdr:spPr>
        <a:xfrm flipH="1">
          <a:off x="7055979" y="71241691"/>
          <a:ext cx="187298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42355</xdr:colOff>
      <xdr:row>728</xdr:row>
      <xdr:rowOff>71729</xdr:rowOff>
    </xdr:from>
    <xdr:to>
      <xdr:col>44</xdr:col>
      <xdr:colOff>115113</xdr:colOff>
      <xdr:row>728</xdr:row>
      <xdr:rowOff>71729</xdr:rowOff>
    </xdr:to>
    <xdr:cxnSp macro="">
      <xdr:nvCxnSpPr>
        <xdr:cNvPr id="201" name="直線コネクタ 200"/>
        <xdr:cNvCxnSpPr/>
      </xdr:nvCxnSpPr>
      <xdr:spPr>
        <a:xfrm flipH="1">
          <a:off x="7043230" y="72109304"/>
          <a:ext cx="187298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37574</xdr:colOff>
      <xdr:row>729</xdr:row>
      <xdr:rowOff>317703</xdr:rowOff>
    </xdr:from>
    <xdr:to>
      <xdr:col>44</xdr:col>
      <xdr:colOff>110332</xdr:colOff>
      <xdr:row>729</xdr:row>
      <xdr:rowOff>317703</xdr:rowOff>
    </xdr:to>
    <xdr:cxnSp macro="">
      <xdr:nvCxnSpPr>
        <xdr:cNvPr id="202" name="直線コネクタ 201"/>
        <xdr:cNvCxnSpPr/>
      </xdr:nvCxnSpPr>
      <xdr:spPr>
        <a:xfrm flipH="1">
          <a:off x="6994965" y="62197073"/>
          <a:ext cx="186180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72848</xdr:colOff>
      <xdr:row>723</xdr:row>
      <xdr:rowOff>2105533</xdr:rowOff>
    </xdr:from>
    <xdr:to>
      <xdr:col>30</xdr:col>
      <xdr:colOff>90860</xdr:colOff>
      <xdr:row>723</xdr:row>
      <xdr:rowOff>2105533</xdr:rowOff>
    </xdr:to>
    <xdr:cxnSp macro="">
      <xdr:nvCxnSpPr>
        <xdr:cNvPr id="203" name="直線コネクタ 202"/>
        <xdr:cNvCxnSpPr/>
      </xdr:nvCxnSpPr>
      <xdr:spPr>
        <a:xfrm flipH="1">
          <a:off x="1473023" y="57617233"/>
          <a:ext cx="4618587"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71201</xdr:colOff>
      <xdr:row>719</xdr:row>
      <xdr:rowOff>777996</xdr:rowOff>
    </xdr:from>
    <xdr:to>
      <xdr:col>24</xdr:col>
      <xdr:colOff>75321</xdr:colOff>
      <xdr:row>719</xdr:row>
      <xdr:rowOff>777997</xdr:rowOff>
    </xdr:to>
    <xdr:cxnSp macro="">
      <xdr:nvCxnSpPr>
        <xdr:cNvPr id="204" name="直線コネクタ 203"/>
        <xdr:cNvCxnSpPr/>
      </xdr:nvCxnSpPr>
      <xdr:spPr>
        <a:xfrm flipH="1">
          <a:off x="1471376" y="65443221"/>
          <a:ext cx="3404545"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187395</xdr:colOff>
      <xdr:row>721</xdr:row>
      <xdr:rowOff>795813</xdr:rowOff>
    </xdr:from>
    <xdr:to>
      <xdr:col>42</xdr:col>
      <xdr:colOff>169441</xdr:colOff>
      <xdr:row>721</xdr:row>
      <xdr:rowOff>795813</xdr:rowOff>
    </xdr:to>
    <xdr:cxnSp macro="">
      <xdr:nvCxnSpPr>
        <xdr:cNvPr id="205" name="直線コネクタ 204"/>
        <xdr:cNvCxnSpPr/>
      </xdr:nvCxnSpPr>
      <xdr:spPr>
        <a:xfrm flipH="1">
          <a:off x="3987870" y="67099338"/>
          <a:ext cx="4582621"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73039</xdr:colOff>
      <xdr:row>719</xdr:row>
      <xdr:rowOff>355419</xdr:rowOff>
    </xdr:from>
    <xdr:to>
      <xdr:col>7</xdr:col>
      <xdr:colOff>73039</xdr:colOff>
      <xdr:row>741</xdr:row>
      <xdr:rowOff>107019</xdr:rowOff>
    </xdr:to>
    <xdr:cxnSp macro="">
      <xdr:nvCxnSpPr>
        <xdr:cNvPr id="206" name="直線コネクタ 205"/>
        <xdr:cNvCxnSpPr/>
      </xdr:nvCxnSpPr>
      <xdr:spPr>
        <a:xfrm flipV="1">
          <a:off x="1473214" y="65020644"/>
          <a:ext cx="0" cy="1777290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138544</xdr:colOff>
      <xdr:row>719</xdr:row>
      <xdr:rowOff>0</xdr:rowOff>
    </xdr:from>
    <xdr:to>
      <xdr:col>13</xdr:col>
      <xdr:colOff>176862</xdr:colOff>
      <xdr:row>719</xdr:row>
      <xdr:rowOff>400050</xdr:rowOff>
    </xdr:to>
    <xdr:sp macro="" textlink="">
      <xdr:nvSpPr>
        <xdr:cNvPr id="207" name="テキスト ボックス 206"/>
        <xdr:cNvSpPr txBox="1"/>
      </xdr:nvSpPr>
      <xdr:spPr>
        <a:xfrm>
          <a:off x="1338694" y="52263675"/>
          <a:ext cx="1438493" cy="40005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26,344</a:t>
          </a:r>
          <a:r>
            <a:rPr kumimoji="1" lang="ja-JP" altLang="en-US" sz="800">
              <a:solidFill>
                <a:sysClr val="windowText" lastClr="000000"/>
              </a:solidFill>
            </a:rPr>
            <a:t>　　百万円</a:t>
          </a:r>
        </a:p>
      </xdr:txBody>
    </xdr:sp>
    <xdr:clientData/>
  </xdr:twoCellAnchor>
  <xdr:twoCellAnchor>
    <xdr:from>
      <xdr:col>8</xdr:col>
      <xdr:colOff>81852</xdr:colOff>
      <xdr:row>723</xdr:row>
      <xdr:rowOff>1895475</xdr:rowOff>
    </xdr:from>
    <xdr:to>
      <xdr:col>15</xdr:col>
      <xdr:colOff>120170</xdr:colOff>
      <xdr:row>724</xdr:row>
      <xdr:rowOff>161924</xdr:rowOff>
    </xdr:to>
    <xdr:sp macro="" textlink="">
      <xdr:nvSpPr>
        <xdr:cNvPr id="208" name="テキスト ボックス 207"/>
        <xdr:cNvSpPr txBox="1"/>
      </xdr:nvSpPr>
      <xdr:spPr>
        <a:xfrm>
          <a:off x="1682052" y="57407175"/>
          <a:ext cx="1438493" cy="40957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農林水産省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9,610</a:t>
          </a:r>
          <a:r>
            <a:rPr kumimoji="1" lang="ja-JP" altLang="en-US" sz="800">
              <a:solidFill>
                <a:sysClr val="windowText" lastClr="000000"/>
              </a:solidFill>
            </a:rPr>
            <a:t>　　百万円</a:t>
          </a:r>
        </a:p>
      </xdr:txBody>
    </xdr:sp>
    <xdr:clientData/>
  </xdr:twoCellAnchor>
  <xdr:twoCellAnchor>
    <xdr:from>
      <xdr:col>23</xdr:col>
      <xdr:colOff>187865</xdr:colOff>
      <xdr:row>723</xdr:row>
      <xdr:rowOff>1895474</xdr:rowOff>
    </xdr:from>
    <xdr:to>
      <xdr:col>31</xdr:col>
      <xdr:colOff>26158</xdr:colOff>
      <xdr:row>724</xdr:row>
      <xdr:rowOff>161924</xdr:rowOff>
    </xdr:to>
    <xdr:sp macro="" textlink="">
      <xdr:nvSpPr>
        <xdr:cNvPr id="209" name="テキスト ボックス 208"/>
        <xdr:cNvSpPr txBox="1"/>
      </xdr:nvSpPr>
      <xdr:spPr>
        <a:xfrm>
          <a:off x="4788440" y="57407174"/>
          <a:ext cx="1438493" cy="40957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Ｅ</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4,129</a:t>
          </a:r>
          <a:r>
            <a:rPr kumimoji="1" lang="ja-JP" altLang="en-US" sz="800">
              <a:solidFill>
                <a:sysClr val="windowText" lastClr="000000"/>
              </a:solidFill>
            </a:rPr>
            <a:t>　　百万円</a:t>
          </a:r>
        </a:p>
      </xdr:txBody>
    </xdr:sp>
    <xdr:clientData/>
  </xdr:twoCellAnchor>
  <xdr:twoCellAnchor>
    <xdr:from>
      <xdr:col>39</xdr:col>
      <xdr:colOff>10489</xdr:colOff>
      <xdr:row>725</xdr:row>
      <xdr:rowOff>629797</xdr:rowOff>
    </xdr:from>
    <xdr:to>
      <xdr:col>49</xdr:col>
      <xdr:colOff>170088</xdr:colOff>
      <xdr:row>726</xdr:row>
      <xdr:rowOff>219075</xdr:rowOff>
    </xdr:to>
    <xdr:sp macro="" textlink="">
      <xdr:nvSpPr>
        <xdr:cNvPr id="210" name="テキスト ボックス 209"/>
        <xdr:cNvSpPr txBox="1"/>
      </xdr:nvSpPr>
      <xdr:spPr>
        <a:xfrm>
          <a:off x="7811464" y="57808372"/>
          <a:ext cx="2159849" cy="40842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Ｎ．公益財団法人鹿児島県地域振興公社</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273</a:t>
          </a:r>
          <a:r>
            <a:rPr kumimoji="1" lang="ja-JP" altLang="en-US" sz="800">
              <a:solidFill>
                <a:sysClr val="windowText" lastClr="000000"/>
              </a:solidFill>
            </a:rPr>
            <a:t>　　百万円</a:t>
          </a:r>
        </a:p>
      </xdr:txBody>
    </xdr:sp>
    <xdr:clientData/>
  </xdr:twoCellAnchor>
  <xdr:twoCellAnchor>
    <xdr:from>
      <xdr:col>8</xdr:col>
      <xdr:colOff>27449</xdr:colOff>
      <xdr:row>730</xdr:row>
      <xdr:rowOff>255307</xdr:rowOff>
    </xdr:from>
    <xdr:to>
      <xdr:col>15</xdr:col>
      <xdr:colOff>65767</xdr:colOff>
      <xdr:row>730</xdr:row>
      <xdr:rowOff>657225</xdr:rowOff>
    </xdr:to>
    <xdr:sp macro="" textlink="">
      <xdr:nvSpPr>
        <xdr:cNvPr id="211" name="テキスト ボックス 210"/>
        <xdr:cNvSpPr txBox="1"/>
      </xdr:nvSpPr>
      <xdr:spPr>
        <a:xfrm>
          <a:off x="1627649" y="61529632"/>
          <a:ext cx="1438493" cy="40191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水産庁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537</a:t>
          </a:r>
          <a:r>
            <a:rPr kumimoji="1" lang="ja-JP" altLang="en-US" sz="800">
              <a:solidFill>
                <a:sysClr val="windowText" lastClr="000000"/>
              </a:solidFill>
            </a:rPr>
            <a:t>　　百万円</a:t>
          </a:r>
        </a:p>
      </xdr:txBody>
    </xdr:sp>
    <xdr:clientData/>
  </xdr:twoCellAnchor>
  <xdr:twoCellAnchor>
    <xdr:from>
      <xdr:col>23</xdr:col>
      <xdr:colOff>163203</xdr:colOff>
      <xdr:row>730</xdr:row>
      <xdr:rowOff>235324</xdr:rowOff>
    </xdr:from>
    <xdr:to>
      <xdr:col>31</xdr:col>
      <xdr:colOff>1496</xdr:colOff>
      <xdr:row>730</xdr:row>
      <xdr:rowOff>657225</xdr:rowOff>
    </xdr:to>
    <xdr:sp macro="" textlink="">
      <xdr:nvSpPr>
        <xdr:cNvPr id="212" name="テキスト ボックス 211"/>
        <xdr:cNvSpPr txBox="1"/>
      </xdr:nvSpPr>
      <xdr:spPr>
        <a:xfrm>
          <a:off x="4802438" y="62988265"/>
          <a:ext cx="1451940" cy="42190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Ｇ</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537</a:t>
          </a:r>
          <a:r>
            <a:rPr kumimoji="1" lang="ja-JP" altLang="en-US" sz="800">
              <a:solidFill>
                <a:sysClr val="windowText" lastClr="000000"/>
              </a:solidFill>
            </a:rPr>
            <a:t>　　百万円</a:t>
          </a:r>
        </a:p>
      </xdr:txBody>
    </xdr:sp>
    <xdr:clientData/>
  </xdr:twoCellAnchor>
  <xdr:twoCellAnchor>
    <xdr:from>
      <xdr:col>8</xdr:col>
      <xdr:colOff>58126</xdr:colOff>
      <xdr:row>731</xdr:row>
      <xdr:rowOff>631264</xdr:rowOff>
    </xdr:from>
    <xdr:to>
      <xdr:col>15</xdr:col>
      <xdr:colOff>96444</xdr:colOff>
      <xdr:row>732</xdr:row>
      <xdr:rowOff>228599</xdr:rowOff>
    </xdr:to>
    <xdr:sp macro="" textlink="">
      <xdr:nvSpPr>
        <xdr:cNvPr id="213" name="テキスト ボックス 212"/>
        <xdr:cNvSpPr txBox="1"/>
      </xdr:nvSpPr>
      <xdr:spPr>
        <a:xfrm>
          <a:off x="1658326" y="62724739"/>
          <a:ext cx="1438493" cy="41648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林野庁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291</a:t>
          </a:r>
          <a:r>
            <a:rPr kumimoji="1" lang="ja-JP" altLang="en-US" sz="800">
              <a:solidFill>
                <a:sysClr val="windowText" lastClr="000000"/>
              </a:solidFill>
            </a:rPr>
            <a:t>　　百万円</a:t>
          </a:r>
        </a:p>
      </xdr:txBody>
    </xdr:sp>
    <xdr:clientData/>
  </xdr:twoCellAnchor>
  <xdr:twoCellAnchor>
    <xdr:from>
      <xdr:col>23</xdr:col>
      <xdr:colOff>123293</xdr:colOff>
      <xdr:row>731</xdr:row>
      <xdr:rowOff>609600</xdr:rowOff>
    </xdr:from>
    <xdr:to>
      <xdr:col>30</xdr:col>
      <xdr:colOff>161611</xdr:colOff>
      <xdr:row>732</xdr:row>
      <xdr:rowOff>200025</xdr:rowOff>
    </xdr:to>
    <xdr:sp macro="" textlink="">
      <xdr:nvSpPr>
        <xdr:cNvPr id="214" name="テキスト ボックス 213"/>
        <xdr:cNvSpPr txBox="1"/>
      </xdr:nvSpPr>
      <xdr:spPr>
        <a:xfrm>
          <a:off x="4723868" y="62703075"/>
          <a:ext cx="1438493" cy="40957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Ｈ</a:t>
          </a:r>
          <a:r>
            <a:rPr kumimoji="1" lang="en-US" altLang="ja-JP" sz="800">
              <a:solidFill>
                <a:sysClr val="windowText" lastClr="000000"/>
              </a:solidFill>
            </a:rPr>
            <a:t>.</a:t>
          </a:r>
          <a:r>
            <a:rPr kumimoji="1" lang="ja-JP" altLang="en-US" sz="800">
              <a:solidFill>
                <a:sysClr val="windowText" lastClr="000000"/>
              </a:solidFill>
            </a:rPr>
            <a:t>九州森林管理局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24</a:t>
          </a:r>
          <a:r>
            <a:rPr kumimoji="1" lang="ja-JP" altLang="en-US" sz="800">
              <a:solidFill>
                <a:sysClr val="windowText" lastClr="000000"/>
              </a:solidFill>
            </a:rPr>
            <a:t>　　百万円</a:t>
          </a:r>
        </a:p>
      </xdr:txBody>
    </xdr:sp>
    <xdr:clientData/>
  </xdr:twoCellAnchor>
  <xdr:twoCellAnchor>
    <xdr:from>
      <xdr:col>23</xdr:col>
      <xdr:colOff>131482</xdr:colOff>
      <xdr:row>732</xdr:row>
      <xdr:rowOff>603160</xdr:rowOff>
    </xdr:from>
    <xdr:to>
      <xdr:col>30</xdr:col>
      <xdr:colOff>169800</xdr:colOff>
      <xdr:row>733</xdr:row>
      <xdr:rowOff>190499</xdr:rowOff>
    </xdr:to>
    <xdr:sp macro="" textlink="">
      <xdr:nvSpPr>
        <xdr:cNvPr id="215" name="テキスト ボックス 214"/>
        <xdr:cNvSpPr txBox="1"/>
      </xdr:nvSpPr>
      <xdr:spPr>
        <a:xfrm>
          <a:off x="4732057" y="63515785"/>
          <a:ext cx="1438493" cy="40648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Ｉ</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267</a:t>
          </a:r>
          <a:r>
            <a:rPr kumimoji="1" lang="ja-JP" altLang="en-US" sz="800">
              <a:solidFill>
                <a:sysClr val="windowText" lastClr="000000"/>
              </a:solidFill>
            </a:rPr>
            <a:t>　　百万円</a:t>
          </a:r>
        </a:p>
      </xdr:txBody>
    </xdr:sp>
    <xdr:clientData/>
  </xdr:twoCellAnchor>
  <xdr:twoCellAnchor>
    <xdr:from>
      <xdr:col>39</xdr:col>
      <xdr:colOff>71774</xdr:colOff>
      <xdr:row>732</xdr:row>
      <xdr:rowOff>590550</xdr:rowOff>
    </xdr:from>
    <xdr:to>
      <xdr:col>46</xdr:col>
      <xdr:colOff>110092</xdr:colOff>
      <xdr:row>733</xdr:row>
      <xdr:rowOff>180975</xdr:rowOff>
    </xdr:to>
    <xdr:sp macro="" textlink="">
      <xdr:nvSpPr>
        <xdr:cNvPr id="216" name="テキスト ボックス 215"/>
        <xdr:cNvSpPr txBox="1"/>
      </xdr:nvSpPr>
      <xdr:spPr>
        <a:xfrm>
          <a:off x="7872749" y="63503175"/>
          <a:ext cx="1438493" cy="40957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Ｓ</a:t>
          </a:r>
          <a:r>
            <a:rPr kumimoji="1" lang="en-US" altLang="ja-JP" sz="800">
              <a:solidFill>
                <a:sysClr val="windowText" lastClr="000000"/>
              </a:solidFill>
            </a:rPr>
            <a:t>.</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１１　　百万円</a:t>
          </a:r>
        </a:p>
      </xdr:txBody>
    </xdr:sp>
    <xdr:clientData/>
  </xdr:twoCellAnchor>
  <xdr:twoCellAnchor>
    <xdr:from>
      <xdr:col>39</xdr:col>
      <xdr:colOff>64891</xdr:colOff>
      <xdr:row>733</xdr:row>
      <xdr:rowOff>752998</xdr:rowOff>
    </xdr:from>
    <xdr:to>
      <xdr:col>46</xdr:col>
      <xdr:colOff>103209</xdr:colOff>
      <xdr:row>734</xdr:row>
      <xdr:rowOff>323850</xdr:rowOff>
    </xdr:to>
    <xdr:sp macro="" textlink="">
      <xdr:nvSpPr>
        <xdr:cNvPr id="217" name="テキスト ボックス 216"/>
        <xdr:cNvSpPr txBox="1"/>
      </xdr:nvSpPr>
      <xdr:spPr>
        <a:xfrm>
          <a:off x="7865866" y="64484773"/>
          <a:ext cx="1438493" cy="39000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Ｔ</a:t>
          </a:r>
          <a:r>
            <a:rPr kumimoji="1" lang="en-US" altLang="ja-JP" sz="800">
              <a:solidFill>
                <a:sysClr val="windowText" lastClr="000000"/>
              </a:solidFill>
            </a:rPr>
            <a:t>.</a:t>
          </a:r>
          <a:r>
            <a:rPr kumimoji="1" lang="ja-JP" altLang="en-US" sz="800">
              <a:solidFill>
                <a:sysClr val="windowText" lastClr="000000"/>
              </a:solidFill>
            </a:rPr>
            <a:t>森林組合（３団体）</a:t>
          </a:r>
          <a:endParaRPr kumimoji="1" lang="en-US" altLang="ja-JP" sz="800">
            <a:solidFill>
              <a:sysClr val="windowText" lastClr="000000"/>
            </a:solidFill>
          </a:endParaRPr>
        </a:p>
        <a:p>
          <a:r>
            <a:rPr kumimoji="1" lang="ja-JP" altLang="en-US" sz="800">
              <a:solidFill>
                <a:sysClr val="windowText" lastClr="000000"/>
              </a:solidFill>
            </a:rPr>
            <a:t>　　　　</a:t>
          </a:r>
          <a:r>
            <a:rPr kumimoji="1" lang="ja-JP" altLang="en-US" sz="800" baseline="0">
              <a:solidFill>
                <a:sysClr val="windowText" lastClr="000000"/>
              </a:solidFill>
            </a:rPr>
            <a:t>   </a:t>
          </a:r>
          <a:r>
            <a:rPr kumimoji="1" lang="en-US" altLang="ja-JP" sz="800">
              <a:solidFill>
                <a:sysClr val="windowText" lastClr="000000"/>
              </a:solidFill>
            </a:rPr>
            <a:t>115</a:t>
          </a:r>
          <a:r>
            <a:rPr kumimoji="1" lang="ja-JP" altLang="en-US" sz="800">
              <a:solidFill>
                <a:sysClr val="windowText" lastClr="000000"/>
              </a:solidFill>
            </a:rPr>
            <a:t>　　百万円</a:t>
          </a:r>
        </a:p>
      </xdr:txBody>
    </xdr:sp>
    <xdr:clientData/>
  </xdr:twoCellAnchor>
  <xdr:twoCellAnchor>
    <xdr:from>
      <xdr:col>39</xdr:col>
      <xdr:colOff>74382</xdr:colOff>
      <xdr:row>734</xdr:row>
      <xdr:rowOff>763233</xdr:rowOff>
    </xdr:from>
    <xdr:to>
      <xdr:col>46</xdr:col>
      <xdr:colOff>112700</xdr:colOff>
      <xdr:row>735</xdr:row>
      <xdr:rowOff>333375</xdr:rowOff>
    </xdr:to>
    <xdr:sp macro="" textlink="">
      <xdr:nvSpPr>
        <xdr:cNvPr id="218" name="テキスト ボックス 217"/>
        <xdr:cNvSpPr txBox="1"/>
      </xdr:nvSpPr>
      <xdr:spPr>
        <a:xfrm>
          <a:off x="7875357" y="65314158"/>
          <a:ext cx="1438493" cy="38929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Ｕ</a:t>
          </a:r>
          <a:r>
            <a:rPr kumimoji="1" lang="en-US" altLang="ja-JP" sz="800">
              <a:solidFill>
                <a:sysClr val="windowText" lastClr="000000"/>
              </a:solidFill>
            </a:rPr>
            <a:t>.</a:t>
          </a:r>
          <a:r>
            <a:rPr kumimoji="1" lang="ja-JP" altLang="en-US" sz="800">
              <a:solidFill>
                <a:sysClr val="windowText" lastClr="000000"/>
              </a:solidFill>
            </a:rPr>
            <a:t>民間事業体（２団体）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21</a:t>
          </a:r>
          <a:r>
            <a:rPr kumimoji="1" lang="ja-JP" altLang="ja-JP" sz="800">
              <a:solidFill>
                <a:sysClr val="windowText" lastClr="000000"/>
              </a:solidFill>
              <a:effectLst/>
              <a:latin typeface="+mn-lt"/>
              <a:ea typeface="+mn-ea"/>
              <a:cs typeface="+mn-cs"/>
            </a:rPr>
            <a:t>　　百万円</a:t>
          </a:r>
          <a:endParaRPr lang="ja-JP" altLang="ja-JP" sz="400">
            <a:solidFill>
              <a:sysClr val="windowText" lastClr="000000"/>
            </a:solidFill>
            <a:effectLst/>
          </a:endParaRPr>
        </a:p>
      </xdr:txBody>
    </xdr:sp>
    <xdr:clientData/>
  </xdr:twoCellAnchor>
  <xdr:twoCellAnchor>
    <xdr:from>
      <xdr:col>8</xdr:col>
      <xdr:colOff>53057</xdr:colOff>
      <xdr:row>736</xdr:row>
      <xdr:rowOff>213456</xdr:rowOff>
    </xdr:from>
    <xdr:to>
      <xdr:col>15</xdr:col>
      <xdr:colOff>91375</xdr:colOff>
      <xdr:row>736</xdr:row>
      <xdr:rowOff>618566</xdr:rowOff>
    </xdr:to>
    <xdr:sp macro="" textlink="">
      <xdr:nvSpPr>
        <xdr:cNvPr id="219" name="テキスト ボックス 218"/>
        <xdr:cNvSpPr txBox="1"/>
      </xdr:nvSpPr>
      <xdr:spPr>
        <a:xfrm>
          <a:off x="1666704" y="59156397"/>
          <a:ext cx="1450259" cy="40511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環境省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320</a:t>
          </a:r>
          <a:r>
            <a:rPr kumimoji="1" lang="ja-JP" altLang="en-US" sz="800">
              <a:solidFill>
                <a:sysClr val="windowText" lastClr="000000"/>
              </a:solidFill>
            </a:rPr>
            <a:t>　　百万円</a:t>
          </a:r>
        </a:p>
      </xdr:txBody>
    </xdr:sp>
    <xdr:clientData/>
  </xdr:twoCellAnchor>
  <xdr:twoCellAnchor>
    <xdr:from>
      <xdr:col>39</xdr:col>
      <xdr:colOff>61197</xdr:colOff>
      <xdr:row>736</xdr:row>
      <xdr:rowOff>206511</xdr:rowOff>
    </xdr:from>
    <xdr:to>
      <xdr:col>46</xdr:col>
      <xdr:colOff>99515</xdr:colOff>
      <xdr:row>736</xdr:row>
      <xdr:rowOff>609040</xdr:rowOff>
    </xdr:to>
    <xdr:sp macro="" textlink="">
      <xdr:nvSpPr>
        <xdr:cNvPr id="220" name="テキスト ボックス 219"/>
        <xdr:cNvSpPr txBox="1"/>
      </xdr:nvSpPr>
      <xdr:spPr>
        <a:xfrm>
          <a:off x="7927726" y="59149452"/>
          <a:ext cx="1450260" cy="40252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Ｖ</a:t>
          </a:r>
          <a:r>
            <a:rPr kumimoji="1" lang="en-US" altLang="ja-JP" sz="800">
              <a:solidFill>
                <a:sysClr val="windowText" lastClr="000000"/>
              </a:solidFill>
            </a:rPr>
            <a:t>.</a:t>
          </a:r>
          <a:r>
            <a:rPr kumimoji="1" lang="ja-JP" altLang="en-US" sz="800">
              <a:solidFill>
                <a:sysClr val="windowText" lastClr="000000"/>
              </a:solidFill>
            </a:rPr>
            <a:t>市町村（９団体）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320</a:t>
          </a:r>
          <a:r>
            <a:rPr kumimoji="1" lang="ja-JP" altLang="en-US" sz="800">
              <a:solidFill>
                <a:sysClr val="windowText" lastClr="000000"/>
              </a:solidFill>
            </a:rPr>
            <a:t>　　百万円</a:t>
          </a:r>
        </a:p>
      </xdr:txBody>
    </xdr:sp>
    <xdr:clientData/>
  </xdr:twoCellAnchor>
  <xdr:twoCellAnchor>
    <xdr:from>
      <xdr:col>8</xdr:col>
      <xdr:colOff>73298</xdr:colOff>
      <xdr:row>739</xdr:row>
      <xdr:rowOff>9035</xdr:rowOff>
    </xdr:from>
    <xdr:to>
      <xdr:col>15</xdr:col>
      <xdr:colOff>111616</xdr:colOff>
      <xdr:row>739</xdr:row>
      <xdr:rowOff>409574</xdr:rowOff>
    </xdr:to>
    <xdr:sp macro="" textlink="">
      <xdr:nvSpPr>
        <xdr:cNvPr id="221" name="テキスト ボックス 220"/>
        <xdr:cNvSpPr txBox="1"/>
      </xdr:nvSpPr>
      <xdr:spPr>
        <a:xfrm>
          <a:off x="1673498" y="67750835"/>
          <a:ext cx="1438493" cy="40053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厚生労働省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644</a:t>
          </a:r>
          <a:r>
            <a:rPr kumimoji="1" lang="ja-JP" altLang="en-US" sz="800">
              <a:solidFill>
                <a:sysClr val="windowText" lastClr="000000"/>
              </a:solidFill>
            </a:rPr>
            <a:t>　　百万円</a:t>
          </a:r>
        </a:p>
      </xdr:txBody>
    </xdr:sp>
    <xdr:clientData/>
  </xdr:twoCellAnchor>
  <xdr:twoCellAnchor>
    <xdr:from>
      <xdr:col>39</xdr:col>
      <xdr:colOff>74086</xdr:colOff>
      <xdr:row>738</xdr:row>
      <xdr:rowOff>76200</xdr:rowOff>
    </xdr:from>
    <xdr:to>
      <xdr:col>46</xdr:col>
      <xdr:colOff>112404</xdr:colOff>
      <xdr:row>739</xdr:row>
      <xdr:rowOff>371475</xdr:rowOff>
    </xdr:to>
    <xdr:sp macro="" textlink="">
      <xdr:nvSpPr>
        <xdr:cNvPr id="222" name="テキスト ボックス 221"/>
        <xdr:cNvSpPr txBox="1"/>
      </xdr:nvSpPr>
      <xdr:spPr>
        <a:xfrm>
          <a:off x="7875061" y="67703700"/>
          <a:ext cx="1438493" cy="40957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Ｗ</a:t>
          </a:r>
          <a:r>
            <a:rPr kumimoji="1" lang="en-US" altLang="ja-JP" sz="800">
              <a:solidFill>
                <a:sysClr val="windowText" lastClr="000000"/>
              </a:solidFill>
            </a:rPr>
            <a:t>.</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644</a:t>
          </a:r>
          <a:r>
            <a:rPr kumimoji="1" lang="ja-JP" altLang="en-US" sz="800">
              <a:solidFill>
                <a:sysClr val="windowText" lastClr="000000"/>
              </a:solidFill>
            </a:rPr>
            <a:t>　　百万円</a:t>
          </a:r>
        </a:p>
      </xdr:txBody>
    </xdr:sp>
    <xdr:clientData/>
  </xdr:twoCellAnchor>
  <xdr:twoCellAnchor>
    <xdr:from>
      <xdr:col>8</xdr:col>
      <xdr:colOff>59496</xdr:colOff>
      <xdr:row>739</xdr:row>
      <xdr:rowOff>786289</xdr:rowOff>
    </xdr:from>
    <xdr:to>
      <xdr:col>15</xdr:col>
      <xdr:colOff>97814</xdr:colOff>
      <xdr:row>740</xdr:row>
      <xdr:rowOff>371474</xdr:rowOff>
    </xdr:to>
    <xdr:sp macro="" textlink="">
      <xdr:nvSpPr>
        <xdr:cNvPr id="223" name="テキスト ボックス 222"/>
        <xdr:cNvSpPr txBox="1"/>
      </xdr:nvSpPr>
      <xdr:spPr>
        <a:xfrm>
          <a:off x="1659696" y="69823489"/>
          <a:ext cx="1438493" cy="40433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特別会計繰入（３勘定）</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896</a:t>
          </a:r>
          <a:r>
            <a:rPr kumimoji="1" lang="ja-JP" altLang="en-US" sz="800">
              <a:solidFill>
                <a:sysClr val="windowText" lastClr="000000"/>
              </a:solidFill>
            </a:rPr>
            <a:t>　　百万円</a:t>
          </a:r>
        </a:p>
      </xdr:txBody>
    </xdr:sp>
    <xdr:clientData/>
  </xdr:twoCellAnchor>
  <xdr:twoCellAnchor>
    <xdr:from>
      <xdr:col>8</xdr:col>
      <xdr:colOff>52192</xdr:colOff>
      <xdr:row>740</xdr:row>
      <xdr:rowOff>754773</xdr:rowOff>
    </xdr:from>
    <xdr:to>
      <xdr:col>15</xdr:col>
      <xdr:colOff>90510</xdr:colOff>
      <xdr:row>741</xdr:row>
      <xdr:rowOff>333375</xdr:rowOff>
    </xdr:to>
    <xdr:sp macro="" textlink="">
      <xdr:nvSpPr>
        <xdr:cNvPr id="224" name="テキスト ボックス 223"/>
        <xdr:cNvSpPr txBox="1"/>
      </xdr:nvSpPr>
      <xdr:spPr>
        <a:xfrm>
          <a:off x="1652392" y="69315723"/>
          <a:ext cx="1438493" cy="39775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国土政策局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2,428</a:t>
          </a:r>
          <a:r>
            <a:rPr kumimoji="1" lang="en-US" altLang="ja-JP" sz="800" baseline="0">
              <a:solidFill>
                <a:sysClr val="windowText" lastClr="000000"/>
              </a:solidFill>
            </a:rPr>
            <a:t> </a:t>
          </a:r>
          <a:r>
            <a:rPr kumimoji="1" lang="ja-JP" altLang="en-US" sz="800">
              <a:solidFill>
                <a:sysClr val="windowText" lastClr="000000"/>
              </a:solidFill>
            </a:rPr>
            <a:t>　百万円</a:t>
          </a:r>
        </a:p>
      </xdr:txBody>
    </xdr:sp>
    <xdr:clientData/>
  </xdr:twoCellAnchor>
  <xdr:twoCellAnchor>
    <xdr:from>
      <xdr:col>39</xdr:col>
      <xdr:colOff>80017</xdr:colOff>
      <xdr:row>740</xdr:row>
      <xdr:rowOff>747161</xdr:rowOff>
    </xdr:from>
    <xdr:to>
      <xdr:col>49</xdr:col>
      <xdr:colOff>104775</xdr:colOff>
      <xdr:row>741</xdr:row>
      <xdr:rowOff>314325</xdr:rowOff>
    </xdr:to>
    <xdr:sp macro="" textlink="">
      <xdr:nvSpPr>
        <xdr:cNvPr id="225" name="テキスト ボックス 224"/>
        <xdr:cNvSpPr txBox="1"/>
      </xdr:nvSpPr>
      <xdr:spPr>
        <a:xfrm>
          <a:off x="7880992" y="69308111"/>
          <a:ext cx="2025008" cy="38631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Ｘ</a:t>
          </a:r>
          <a:r>
            <a:rPr kumimoji="1" lang="en-US" altLang="ja-JP" sz="800">
              <a:solidFill>
                <a:sysClr val="windowText" lastClr="000000"/>
              </a:solidFill>
            </a:rPr>
            <a:t>.</a:t>
          </a:r>
          <a:r>
            <a:rPr kumimoji="1" lang="ja-JP" altLang="en-US" sz="800">
              <a:solidFill>
                <a:sysClr val="windowText" lastClr="000000"/>
              </a:solidFill>
            </a:rPr>
            <a:t>株式会社日本能率協会総合研究所</a:t>
          </a:r>
          <a:endParaRPr kumimoji="1" lang="en-US" altLang="ja-JP" sz="800">
            <a:solidFill>
              <a:sysClr val="windowText" lastClr="000000"/>
            </a:solidFill>
          </a:endParaRPr>
        </a:p>
        <a:p>
          <a:r>
            <a:rPr kumimoji="1" lang="ja-JP" altLang="en-US" sz="800">
              <a:solidFill>
                <a:sysClr val="windowText" lastClr="000000"/>
              </a:solidFill>
            </a:rPr>
            <a:t>　　　　　　　　７百万円</a:t>
          </a:r>
        </a:p>
      </xdr:txBody>
    </xdr:sp>
    <xdr:clientData/>
  </xdr:twoCellAnchor>
  <xdr:twoCellAnchor>
    <xdr:from>
      <xdr:col>39</xdr:col>
      <xdr:colOff>80786</xdr:colOff>
      <xdr:row>742</xdr:row>
      <xdr:rowOff>102573</xdr:rowOff>
    </xdr:from>
    <xdr:to>
      <xdr:col>49</xdr:col>
      <xdr:colOff>95250</xdr:colOff>
      <xdr:row>742</xdr:row>
      <xdr:rowOff>495300</xdr:rowOff>
    </xdr:to>
    <xdr:sp macro="" textlink="">
      <xdr:nvSpPr>
        <xdr:cNvPr id="226" name="テキスト ボックス 225"/>
        <xdr:cNvSpPr txBox="1"/>
      </xdr:nvSpPr>
      <xdr:spPr>
        <a:xfrm>
          <a:off x="7881761" y="70301823"/>
          <a:ext cx="2014714" cy="39272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Ｙ</a:t>
          </a:r>
          <a:r>
            <a:rPr kumimoji="1" lang="en-US" altLang="ja-JP" sz="800">
              <a:solidFill>
                <a:sysClr val="windowText" lastClr="000000"/>
              </a:solidFill>
            </a:rPr>
            <a:t>.</a:t>
          </a:r>
          <a:r>
            <a:rPr kumimoji="1" lang="ja-JP" altLang="en-US" sz="800">
              <a:solidFill>
                <a:sysClr val="windowText" lastClr="000000"/>
              </a:solidFill>
            </a:rPr>
            <a:t>株式会社タイム・エージェント</a:t>
          </a:r>
          <a:endParaRPr kumimoji="1" lang="en-US" altLang="ja-JP" sz="800">
            <a:solidFill>
              <a:sysClr val="windowText" lastClr="000000"/>
            </a:solidFill>
          </a:endParaRPr>
        </a:p>
        <a:p>
          <a:r>
            <a:rPr kumimoji="1" lang="ja-JP" altLang="en-US" sz="800">
              <a:solidFill>
                <a:sysClr val="windowText" lastClr="000000"/>
              </a:solidFill>
            </a:rPr>
            <a:t>　　　　　　　　２百万円</a:t>
          </a:r>
        </a:p>
      </xdr:txBody>
    </xdr:sp>
    <xdr:clientData/>
  </xdr:twoCellAnchor>
  <xdr:twoCellAnchor>
    <xdr:from>
      <xdr:col>23</xdr:col>
      <xdr:colOff>157815</xdr:colOff>
      <xdr:row>743</xdr:row>
      <xdr:rowOff>276225</xdr:rowOff>
    </xdr:from>
    <xdr:to>
      <xdr:col>30</xdr:col>
      <xdr:colOff>196133</xdr:colOff>
      <xdr:row>743</xdr:row>
      <xdr:rowOff>676275</xdr:rowOff>
    </xdr:to>
    <xdr:sp macro="" textlink="">
      <xdr:nvSpPr>
        <xdr:cNvPr id="227" name="テキスト ボックス 226"/>
        <xdr:cNvSpPr txBox="1"/>
      </xdr:nvSpPr>
      <xdr:spPr>
        <a:xfrm>
          <a:off x="4758390" y="71294625"/>
          <a:ext cx="1438493" cy="40005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Ｊ．鹿児島県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2,417</a:t>
          </a:r>
          <a:r>
            <a:rPr kumimoji="1" lang="ja-JP" altLang="en-US" sz="800">
              <a:solidFill>
                <a:sysClr val="windowText" lastClr="000000"/>
              </a:solidFill>
            </a:rPr>
            <a:t>　　百万円</a:t>
          </a:r>
        </a:p>
      </xdr:txBody>
    </xdr:sp>
    <xdr:clientData/>
  </xdr:twoCellAnchor>
  <xdr:twoCellAnchor>
    <xdr:from>
      <xdr:col>39</xdr:col>
      <xdr:colOff>65928</xdr:colOff>
      <xdr:row>743</xdr:row>
      <xdr:rowOff>297589</xdr:rowOff>
    </xdr:from>
    <xdr:to>
      <xdr:col>46</xdr:col>
      <xdr:colOff>104246</xdr:colOff>
      <xdr:row>743</xdr:row>
      <xdr:rowOff>695325</xdr:rowOff>
    </xdr:to>
    <xdr:sp macro="" textlink="">
      <xdr:nvSpPr>
        <xdr:cNvPr id="228" name="テキスト ボックス 227"/>
        <xdr:cNvSpPr txBox="1"/>
      </xdr:nvSpPr>
      <xdr:spPr>
        <a:xfrm>
          <a:off x="7866903" y="71315989"/>
          <a:ext cx="1438493" cy="39773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Ｚ．市町村（１２団体）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1,259</a:t>
          </a:r>
          <a:r>
            <a:rPr kumimoji="1" lang="ja-JP" altLang="en-US" sz="800">
              <a:solidFill>
                <a:sysClr val="windowText" lastClr="000000"/>
              </a:solidFill>
            </a:rPr>
            <a:t>　　百万円</a:t>
          </a:r>
        </a:p>
      </xdr:txBody>
    </xdr:sp>
    <xdr:clientData/>
  </xdr:twoCellAnchor>
  <xdr:twoCellAnchor>
    <xdr:from>
      <xdr:col>39</xdr:col>
      <xdr:colOff>81968</xdr:colOff>
      <xdr:row>744</xdr:row>
      <xdr:rowOff>444287</xdr:rowOff>
    </xdr:from>
    <xdr:to>
      <xdr:col>48</xdr:col>
      <xdr:colOff>9525</xdr:colOff>
      <xdr:row>745</xdr:row>
      <xdr:rowOff>9524</xdr:rowOff>
    </xdr:to>
    <xdr:sp macro="" textlink="">
      <xdr:nvSpPr>
        <xdr:cNvPr id="229" name="テキスト ボックス 228"/>
        <xdr:cNvSpPr txBox="1"/>
      </xdr:nvSpPr>
      <xdr:spPr>
        <a:xfrm>
          <a:off x="7882943" y="72281837"/>
          <a:ext cx="1727782" cy="38438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ａ．奄美群島広域事務組合</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73</a:t>
          </a:r>
          <a:r>
            <a:rPr kumimoji="1" lang="ja-JP" altLang="en-US" sz="800">
              <a:solidFill>
                <a:sysClr val="windowText" lastClr="000000"/>
              </a:solidFill>
            </a:rPr>
            <a:t>　　百万円</a:t>
          </a:r>
        </a:p>
      </xdr:txBody>
    </xdr:sp>
    <xdr:clientData/>
  </xdr:twoCellAnchor>
  <xdr:twoCellAnchor>
    <xdr:from>
      <xdr:col>39</xdr:col>
      <xdr:colOff>83467</xdr:colOff>
      <xdr:row>745</xdr:row>
      <xdr:rowOff>579136</xdr:rowOff>
    </xdr:from>
    <xdr:to>
      <xdr:col>48</xdr:col>
      <xdr:colOff>19050</xdr:colOff>
      <xdr:row>746</xdr:row>
      <xdr:rowOff>152399</xdr:rowOff>
    </xdr:to>
    <xdr:sp macro="" textlink="">
      <xdr:nvSpPr>
        <xdr:cNvPr id="230" name="テキスト ボックス 229"/>
        <xdr:cNvSpPr txBox="1"/>
      </xdr:nvSpPr>
      <xdr:spPr>
        <a:xfrm>
          <a:off x="7884442" y="73235836"/>
          <a:ext cx="1735808" cy="39241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ｂ．</a:t>
          </a:r>
          <a:r>
            <a:rPr kumimoji="1" lang="ja-JP" altLang="en-US" sz="600">
              <a:solidFill>
                <a:sysClr val="windowText" lastClr="000000"/>
              </a:solidFill>
            </a:rPr>
            <a:t>奄美群島航空・航路運賃軽減協議会</a:t>
          </a:r>
          <a:endParaRPr kumimoji="1" lang="en-US" altLang="ja-JP" sz="6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1,002</a:t>
          </a:r>
          <a:r>
            <a:rPr kumimoji="1" lang="ja-JP" altLang="en-US" sz="800">
              <a:solidFill>
                <a:sysClr val="windowText" lastClr="000000"/>
              </a:solidFill>
            </a:rPr>
            <a:t>　　百万円</a:t>
          </a:r>
        </a:p>
      </xdr:txBody>
    </xdr:sp>
    <xdr:clientData/>
  </xdr:twoCellAnchor>
  <xdr:twoCellAnchor>
    <xdr:from>
      <xdr:col>39</xdr:col>
      <xdr:colOff>113018</xdr:colOff>
      <xdr:row>748</xdr:row>
      <xdr:rowOff>146227</xdr:rowOff>
    </xdr:from>
    <xdr:to>
      <xdr:col>47</xdr:col>
      <xdr:colOff>93174</xdr:colOff>
      <xdr:row>748</xdr:row>
      <xdr:rowOff>542924</xdr:rowOff>
    </xdr:to>
    <xdr:sp macro="" textlink="">
      <xdr:nvSpPr>
        <xdr:cNvPr id="231" name="テキスト ボックス 230"/>
        <xdr:cNvSpPr txBox="1"/>
      </xdr:nvSpPr>
      <xdr:spPr>
        <a:xfrm>
          <a:off x="7913993" y="75260377"/>
          <a:ext cx="1580356" cy="39669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ｄ</a:t>
          </a:r>
          <a:r>
            <a:rPr kumimoji="1" lang="en-US" altLang="ja-JP" sz="800">
              <a:solidFill>
                <a:sysClr val="windowText" lastClr="000000"/>
              </a:solidFill>
            </a:rPr>
            <a:t>.</a:t>
          </a:r>
          <a:r>
            <a:rPr kumimoji="1" lang="ja-JP" altLang="en-US" sz="800">
              <a:solidFill>
                <a:sysClr val="windowText" lastClr="000000"/>
              </a:solidFill>
            </a:rPr>
            <a:t>サンゴ礁保全対策協議会</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a:t>
          </a:r>
          <a:r>
            <a:rPr kumimoji="1" lang="ja-JP" altLang="en-US" sz="800">
              <a:solidFill>
                <a:sysClr val="windowText" lastClr="000000"/>
              </a:solidFill>
            </a:rPr>
            <a:t>　　百万円</a:t>
          </a:r>
        </a:p>
      </xdr:txBody>
    </xdr:sp>
    <xdr:clientData/>
  </xdr:twoCellAnchor>
  <xdr:twoCellAnchor>
    <xdr:from>
      <xdr:col>39</xdr:col>
      <xdr:colOff>100163</xdr:colOff>
      <xdr:row>746</xdr:row>
      <xdr:rowOff>762000</xdr:rowOff>
    </xdr:from>
    <xdr:to>
      <xdr:col>49</xdr:col>
      <xdr:colOff>66675</xdr:colOff>
      <xdr:row>747</xdr:row>
      <xdr:rowOff>342899</xdr:rowOff>
    </xdr:to>
    <xdr:sp macro="" textlink="">
      <xdr:nvSpPr>
        <xdr:cNvPr id="233" name="テキスト ボックス 232"/>
        <xdr:cNvSpPr txBox="1"/>
      </xdr:nvSpPr>
      <xdr:spPr>
        <a:xfrm>
          <a:off x="7901138" y="74237850"/>
          <a:ext cx="1966762" cy="40004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ｃ．</a:t>
          </a:r>
          <a:r>
            <a:rPr kumimoji="1" lang="ja-JP" altLang="en-US" sz="600">
              <a:solidFill>
                <a:sysClr val="windowText" lastClr="000000"/>
              </a:solidFill>
            </a:rPr>
            <a:t>観光かごしま大キャンペーン推進協議会</a:t>
          </a:r>
          <a:endParaRPr kumimoji="1" lang="en-US" altLang="ja-JP" sz="6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a:t>
          </a:r>
          <a:r>
            <a:rPr kumimoji="1" lang="ja-JP" altLang="en-US" sz="800">
              <a:solidFill>
                <a:sysClr val="windowText" lastClr="000000"/>
              </a:solidFill>
            </a:rPr>
            <a:t>　　百万円</a:t>
          </a:r>
        </a:p>
      </xdr:txBody>
    </xdr:sp>
    <xdr:clientData/>
  </xdr:twoCellAnchor>
  <xdr:twoCellAnchor>
    <xdr:from>
      <xdr:col>23</xdr:col>
      <xdr:colOff>183623</xdr:colOff>
      <xdr:row>724</xdr:row>
      <xdr:rowOff>542038</xdr:rowOff>
    </xdr:from>
    <xdr:to>
      <xdr:col>31</xdr:col>
      <xdr:colOff>21916</xdr:colOff>
      <xdr:row>725</xdr:row>
      <xdr:rowOff>114300</xdr:rowOff>
    </xdr:to>
    <xdr:sp macro="" textlink="">
      <xdr:nvSpPr>
        <xdr:cNvPr id="234" name="テキスト ボックス 233"/>
        <xdr:cNvSpPr txBox="1"/>
      </xdr:nvSpPr>
      <xdr:spPr>
        <a:xfrm>
          <a:off x="4784198" y="56901463"/>
          <a:ext cx="1438493" cy="39141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Ｆ</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5,482</a:t>
          </a:r>
          <a:r>
            <a:rPr kumimoji="1" lang="ja-JP" altLang="en-US" sz="800">
              <a:solidFill>
                <a:sysClr val="windowText" lastClr="000000"/>
              </a:solidFill>
            </a:rPr>
            <a:t>　　百万円</a:t>
          </a:r>
        </a:p>
      </xdr:txBody>
    </xdr:sp>
    <xdr:clientData/>
  </xdr:twoCellAnchor>
  <xdr:twoCellAnchor>
    <xdr:from>
      <xdr:col>23</xdr:col>
      <xdr:colOff>170153</xdr:colOff>
      <xdr:row>722</xdr:row>
      <xdr:rowOff>702704</xdr:rowOff>
    </xdr:from>
    <xdr:to>
      <xdr:col>31</xdr:col>
      <xdr:colOff>8446</xdr:colOff>
      <xdr:row>723</xdr:row>
      <xdr:rowOff>304800</xdr:rowOff>
    </xdr:to>
    <xdr:sp macro="" textlink="">
      <xdr:nvSpPr>
        <xdr:cNvPr id="235" name="テキスト ボックス 234"/>
        <xdr:cNvSpPr txBox="1"/>
      </xdr:nvSpPr>
      <xdr:spPr>
        <a:xfrm>
          <a:off x="4770728" y="55395254"/>
          <a:ext cx="1438493" cy="42124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Ｃ</a:t>
          </a:r>
          <a:r>
            <a:rPr kumimoji="1" lang="en-US" altLang="ja-JP" sz="800">
              <a:solidFill>
                <a:sysClr val="windowText" lastClr="000000"/>
              </a:solidFill>
            </a:rPr>
            <a:t>.</a:t>
          </a:r>
          <a:r>
            <a:rPr kumimoji="1" lang="ja-JP" altLang="en-US" sz="800">
              <a:solidFill>
                <a:sysClr val="windowText" lastClr="000000"/>
              </a:solidFill>
            </a:rPr>
            <a:t>国土技術総合研究所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a:t>
          </a:r>
          <a:r>
            <a:rPr kumimoji="1" lang="ja-JP" altLang="en-US" sz="800">
              <a:solidFill>
                <a:sysClr val="windowText" lastClr="000000"/>
              </a:solidFill>
            </a:rPr>
            <a:t>　　百万円</a:t>
          </a:r>
        </a:p>
      </xdr:txBody>
    </xdr:sp>
    <xdr:clientData/>
  </xdr:twoCellAnchor>
  <xdr:twoCellAnchor>
    <xdr:from>
      <xdr:col>23</xdr:col>
      <xdr:colOff>183012</xdr:colOff>
      <xdr:row>719</xdr:row>
      <xdr:rowOff>634289</xdr:rowOff>
    </xdr:from>
    <xdr:to>
      <xdr:col>31</xdr:col>
      <xdr:colOff>21305</xdr:colOff>
      <xdr:row>720</xdr:row>
      <xdr:rowOff>219075</xdr:rowOff>
    </xdr:to>
    <xdr:sp macro="" textlink="">
      <xdr:nvSpPr>
        <xdr:cNvPr id="236" name="テキスト ボックス 235"/>
        <xdr:cNvSpPr txBox="1"/>
      </xdr:nvSpPr>
      <xdr:spPr>
        <a:xfrm>
          <a:off x="4783587" y="52897964"/>
          <a:ext cx="1438493" cy="40393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Ａ</a:t>
          </a:r>
          <a:r>
            <a:rPr kumimoji="1" lang="en-US" altLang="ja-JP" sz="800">
              <a:solidFill>
                <a:sysClr val="windowText" lastClr="000000"/>
              </a:solidFill>
            </a:rPr>
            <a:t>.</a:t>
          </a:r>
          <a:r>
            <a:rPr kumimoji="1" lang="ja-JP" altLang="en-US" sz="800">
              <a:solidFill>
                <a:sysClr val="windowText" lastClr="000000"/>
              </a:solidFill>
            </a:rPr>
            <a:t>九州地方整備局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881</a:t>
          </a:r>
          <a:r>
            <a:rPr kumimoji="1" lang="ja-JP" altLang="en-US" sz="800">
              <a:solidFill>
                <a:sysClr val="windowText" lastClr="000000"/>
              </a:solidFill>
            </a:rPr>
            <a:t>　　百万円</a:t>
          </a:r>
        </a:p>
      </xdr:txBody>
    </xdr:sp>
    <xdr:clientData/>
  </xdr:twoCellAnchor>
  <xdr:twoCellAnchor>
    <xdr:from>
      <xdr:col>8</xdr:col>
      <xdr:colOff>74844</xdr:colOff>
      <xdr:row>719</xdr:row>
      <xdr:rowOff>603793</xdr:rowOff>
    </xdr:from>
    <xdr:to>
      <xdr:col>15</xdr:col>
      <xdr:colOff>113162</xdr:colOff>
      <xdr:row>720</xdr:row>
      <xdr:rowOff>219074</xdr:rowOff>
    </xdr:to>
    <xdr:sp macro="" textlink="">
      <xdr:nvSpPr>
        <xdr:cNvPr id="237" name="テキスト ボックス 236"/>
        <xdr:cNvSpPr txBox="1"/>
      </xdr:nvSpPr>
      <xdr:spPr>
        <a:xfrm>
          <a:off x="1675044" y="52867468"/>
          <a:ext cx="1438493" cy="43443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11,616</a:t>
          </a:r>
          <a:r>
            <a:rPr kumimoji="1" lang="ja-JP" altLang="en-US" sz="800">
              <a:solidFill>
                <a:sysClr val="windowText" lastClr="000000"/>
              </a:solidFill>
            </a:rPr>
            <a:t>　　百万円</a:t>
          </a:r>
        </a:p>
      </xdr:txBody>
    </xdr:sp>
    <xdr:clientData/>
  </xdr:twoCellAnchor>
  <xdr:twoCellAnchor>
    <xdr:from>
      <xdr:col>23</xdr:col>
      <xdr:colOff>166303</xdr:colOff>
      <xdr:row>720</xdr:row>
      <xdr:rowOff>179332</xdr:rowOff>
    </xdr:from>
    <xdr:to>
      <xdr:col>30</xdr:col>
      <xdr:colOff>76200</xdr:colOff>
      <xdr:row>720</xdr:row>
      <xdr:rowOff>476250</xdr:rowOff>
    </xdr:to>
    <xdr:sp macro="" textlink="">
      <xdr:nvSpPr>
        <xdr:cNvPr id="238" name="テキスト ボックス 237"/>
        <xdr:cNvSpPr txBox="1"/>
      </xdr:nvSpPr>
      <xdr:spPr>
        <a:xfrm>
          <a:off x="4766878" y="53262157"/>
          <a:ext cx="1310072" cy="2969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港湾整備事業の実施</a:t>
          </a:r>
        </a:p>
      </xdr:txBody>
    </xdr:sp>
    <xdr:clientData/>
  </xdr:twoCellAnchor>
  <xdr:twoCellAnchor>
    <xdr:from>
      <xdr:col>23</xdr:col>
      <xdr:colOff>184628</xdr:colOff>
      <xdr:row>720</xdr:row>
      <xdr:rowOff>265590</xdr:rowOff>
    </xdr:from>
    <xdr:to>
      <xdr:col>32</xdr:col>
      <xdr:colOff>67229</xdr:colOff>
      <xdr:row>720</xdr:row>
      <xdr:rowOff>476439</xdr:rowOff>
    </xdr:to>
    <xdr:sp macro="" textlink="">
      <xdr:nvSpPr>
        <xdr:cNvPr id="239" name="大かっこ 238"/>
        <xdr:cNvSpPr/>
      </xdr:nvSpPr>
      <xdr:spPr>
        <a:xfrm>
          <a:off x="4785203" y="65749965"/>
          <a:ext cx="1682826" cy="21084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85765</xdr:colOff>
      <xdr:row>720</xdr:row>
      <xdr:rowOff>524357</xdr:rowOff>
    </xdr:from>
    <xdr:to>
      <xdr:col>46</xdr:col>
      <xdr:colOff>124083</xdr:colOff>
      <xdr:row>721</xdr:row>
      <xdr:rowOff>95250</xdr:rowOff>
    </xdr:to>
    <xdr:sp macro="" textlink="">
      <xdr:nvSpPr>
        <xdr:cNvPr id="240" name="テキスト ボックス 239"/>
        <xdr:cNvSpPr txBox="1"/>
      </xdr:nvSpPr>
      <xdr:spPr>
        <a:xfrm>
          <a:off x="7886740" y="53607182"/>
          <a:ext cx="1438493" cy="39004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Ｋ．鹿児島県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9,337</a:t>
          </a:r>
          <a:r>
            <a:rPr kumimoji="1" lang="ja-JP" altLang="en-US" sz="800">
              <a:solidFill>
                <a:sysClr val="windowText" lastClr="000000"/>
              </a:solidFill>
            </a:rPr>
            <a:t>　　百万円</a:t>
          </a:r>
        </a:p>
      </xdr:txBody>
    </xdr:sp>
    <xdr:clientData/>
  </xdr:twoCellAnchor>
  <xdr:twoCellAnchor>
    <xdr:from>
      <xdr:col>38</xdr:col>
      <xdr:colOff>172594</xdr:colOff>
      <xdr:row>720</xdr:row>
      <xdr:rowOff>342261</xdr:rowOff>
    </xdr:from>
    <xdr:to>
      <xdr:col>41</xdr:col>
      <xdr:colOff>46266</xdr:colOff>
      <xdr:row>720</xdr:row>
      <xdr:rowOff>569363</xdr:rowOff>
    </xdr:to>
    <xdr:sp macro="" textlink="">
      <xdr:nvSpPr>
        <xdr:cNvPr id="241" name="テキスト ボックス 240"/>
        <xdr:cNvSpPr txBox="1"/>
      </xdr:nvSpPr>
      <xdr:spPr>
        <a:xfrm>
          <a:off x="7773544" y="65826636"/>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23</xdr:col>
      <xdr:colOff>183012</xdr:colOff>
      <xdr:row>721</xdr:row>
      <xdr:rowOff>577354</xdr:rowOff>
    </xdr:from>
    <xdr:to>
      <xdr:col>31</xdr:col>
      <xdr:colOff>21305</xdr:colOff>
      <xdr:row>722</xdr:row>
      <xdr:rowOff>171449</xdr:rowOff>
    </xdr:to>
    <xdr:sp macro="" textlink="">
      <xdr:nvSpPr>
        <xdr:cNvPr id="242" name="テキスト ボックス 241"/>
        <xdr:cNvSpPr txBox="1"/>
      </xdr:nvSpPr>
      <xdr:spPr>
        <a:xfrm>
          <a:off x="4783587" y="54479329"/>
          <a:ext cx="1438493" cy="41324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Ｂ</a:t>
          </a:r>
          <a:r>
            <a:rPr kumimoji="1" lang="en-US" altLang="ja-JP" sz="800">
              <a:solidFill>
                <a:sysClr val="windowText" lastClr="000000"/>
              </a:solidFill>
            </a:rPr>
            <a:t>.</a:t>
          </a:r>
          <a:r>
            <a:rPr kumimoji="1" lang="ja-JP" altLang="en-US" sz="800">
              <a:solidFill>
                <a:sysClr val="windowText" lastClr="000000"/>
              </a:solidFill>
            </a:rPr>
            <a:t>九州地方整備局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baseline="0">
              <a:solidFill>
                <a:sysClr val="windowText" lastClr="000000"/>
              </a:solidFill>
            </a:rPr>
            <a:t>  1,389</a:t>
          </a:r>
          <a:r>
            <a:rPr kumimoji="1" lang="ja-JP" altLang="en-US" sz="800">
              <a:solidFill>
                <a:sysClr val="windowText" lastClr="000000"/>
              </a:solidFill>
            </a:rPr>
            <a:t>　　百万円</a:t>
          </a:r>
        </a:p>
      </xdr:txBody>
    </xdr:sp>
    <xdr:clientData/>
  </xdr:twoCellAnchor>
  <xdr:twoCellAnchor>
    <xdr:from>
      <xdr:col>23</xdr:col>
      <xdr:colOff>78981</xdr:colOff>
      <xdr:row>721</xdr:row>
      <xdr:rowOff>404841</xdr:rowOff>
    </xdr:from>
    <xdr:to>
      <xdr:col>25</xdr:col>
      <xdr:colOff>152678</xdr:colOff>
      <xdr:row>721</xdr:row>
      <xdr:rowOff>631943</xdr:rowOff>
    </xdr:to>
    <xdr:sp macro="" textlink="">
      <xdr:nvSpPr>
        <xdr:cNvPr id="243" name="テキスト ボックス 242"/>
        <xdr:cNvSpPr txBox="1"/>
      </xdr:nvSpPr>
      <xdr:spPr>
        <a:xfrm>
          <a:off x="4679556" y="66708366"/>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23</xdr:col>
      <xdr:colOff>166303</xdr:colOff>
      <xdr:row>722</xdr:row>
      <xdr:rowOff>141565</xdr:rowOff>
    </xdr:from>
    <xdr:to>
      <xdr:col>32</xdr:col>
      <xdr:colOff>114300</xdr:colOff>
      <xdr:row>722</xdr:row>
      <xdr:rowOff>542924</xdr:rowOff>
    </xdr:to>
    <xdr:sp macro="" textlink="">
      <xdr:nvSpPr>
        <xdr:cNvPr id="244" name="テキスト ボックス 243"/>
        <xdr:cNvSpPr txBox="1"/>
      </xdr:nvSpPr>
      <xdr:spPr>
        <a:xfrm>
          <a:off x="4766878" y="54862690"/>
          <a:ext cx="1748222" cy="4013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港湾整備事業、砂防事業等に係る</a:t>
          </a:r>
          <a:endParaRPr kumimoji="1" lang="en-US" altLang="ja-JP" sz="800"/>
        </a:p>
        <a:p>
          <a:r>
            <a:rPr kumimoji="1" lang="ja-JP" altLang="en-US" sz="800"/>
            <a:t>補助金交付</a:t>
          </a:r>
        </a:p>
      </xdr:txBody>
    </xdr:sp>
    <xdr:clientData/>
  </xdr:twoCellAnchor>
  <xdr:twoCellAnchor>
    <xdr:from>
      <xdr:col>23</xdr:col>
      <xdr:colOff>184628</xdr:colOff>
      <xdr:row>722</xdr:row>
      <xdr:rowOff>208655</xdr:rowOff>
    </xdr:from>
    <xdr:to>
      <xdr:col>32</xdr:col>
      <xdr:colOff>142875</xdr:colOff>
      <xdr:row>722</xdr:row>
      <xdr:rowOff>438672</xdr:rowOff>
    </xdr:to>
    <xdr:sp macro="" textlink="">
      <xdr:nvSpPr>
        <xdr:cNvPr id="245" name="大かっこ 244"/>
        <xdr:cNvSpPr/>
      </xdr:nvSpPr>
      <xdr:spPr>
        <a:xfrm>
          <a:off x="4785203" y="54901205"/>
          <a:ext cx="1758472" cy="23001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69055</xdr:colOff>
      <xdr:row>721</xdr:row>
      <xdr:rowOff>78984</xdr:rowOff>
    </xdr:from>
    <xdr:to>
      <xdr:col>47</xdr:col>
      <xdr:colOff>66675</xdr:colOff>
      <xdr:row>721</xdr:row>
      <xdr:rowOff>549088</xdr:rowOff>
    </xdr:to>
    <xdr:sp macro="" textlink="">
      <xdr:nvSpPr>
        <xdr:cNvPr id="246" name="テキスト ボックス 245"/>
        <xdr:cNvSpPr txBox="1"/>
      </xdr:nvSpPr>
      <xdr:spPr>
        <a:xfrm>
          <a:off x="7935584" y="54281837"/>
          <a:ext cx="1611267" cy="4701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社会資本整備総合交付金及び</a:t>
          </a:r>
          <a:endParaRPr kumimoji="1" lang="en-US" altLang="ja-JP" sz="800"/>
        </a:p>
        <a:p>
          <a:r>
            <a:rPr kumimoji="1" lang="ja-JP" altLang="en-US" sz="800"/>
            <a:t>防災・安全交付金の実施</a:t>
          </a:r>
        </a:p>
      </xdr:txBody>
    </xdr:sp>
    <xdr:clientData/>
  </xdr:twoCellAnchor>
  <xdr:twoCellAnchor>
    <xdr:from>
      <xdr:col>39</xdr:col>
      <xdr:colOff>85764</xdr:colOff>
      <xdr:row>721</xdr:row>
      <xdr:rowOff>146073</xdr:rowOff>
    </xdr:from>
    <xdr:to>
      <xdr:col>47</xdr:col>
      <xdr:colOff>170006</xdr:colOff>
      <xdr:row>721</xdr:row>
      <xdr:rowOff>376090</xdr:rowOff>
    </xdr:to>
    <xdr:sp macro="" textlink="">
      <xdr:nvSpPr>
        <xdr:cNvPr id="247" name="大かっこ 246"/>
        <xdr:cNvSpPr/>
      </xdr:nvSpPr>
      <xdr:spPr>
        <a:xfrm>
          <a:off x="7886739" y="66449598"/>
          <a:ext cx="1684442" cy="23001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76602</xdr:colOff>
      <xdr:row>721</xdr:row>
      <xdr:rowOff>561975</xdr:rowOff>
    </xdr:from>
    <xdr:to>
      <xdr:col>46</xdr:col>
      <xdr:colOff>114920</xdr:colOff>
      <xdr:row>722</xdr:row>
      <xdr:rowOff>161924</xdr:rowOff>
    </xdr:to>
    <xdr:sp macro="" textlink="">
      <xdr:nvSpPr>
        <xdr:cNvPr id="248" name="テキスト ボックス 247"/>
        <xdr:cNvSpPr txBox="1"/>
      </xdr:nvSpPr>
      <xdr:spPr>
        <a:xfrm>
          <a:off x="7877577" y="54463950"/>
          <a:ext cx="1438493" cy="41909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Ｌ．鹿児島県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1,389</a:t>
          </a:r>
          <a:r>
            <a:rPr kumimoji="1" lang="ja-JP" altLang="en-US" sz="800">
              <a:solidFill>
                <a:sysClr val="windowText" lastClr="000000"/>
              </a:solidFill>
            </a:rPr>
            <a:t>　　百万円</a:t>
          </a:r>
        </a:p>
      </xdr:txBody>
    </xdr:sp>
    <xdr:clientData/>
  </xdr:twoCellAnchor>
  <xdr:twoCellAnchor>
    <xdr:from>
      <xdr:col>38</xdr:col>
      <xdr:colOff>163431</xdr:colOff>
      <xdr:row>721</xdr:row>
      <xdr:rowOff>385673</xdr:rowOff>
    </xdr:from>
    <xdr:to>
      <xdr:col>41</xdr:col>
      <xdr:colOff>37103</xdr:colOff>
      <xdr:row>721</xdr:row>
      <xdr:rowOff>612775</xdr:rowOff>
    </xdr:to>
    <xdr:sp macro="" textlink="">
      <xdr:nvSpPr>
        <xdr:cNvPr id="249" name="テキスト ボックス 248"/>
        <xdr:cNvSpPr txBox="1"/>
      </xdr:nvSpPr>
      <xdr:spPr>
        <a:xfrm>
          <a:off x="7764381" y="66689198"/>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59890</xdr:colOff>
      <xdr:row>722</xdr:row>
      <xdr:rowOff>122397</xdr:rowOff>
    </xdr:from>
    <xdr:to>
      <xdr:col>46</xdr:col>
      <xdr:colOff>180974</xdr:colOff>
      <xdr:row>722</xdr:row>
      <xdr:rowOff>561974</xdr:rowOff>
    </xdr:to>
    <xdr:sp macro="" textlink="">
      <xdr:nvSpPr>
        <xdr:cNvPr id="250" name="テキスト ボックス 249"/>
        <xdr:cNvSpPr txBox="1"/>
      </xdr:nvSpPr>
      <xdr:spPr>
        <a:xfrm>
          <a:off x="7860865" y="54843522"/>
          <a:ext cx="1521259" cy="4395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港湾整備事業、砂防事業等の</a:t>
          </a:r>
          <a:endParaRPr kumimoji="1" lang="en-US" altLang="ja-JP" sz="800"/>
        </a:p>
        <a:p>
          <a:r>
            <a:rPr kumimoji="1" lang="ja-JP" altLang="en-US" sz="800"/>
            <a:t>実施</a:t>
          </a:r>
        </a:p>
      </xdr:txBody>
    </xdr:sp>
    <xdr:clientData/>
  </xdr:twoCellAnchor>
  <xdr:twoCellAnchor>
    <xdr:from>
      <xdr:col>39</xdr:col>
      <xdr:colOff>78217</xdr:colOff>
      <xdr:row>722</xdr:row>
      <xdr:rowOff>189487</xdr:rowOff>
    </xdr:from>
    <xdr:to>
      <xdr:col>47</xdr:col>
      <xdr:colOff>160843</xdr:colOff>
      <xdr:row>722</xdr:row>
      <xdr:rowOff>419504</xdr:rowOff>
    </xdr:to>
    <xdr:sp macro="" textlink="">
      <xdr:nvSpPr>
        <xdr:cNvPr id="251" name="大かっこ 250"/>
        <xdr:cNvSpPr/>
      </xdr:nvSpPr>
      <xdr:spPr>
        <a:xfrm>
          <a:off x="7879192" y="67312162"/>
          <a:ext cx="1682826" cy="23001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60654</xdr:colOff>
      <xdr:row>722</xdr:row>
      <xdr:rowOff>496175</xdr:rowOff>
    </xdr:from>
    <xdr:to>
      <xdr:col>25</xdr:col>
      <xdr:colOff>134351</xdr:colOff>
      <xdr:row>722</xdr:row>
      <xdr:rowOff>723277</xdr:rowOff>
    </xdr:to>
    <xdr:sp macro="" textlink="">
      <xdr:nvSpPr>
        <xdr:cNvPr id="252" name="テキスト ボックス 251"/>
        <xdr:cNvSpPr txBox="1"/>
      </xdr:nvSpPr>
      <xdr:spPr>
        <a:xfrm>
          <a:off x="4661229" y="67618850"/>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直轄</a:t>
          </a:r>
          <a:r>
            <a:rPr kumimoji="1" lang="en-US" altLang="ja-JP" sz="800"/>
            <a:t>】</a:t>
          </a:r>
          <a:endParaRPr kumimoji="1" lang="ja-JP" altLang="en-US" sz="800"/>
        </a:p>
      </xdr:txBody>
    </xdr:sp>
    <xdr:clientData/>
  </xdr:twoCellAnchor>
  <xdr:twoCellAnchor>
    <xdr:from>
      <xdr:col>23</xdr:col>
      <xdr:colOff>103966</xdr:colOff>
      <xdr:row>723</xdr:row>
      <xdr:rowOff>1668231</xdr:rowOff>
    </xdr:from>
    <xdr:to>
      <xdr:col>25</xdr:col>
      <xdr:colOff>177663</xdr:colOff>
      <xdr:row>723</xdr:row>
      <xdr:rowOff>1895333</xdr:rowOff>
    </xdr:to>
    <xdr:sp macro="" textlink="">
      <xdr:nvSpPr>
        <xdr:cNvPr id="253" name="テキスト ボックス 252"/>
        <xdr:cNvSpPr txBox="1"/>
      </xdr:nvSpPr>
      <xdr:spPr>
        <a:xfrm>
          <a:off x="4704541" y="57179931"/>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直轄</a:t>
          </a:r>
          <a:r>
            <a:rPr kumimoji="1" lang="en-US" altLang="ja-JP" sz="800"/>
            <a:t>】</a:t>
          </a:r>
          <a:endParaRPr kumimoji="1" lang="ja-JP" altLang="en-US" sz="800"/>
        </a:p>
      </xdr:txBody>
    </xdr:sp>
    <xdr:clientData/>
  </xdr:twoCellAnchor>
  <xdr:twoCellAnchor>
    <xdr:from>
      <xdr:col>23</xdr:col>
      <xdr:colOff>172770</xdr:colOff>
      <xdr:row>724</xdr:row>
      <xdr:rowOff>113947</xdr:rowOff>
    </xdr:from>
    <xdr:to>
      <xdr:col>31</xdr:col>
      <xdr:colOff>28575</xdr:colOff>
      <xdr:row>724</xdr:row>
      <xdr:rowOff>390524</xdr:rowOff>
    </xdr:to>
    <xdr:sp macro="" textlink="">
      <xdr:nvSpPr>
        <xdr:cNvPr id="254" name="テキスト ボックス 253"/>
        <xdr:cNvSpPr txBox="1"/>
      </xdr:nvSpPr>
      <xdr:spPr>
        <a:xfrm>
          <a:off x="4773345" y="56473372"/>
          <a:ext cx="1456005" cy="2765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かんがい排水事業の推進</a:t>
          </a:r>
        </a:p>
      </xdr:txBody>
    </xdr:sp>
    <xdr:clientData/>
  </xdr:twoCellAnchor>
  <xdr:twoCellAnchor>
    <xdr:from>
      <xdr:col>23</xdr:col>
      <xdr:colOff>191096</xdr:colOff>
      <xdr:row>724</xdr:row>
      <xdr:rowOff>184419</xdr:rowOff>
    </xdr:from>
    <xdr:to>
      <xdr:col>32</xdr:col>
      <xdr:colOff>73697</xdr:colOff>
      <xdr:row>724</xdr:row>
      <xdr:rowOff>324970</xdr:rowOff>
    </xdr:to>
    <xdr:sp macro="" textlink="">
      <xdr:nvSpPr>
        <xdr:cNvPr id="255" name="大かっこ 254"/>
        <xdr:cNvSpPr/>
      </xdr:nvSpPr>
      <xdr:spPr>
        <a:xfrm>
          <a:off x="4830331" y="58029184"/>
          <a:ext cx="1697954" cy="14055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61509</xdr:colOff>
      <xdr:row>724</xdr:row>
      <xdr:rowOff>534518</xdr:rowOff>
    </xdr:from>
    <xdr:to>
      <xdr:col>46</xdr:col>
      <xdr:colOff>99827</xdr:colOff>
      <xdr:row>725</xdr:row>
      <xdr:rowOff>114300</xdr:rowOff>
    </xdr:to>
    <xdr:sp macro="" textlink="">
      <xdr:nvSpPr>
        <xdr:cNvPr id="256" name="テキスト ボックス 255"/>
        <xdr:cNvSpPr txBox="1"/>
      </xdr:nvSpPr>
      <xdr:spPr>
        <a:xfrm>
          <a:off x="7862484" y="56893943"/>
          <a:ext cx="1438493" cy="39893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Ｍ．鹿児島県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3,318</a:t>
          </a:r>
          <a:r>
            <a:rPr kumimoji="1" lang="ja-JP" altLang="en-US" sz="800">
              <a:solidFill>
                <a:sysClr val="windowText" lastClr="000000"/>
              </a:solidFill>
            </a:rPr>
            <a:t>　　百万円</a:t>
          </a:r>
        </a:p>
      </xdr:txBody>
    </xdr:sp>
    <xdr:clientData/>
  </xdr:twoCellAnchor>
  <xdr:twoCellAnchor>
    <xdr:from>
      <xdr:col>38</xdr:col>
      <xdr:colOff>148339</xdr:colOff>
      <xdr:row>724</xdr:row>
      <xdr:rowOff>352422</xdr:rowOff>
    </xdr:from>
    <xdr:to>
      <xdr:col>41</xdr:col>
      <xdr:colOff>22011</xdr:colOff>
      <xdr:row>724</xdr:row>
      <xdr:rowOff>579524</xdr:rowOff>
    </xdr:to>
    <xdr:sp macro="" textlink="">
      <xdr:nvSpPr>
        <xdr:cNvPr id="257" name="テキスト ボックス 256"/>
        <xdr:cNvSpPr txBox="1"/>
      </xdr:nvSpPr>
      <xdr:spPr>
        <a:xfrm>
          <a:off x="7749289" y="69113397"/>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66359</xdr:colOff>
      <xdr:row>725</xdr:row>
      <xdr:rowOff>100421</xdr:rowOff>
    </xdr:from>
    <xdr:to>
      <xdr:col>47</xdr:col>
      <xdr:colOff>34017</xdr:colOff>
      <xdr:row>725</xdr:row>
      <xdr:rowOff>581025</xdr:rowOff>
    </xdr:to>
    <xdr:sp macro="" textlink="">
      <xdr:nvSpPr>
        <xdr:cNvPr id="258" name="テキスト ボックス 257"/>
        <xdr:cNvSpPr txBox="1"/>
      </xdr:nvSpPr>
      <xdr:spPr>
        <a:xfrm>
          <a:off x="7867334" y="57278996"/>
          <a:ext cx="1567858" cy="4806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chemeClr val="tx1"/>
              </a:solidFill>
              <a:effectLst/>
              <a:latin typeface="+mn-lt"/>
              <a:ea typeface="+mn-ea"/>
              <a:cs typeface="+mn-cs"/>
            </a:rPr>
            <a:t>農業競争力強化基盤整備</a:t>
          </a:r>
          <a:r>
            <a:rPr kumimoji="1" lang="ja-JP" altLang="en-US" sz="800">
              <a:solidFill>
                <a:schemeClr val="tx1"/>
              </a:solidFill>
              <a:effectLst/>
              <a:latin typeface="+mn-lt"/>
              <a:ea typeface="+mn-ea"/>
              <a:cs typeface="+mn-cs"/>
            </a:rPr>
            <a:t>、</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農地等保全事業の実施</a:t>
          </a:r>
          <a:endParaRPr kumimoji="1" lang="ja-JP" altLang="en-US" sz="800"/>
        </a:p>
      </xdr:txBody>
    </xdr:sp>
    <xdr:clientData/>
  </xdr:twoCellAnchor>
  <xdr:twoCellAnchor>
    <xdr:from>
      <xdr:col>39</xdr:col>
      <xdr:colOff>63125</xdr:colOff>
      <xdr:row>725</xdr:row>
      <xdr:rowOff>156234</xdr:rowOff>
    </xdr:from>
    <xdr:to>
      <xdr:col>47</xdr:col>
      <xdr:colOff>145751</xdr:colOff>
      <xdr:row>725</xdr:row>
      <xdr:rowOff>386250</xdr:rowOff>
    </xdr:to>
    <xdr:sp macro="" textlink="">
      <xdr:nvSpPr>
        <xdr:cNvPr id="259" name="大かっこ 258"/>
        <xdr:cNvSpPr/>
      </xdr:nvSpPr>
      <xdr:spPr>
        <a:xfrm>
          <a:off x="7864100" y="69736359"/>
          <a:ext cx="1682826"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179236</xdr:colOff>
      <xdr:row>725</xdr:row>
      <xdr:rowOff>111139</xdr:rowOff>
    </xdr:from>
    <xdr:to>
      <xdr:col>31</xdr:col>
      <xdr:colOff>171449</xdr:colOff>
      <xdr:row>725</xdr:row>
      <xdr:rowOff>676275</xdr:rowOff>
    </xdr:to>
    <xdr:sp macro="" textlink="">
      <xdr:nvSpPr>
        <xdr:cNvPr id="260" name="テキスト ボックス 259"/>
        <xdr:cNvSpPr txBox="1"/>
      </xdr:nvSpPr>
      <xdr:spPr>
        <a:xfrm>
          <a:off x="4779811" y="57289714"/>
          <a:ext cx="1592413" cy="565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農業競争力強化基盤整備、農</a:t>
          </a:r>
          <a:endParaRPr kumimoji="1" lang="en-US" altLang="ja-JP" sz="800"/>
        </a:p>
        <a:p>
          <a:r>
            <a:rPr kumimoji="1" lang="ja-JP" altLang="en-US" sz="800"/>
            <a:t>地等保全事業等に係る補助金</a:t>
          </a:r>
          <a:endParaRPr kumimoji="1" lang="en-US" altLang="ja-JP" sz="800"/>
        </a:p>
        <a:p>
          <a:r>
            <a:rPr kumimoji="1" lang="ja-JP" altLang="en-US" sz="800"/>
            <a:t>交付</a:t>
          </a:r>
        </a:p>
      </xdr:txBody>
    </xdr:sp>
    <xdr:clientData/>
  </xdr:twoCellAnchor>
  <xdr:twoCellAnchor>
    <xdr:from>
      <xdr:col>23</xdr:col>
      <xdr:colOff>197563</xdr:colOff>
      <xdr:row>725</xdr:row>
      <xdr:rowOff>181610</xdr:rowOff>
    </xdr:from>
    <xdr:to>
      <xdr:col>32</xdr:col>
      <xdr:colOff>101725</xdr:colOff>
      <xdr:row>725</xdr:row>
      <xdr:rowOff>619086</xdr:rowOff>
    </xdr:to>
    <xdr:sp macro="" textlink="">
      <xdr:nvSpPr>
        <xdr:cNvPr id="261" name="大かっこ 260"/>
        <xdr:cNvSpPr/>
      </xdr:nvSpPr>
      <xdr:spPr>
        <a:xfrm>
          <a:off x="4798138" y="69761735"/>
          <a:ext cx="1704387" cy="43747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125692</xdr:colOff>
      <xdr:row>725</xdr:row>
      <xdr:rowOff>449956</xdr:rowOff>
    </xdr:from>
    <xdr:to>
      <xdr:col>40</xdr:col>
      <xdr:colOff>199389</xdr:colOff>
      <xdr:row>725</xdr:row>
      <xdr:rowOff>677058</xdr:rowOff>
    </xdr:to>
    <xdr:sp macro="" textlink="">
      <xdr:nvSpPr>
        <xdr:cNvPr id="262" name="テキスト ボックス 261"/>
        <xdr:cNvSpPr txBox="1"/>
      </xdr:nvSpPr>
      <xdr:spPr>
        <a:xfrm>
          <a:off x="7726642" y="70030081"/>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83607</xdr:colOff>
      <xdr:row>726</xdr:row>
      <xdr:rowOff>199091</xdr:rowOff>
    </xdr:from>
    <xdr:to>
      <xdr:col>47</xdr:col>
      <xdr:colOff>88446</xdr:colOff>
      <xdr:row>726</xdr:row>
      <xdr:rowOff>638175</xdr:rowOff>
    </xdr:to>
    <xdr:sp macro="" textlink="">
      <xdr:nvSpPr>
        <xdr:cNvPr id="263" name="テキスト ボックス 262"/>
        <xdr:cNvSpPr txBox="1"/>
      </xdr:nvSpPr>
      <xdr:spPr>
        <a:xfrm>
          <a:off x="7884582" y="58196816"/>
          <a:ext cx="1605039" cy="4390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chemeClr val="tx1"/>
              </a:solidFill>
              <a:effectLst/>
              <a:latin typeface="+mn-lt"/>
              <a:ea typeface="+mn-ea"/>
              <a:cs typeface="+mn-cs"/>
            </a:rPr>
            <a:t>農業競争力強化基盤整備</a:t>
          </a:r>
          <a:r>
            <a:rPr kumimoji="1" lang="ja-JP" altLang="en-US" sz="800">
              <a:solidFill>
                <a:schemeClr val="tx1"/>
              </a:solidFill>
              <a:effectLst/>
              <a:latin typeface="+mn-lt"/>
              <a:ea typeface="+mn-ea"/>
              <a:cs typeface="+mn-cs"/>
            </a:rPr>
            <a:t>事業</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の実施</a:t>
          </a:r>
          <a:endParaRPr lang="ja-JP" altLang="ja-JP" sz="800">
            <a:effectLst/>
          </a:endParaRPr>
        </a:p>
      </xdr:txBody>
    </xdr:sp>
    <xdr:clientData/>
  </xdr:twoCellAnchor>
  <xdr:twoCellAnchor>
    <xdr:from>
      <xdr:col>39</xdr:col>
      <xdr:colOff>80372</xdr:colOff>
      <xdr:row>726</xdr:row>
      <xdr:rowOff>254905</xdr:rowOff>
    </xdr:from>
    <xdr:to>
      <xdr:col>47</xdr:col>
      <xdr:colOff>162998</xdr:colOff>
      <xdr:row>726</xdr:row>
      <xdr:rowOff>484922</xdr:rowOff>
    </xdr:to>
    <xdr:sp macro="" textlink="">
      <xdr:nvSpPr>
        <xdr:cNvPr id="264" name="大かっこ 263"/>
        <xdr:cNvSpPr/>
      </xdr:nvSpPr>
      <xdr:spPr>
        <a:xfrm>
          <a:off x="7881347" y="70654180"/>
          <a:ext cx="1682826" cy="23001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10026</xdr:colOff>
      <xdr:row>726</xdr:row>
      <xdr:rowOff>647187</xdr:rowOff>
    </xdr:from>
    <xdr:to>
      <xdr:col>46</xdr:col>
      <xdr:colOff>48344</xdr:colOff>
      <xdr:row>727</xdr:row>
      <xdr:rowOff>219075</xdr:rowOff>
    </xdr:to>
    <xdr:sp macro="" textlink="">
      <xdr:nvSpPr>
        <xdr:cNvPr id="265" name="テキスト ボックス 264"/>
        <xdr:cNvSpPr txBox="1"/>
      </xdr:nvSpPr>
      <xdr:spPr>
        <a:xfrm>
          <a:off x="7811001" y="58644912"/>
          <a:ext cx="1438493" cy="39103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Ｏ</a:t>
          </a:r>
          <a:r>
            <a:rPr kumimoji="1" lang="en-US" altLang="ja-JP" sz="800">
              <a:solidFill>
                <a:sysClr val="windowText" lastClr="000000"/>
              </a:solidFill>
            </a:rPr>
            <a:t>.</a:t>
          </a:r>
          <a:r>
            <a:rPr kumimoji="1" lang="ja-JP" altLang="en-US" sz="800">
              <a:solidFill>
                <a:sysClr val="windowText" lastClr="000000"/>
              </a:solidFill>
            </a:rPr>
            <a:t>徳之島用水土地改良区</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23</a:t>
          </a:r>
          <a:r>
            <a:rPr kumimoji="1" lang="ja-JP" altLang="en-US" sz="800">
              <a:solidFill>
                <a:sysClr val="windowText" lastClr="000000"/>
              </a:solidFill>
            </a:rPr>
            <a:t>　　百万円</a:t>
          </a:r>
        </a:p>
      </xdr:txBody>
    </xdr:sp>
    <xdr:clientData/>
  </xdr:twoCellAnchor>
  <xdr:twoCellAnchor>
    <xdr:from>
      <xdr:col>38</xdr:col>
      <xdr:colOff>125229</xdr:colOff>
      <xdr:row>726</xdr:row>
      <xdr:rowOff>467345</xdr:rowOff>
    </xdr:from>
    <xdr:to>
      <xdr:col>40</xdr:col>
      <xdr:colOff>198926</xdr:colOff>
      <xdr:row>726</xdr:row>
      <xdr:rowOff>694447</xdr:rowOff>
    </xdr:to>
    <xdr:sp macro="" textlink="">
      <xdr:nvSpPr>
        <xdr:cNvPr id="266" name="テキスト ボックス 265"/>
        <xdr:cNvSpPr txBox="1"/>
      </xdr:nvSpPr>
      <xdr:spPr>
        <a:xfrm>
          <a:off x="7726179" y="70866620"/>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83144</xdr:colOff>
      <xdr:row>727</xdr:row>
      <xdr:rowOff>216481</xdr:rowOff>
    </xdr:from>
    <xdr:to>
      <xdr:col>47</xdr:col>
      <xdr:colOff>171450</xdr:colOff>
      <xdr:row>727</xdr:row>
      <xdr:rowOff>676274</xdr:rowOff>
    </xdr:to>
    <xdr:sp macro="" textlink="">
      <xdr:nvSpPr>
        <xdr:cNvPr id="267" name="テキスト ボックス 266"/>
        <xdr:cNvSpPr txBox="1"/>
      </xdr:nvSpPr>
      <xdr:spPr>
        <a:xfrm>
          <a:off x="7884119" y="59033356"/>
          <a:ext cx="1688506" cy="459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chemeClr val="tx1"/>
              </a:solidFill>
              <a:effectLst/>
              <a:latin typeface="+mn-lt"/>
              <a:ea typeface="+mn-ea"/>
              <a:cs typeface="+mn-cs"/>
            </a:rPr>
            <a:t>農業</a:t>
          </a:r>
          <a:r>
            <a:rPr kumimoji="1" lang="ja-JP" altLang="en-US" sz="800">
              <a:solidFill>
                <a:schemeClr val="tx1"/>
              </a:solidFill>
              <a:effectLst/>
              <a:latin typeface="+mn-lt"/>
              <a:ea typeface="+mn-ea"/>
              <a:cs typeface="+mn-cs"/>
            </a:rPr>
            <a:t>生産基盤保全管理・整備</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事業の実施</a:t>
          </a:r>
          <a:endParaRPr lang="ja-JP" altLang="ja-JP" sz="800">
            <a:effectLst/>
          </a:endParaRPr>
        </a:p>
      </xdr:txBody>
    </xdr:sp>
    <xdr:clientData/>
  </xdr:twoCellAnchor>
  <xdr:twoCellAnchor>
    <xdr:from>
      <xdr:col>39</xdr:col>
      <xdr:colOff>79908</xdr:colOff>
      <xdr:row>727</xdr:row>
      <xdr:rowOff>272296</xdr:rowOff>
    </xdr:from>
    <xdr:to>
      <xdr:col>47</xdr:col>
      <xdr:colOff>162534</xdr:colOff>
      <xdr:row>727</xdr:row>
      <xdr:rowOff>502313</xdr:rowOff>
    </xdr:to>
    <xdr:sp macro="" textlink="">
      <xdr:nvSpPr>
        <xdr:cNvPr id="268" name="大かっこ 267"/>
        <xdr:cNvSpPr/>
      </xdr:nvSpPr>
      <xdr:spPr>
        <a:xfrm>
          <a:off x="7880883" y="71490721"/>
          <a:ext cx="1682826" cy="23001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6740</xdr:colOff>
      <xdr:row>727</xdr:row>
      <xdr:rowOff>693485</xdr:rowOff>
    </xdr:from>
    <xdr:to>
      <xdr:col>46</xdr:col>
      <xdr:colOff>45058</xdr:colOff>
      <xdr:row>728</xdr:row>
      <xdr:rowOff>295275</xdr:rowOff>
    </xdr:to>
    <xdr:sp macro="" textlink="">
      <xdr:nvSpPr>
        <xdr:cNvPr id="269" name="テキスト ボックス 268"/>
        <xdr:cNvSpPr txBox="1"/>
      </xdr:nvSpPr>
      <xdr:spPr>
        <a:xfrm>
          <a:off x="7807715" y="59510360"/>
          <a:ext cx="1438493" cy="42094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Ｐ</a:t>
          </a:r>
          <a:r>
            <a:rPr kumimoji="1" lang="en-US" altLang="ja-JP" sz="800">
              <a:solidFill>
                <a:sysClr val="windowText" lastClr="000000"/>
              </a:solidFill>
            </a:rPr>
            <a:t>.</a:t>
          </a:r>
          <a:r>
            <a:rPr kumimoji="1" lang="ja-JP" altLang="en-US" sz="800">
              <a:solidFill>
                <a:sysClr val="windowText" lastClr="000000"/>
              </a:solidFill>
            </a:rPr>
            <a:t>市町村（３団体）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32</a:t>
          </a:r>
          <a:r>
            <a:rPr kumimoji="1" lang="ja-JP" altLang="en-US" sz="800">
              <a:solidFill>
                <a:sysClr val="windowText" lastClr="000000"/>
              </a:solidFill>
            </a:rPr>
            <a:t>　　百万円</a:t>
          </a:r>
        </a:p>
      </xdr:txBody>
    </xdr:sp>
    <xdr:clientData/>
  </xdr:twoCellAnchor>
  <xdr:twoCellAnchor>
    <xdr:from>
      <xdr:col>38</xdr:col>
      <xdr:colOff>121942</xdr:colOff>
      <xdr:row>727</xdr:row>
      <xdr:rowOff>513643</xdr:rowOff>
    </xdr:from>
    <xdr:to>
      <xdr:col>40</xdr:col>
      <xdr:colOff>195639</xdr:colOff>
      <xdr:row>727</xdr:row>
      <xdr:rowOff>740745</xdr:rowOff>
    </xdr:to>
    <xdr:sp macro="" textlink="">
      <xdr:nvSpPr>
        <xdr:cNvPr id="270" name="テキスト ボックス 269"/>
        <xdr:cNvSpPr txBox="1"/>
      </xdr:nvSpPr>
      <xdr:spPr>
        <a:xfrm>
          <a:off x="7722892" y="71732068"/>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79856</xdr:colOff>
      <xdr:row>728</xdr:row>
      <xdr:rowOff>262780</xdr:rowOff>
    </xdr:from>
    <xdr:to>
      <xdr:col>47</xdr:col>
      <xdr:colOff>38099</xdr:colOff>
      <xdr:row>729</xdr:row>
      <xdr:rowOff>28575</xdr:rowOff>
    </xdr:to>
    <xdr:sp macro="" textlink="">
      <xdr:nvSpPr>
        <xdr:cNvPr id="271" name="テキスト ボックス 270"/>
        <xdr:cNvSpPr txBox="1"/>
      </xdr:nvSpPr>
      <xdr:spPr>
        <a:xfrm>
          <a:off x="7880831" y="59898805"/>
          <a:ext cx="1558443" cy="5849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chemeClr val="tx1"/>
              </a:solidFill>
              <a:effectLst/>
              <a:latin typeface="+mn-lt"/>
              <a:ea typeface="+mn-ea"/>
              <a:cs typeface="+mn-cs"/>
            </a:rPr>
            <a:t>農業競争力強化基盤整備、農</a:t>
          </a:r>
          <a:endParaRPr kumimoji="1" lang="en-US" altLang="ja-JP" sz="800">
            <a:solidFill>
              <a:schemeClr val="tx1"/>
            </a:solidFill>
            <a:effectLst/>
            <a:latin typeface="+mn-lt"/>
            <a:ea typeface="+mn-ea"/>
            <a:cs typeface="+mn-cs"/>
          </a:endParaRPr>
        </a:p>
        <a:p>
          <a:r>
            <a:rPr kumimoji="1" lang="ja-JP" altLang="ja-JP" sz="800">
              <a:solidFill>
                <a:schemeClr val="tx1"/>
              </a:solidFill>
              <a:effectLst/>
              <a:latin typeface="+mn-lt"/>
              <a:ea typeface="+mn-ea"/>
              <a:cs typeface="+mn-cs"/>
            </a:rPr>
            <a:t>業生産基盤保全管理・整備事</a:t>
          </a:r>
          <a:endParaRPr kumimoji="1" lang="en-US" altLang="ja-JP" sz="800">
            <a:solidFill>
              <a:schemeClr val="tx1"/>
            </a:solidFill>
            <a:effectLst/>
            <a:latin typeface="+mn-lt"/>
            <a:ea typeface="+mn-ea"/>
            <a:cs typeface="+mn-cs"/>
          </a:endParaRPr>
        </a:p>
        <a:p>
          <a:r>
            <a:rPr kumimoji="1" lang="ja-JP" altLang="ja-JP" sz="800">
              <a:solidFill>
                <a:schemeClr val="tx1"/>
              </a:solidFill>
              <a:effectLst/>
              <a:latin typeface="+mn-lt"/>
              <a:ea typeface="+mn-ea"/>
              <a:cs typeface="+mn-cs"/>
            </a:rPr>
            <a:t>業</a:t>
          </a:r>
          <a:r>
            <a:rPr kumimoji="1" lang="ja-JP" altLang="en-US" sz="800">
              <a:solidFill>
                <a:schemeClr val="tx1"/>
              </a:solidFill>
              <a:effectLst/>
              <a:latin typeface="+mn-lt"/>
              <a:ea typeface="+mn-ea"/>
              <a:cs typeface="+mn-cs"/>
            </a:rPr>
            <a:t>の実施</a:t>
          </a:r>
          <a:endParaRPr kumimoji="1" lang="ja-JP" altLang="en-US" sz="800"/>
        </a:p>
      </xdr:txBody>
    </xdr:sp>
    <xdr:clientData/>
  </xdr:twoCellAnchor>
  <xdr:twoCellAnchor>
    <xdr:from>
      <xdr:col>39</xdr:col>
      <xdr:colOff>76622</xdr:colOff>
      <xdr:row>728</xdr:row>
      <xdr:rowOff>318593</xdr:rowOff>
    </xdr:from>
    <xdr:to>
      <xdr:col>47</xdr:col>
      <xdr:colOff>159248</xdr:colOff>
      <xdr:row>728</xdr:row>
      <xdr:rowOff>679563</xdr:rowOff>
    </xdr:to>
    <xdr:sp macro="" textlink="">
      <xdr:nvSpPr>
        <xdr:cNvPr id="272" name="大かっこ 271"/>
        <xdr:cNvSpPr/>
      </xdr:nvSpPr>
      <xdr:spPr>
        <a:xfrm>
          <a:off x="7877597" y="72356168"/>
          <a:ext cx="1682826" cy="3609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60744</xdr:colOff>
      <xdr:row>729</xdr:row>
      <xdr:rowOff>147875</xdr:rowOff>
    </xdr:from>
    <xdr:to>
      <xdr:col>46</xdr:col>
      <xdr:colOff>99062</xdr:colOff>
      <xdr:row>729</xdr:row>
      <xdr:rowOff>562806</xdr:rowOff>
    </xdr:to>
    <xdr:sp macro="" textlink="">
      <xdr:nvSpPr>
        <xdr:cNvPr id="273" name="テキスト ボックス 272"/>
        <xdr:cNvSpPr txBox="1"/>
      </xdr:nvSpPr>
      <xdr:spPr>
        <a:xfrm>
          <a:off x="7813266" y="62027245"/>
          <a:ext cx="1429796" cy="41493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Ｑ</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1,836</a:t>
          </a:r>
          <a:r>
            <a:rPr kumimoji="1" lang="ja-JP" altLang="en-US" sz="800">
              <a:solidFill>
                <a:sysClr val="windowText" lastClr="000000"/>
              </a:solidFill>
            </a:rPr>
            <a:t>　　百万円</a:t>
          </a:r>
        </a:p>
      </xdr:txBody>
    </xdr:sp>
    <xdr:clientData/>
  </xdr:twoCellAnchor>
  <xdr:twoCellAnchor>
    <xdr:from>
      <xdr:col>38</xdr:col>
      <xdr:colOff>141295</xdr:colOff>
      <xdr:row>728</xdr:row>
      <xdr:rowOff>795671</xdr:rowOff>
    </xdr:from>
    <xdr:to>
      <xdr:col>41</xdr:col>
      <xdr:colOff>14967</xdr:colOff>
      <xdr:row>729</xdr:row>
      <xdr:rowOff>203623</xdr:rowOff>
    </xdr:to>
    <xdr:sp macro="" textlink="">
      <xdr:nvSpPr>
        <xdr:cNvPr id="274" name="テキスト ボックス 273"/>
        <xdr:cNvSpPr txBox="1"/>
      </xdr:nvSpPr>
      <xdr:spPr>
        <a:xfrm>
          <a:off x="7695034" y="61855062"/>
          <a:ext cx="470020" cy="2279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99209</xdr:colOff>
      <xdr:row>729</xdr:row>
      <xdr:rowOff>544604</xdr:rowOff>
    </xdr:from>
    <xdr:to>
      <xdr:col>47</xdr:col>
      <xdr:colOff>66675</xdr:colOff>
      <xdr:row>730</xdr:row>
      <xdr:rowOff>247239</xdr:rowOff>
    </xdr:to>
    <xdr:sp macro="" textlink="">
      <xdr:nvSpPr>
        <xdr:cNvPr id="275" name="テキスト ボックス 274"/>
        <xdr:cNvSpPr txBox="1"/>
      </xdr:nvSpPr>
      <xdr:spPr>
        <a:xfrm>
          <a:off x="7851731" y="62423974"/>
          <a:ext cx="1557727" cy="5226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農山漁村地域の総合的な</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整備</a:t>
          </a:r>
          <a:endParaRPr kumimoji="1" lang="en-US" altLang="ja-JP" sz="800">
            <a:solidFill>
              <a:schemeClr val="tx1"/>
            </a:solidFill>
            <a:effectLst/>
            <a:latin typeface="+mn-lt"/>
            <a:ea typeface="+mn-ea"/>
            <a:cs typeface="+mn-cs"/>
          </a:endParaRPr>
        </a:p>
      </xdr:txBody>
    </xdr:sp>
    <xdr:clientData/>
  </xdr:twoCellAnchor>
  <xdr:twoCellAnchor>
    <xdr:from>
      <xdr:col>39</xdr:col>
      <xdr:colOff>95974</xdr:colOff>
      <xdr:row>729</xdr:row>
      <xdr:rowOff>600420</xdr:rowOff>
    </xdr:from>
    <xdr:to>
      <xdr:col>47</xdr:col>
      <xdr:colOff>178600</xdr:colOff>
      <xdr:row>730</xdr:row>
      <xdr:rowOff>27186</xdr:rowOff>
    </xdr:to>
    <xdr:sp macro="" textlink="">
      <xdr:nvSpPr>
        <xdr:cNvPr id="276" name="大かっこ 275"/>
        <xdr:cNvSpPr/>
      </xdr:nvSpPr>
      <xdr:spPr>
        <a:xfrm>
          <a:off x="7848496" y="62479790"/>
          <a:ext cx="1672887" cy="24674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37983</xdr:colOff>
      <xdr:row>730</xdr:row>
      <xdr:rowOff>46606</xdr:rowOff>
    </xdr:from>
    <xdr:to>
      <xdr:col>25</xdr:col>
      <xdr:colOff>111680</xdr:colOff>
      <xdr:row>730</xdr:row>
      <xdr:rowOff>273708</xdr:rowOff>
    </xdr:to>
    <xdr:sp macro="" textlink="">
      <xdr:nvSpPr>
        <xdr:cNvPr id="277" name="テキスト ボックス 276"/>
        <xdr:cNvSpPr txBox="1"/>
      </xdr:nvSpPr>
      <xdr:spPr>
        <a:xfrm>
          <a:off x="4609983" y="62886758"/>
          <a:ext cx="471262"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23</xdr:col>
      <xdr:colOff>195922</xdr:colOff>
      <xdr:row>730</xdr:row>
      <xdr:rowOff>664387</xdr:rowOff>
    </xdr:from>
    <xdr:to>
      <xdr:col>33</xdr:col>
      <xdr:colOff>19049</xdr:colOff>
      <xdr:row>731</xdr:row>
      <xdr:rowOff>314324</xdr:rowOff>
    </xdr:to>
    <xdr:sp macro="" textlink="">
      <xdr:nvSpPr>
        <xdr:cNvPr id="278" name="テキスト ボックス 277"/>
        <xdr:cNvSpPr txBox="1"/>
      </xdr:nvSpPr>
      <xdr:spPr>
        <a:xfrm>
          <a:off x="4796497" y="61938712"/>
          <a:ext cx="1823377" cy="4690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水産基盤整備事業の実施、市町</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村事業に対する補助交付</a:t>
          </a:r>
          <a:endParaRPr kumimoji="1" lang="en-US" altLang="ja-JP" sz="800">
            <a:solidFill>
              <a:schemeClr val="tx1"/>
            </a:solidFill>
            <a:effectLst/>
            <a:latin typeface="+mn-lt"/>
            <a:ea typeface="+mn-ea"/>
            <a:cs typeface="+mn-cs"/>
          </a:endParaRPr>
        </a:p>
      </xdr:txBody>
    </xdr:sp>
    <xdr:clientData/>
  </xdr:twoCellAnchor>
  <xdr:twoCellAnchor>
    <xdr:from>
      <xdr:col>23</xdr:col>
      <xdr:colOff>192687</xdr:colOff>
      <xdr:row>730</xdr:row>
      <xdr:rowOff>720203</xdr:rowOff>
    </xdr:from>
    <xdr:to>
      <xdr:col>32</xdr:col>
      <xdr:colOff>75288</xdr:colOff>
      <xdr:row>731</xdr:row>
      <xdr:rowOff>147797</xdr:rowOff>
    </xdr:to>
    <xdr:sp macro="" textlink="">
      <xdr:nvSpPr>
        <xdr:cNvPr id="279" name="大かっこ 278"/>
        <xdr:cNvSpPr/>
      </xdr:nvSpPr>
      <xdr:spPr>
        <a:xfrm>
          <a:off x="4793262" y="74396078"/>
          <a:ext cx="1682826" cy="24674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73579</xdr:colOff>
      <xdr:row>730</xdr:row>
      <xdr:rowOff>270105</xdr:rowOff>
    </xdr:from>
    <xdr:to>
      <xdr:col>46</xdr:col>
      <xdr:colOff>111897</xdr:colOff>
      <xdr:row>730</xdr:row>
      <xdr:rowOff>676275</xdr:rowOff>
    </xdr:to>
    <xdr:sp macro="" textlink="">
      <xdr:nvSpPr>
        <xdr:cNvPr id="280" name="テキスト ボックス 279"/>
        <xdr:cNvSpPr txBox="1"/>
      </xdr:nvSpPr>
      <xdr:spPr>
        <a:xfrm>
          <a:off x="7874554" y="61544430"/>
          <a:ext cx="1438493" cy="40617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Ｒ</a:t>
          </a:r>
          <a:r>
            <a:rPr kumimoji="1" lang="en-US" altLang="ja-JP" sz="800">
              <a:solidFill>
                <a:sysClr val="windowText" lastClr="000000"/>
              </a:solidFill>
            </a:rPr>
            <a:t>.</a:t>
          </a:r>
          <a:r>
            <a:rPr kumimoji="1" lang="ja-JP" altLang="en-US" sz="800">
              <a:solidFill>
                <a:sysClr val="windowText" lastClr="000000"/>
              </a:solidFill>
            </a:rPr>
            <a:t>与論町</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102</a:t>
          </a:r>
          <a:r>
            <a:rPr kumimoji="1" lang="ja-JP" altLang="en-US" sz="800">
              <a:solidFill>
                <a:sysClr val="windowText" lastClr="000000"/>
              </a:solidFill>
            </a:rPr>
            <a:t>　　百万円</a:t>
          </a:r>
        </a:p>
      </xdr:txBody>
    </xdr:sp>
    <xdr:clientData/>
  </xdr:twoCellAnchor>
  <xdr:twoCellAnchor>
    <xdr:from>
      <xdr:col>38</xdr:col>
      <xdr:colOff>168838</xdr:colOff>
      <xdr:row>730</xdr:row>
      <xdr:rowOff>86881</xdr:rowOff>
    </xdr:from>
    <xdr:to>
      <xdr:col>41</xdr:col>
      <xdr:colOff>42510</xdr:colOff>
      <xdr:row>730</xdr:row>
      <xdr:rowOff>313983</xdr:rowOff>
    </xdr:to>
    <xdr:sp macro="" textlink="">
      <xdr:nvSpPr>
        <xdr:cNvPr id="281" name="テキスト ボックス 280"/>
        <xdr:cNvSpPr txBox="1"/>
      </xdr:nvSpPr>
      <xdr:spPr>
        <a:xfrm>
          <a:off x="7769788" y="73762756"/>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126753</xdr:colOff>
      <xdr:row>730</xdr:row>
      <xdr:rowOff>658549</xdr:rowOff>
    </xdr:from>
    <xdr:to>
      <xdr:col>47</xdr:col>
      <xdr:colOff>19050</xdr:colOff>
      <xdr:row>731</xdr:row>
      <xdr:rowOff>85724</xdr:rowOff>
    </xdr:to>
    <xdr:sp macro="" textlink="">
      <xdr:nvSpPr>
        <xdr:cNvPr id="282" name="テキスト ボックス 281"/>
        <xdr:cNvSpPr txBox="1"/>
      </xdr:nvSpPr>
      <xdr:spPr>
        <a:xfrm>
          <a:off x="7927728" y="61932874"/>
          <a:ext cx="1492497" cy="246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chemeClr val="tx1"/>
              </a:solidFill>
              <a:effectLst/>
              <a:latin typeface="+mn-lt"/>
              <a:ea typeface="+mn-ea"/>
              <a:cs typeface="+mn-cs"/>
            </a:rPr>
            <a:t>水産基盤整備事業の実施</a:t>
          </a:r>
          <a:endParaRPr lang="ja-JP" altLang="ja-JP" sz="800">
            <a:effectLst/>
          </a:endParaRPr>
        </a:p>
      </xdr:txBody>
    </xdr:sp>
    <xdr:clientData/>
  </xdr:twoCellAnchor>
  <xdr:twoCellAnchor>
    <xdr:from>
      <xdr:col>39</xdr:col>
      <xdr:colOff>123517</xdr:colOff>
      <xdr:row>730</xdr:row>
      <xdr:rowOff>710981</xdr:rowOff>
    </xdr:from>
    <xdr:to>
      <xdr:col>48</xdr:col>
      <xdr:colOff>26062</xdr:colOff>
      <xdr:row>731</xdr:row>
      <xdr:rowOff>118989</xdr:rowOff>
    </xdr:to>
    <xdr:sp macro="" textlink="">
      <xdr:nvSpPr>
        <xdr:cNvPr id="283" name="大かっこ 282"/>
        <xdr:cNvSpPr/>
      </xdr:nvSpPr>
      <xdr:spPr>
        <a:xfrm>
          <a:off x="7924492" y="74386856"/>
          <a:ext cx="1702770" cy="22715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32053</xdr:colOff>
      <xdr:row>731</xdr:row>
      <xdr:rowOff>418868</xdr:rowOff>
    </xdr:from>
    <xdr:to>
      <xdr:col>25</xdr:col>
      <xdr:colOff>105750</xdr:colOff>
      <xdr:row>731</xdr:row>
      <xdr:rowOff>645970</xdr:rowOff>
    </xdr:to>
    <xdr:sp macro="" textlink="">
      <xdr:nvSpPr>
        <xdr:cNvPr id="284" name="テキスト ボックス 283"/>
        <xdr:cNvSpPr txBox="1"/>
      </xdr:nvSpPr>
      <xdr:spPr>
        <a:xfrm>
          <a:off x="4604053" y="64078998"/>
          <a:ext cx="471262"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直轄</a:t>
          </a:r>
          <a:r>
            <a:rPr kumimoji="1" lang="en-US" altLang="ja-JP" sz="800"/>
            <a:t>】</a:t>
          </a:r>
          <a:endParaRPr kumimoji="1" lang="ja-JP" altLang="en-US" sz="800"/>
        </a:p>
      </xdr:txBody>
    </xdr:sp>
    <xdr:clientData/>
  </xdr:twoCellAnchor>
  <xdr:twoCellAnchor>
    <xdr:from>
      <xdr:col>23</xdr:col>
      <xdr:colOff>123175</xdr:colOff>
      <xdr:row>732</xdr:row>
      <xdr:rowOff>242458</xdr:rowOff>
    </xdr:from>
    <xdr:to>
      <xdr:col>32</xdr:col>
      <xdr:colOff>27337</xdr:colOff>
      <xdr:row>732</xdr:row>
      <xdr:rowOff>430695</xdr:rowOff>
    </xdr:to>
    <xdr:sp macro="" textlink="">
      <xdr:nvSpPr>
        <xdr:cNvPr id="285" name="大かっこ 284"/>
        <xdr:cNvSpPr/>
      </xdr:nvSpPr>
      <xdr:spPr>
        <a:xfrm>
          <a:off x="4695175" y="64722567"/>
          <a:ext cx="1693205" cy="18823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39087</xdr:colOff>
      <xdr:row>732</xdr:row>
      <xdr:rowOff>423702</xdr:rowOff>
    </xdr:from>
    <xdr:to>
      <xdr:col>25</xdr:col>
      <xdr:colOff>112784</xdr:colOff>
      <xdr:row>732</xdr:row>
      <xdr:rowOff>650804</xdr:rowOff>
    </xdr:to>
    <xdr:sp macro="" textlink="">
      <xdr:nvSpPr>
        <xdr:cNvPr id="286" name="テキスト ボックス 285"/>
        <xdr:cNvSpPr txBox="1"/>
      </xdr:nvSpPr>
      <xdr:spPr>
        <a:xfrm>
          <a:off x="4611087" y="64903811"/>
          <a:ext cx="471262"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23</xdr:col>
      <xdr:colOff>133444</xdr:colOff>
      <xdr:row>733</xdr:row>
      <xdr:rowOff>180793</xdr:rowOff>
    </xdr:from>
    <xdr:to>
      <xdr:col>32</xdr:col>
      <xdr:colOff>171450</xdr:colOff>
      <xdr:row>733</xdr:row>
      <xdr:rowOff>619124</xdr:rowOff>
    </xdr:to>
    <xdr:sp macro="" textlink="">
      <xdr:nvSpPr>
        <xdr:cNvPr id="287" name="テキスト ボックス 286"/>
        <xdr:cNvSpPr txBox="1"/>
      </xdr:nvSpPr>
      <xdr:spPr>
        <a:xfrm>
          <a:off x="4734019" y="63912568"/>
          <a:ext cx="1838231" cy="4383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治山、森林整備事業の実施、市</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町村事業に対する補助交付</a:t>
          </a:r>
          <a:endParaRPr lang="ja-JP" altLang="ja-JP" sz="800">
            <a:effectLst/>
          </a:endParaRPr>
        </a:p>
      </xdr:txBody>
    </xdr:sp>
    <xdr:clientData/>
  </xdr:twoCellAnchor>
  <xdr:twoCellAnchor>
    <xdr:from>
      <xdr:col>23</xdr:col>
      <xdr:colOff>130209</xdr:colOff>
      <xdr:row>733</xdr:row>
      <xdr:rowOff>230726</xdr:rowOff>
    </xdr:from>
    <xdr:to>
      <xdr:col>32</xdr:col>
      <xdr:colOff>34371</xdr:colOff>
      <xdr:row>733</xdr:row>
      <xdr:rowOff>460742</xdr:rowOff>
    </xdr:to>
    <xdr:sp macro="" textlink="">
      <xdr:nvSpPr>
        <xdr:cNvPr id="288" name="大かっこ 287"/>
        <xdr:cNvSpPr/>
      </xdr:nvSpPr>
      <xdr:spPr>
        <a:xfrm>
          <a:off x="4730784" y="76364051"/>
          <a:ext cx="1704387"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170570</xdr:colOff>
      <xdr:row>732</xdr:row>
      <xdr:rowOff>410368</xdr:rowOff>
    </xdr:from>
    <xdr:to>
      <xdr:col>41</xdr:col>
      <xdr:colOff>44242</xdr:colOff>
      <xdr:row>732</xdr:row>
      <xdr:rowOff>637470</xdr:rowOff>
    </xdr:to>
    <xdr:sp macro="" textlink="">
      <xdr:nvSpPr>
        <xdr:cNvPr id="289" name="テキスト ボックス 288"/>
        <xdr:cNvSpPr txBox="1"/>
      </xdr:nvSpPr>
      <xdr:spPr>
        <a:xfrm>
          <a:off x="7724309" y="64890477"/>
          <a:ext cx="470020"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83651</xdr:colOff>
      <xdr:row>733</xdr:row>
      <xdr:rowOff>161578</xdr:rowOff>
    </xdr:from>
    <xdr:to>
      <xdr:col>46</xdr:col>
      <xdr:colOff>9525</xdr:colOff>
      <xdr:row>733</xdr:row>
      <xdr:rowOff>438150</xdr:rowOff>
    </xdr:to>
    <xdr:sp macro="" textlink="">
      <xdr:nvSpPr>
        <xdr:cNvPr id="290" name="テキスト ボックス 289"/>
        <xdr:cNvSpPr txBox="1"/>
      </xdr:nvSpPr>
      <xdr:spPr>
        <a:xfrm>
          <a:off x="7884626" y="63893353"/>
          <a:ext cx="1326049" cy="2765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森林整備事業の実施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80415</xdr:colOff>
      <xdr:row>733</xdr:row>
      <xdr:rowOff>217392</xdr:rowOff>
    </xdr:from>
    <xdr:to>
      <xdr:col>47</xdr:col>
      <xdr:colOff>165854</xdr:colOff>
      <xdr:row>733</xdr:row>
      <xdr:rowOff>447408</xdr:rowOff>
    </xdr:to>
    <xdr:sp macro="" textlink="">
      <xdr:nvSpPr>
        <xdr:cNvPr id="291" name="大かっこ 290"/>
        <xdr:cNvSpPr/>
      </xdr:nvSpPr>
      <xdr:spPr>
        <a:xfrm>
          <a:off x="7881390" y="76350717"/>
          <a:ext cx="1685639"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189696</xdr:colOff>
      <xdr:row>733</xdr:row>
      <xdr:rowOff>575403</xdr:rowOff>
    </xdr:from>
    <xdr:to>
      <xdr:col>41</xdr:col>
      <xdr:colOff>63368</xdr:colOff>
      <xdr:row>733</xdr:row>
      <xdr:rowOff>802505</xdr:rowOff>
    </xdr:to>
    <xdr:sp macro="" textlink="">
      <xdr:nvSpPr>
        <xdr:cNvPr id="292" name="テキスト ボックス 291"/>
        <xdr:cNvSpPr txBox="1"/>
      </xdr:nvSpPr>
      <xdr:spPr>
        <a:xfrm>
          <a:off x="7790646" y="76708728"/>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102777</xdr:colOff>
      <xdr:row>734</xdr:row>
      <xdr:rowOff>315930</xdr:rowOff>
    </xdr:from>
    <xdr:to>
      <xdr:col>46</xdr:col>
      <xdr:colOff>95250</xdr:colOff>
      <xdr:row>734</xdr:row>
      <xdr:rowOff>552450</xdr:rowOff>
    </xdr:to>
    <xdr:sp macro="" textlink="">
      <xdr:nvSpPr>
        <xdr:cNvPr id="293" name="テキスト ボックス 292"/>
        <xdr:cNvSpPr txBox="1"/>
      </xdr:nvSpPr>
      <xdr:spPr>
        <a:xfrm>
          <a:off x="7903752" y="64866855"/>
          <a:ext cx="1392648" cy="2365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森林整備事業の実施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99542</xdr:colOff>
      <xdr:row>734</xdr:row>
      <xdr:rowOff>365862</xdr:rowOff>
    </xdr:from>
    <xdr:to>
      <xdr:col>47</xdr:col>
      <xdr:colOff>184981</xdr:colOff>
      <xdr:row>734</xdr:row>
      <xdr:rowOff>595878</xdr:rowOff>
    </xdr:to>
    <xdr:sp macro="" textlink="">
      <xdr:nvSpPr>
        <xdr:cNvPr id="294" name="大かっこ 293"/>
        <xdr:cNvSpPr/>
      </xdr:nvSpPr>
      <xdr:spPr>
        <a:xfrm>
          <a:off x="7900517" y="77318337"/>
          <a:ext cx="1685639"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192884</xdr:colOff>
      <xdr:row>734</xdr:row>
      <xdr:rowOff>582196</xdr:rowOff>
    </xdr:from>
    <xdr:to>
      <xdr:col>41</xdr:col>
      <xdr:colOff>66556</xdr:colOff>
      <xdr:row>734</xdr:row>
      <xdr:rowOff>809298</xdr:rowOff>
    </xdr:to>
    <xdr:sp macro="" textlink="">
      <xdr:nvSpPr>
        <xdr:cNvPr id="295" name="テキスト ボックス 294"/>
        <xdr:cNvSpPr txBox="1"/>
      </xdr:nvSpPr>
      <xdr:spPr>
        <a:xfrm>
          <a:off x="7793834" y="77534671"/>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105964</xdr:colOff>
      <xdr:row>735</xdr:row>
      <xdr:rowOff>322724</xdr:rowOff>
    </xdr:from>
    <xdr:to>
      <xdr:col>46</xdr:col>
      <xdr:colOff>190500</xdr:colOff>
      <xdr:row>735</xdr:row>
      <xdr:rowOff>647700</xdr:rowOff>
    </xdr:to>
    <xdr:sp macro="" textlink="">
      <xdr:nvSpPr>
        <xdr:cNvPr id="296" name="テキスト ボックス 295"/>
        <xdr:cNvSpPr txBox="1"/>
      </xdr:nvSpPr>
      <xdr:spPr>
        <a:xfrm>
          <a:off x="7906939" y="65692799"/>
          <a:ext cx="1484711" cy="324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森林整備事業の実施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102729</xdr:colOff>
      <xdr:row>735</xdr:row>
      <xdr:rowOff>372655</xdr:rowOff>
    </xdr:from>
    <xdr:to>
      <xdr:col>48</xdr:col>
      <xdr:colOff>6892</xdr:colOff>
      <xdr:row>735</xdr:row>
      <xdr:rowOff>602671</xdr:rowOff>
    </xdr:to>
    <xdr:sp macro="" textlink="">
      <xdr:nvSpPr>
        <xdr:cNvPr id="297" name="大かっこ 296"/>
        <xdr:cNvSpPr/>
      </xdr:nvSpPr>
      <xdr:spPr>
        <a:xfrm>
          <a:off x="7903704" y="78144280"/>
          <a:ext cx="1704388"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157027</xdr:colOff>
      <xdr:row>736</xdr:row>
      <xdr:rowOff>26736</xdr:rowOff>
    </xdr:from>
    <xdr:to>
      <xdr:col>41</xdr:col>
      <xdr:colOff>30699</xdr:colOff>
      <xdr:row>736</xdr:row>
      <xdr:rowOff>252717</xdr:rowOff>
    </xdr:to>
    <xdr:sp macro="" textlink="">
      <xdr:nvSpPr>
        <xdr:cNvPr id="298" name="テキスト ボックス 297"/>
        <xdr:cNvSpPr txBox="1"/>
      </xdr:nvSpPr>
      <xdr:spPr>
        <a:xfrm>
          <a:off x="7821851" y="58969677"/>
          <a:ext cx="478789" cy="225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70107</xdr:colOff>
      <xdr:row>736</xdr:row>
      <xdr:rowOff>585291</xdr:rowOff>
    </xdr:from>
    <xdr:to>
      <xdr:col>48</xdr:col>
      <xdr:colOff>76200</xdr:colOff>
      <xdr:row>737</xdr:row>
      <xdr:rowOff>189940</xdr:rowOff>
    </xdr:to>
    <xdr:sp macro="" textlink="">
      <xdr:nvSpPr>
        <xdr:cNvPr id="299" name="テキスト ボックス 298"/>
        <xdr:cNvSpPr txBox="1"/>
      </xdr:nvSpPr>
      <xdr:spPr>
        <a:xfrm>
          <a:off x="7936636" y="59528232"/>
          <a:ext cx="1821446" cy="4226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廃棄物処理施設整備事業等に</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対する補助等</a:t>
          </a:r>
          <a:endParaRPr kumimoji="1" lang="en-US" altLang="ja-JP" sz="800">
            <a:solidFill>
              <a:schemeClr val="tx1"/>
            </a:solidFill>
            <a:effectLst/>
            <a:latin typeface="+mn-lt"/>
            <a:ea typeface="+mn-ea"/>
            <a:cs typeface="+mn-cs"/>
          </a:endParaRPr>
        </a:p>
      </xdr:txBody>
    </xdr:sp>
    <xdr:clientData/>
  </xdr:twoCellAnchor>
  <xdr:twoCellAnchor>
    <xdr:from>
      <xdr:col>39</xdr:col>
      <xdr:colOff>66872</xdr:colOff>
      <xdr:row>736</xdr:row>
      <xdr:rowOff>657636</xdr:rowOff>
    </xdr:from>
    <xdr:to>
      <xdr:col>47</xdr:col>
      <xdr:colOff>151116</xdr:colOff>
      <xdr:row>737</xdr:row>
      <xdr:rowOff>69622</xdr:rowOff>
    </xdr:to>
    <xdr:sp macro="" textlink="">
      <xdr:nvSpPr>
        <xdr:cNvPr id="300" name="大かっこ 299"/>
        <xdr:cNvSpPr/>
      </xdr:nvSpPr>
      <xdr:spPr>
        <a:xfrm>
          <a:off x="7933401" y="59600577"/>
          <a:ext cx="1697891"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184983</xdr:colOff>
      <xdr:row>738</xdr:row>
      <xdr:rowOff>593702</xdr:rowOff>
    </xdr:from>
    <xdr:to>
      <xdr:col>41</xdr:col>
      <xdr:colOff>58655</xdr:colOff>
      <xdr:row>739</xdr:row>
      <xdr:rowOff>1654</xdr:rowOff>
    </xdr:to>
    <xdr:sp macro="" textlink="">
      <xdr:nvSpPr>
        <xdr:cNvPr id="301" name="テキスト ボックス 300"/>
        <xdr:cNvSpPr txBox="1"/>
      </xdr:nvSpPr>
      <xdr:spPr>
        <a:xfrm>
          <a:off x="7785933" y="80822777"/>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98062</xdr:colOff>
      <xdr:row>739</xdr:row>
      <xdr:rowOff>334229</xdr:rowOff>
    </xdr:from>
    <xdr:to>
      <xdr:col>49</xdr:col>
      <xdr:colOff>38099</xdr:colOff>
      <xdr:row>739</xdr:row>
      <xdr:rowOff>600075</xdr:rowOff>
    </xdr:to>
    <xdr:sp macro="" textlink="">
      <xdr:nvSpPr>
        <xdr:cNvPr id="302" name="テキスト ボックス 301"/>
        <xdr:cNvSpPr txBox="1"/>
      </xdr:nvSpPr>
      <xdr:spPr>
        <a:xfrm>
          <a:off x="7899037" y="68076029"/>
          <a:ext cx="1940287" cy="2658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水道施設整備に対する補助等</a:t>
          </a:r>
          <a:endParaRPr kumimoji="1" lang="en-US" altLang="ja-JP" sz="800">
            <a:solidFill>
              <a:schemeClr val="tx1"/>
            </a:solidFill>
            <a:effectLst/>
            <a:latin typeface="+mn-lt"/>
            <a:ea typeface="+mn-ea"/>
            <a:cs typeface="+mn-cs"/>
          </a:endParaRPr>
        </a:p>
      </xdr:txBody>
    </xdr:sp>
    <xdr:clientData/>
  </xdr:twoCellAnchor>
  <xdr:twoCellAnchor>
    <xdr:from>
      <xdr:col>39</xdr:col>
      <xdr:colOff>94828</xdr:colOff>
      <xdr:row>739</xdr:row>
      <xdr:rowOff>384161</xdr:rowOff>
    </xdr:from>
    <xdr:to>
      <xdr:col>47</xdr:col>
      <xdr:colOff>179072</xdr:colOff>
      <xdr:row>739</xdr:row>
      <xdr:rowOff>614177</xdr:rowOff>
    </xdr:to>
    <xdr:sp macro="" textlink="">
      <xdr:nvSpPr>
        <xdr:cNvPr id="303" name="大かっこ 302"/>
        <xdr:cNvSpPr/>
      </xdr:nvSpPr>
      <xdr:spPr>
        <a:xfrm>
          <a:off x="7895803" y="81432386"/>
          <a:ext cx="1684444"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22523</xdr:colOff>
      <xdr:row>723</xdr:row>
      <xdr:rowOff>1674005</xdr:rowOff>
    </xdr:from>
    <xdr:to>
      <xdr:col>10</xdr:col>
      <xdr:colOff>185293</xdr:colOff>
      <xdr:row>723</xdr:row>
      <xdr:rowOff>1901107</xdr:rowOff>
    </xdr:to>
    <xdr:sp macro="" textlink="">
      <xdr:nvSpPr>
        <xdr:cNvPr id="304" name="テキスト ボックス 303"/>
        <xdr:cNvSpPr txBox="1"/>
      </xdr:nvSpPr>
      <xdr:spPr>
        <a:xfrm>
          <a:off x="1622723" y="57185705"/>
          <a:ext cx="562820"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twoCellAnchor>
  <xdr:twoCellAnchor>
    <xdr:from>
      <xdr:col>7</xdr:col>
      <xdr:colOff>152721</xdr:colOff>
      <xdr:row>730</xdr:row>
      <xdr:rowOff>51774</xdr:rowOff>
    </xdr:from>
    <xdr:to>
      <xdr:col>10</xdr:col>
      <xdr:colOff>115466</xdr:colOff>
      <xdr:row>730</xdr:row>
      <xdr:rowOff>278876</xdr:rowOff>
    </xdr:to>
    <xdr:sp macro="" textlink="">
      <xdr:nvSpPr>
        <xdr:cNvPr id="305" name="テキスト ボックス 304"/>
        <xdr:cNvSpPr txBox="1"/>
      </xdr:nvSpPr>
      <xdr:spPr>
        <a:xfrm>
          <a:off x="1552896" y="73727649"/>
          <a:ext cx="562820"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twoCellAnchor>
  <xdr:twoCellAnchor>
    <xdr:from>
      <xdr:col>7</xdr:col>
      <xdr:colOff>163876</xdr:colOff>
      <xdr:row>731</xdr:row>
      <xdr:rowOff>431145</xdr:rowOff>
    </xdr:from>
    <xdr:to>
      <xdr:col>10</xdr:col>
      <xdr:colOff>126621</xdr:colOff>
      <xdr:row>731</xdr:row>
      <xdr:rowOff>658247</xdr:rowOff>
    </xdr:to>
    <xdr:sp macro="" textlink="">
      <xdr:nvSpPr>
        <xdr:cNvPr id="306" name="テキスト ボックス 305"/>
        <xdr:cNvSpPr txBox="1"/>
      </xdr:nvSpPr>
      <xdr:spPr>
        <a:xfrm>
          <a:off x="1564051" y="74926170"/>
          <a:ext cx="562820"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twoCellAnchor>
  <xdr:twoCellAnchor>
    <xdr:from>
      <xdr:col>7</xdr:col>
      <xdr:colOff>152722</xdr:colOff>
      <xdr:row>735</xdr:row>
      <xdr:rowOff>814932</xdr:rowOff>
    </xdr:from>
    <xdr:to>
      <xdr:col>10</xdr:col>
      <xdr:colOff>115467</xdr:colOff>
      <xdr:row>736</xdr:row>
      <xdr:rowOff>222884</xdr:rowOff>
    </xdr:to>
    <xdr:sp macro="" textlink="">
      <xdr:nvSpPr>
        <xdr:cNvPr id="307" name="テキスト ボックス 306"/>
        <xdr:cNvSpPr txBox="1"/>
      </xdr:nvSpPr>
      <xdr:spPr>
        <a:xfrm>
          <a:off x="1564663" y="58939844"/>
          <a:ext cx="567863" cy="225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twoCellAnchor>
  <xdr:twoCellAnchor>
    <xdr:from>
      <xdr:col>8</xdr:col>
      <xdr:colOff>504</xdr:colOff>
      <xdr:row>738</xdr:row>
      <xdr:rowOff>610370</xdr:rowOff>
    </xdr:from>
    <xdr:to>
      <xdr:col>10</xdr:col>
      <xdr:colOff>163274</xdr:colOff>
      <xdr:row>739</xdr:row>
      <xdr:rowOff>18322</xdr:rowOff>
    </xdr:to>
    <xdr:sp macro="" textlink="">
      <xdr:nvSpPr>
        <xdr:cNvPr id="308" name="テキスト ボックス 307"/>
        <xdr:cNvSpPr txBox="1"/>
      </xdr:nvSpPr>
      <xdr:spPr>
        <a:xfrm>
          <a:off x="1600704" y="80839445"/>
          <a:ext cx="562820"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twoCellAnchor>
  <xdr:twoCellAnchor>
    <xdr:from>
      <xdr:col>19</xdr:col>
      <xdr:colOff>179426</xdr:colOff>
      <xdr:row>720</xdr:row>
      <xdr:rowOff>717347</xdr:rowOff>
    </xdr:from>
    <xdr:to>
      <xdr:col>39</xdr:col>
      <xdr:colOff>90530</xdr:colOff>
      <xdr:row>720</xdr:row>
      <xdr:rowOff>717347</xdr:rowOff>
    </xdr:to>
    <xdr:cxnSp macro="">
      <xdr:nvCxnSpPr>
        <xdr:cNvPr id="309" name="直線コネクタ 308"/>
        <xdr:cNvCxnSpPr/>
      </xdr:nvCxnSpPr>
      <xdr:spPr>
        <a:xfrm flipH="1">
          <a:off x="3979901" y="66201722"/>
          <a:ext cx="3911604"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719</xdr:row>
      <xdr:rowOff>787584</xdr:rowOff>
    </xdr:from>
    <xdr:to>
      <xdr:col>19</xdr:col>
      <xdr:colOff>179430</xdr:colOff>
      <xdr:row>723</xdr:row>
      <xdr:rowOff>76200</xdr:rowOff>
    </xdr:to>
    <xdr:cxnSp macro="">
      <xdr:nvCxnSpPr>
        <xdr:cNvPr id="310" name="直線コネクタ 309"/>
        <xdr:cNvCxnSpPr/>
      </xdr:nvCxnSpPr>
      <xdr:spPr>
        <a:xfrm flipV="1">
          <a:off x="3971925" y="53022684"/>
          <a:ext cx="7980" cy="256521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51449</xdr:colOff>
      <xdr:row>724</xdr:row>
      <xdr:rowOff>744184</xdr:rowOff>
    </xdr:from>
    <xdr:to>
      <xdr:col>35</xdr:col>
      <xdr:colOff>51449</xdr:colOff>
      <xdr:row>729</xdr:row>
      <xdr:rowOff>321375</xdr:rowOff>
    </xdr:to>
    <xdr:cxnSp macro="">
      <xdr:nvCxnSpPr>
        <xdr:cNvPr id="311" name="直線コネクタ 310"/>
        <xdr:cNvCxnSpPr/>
      </xdr:nvCxnSpPr>
      <xdr:spPr>
        <a:xfrm flipV="1">
          <a:off x="7052324" y="69505159"/>
          <a:ext cx="0" cy="367294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154668</xdr:colOff>
      <xdr:row>732</xdr:row>
      <xdr:rowOff>15050</xdr:rowOff>
    </xdr:from>
    <xdr:to>
      <xdr:col>19</xdr:col>
      <xdr:colOff>154668</xdr:colOff>
      <xdr:row>733</xdr:row>
      <xdr:rowOff>11317</xdr:rowOff>
    </xdr:to>
    <xdr:cxnSp macro="">
      <xdr:nvCxnSpPr>
        <xdr:cNvPr id="312" name="直線コネクタ 311"/>
        <xdr:cNvCxnSpPr/>
      </xdr:nvCxnSpPr>
      <xdr:spPr>
        <a:xfrm flipV="1">
          <a:off x="3955143" y="75329225"/>
          <a:ext cx="0" cy="81541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88140</xdr:colOff>
      <xdr:row>732</xdr:row>
      <xdr:rowOff>813907</xdr:rowOff>
    </xdr:from>
    <xdr:to>
      <xdr:col>35</xdr:col>
      <xdr:colOff>88140</xdr:colOff>
      <xdr:row>735</xdr:row>
      <xdr:rowOff>85739</xdr:rowOff>
    </xdr:to>
    <xdr:cxnSp macro="">
      <xdr:nvCxnSpPr>
        <xdr:cNvPr id="313" name="直線コネクタ 312"/>
        <xdr:cNvCxnSpPr/>
      </xdr:nvCxnSpPr>
      <xdr:spPr>
        <a:xfrm flipV="1">
          <a:off x="7089015" y="76128082"/>
          <a:ext cx="0" cy="1729282"/>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180975</xdr:colOff>
      <xdr:row>741</xdr:row>
      <xdr:rowOff>102741</xdr:rowOff>
    </xdr:from>
    <xdr:to>
      <xdr:col>19</xdr:col>
      <xdr:colOff>181156</xdr:colOff>
      <xdr:row>743</xdr:row>
      <xdr:rowOff>476250</xdr:rowOff>
    </xdr:to>
    <xdr:cxnSp macro="">
      <xdr:nvCxnSpPr>
        <xdr:cNvPr id="314" name="直線コネクタ 313"/>
        <xdr:cNvCxnSpPr/>
      </xdr:nvCxnSpPr>
      <xdr:spPr>
        <a:xfrm flipV="1">
          <a:off x="3981450" y="82789266"/>
          <a:ext cx="181" cy="201180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15682</xdr:colOff>
      <xdr:row>740</xdr:row>
      <xdr:rowOff>564392</xdr:rowOff>
    </xdr:from>
    <xdr:to>
      <xdr:col>46</xdr:col>
      <xdr:colOff>80597</xdr:colOff>
      <xdr:row>740</xdr:row>
      <xdr:rowOff>791494</xdr:rowOff>
    </xdr:to>
    <xdr:sp macro="" textlink="">
      <xdr:nvSpPr>
        <xdr:cNvPr id="315" name="テキスト ボックス 314"/>
        <xdr:cNvSpPr txBox="1"/>
      </xdr:nvSpPr>
      <xdr:spPr>
        <a:xfrm>
          <a:off x="7730932" y="82596623"/>
          <a:ext cx="1449703"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随意契約（企画競争）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39</xdr:col>
      <xdr:colOff>128787</xdr:colOff>
      <xdr:row>741</xdr:row>
      <xdr:rowOff>304918</xdr:rowOff>
    </xdr:from>
    <xdr:to>
      <xdr:col>48</xdr:col>
      <xdr:colOff>180975</xdr:colOff>
      <xdr:row>741</xdr:row>
      <xdr:rowOff>742950</xdr:rowOff>
    </xdr:to>
    <xdr:sp macro="" textlink="">
      <xdr:nvSpPr>
        <xdr:cNvPr id="316" name="テキスト ボックス 315"/>
        <xdr:cNvSpPr txBox="1"/>
      </xdr:nvSpPr>
      <xdr:spPr>
        <a:xfrm>
          <a:off x="7929762" y="69685018"/>
          <a:ext cx="1852413" cy="438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世界自然遺産登録に向けた</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経済活性化に関する調査を実施</a:t>
          </a:r>
          <a:endParaRPr kumimoji="1" lang="en-US" altLang="ja-JP" sz="800">
            <a:solidFill>
              <a:sysClr val="windowText" lastClr="000000"/>
            </a:solidFill>
            <a:effectLst/>
            <a:latin typeface="+mn-lt"/>
            <a:ea typeface="+mn-ea"/>
            <a:cs typeface="+mn-cs"/>
          </a:endParaRPr>
        </a:p>
      </xdr:txBody>
    </xdr:sp>
    <xdr:clientData/>
  </xdr:twoCellAnchor>
  <xdr:twoCellAnchor>
    <xdr:from>
      <xdr:col>39</xdr:col>
      <xdr:colOff>125552</xdr:colOff>
      <xdr:row>741</xdr:row>
      <xdr:rowOff>354850</xdr:rowOff>
    </xdr:from>
    <xdr:to>
      <xdr:col>49</xdr:col>
      <xdr:colOff>87923</xdr:colOff>
      <xdr:row>741</xdr:row>
      <xdr:rowOff>584866</xdr:rowOff>
    </xdr:to>
    <xdr:sp macro="" textlink="">
      <xdr:nvSpPr>
        <xdr:cNvPr id="317" name="大かっこ 316"/>
        <xdr:cNvSpPr/>
      </xdr:nvSpPr>
      <xdr:spPr>
        <a:xfrm>
          <a:off x="7840802" y="83207696"/>
          <a:ext cx="1940640"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17862</xdr:colOff>
      <xdr:row>741</xdr:row>
      <xdr:rowOff>710410</xdr:rowOff>
    </xdr:from>
    <xdr:to>
      <xdr:col>45</xdr:col>
      <xdr:colOff>21980</xdr:colOff>
      <xdr:row>742</xdr:row>
      <xdr:rowOff>118362</xdr:rowOff>
    </xdr:to>
    <xdr:sp macro="" textlink="">
      <xdr:nvSpPr>
        <xdr:cNvPr id="318" name="テキスト ボックス 317"/>
        <xdr:cNvSpPr txBox="1"/>
      </xdr:nvSpPr>
      <xdr:spPr>
        <a:xfrm>
          <a:off x="7733112" y="83563256"/>
          <a:ext cx="1191080" cy="2285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一般競争入札</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39</xdr:col>
      <xdr:colOff>92134</xdr:colOff>
      <xdr:row>742</xdr:row>
      <xdr:rowOff>498563</xdr:rowOff>
    </xdr:from>
    <xdr:to>
      <xdr:col>49</xdr:col>
      <xdr:colOff>409575</xdr:colOff>
      <xdr:row>743</xdr:row>
      <xdr:rowOff>174908</xdr:rowOff>
    </xdr:to>
    <xdr:sp macro="" textlink="">
      <xdr:nvSpPr>
        <xdr:cNvPr id="319" name="テキスト ボックス 318"/>
        <xdr:cNvSpPr txBox="1"/>
      </xdr:nvSpPr>
      <xdr:spPr>
        <a:xfrm>
          <a:off x="7893109" y="70697813"/>
          <a:ext cx="2317691" cy="4954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世界自然遺産登録を見据えた</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奄美群島の民間企業の実態調査を実施</a:t>
          </a:r>
          <a:endParaRPr kumimoji="1" lang="en-US" altLang="ja-JP" sz="800">
            <a:solidFill>
              <a:sysClr val="windowText" lastClr="000000"/>
            </a:solidFill>
            <a:effectLst/>
            <a:latin typeface="+mn-lt"/>
            <a:ea typeface="+mn-ea"/>
            <a:cs typeface="+mn-cs"/>
          </a:endParaRPr>
        </a:p>
      </xdr:txBody>
    </xdr:sp>
    <xdr:clientData/>
  </xdr:twoCellAnchor>
  <xdr:twoCellAnchor>
    <xdr:from>
      <xdr:col>39</xdr:col>
      <xdr:colOff>88899</xdr:colOff>
      <xdr:row>742</xdr:row>
      <xdr:rowOff>529445</xdr:rowOff>
    </xdr:from>
    <xdr:to>
      <xdr:col>49</xdr:col>
      <xdr:colOff>102577</xdr:colOff>
      <xdr:row>743</xdr:row>
      <xdr:rowOff>732</xdr:rowOff>
    </xdr:to>
    <xdr:sp macro="" textlink="">
      <xdr:nvSpPr>
        <xdr:cNvPr id="320" name="大かっこ 319"/>
        <xdr:cNvSpPr/>
      </xdr:nvSpPr>
      <xdr:spPr>
        <a:xfrm>
          <a:off x="7889874" y="70728695"/>
          <a:ext cx="2013928" cy="29043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71429</xdr:colOff>
      <xdr:row>743</xdr:row>
      <xdr:rowOff>108878</xdr:rowOff>
    </xdr:from>
    <xdr:to>
      <xdr:col>25</xdr:col>
      <xdr:colOff>145126</xdr:colOff>
      <xdr:row>743</xdr:row>
      <xdr:rowOff>335980</xdr:rowOff>
    </xdr:to>
    <xdr:sp macro="" textlink="">
      <xdr:nvSpPr>
        <xdr:cNvPr id="321" name="テキスト ボックス 320"/>
        <xdr:cNvSpPr txBox="1"/>
      </xdr:nvSpPr>
      <xdr:spPr>
        <a:xfrm>
          <a:off x="4672004" y="84433703"/>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23</xdr:col>
      <xdr:colOff>184534</xdr:colOff>
      <xdr:row>743</xdr:row>
      <xdr:rowOff>668554</xdr:rowOff>
    </xdr:from>
    <xdr:to>
      <xdr:col>32</xdr:col>
      <xdr:colOff>123825</xdr:colOff>
      <xdr:row>744</xdr:row>
      <xdr:rowOff>323849</xdr:rowOff>
    </xdr:to>
    <xdr:sp macro="" textlink="">
      <xdr:nvSpPr>
        <xdr:cNvPr id="322" name="テキスト ボックス 321"/>
        <xdr:cNvSpPr txBox="1"/>
      </xdr:nvSpPr>
      <xdr:spPr>
        <a:xfrm>
          <a:off x="4785109" y="71686954"/>
          <a:ext cx="1739516" cy="474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奄美群島振興交付金の実施及</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び補助交付</a:t>
          </a:r>
          <a:endParaRPr kumimoji="1" lang="en-US" altLang="ja-JP" sz="800">
            <a:solidFill>
              <a:schemeClr val="tx1"/>
            </a:solidFill>
            <a:effectLst/>
            <a:latin typeface="+mn-lt"/>
            <a:ea typeface="+mn-ea"/>
            <a:cs typeface="+mn-cs"/>
          </a:endParaRPr>
        </a:p>
      </xdr:txBody>
    </xdr:sp>
    <xdr:clientData/>
  </xdr:twoCellAnchor>
  <xdr:twoCellAnchor>
    <xdr:from>
      <xdr:col>23</xdr:col>
      <xdr:colOff>181299</xdr:colOff>
      <xdr:row>743</xdr:row>
      <xdr:rowOff>718487</xdr:rowOff>
    </xdr:from>
    <xdr:to>
      <xdr:col>32</xdr:col>
      <xdr:colOff>65518</xdr:colOff>
      <xdr:row>744</xdr:row>
      <xdr:rowOff>129353</xdr:rowOff>
    </xdr:to>
    <xdr:sp macro="" textlink="">
      <xdr:nvSpPr>
        <xdr:cNvPr id="323" name="大かっこ 322"/>
        <xdr:cNvSpPr/>
      </xdr:nvSpPr>
      <xdr:spPr>
        <a:xfrm>
          <a:off x="4781874" y="85043312"/>
          <a:ext cx="1684444"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188171</xdr:colOff>
      <xdr:row>743</xdr:row>
      <xdr:rowOff>107211</xdr:rowOff>
    </xdr:from>
    <xdr:to>
      <xdr:col>41</xdr:col>
      <xdr:colOff>61843</xdr:colOff>
      <xdr:row>743</xdr:row>
      <xdr:rowOff>334313</xdr:rowOff>
    </xdr:to>
    <xdr:sp macro="" textlink="">
      <xdr:nvSpPr>
        <xdr:cNvPr id="324" name="テキスト ボックス 323"/>
        <xdr:cNvSpPr txBox="1"/>
      </xdr:nvSpPr>
      <xdr:spPr>
        <a:xfrm>
          <a:off x="7789121" y="84432036"/>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101250</xdr:colOff>
      <xdr:row>743</xdr:row>
      <xdr:rowOff>666888</xdr:rowOff>
    </xdr:from>
    <xdr:to>
      <xdr:col>48</xdr:col>
      <xdr:colOff>9525</xdr:colOff>
      <xdr:row>744</xdr:row>
      <xdr:rowOff>95250</xdr:rowOff>
    </xdr:to>
    <xdr:sp macro="" textlink="">
      <xdr:nvSpPr>
        <xdr:cNvPr id="325" name="テキスト ボックス 324"/>
        <xdr:cNvSpPr txBox="1"/>
      </xdr:nvSpPr>
      <xdr:spPr>
        <a:xfrm>
          <a:off x="7902225" y="71685288"/>
          <a:ext cx="1708500" cy="2475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98015</xdr:colOff>
      <xdr:row>743</xdr:row>
      <xdr:rowOff>716820</xdr:rowOff>
    </xdr:from>
    <xdr:to>
      <xdr:col>47</xdr:col>
      <xdr:colOff>182260</xdr:colOff>
      <xdr:row>744</xdr:row>
      <xdr:rowOff>127686</xdr:rowOff>
    </xdr:to>
    <xdr:sp macro="" textlink="">
      <xdr:nvSpPr>
        <xdr:cNvPr id="326" name="大かっこ 325"/>
        <xdr:cNvSpPr/>
      </xdr:nvSpPr>
      <xdr:spPr>
        <a:xfrm>
          <a:off x="7898990" y="85041645"/>
          <a:ext cx="1684445"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169446</xdr:colOff>
      <xdr:row>744</xdr:row>
      <xdr:rowOff>272765</xdr:rowOff>
    </xdr:from>
    <xdr:to>
      <xdr:col>41</xdr:col>
      <xdr:colOff>43118</xdr:colOff>
      <xdr:row>744</xdr:row>
      <xdr:rowOff>499867</xdr:rowOff>
    </xdr:to>
    <xdr:sp macro="" textlink="">
      <xdr:nvSpPr>
        <xdr:cNvPr id="327" name="テキスト ボックス 326"/>
        <xdr:cNvSpPr txBox="1"/>
      </xdr:nvSpPr>
      <xdr:spPr>
        <a:xfrm>
          <a:off x="7770396" y="85416740"/>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82524</xdr:colOff>
      <xdr:row>745</xdr:row>
      <xdr:rowOff>13291</xdr:rowOff>
    </xdr:from>
    <xdr:to>
      <xdr:col>48</xdr:col>
      <xdr:colOff>9524</xdr:colOff>
      <xdr:row>745</xdr:row>
      <xdr:rowOff>295274</xdr:rowOff>
    </xdr:to>
    <xdr:sp macro="" textlink="">
      <xdr:nvSpPr>
        <xdr:cNvPr id="328" name="テキスト ボックス 327"/>
        <xdr:cNvSpPr txBox="1"/>
      </xdr:nvSpPr>
      <xdr:spPr>
        <a:xfrm>
          <a:off x="7883499" y="72669991"/>
          <a:ext cx="1727225" cy="2819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79290</xdr:colOff>
      <xdr:row>745</xdr:row>
      <xdr:rowOff>63223</xdr:rowOff>
    </xdr:from>
    <xdr:to>
      <xdr:col>47</xdr:col>
      <xdr:colOff>163535</xdr:colOff>
      <xdr:row>745</xdr:row>
      <xdr:rowOff>293239</xdr:rowOff>
    </xdr:to>
    <xdr:sp macro="" textlink="">
      <xdr:nvSpPr>
        <xdr:cNvPr id="329" name="大かっこ 328"/>
        <xdr:cNvSpPr/>
      </xdr:nvSpPr>
      <xdr:spPr>
        <a:xfrm>
          <a:off x="7880265" y="86026348"/>
          <a:ext cx="1684445"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193349</xdr:colOff>
      <xdr:row>745</xdr:row>
      <xdr:rowOff>392900</xdr:rowOff>
    </xdr:from>
    <xdr:to>
      <xdr:col>41</xdr:col>
      <xdr:colOff>67021</xdr:colOff>
      <xdr:row>745</xdr:row>
      <xdr:rowOff>620002</xdr:rowOff>
    </xdr:to>
    <xdr:sp macro="" textlink="">
      <xdr:nvSpPr>
        <xdr:cNvPr id="330" name="テキスト ボックス 329"/>
        <xdr:cNvSpPr txBox="1"/>
      </xdr:nvSpPr>
      <xdr:spPr>
        <a:xfrm>
          <a:off x="7794299" y="86356025"/>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106428</xdr:colOff>
      <xdr:row>746</xdr:row>
      <xdr:rowOff>133425</xdr:rowOff>
    </xdr:from>
    <xdr:to>
      <xdr:col>48</xdr:col>
      <xdr:colOff>66674</xdr:colOff>
      <xdr:row>746</xdr:row>
      <xdr:rowOff>428624</xdr:rowOff>
    </xdr:to>
    <xdr:sp macro="" textlink="">
      <xdr:nvSpPr>
        <xdr:cNvPr id="331" name="テキスト ボックス 330"/>
        <xdr:cNvSpPr txBox="1"/>
      </xdr:nvSpPr>
      <xdr:spPr>
        <a:xfrm>
          <a:off x="7907403" y="73609275"/>
          <a:ext cx="1760471" cy="2951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103193</xdr:colOff>
      <xdr:row>746</xdr:row>
      <xdr:rowOff>183358</xdr:rowOff>
    </xdr:from>
    <xdr:to>
      <xdr:col>48</xdr:col>
      <xdr:colOff>6162</xdr:colOff>
      <xdr:row>746</xdr:row>
      <xdr:rowOff>413374</xdr:rowOff>
    </xdr:to>
    <xdr:sp macro="" textlink="">
      <xdr:nvSpPr>
        <xdr:cNvPr id="332" name="大かっこ 331"/>
        <xdr:cNvSpPr/>
      </xdr:nvSpPr>
      <xdr:spPr>
        <a:xfrm>
          <a:off x="7904168" y="86965633"/>
          <a:ext cx="1703194"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28643</xdr:colOff>
      <xdr:row>747</xdr:row>
      <xdr:rowOff>775985</xdr:rowOff>
    </xdr:from>
    <xdr:to>
      <xdr:col>41</xdr:col>
      <xdr:colOff>101098</xdr:colOff>
      <xdr:row>748</xdr:row>
      <xdr:rowOff>183109</xdr:rowOff>
    </xdr:to>
    <xdr:sp macro="" textlink="">
      <xdr:nvSpPr>
        <xdr:cNvPr id="333" name="テキスト ボックス 332"/>
        <xdr:cNvSpPr txBox="1"/>
      </xdr:nvSpPr>
      <xdr:spPr>
        <a:xfrm>
          <a:off x="7781165" y="88637898"/>
          <a:ext cx="470020"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82523</xdr:colOff>
      <xdr:row>748</xdr:row>
      <xdr:rowOff>535477</xdr:rowOff>
    </xdr:from>
    <xdr:to>
      <xdr:col>48</xdr:col>
      <xdr:colOff>152399</xdr:colOff>
      <xdr:row>749</xdr:row>
      <xdr:rowOff>28574</xdr:rowOff>
    </xdr:to>
    <xdr:sp macro="" textlink="">
      <xdr:nvSpPr>
        <xdr:cNvPr id="334" name="テキスト ボックス 333"/>
        <xdr:cNvSpPr txBox="1"/>
      </xdr:nvSpPr>
      <xdr:spPr>
        <a:xfrm>
          <a:off x="7883498" y="75649627"/>
          <a:ext cx="1870101" cy="312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79289</xdr:colOff>
      <xdr:row>748</xdr:row>
      <xdr:rowOff>585409</xdr:rowOff>
    </xdr:from>
    <xdr:to>
      <xdr:col>47</xdr:col>
      <xdr:colOff>163534</xdr:colOff>
      <xdr:row>749</xdr:row>
      <xdr:rowOff>1329</xdr:rowOff>
    </xdr:to>
    <xdr:sp macro="" textlink="">
      <xdr:nvSpPr>
        <xdr:cNvPr id="335" name="大かっこ 334"/>
        <xdr:cNvSpPr/>
      </xdr:nvSpPr>
      <xdr:spPr>
        <a:xfrm>
          <a:off x="7831811" y="89267300"/>
          <a:ext cx="1674506" cy="2358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85522</xdr:colOff>
      <xdr:row>743</xdr:row>
      <xdr:rowOff>469195</xdr:rowOff>
    </xdr:from>
    <xdr:to>
      <xdr:col>35</xdr:col>
      <xdr:colOff>107674</xdr:colOff>
      <xdr:row>748</xdr:row>
      <xdr:rowOff>323022</xdr:rowOff>
    </xdr:to>
    <xdr:cxnSp macro="">
      <xdr:nvCxnSpPr>
        <xdr:cNvPr id="336" name="直線コネクタ 335"/>
        <xdr:cNvCxnSpPr/>
      </xdr:nvCxnSpPr>
      <xdr:spPr>
        <a:xfrm flipH="1" flipV="1">
          <a:off x="7042913" y="85051195"/>
          <a:ext cx="22152" cy="39537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52869</xdr:colOff>
      <xdr:row>723</xdr:row>
      <xdr:rowOff>1438276</xdr:rowOff>
    </xdr:from>
    <xdr:to>
      <xdr:col>46</xdr:col>
      <xdr:colOff>178594</xdr:colOff>
      <xdr:row>724</xdr:row>
      <xdr:rowOff>381001</xdr:rowOff>
    </xdr:to>
    <xdr:sp macro="" textlink="">
      <xdr:nvSpPr>
        <xdr:cNvPr id="343" name="テキスト ボックス 342"/>
        <xdr:cNvSpPr txBox="1"/>
      </xdr:nvSpPr>
      <xdr:spPr>
        <a:xfrm>
          <a:off x="8253894" y="56949976"/>
          <a:ext cx="1125850" cy="108585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Ｍ．鹿児島県（農業競争力強化基盤整備事業）の例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2,618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用地補償費　　　</a:t>
          </a:r>
          <a:r>
            <a:rPr kumimoji="1" lang="ja-JP" altLang="en-US" sz="600" baseline="0">
              <a:solidFill>
                <a:sysClr val="windowText" lastClr="000000"/>
              </a:solidFill>
            </a:rPr>
            <a:t>  </a:t>
          </a:r>
          <a:r>
            <a:rPr kumimoji="1" lang="en-US" altLang="ja-JP" sz="600" baseline="0">
              <a:solidFill>
                <a:sysClr val="windowText" lastClr="000000"/>
              </a:solidFill>
            </a:rPr>
            <a:t>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en-US" altLang="ja-JP" sz="600">
              <a:solidFill>
                <a:sysClr val="windowText" lastClr="000000"/>
              </a:solidFill>
            </a:rPr>
            <a:t>439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換地費                  </a:t>
          </a:r>
          <a:r>
            <a:rPr kumimoji="1" lang="en-US" altLang="ja-JP" sz="600">
              <a:solidFill>
                <a:sysClr val="windowText" lastClr="000000"/>
              </a:solidFill>
            </a:rPr>
            <a:t>42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3,102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25</xdr:col>
      <xdr:colOff>162521</xdr:colOff>
      <xdr:row>725</xdr:row>
      <xdr:rowOff>733425</xdr:rowOff>
    </xdr:from>
    <xdr:to>
      <xdr:col>33</xdr:col>
      <xdr:colOff>79985</xdr:colOff>
      <xdr:row>726</xdr:row>
      <xdr:rowOff>685800</xdr:rowOff>
    </xdr:to>
    <xdr:sp macro="" textlink="">
      <xdr:nvSpPr>
        <xdr:cNvPr id="344" name="テキスト ボックス 343"/>
        <xdr:cNvSpPr txBox="1"/>
      </xdr:nvSpPr>
      <xdr:spPr>
        <a:xfrm>
          <a:off x="5163146" y="57912000"/>
          <a:ext cx="1517664" cy="77152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Ｎ．（公財）鹿児島県地域振興公社の例</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255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設計費　 　　</a:t>
          </a:r>
          <a:r>
            <a:rPr kumimoji="1" lang="ja-JP" altLang="en-US" sz="600" baseline="0">
              <a:solidFill>
                <a:sysClr val="windowText" lastClr="000000"/>
              </a:solidFill>
            </a:rPr>
            <a:t>  </a:t>
          </a:r>
          <a:r>
            <a:rPr kumimoji="1" lang="en-US" altLang="ja-JP" sz="600" baseline="0">
              <a:solidFill>
                <a:sysClr val="windowText" lastClr="000000"/>
              </a:solidFill>
            </a:rPr>
            <a:t>18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273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25</xdr:col>
      <xdr:colOff>167284</xdr:colOff>
      <xdr:row>727</xdr:row>
      <xdr:rowOff>7947</xdr:rowOff>
    </xdr:from>
    <xdr:to>
      <xdr:col>33</xdr:col>
      <xdr:colOff>84748</xdr:colOff>
      <xdr:row>727</xdr:row>
      <xdr:rowOff>675524</xdr:rowOff>
    </xdr:to>
    <xdr:sp macro="" textlink="">
      <xdr:nvSpPr>
        <xdr:cNvPr id="345" name="テキスト ボックス 344"/>
        <xdr:cNvSpPr txBox="1"/>
      </xdr:nvSpPr>
      <xdr:spPr>
        <a:xfrm>
          <a:off x="5167909" y="71226372"/>
          <a:ext cx="1517664" cy="667577"/>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Ｏ．徳之島用水土地改良区</a:t>
          </a:r>
          <a:endParaRPr kumimoji="1" lang="en-US" altLang="ja-JP" sz="600">
            <a:solidFill>
              <a:sysClr val="windowText" lastClr="000000"/>
            </a:solidFill>
          </a:endParaRPr>
        </a:p>
        <a:p>
          <a:r>
            <a:rPr kumimoji="1" lang="ja-JP" altLang="en-US" sz="600">
              <a:solidFill>
                <a:sysClr val="windowText" lastClr="000000"/>
              </a:solidFill>
            </a:rPr>
            <a:t>操作運転費　　　　</a:t>
          </a:r>
          <a:r>
            <a:rPr kumimoji="1" lang="en-US" altLang="ja-JP" sz="600">
              <a:solidFill>
                <a:sysClr val="windowText" lastClr="000000"/>
              </a:solidFill>
            </a:rPr>
            <a:t>12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機械器具費　 　　</a:t>
          </a:r>
          <a:r>
            <a:rPr kumimoji="1" lang="ja-JP" altLang="en-US" sz="600" baseline="0">
              <a:solidFill>
                <a:sysClr val="windowText" lastClr="000000"/>
              </a:solidFill>
            </a:rPr>
            <a:t>  </a:t>
          </a:r>
          <a:r>
            <a:rPr kumimoji="1" lang="en-US" altLang="ja-JP" sz="600" baseline="0">
              <a:solidFill>
                <a:sysClr val="windowText" lastClr="000000"/>
              </a:solidFill>
            </a:rPr>
            <a:t>11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ja-JP" altLang="en-US" sz="600" baseline="0">
              <a:solidFill>
                <a:sysClr val="windowText" lastClr="000000"/>
              </a:solidFill>
            </a:rPr>
            <a:t>    </a:t>
          </a:r>
          <a:r>
            <a:rPr kumimoji="1" lang="en-US" altLang="ja-JP" sz="600" baseline="0">
              <a:solidFill>
                <a:sysClr val="windowText" lastClr="000000"/>
              </a:solidFill>
            </a:rPr>
            <a:t>23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23</xdr:col>
      <xdr:colOff>119417</xdr:colOff>
      <xdr:row>729</xdr:row>
      <xdr:rowOff>47626</xdr:rowOff>
    </xdr:from>
    <xdr:to>
      <xdr:col>31</xdr:col>
      <xdr:colOff>36881</xdr:colOff>
      <xdr:row>729</xdr:row>
      <xdr:rowOff>791308</xdr:rowOff>
    </xdr:to>
    <xdr:sp macro="" textlink="">
      <xdr:nvSpPr>
        <xdr:cNvPr id="346" name="テキスト ボックス 345"/>
        <xdr:cNvSpPr txBox="1"/>
      </xdr:nvSpPr>
      <xdr:spPr>
        <a:xfrm>
          <a:off x="4719992" y="60502801"/>
          <a:ext cx="1517664" cy="743682"/>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Ｇ．鹿児島県の例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76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baseline="0">
              <a:solidFill>
                <a:sysClr val="windowText" lastClr="000000"/>
              </a:solidFill>
            </a:rPr>
            <a:t>143</a:t>
          </a:r>
          <a:r>
            <a:rPr kumimoji="1" lang="ja-JP" altLang="en-US" sz="600">
              <a:solidFill>
                <a:sysClr val="windowText" lastClr="000000"/>
              </a:solidFill>
            </a:rPr>
            <a:t>百万円</a:t>
          </a:r>
          <a:endParaRPr lang="ja-JP" altLang="ja-JP" sz="600">
            <a:solidFill>
              <a:sysClr val="windowText" lastClr="000000"/>
            </a:solidFill>
            <a:effectLst/>
          </a:endParaRPr>
        </a:p>
        <a:p>
          <a:r>
            <a:rPr kumimoji="1" lang="ja-JP" altLang="en-US" sz="600">
              <a:solidFill>
                <a:sysClr val="windowText" lastClr="000000"/>
              </a:solidFill>
            </a:rPr>
            <a:t> 合計　         　     </a:t>
          </a:r>
          <a:r>
            <a:rPr kumimoji="1" lang="en-US" altLang="ja-JP" sz="600">
              <a:solidFill>
                <a:sysClr val="windowText" lastClr="000000"/>
              </a:solidFill>
            </a:rPr>
            <a:t>219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6902</xdr:colOff>
      <xdr:row>731</xdr:row>
      <xdr:rowOff>523876</xdr:rowOff>
    </xdr:from>
    <xdr:to>
      <xdr:col>47</xdr:col>
      <xdr:colOff>44824</xdr:colOff>
      <xdr:row>732</xdr:row>
      <xdr:rowOff>423636</xdr:rowOff>
    </xdr:to>
    <xdr:sp macro="" textlink="">
      <xdr:nvSpPr>
        <xdr:cNvPr id="347" name="テキスト ボックス 346"/>
        <xdr:cNvSpPr txBox="1"/>
      </xdr:nvSpPr>
      <xdr:spPr>
        <a:xfrm>
          <a:off x="8478549" y="64229317"/>
          <a:ext cx="1046451" cy="71779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Ｓ．宇検村の例</a:t>
          </a:r>
        </a:p>
        <a:p>
          <a:r>
            <a:rPr kumimoji="1" lang="ja-JP" altLang="en-US" sz="600">
              <a:solidFill>
                <a:sysClr val="windowText" lastClr="000000"/>
              </a:solidFill>
            </a:rPr>
            <a:t>工事請負費　３百万円</a:t>
          </a:r>
        </a:p>
        <a:p>
          <a:r>
            <a:rPr kumimoji="1" lang="ja-JP" altLang="en-US" sz="600">
              <a:solidFill>
                <a:sysClr val="windowText" lastClr="000000"/>
              </a:solidFill>
            </a:rPr>
            <a:t>合計　　　　　  ３百万円</a:t>
          </a:r>
        </a:p>
        <a:p>
          <a:r>
            <a:rPr kumimoji="1" lang="ja-JP" altLang="en-US" sz="600">
              <a:solidFill>
                <a:sysClr val="windowText" lastClr="000000"/>
              </a:solidFill>
            </a:rPr>
            <a:t>（実績報告ベース）</a:t>
          </a:r>
        </a:p>
      </xdr:txBody>
    </xdr:sp>
    <xdr:clientData/>
  </xdr:twoCellAnchor>
  <xdr:twoCellAnchor>
    <xdr:from>
      <xdr:col>28</xdr:col>
      <xdr:colOff>8749</xdr:colOff>
      <xdr:row>733</xdr:row>
      <xdr:rowOff>615917</xdr:rowOff>
    </xdr:from>
    <xdr:to>
      <xdr:col>34</xdr:col>
      <xdr:colOff>133350</xdr:colOff>
      <xdr:row>734</xdr:row>
      <xdr:rowOff>419100</xdr:rowOff>
    </xdr:to>
    <xdr:sp macro="" textlink="">
      <xdr:nvSpPr>
        <xdr:cNvPr id="348" name="テキスト ボックス 347"/>
        <xdr:cNvSpPr txBox="1"/>
      </xdr:nvSpPr>
      <xdr:spPr>
        <a:xfrm>
          <a:off x="5609449" y="64347692"/>
          <a:ext cx="1324751" cy="62233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Ｔ．あまみ大島森林組合の例</a:t>
          </a:r>
          <a:endParaRPr kumimoji="1" lang="en-US" altLang="ja-JP" sz="600">
            <a:solidFill>
              <a:sysClr val="windowText" lastClr="000000"/>
            </a:solidFill>
          </a:endParaRPr>
        </a:p>
        <a:p>
          <a:r>
            <a:rPr kumimoji="1" lang="ja-JP" altLang="en-US" sz="600">
              <a:solidFill>
                <a:sysClr val="windowText" lastClr="000000"/>
              </a:solidFill>
            </a:rPr>
            <a:t>工事請負費　　５２百万円</a:t>
          </a:r>
        </a:p>
        <a:p>
          <a:r>
            <a:rPr kumimoji="1" lang="ja-JP" altLang="en-US" sz="600">
              <a:solidFill>
                <a:sysClr val="windowText" lastClr="000000"/>
              </a:solidFill>
            </a:rPr>
            <a:t>合計　　　　　  　５２百万円</a:t>
          </a:r>
        </a:p>
        <a:p>
          <a:r>
            <a:rPr kumimoji="1" lang="ja-JP" altLang="en-US" sz="600">
              <a:solidFill>
                <a:sysClr val="windowText" lastClr="000000"/>
              </a:solidFill>
            </a:rPr>
            <a:t>（実績報告ベース）</a:t>
          </a:r>
        </a:p>
      </xdr:txBody>
    </xdr:sp>
    <xdr:clientData/>
  </xdr:twoCellAnchor>
  <xdr:twoCellAnchor>
    <xdr:from>
      <xdr:col>28</xdr:col>
      <xdr:colOff>10035</xdr:colOff>
      <xdr:row>734</xdr:row>
      <xdr:rowOff>644972</xdr:rowOff>
    </xdr:from>
    <xdr:to>
      <xdr:col>33</xdr:col>
      <xdr:colOff>123825</xdr:colOff>
      <xdr:row>735</xdr:row>
      <xdr:rowOff>419100</xdr:rowOff>
    </xdr:to>
    <xdr:sp macro="" textlink="">
      <xdr:nvSpPr>
        <xdr:cNvPr id="349" name="テキスト ボックス 348"/>
        <xdr:cNvSpPr txBox="1"/>
      </xdr:nvSpPr>
      <xdr:spPr>
        <a:xfrm>
          <a:off x="5610735" y="65195897"/>
          <a:ext cx="1113915" cy="593278"/>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Ｕ．昇林業の例</a:t>
          </a:r>
          <a:endParaRPr kumimoji="1" lang="en-US" altLang="ja-JP" sz="600">
            <a:solidFill>
              <a:sysClr val="windowText" lastClr="000000"/>
            </a:solidFill>
          </a:endParaRPr>
        </a:p>
        <a:p>
          <a:r>
            <a:rPr kumimoji="1" lang="ja-JP" altLang="en-US" sz="600">
              <a:solidFill>
                <a:sysClr val="windowText" lastClr="000000"/>
              </a:solidFill>
            </a:rPr>
            <a:t>森林整備費　１３百万円</a:t>
          </a:r>
        </a:p>
        <a:p>
          <a:r>
            <a:rPr kumimoji="1" lang="ja-JP" altLang="en-US" sz="600">
              <a:solidFill>
                <a:sysClr val="windowText" lastClr="000000"/>
              </a:solidFill>
            </a:rPr>
            <a:t>合計　　　　　  １３百万円</a:t>
          </a:r>
        </a:p>
        <a:p>
          <a:r>
            <a:rPr kumimoji="1" lang="ja-JP" altLang="en-US" sz="600">
              <a:solidFill>
                <a:sysClr val="windowText" lastClr="000000"/>
              </a:solidFill>
            </a:rPr>
            <a:t>（実績報告ベース）</a:t>
          </a:r>
        </a:p>
      </xdr:txBody>
    </xdr:sp>
    <xdr:clientData/>
  </xdr:twoCellAnchor>
  <xdr:twoCellAnchor>
    <xdr:from>
      <xdr:col>32</xdr:col>
      <xdr:colOff>49856</xdr:colOff>
      <xdr:row>736</xdr:row>
      <xdr:rowOff>657250</xdr:rowOff>
    </xdr:from>
    <xdr:to>
      <xdr:col>37</xdr:col>
      <xdr:colOff>152400</xdr:colOff>
      <xdr:row>737</xdr:row>
      <xdr:rowOff>396592</xdr:rowOff>
    </xdr:to>
    <xdr:sp macro="" textlink="">
      <xdr:nvSpPr>
        <xdr:cNvPr id="350" name="テキスト ボックス 349"/>
        <xdr:cNvSpPr txBox="1"/>
      </xdr:nvSpPr>
      <xdr:spPr>
        <a:xfrm>
          <a:off x="6504444" y="59600191"/>
          <a:ext cx="1111074" cy="557372"/>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Ｖ．与論町の例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245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245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39</xdr:col>
      <xdr:colOff>107009</xdr:colOff>
      <xdr:row>739</xdr:row>
      <xdr:rowOff>656927</xdr:rowOff>
    </xdr:from>
    <xdr:to>
      <xdr:col>45</xdr:col>
      <xdr:colOff>133351</xdr:colOff>
      <xdr:row>740</xdr:row>
      <xdr:rowOff>447674</xdr:rowOff>
    </xdr:to>
    <xdr:sp macro="" textlink="">
      <xdr:nvSpPr>
        <xdr:cNvPr id="351" name="テキスト ボックス 350"/>
        <xdr:cNvSpPr txBox="1"/>
      </xdr:nvSpPr>
      <xdr:spPr>
        <a:xfrm>
          <a:off x="7907984" y="68398727"/>
          <a:ext cx="1226492" cy="609897"/>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Ｗ．奄美市の例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180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180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30</xdr:col>
      <xdr:colOff>57077</xdr:colOff>
      <xdr:row>740</xdr:row>
      <xdr:rowOff>254642</xdr:rowOff>
    </xdr:from>
    <xdr:to>
      <xdr:col>38</xdr:col>
      <xdr:colOff>109903</xdr:colOff>
      <xdr:row>741</xdr:row>
      <xdr:rowOff>28575</xdr:rowOff>
    </xdr:to>
    <xdr:sp macro="" textlink="">
      <xdr:nvSpPr>
        <xdr:cNvPr id="352" name="テキスト ボックス 351"/>
        <xdr:cNvSpPr txBox="1"/>
      </xdr:nvSpPr>
      <xdr:spPr>
        <a:xfrm>
          <a:off x="6057827" y="68815592"/>
          <a:ext cx="1653026" cy="59308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Ｘ．株式会社日本能率協会総合研究所</a:t>
          </a:r>
          <a:endParaRPr kumimoji="1" lang="en-US" altLang="ja-JP" sz="600">
            <a:solidFill>
              <a:sysClr val="windowText" lastClr="000000"/>
            </a:solidFill>
          </a:endParaRPr>
        </a:p>
        <a:p>
          <a:r>
            <a:rPr kumimoji="1" lang="ja-JP" altLang="en-US" sz="600">
              <a:solidFill>
                <a:sysClr val="windowText" lastClr="000000"/>
              </a:solidFill>
            </a:rPr>
            <a:t>委託費　　　　　</a:t>
          </a:r>
          <a:r>
            <a:rPr kumimoji="1" lang="en-US" altLang="ja-JP" sz="600">
              <a:solidFill>
                <a:sysClr val="windowText" lastClr="000000"/>
              </a:solidFill>
            </a:rPr>
            <a:t>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30</xdr:col>
      <xdr:colOff>38750</xdr:colOff>
      <xdr:row>741</xdr:row>
      <xdr:rowOff>333375</xdr:rowOff>
    </xdr:from>
    <xdr:to>
      <xdr:col>37</xdr:col>
      <xdr:colOff>11916</xdr:colOff>
      <xdr:row>742</xdr:row>
      <xdr:rowOff>98326</xdr:rowOff>
    </xdr:to>
    <xdr:sp macro="" textlink="">
      <xdr:nvSpPr>
        <xdr:cNvPr id="353" name="テキスト ボックス 352"/>
        <xdr:cNvSpPr txBox="1"/>
      </xdr:nvSpPr>
      <xdr:spPr>
        <a:xfrm>
          <a:off x="6039500" y="69713475"/>
          <a:ext cx="1373341" cy="58410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Ｙ．株式会社タイム・エージェント</a:t>
          </a:r>
          <a:endParaRPr kumimoji="1" lang="en-US" altLang="ja-JP" sz="600">
            <a:solidFill>
              <a:sysClr val="windowText" lastClr="000000"/>
            </a:solidFill>
          </a:endParaRPr>
        </a:p>
        <a:p>
          <a:r>
            <a:rPr kumimoji="1" lang="ja-JP" altLang="en-US" sz="600">
              <a:solidFill>
                <a:sysClr val="windowText" lastClr="000000"/>
              </a:solidFill>
            </a:rPr>
            <a:t>委託費　　　　　</a:t>
          </a:r>
          <a:r>
            <a:rPr kumimoji="1" lang="en-US" altLang="ja-JP" sz="600">
              <a:solidFill>
                <a:sysClr val="windowText" lastClr="000000"/>
              </a:solidFill>
            </a:rPr>
            <a:t>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196062</xdr:colOff>
      <xdr:row>742</xdr:row>
      <xdr:rowOff>339675</xdr:rowOff>
    </xdr:from>
    <xdr:to>
      <xdr:col>37</xdr:col>
      <xdr:colOff>144605</xdr:colOff>
      <xdr:row>743</xdr:row>
      <xdr:rowOff>409575</xdr:rowOff>
    </xdr:to>
    <xdr:sp macro="" textlink="">
      <xdr:nvSpPr>
        <xdr:cNvPr id="354" name="テキスト ボックス 353"/>
        <xdr:cNvSpPr txBox="1"/>
      </xdr:nvSpPr>
      <xdr:spPr>
        <a:xfrm>
          <a:off x="6396837" y="70538925"/>
          <a:ext cx="1148693" cy="88905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Ｚ．天城町の例</a:t>
          </a:r>
          <a:endParaRPr kumimoji="1" lang="en-US" altLang="ja-JP" sz="600">
            <a:solidFill>
              <a:sysClr val="windowText" lastClr="000000"/>
            </a:solidFill>
          </a:endParaRPr>
        </a:p>
        <a:p>
          <a:r>
            <a:rPr kumimoji="1" lang="ja-JP" altLang="en-US" sz="600">
              <a:solidFill>
                <a:sysClr val="windowText" lastClr="000000"/>
              </a:solidFill>
            </a:rPr>
            <a:t>設計・工事費　　</a:t>
          </a:r>
          <a:r>
            <a:rPr kumimoji="1" lang="en-US" altLang="ja-JP" sz="600">
              <a:solidFill>
                <a:sysClr val="windowText" lastClr="000000"/>
              </a:solidFill>
            </a:rPr>
            <a:t>216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調査委託費　　　</a:t>
          </a:r>
          <a:r>
            <a:rPr kumimoji="1" lang="en-US" altLang="ja-JP" sz="600" baseline="0">
              <a:solidFill>
                <a:sysClr val="windowText" lastClr="000000"/>
              </a:solidFill>
            </a:rPr>
            <a:t>   1</a:t>
          </a:r>
          <a:r>
            <a:rPr kumimoji="1" lang="ja-JP" altLang="en-US" sz="600" baseline="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負担金等  　　　</a:t>
          </a:r>
          <a:r>
            <a:rPr kumimoji="1" lang="ja-JP" altLang="en-US" sz="600" baseline="0">
              <a:solidFill>
                <a:sysClr val="windowText" lastClr="000000"/>
              </a:solidFill>
            </a:rPr>
            <a:t>   </a:t>
          </a:r>
          <a:r>
            <a:rPr kumimoji="1" lang="en-US" altLang="ja-JP" sz="600" baseline="0">
              <a:solidFill>
                <a:sysClr val="windowText" lastClr="000000"/>
              </a:solidFill>
            </a:rPr>
            <a:t>1</a:t>
          </a:r>
          <a:r>
            <a:rPr kumimoji="1" lang="en-US" altLang="ja-JP" sz="600">
              <a:solidFill>
                <a:sysClr val="windowText" lastClr="000000"/>
              </a:solidFill>
            </a:rPr>
            <a:t>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10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246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26</xdr:col>
      <xdr:colOff>137586</xdr:colOff>
      <xdr:row>744</xdr:row>
      <xdr:rowOff>281635</xdr:rowOff>
    </xdr:from>
    <xdr:to>
      <xdr:col>33</xdr:col>
      <xdr:colOff>119933</xdr:colOff>
      <xdr:row>745</xdr:row>
      <xdr:rowOff>200025</xdr:rowOff>
    </xdr:to>
    <xdr:sp macro="" textlink="">
      <xdr:nvSpPr>
        <xdr:cNvPr id="355" name="テキスト ボックス 354"/>
        <xdr:cNvSpPr txBox="1"/>
      </xdr:nvSpPr>
      <xdr:spPr>
        <a:xfrm>
          <a:off x="5338236" y="72119185"/>
          <a:ext cx="1382522" cy="73754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ａ．奄美群島広域事務組合</a:t>
          </a:r>
          <a:endParaRPr kumimoji="1" lang="en-US" altLang="ja-JP" sz="600">
            <a:solidFill>
              <a:sysClr val="windowText" lastClr="000000"/>
            </a:solidFill>
          </a:endParaRPr>
        </a:p>
        <a:p>
          <a:r>
            <a:rPr kumimoji="1" lang="ja-JP" altLang="en-US" sz="600">
              <a:solidFill>
                <a:sysClr val="windowText" lastClr="000000"/>
              </a:solidFill>
            </a:rPr>
            <a:t>委託費　　　　</a:t>
          </a:r>
          <a:r>
            <a:rPr kumimoji="1" lang="en-US" altLang="ja-JP" sz="600">
              <a:solidFill>
                <a:sysClr val="windowText" lastClr="000000"/>
              </a:solidFill>
            </a:rPr>
            <a:t>51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負担金等　　</a:t>
          </a:r>
          <a:r>
            <a:rPr kumimoji="1" lang="ja-JP" altLang="en-US" sz="600" baseline="0">
              <a:solidFill>
                <a:sysClr val="windowText" lastClr="000000"/>
              </a:solidFill>
            </a:rPr>
            <a:t> </a:t>
          </a:r>
          <a:r>
            <a:rPr kumimoji="1" lang="en-US" altLang="ja-JP" sz="600" baseline="0">
              <a:solidFill>
                <a:sysClr val="windowText" lastClr="000000"/>
              </a:solidFill>
            </a:rPr>
            <a:t>23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a:t>
          </a:r>
          <a:r>
            <a:rPr kumimoji="1" lang="ja-JP" altLang="en-US" sz="600" baseline="0">
              <a:solidFill>
                <a:sysClr val="windowText" lastClr="000000"/>
              </a:solidFill>
            </a:rPr>
            <a:t>  　　　　  </a:t>
          </a:r>
          <a:r>
            <a:rPr kumimoji="1" lang="en-US" altLang="ja-JP" sz="600" baseline="0">
              <a:solidFill>
                <a:sysClr val="windowText" lastClr="000000"/>
              </a:solidFill>
            </a:rPr>
            <a:t>74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25</xdr:col>
      <xdr:colOff>6295</xdr:colOff>
      <xdr:row>745</xdr:row>
      <xdr:rowOff>477325</xdr:rowOff>
    </xdr:from>
    <xdr:to>
      <xdr:col>33</xdr:col>
      <xdr:colOff>81682</xdr:colOff>
      <xdr:row>746</xdr:row>
      <xdr:rowOff>333375</xdr:rowOff>
    </xdr:to>
    <xdr:sp macro="" textlink="">
      <xdr:nvSpPr>
        <xdr:cNvPr id="356" name="テキスト ボックス 355"/>
        <xdr:cNvSpPr txBox="1"/>
      </xdr:nvSpPr>
      <xdr:spPr>
        <a:xfrm>
          <a:off x="5006920" y="73134025"/>
          <a:ext cx="1675587" cy="67520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ｂ．</a:t>
          </a:r>
          <a:r>
            <a:rPr kumimoji="1" lang="ja-JP" altLang="ja-JP" sz="600">
              <a:solidFill>
                <a:sysClr val="windowText" lastClr="000000"/>
              </a:solidFill>
              <a:effectLst/>
              <a:latin typeface="+mn-lt"/>
              <a:ea typeface="+mn-ea"/>
              <a:cs typeface="+mn-cs"/>
            </a:rPr>
            <a:t>奄美群島航空・航路運賃軽減協議会</a:t>
          </a:r>
          <a:endParaRPr kumimoji="1" lang="en-US" altLang="ja-JP" sz="600">
            <a:solidFill>
              <a:sysClr val="windowText" lastClr="000000"/>
            </a:solidFill>
          </a:endParaRPr>
        </a:p>
        <a:p>
          <a:r>
            <a:rPr kumimoji="0" lang="ja-JP" altLang="en-US" sz="600" b="0" i="0" u="none" strike="noStrike">
              <a:solidFill>
                <a:sysClr val="windowText" lastClr="000000"/>
              </a:solidFill>
              <a:effectLst/>
              <a:latin typeface="+mn-lt"/>
              <a:ea typeface="+mn-ea"/>
              <a:cs typeface="+mn-cs"/>
            </a:rPr>
            <a:t>負担金　　　</a:t>
          </a:r>
          <a:r>
            <a:rPr kumimoji="0" lang="en-US" altLang="ja-JP" sz="600" b="0" i="0" u="none" strike="noStrike">
              <a:solidFill>
                <a:sysClr val="windowText" lastClr="000000"/>
              </a:solidFill>
              <a:effectLst/>
              <a:latin typeface="+mn-lt"/>
              <a:ea typeface="+mn-ea"/>
              <a:cs typeface="+mn-cs"/>
            </a:rPr>
            <a:t>1,002</a:t>
          </a:r>
          <a:r>
            <a:rPr kumimoji="0" lang="ja-JP" altLang="en-US" sz="600" b="0" i="0" u="none" strike="noStrike">
              <a:solidFill>
                <a:sysClr val="windowText" lastClr="000000"/>
              </a:solidFill>
              <a:effectLst/>
              <a:latin typeface="+mn-lt"/>
              <a:ea typeface="+mn-ea"/>
              <a:cs typeface="+mn-cs"/>
            </a:rPr>
            <a:t>百万円</a:t>
          </a:r>
          <a:endParaRPr kumimoji="0" lang="en-US" altLang="ja-JP" sz="700" b="0" i="0" u="none" strike="noStrike">
            <a:solidFill>
              <a:sysClr val="windowText" lastClr="000000"/>
            </a:solidFill>
            <a:effectLst/>
            <a:latin typeface="+mn-lt"/>
            <a:ea typeface="+mn-ea"/>
            <a:cs typeface="+mn-cs"/>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1,002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26</xdr:col>
      <xdr:colOff>100210</xdr:colOff>
      <xdr:row>748</xdr:row>
      <xdr:rowOff>26728</xdr:rowOff>
    </xdr:from>
    <xdr:to>
      <xdr:col>32</xdr:col>
      <xdr:colOff>165024</xdr:colOff>
      <xdr:row>748</xdr:row>
      <xdr:rowOff>666750</xdr:rowOff>
    </xdr:to>
    <xdr:sp macro="" textlink="">
      <xdr:nvSpPr>
        <xdr:cNvPr id="357" name="テキスト ボックス 356"/>
        <xdr:cNvSpPr txBox="1"/>
      </xdr:nvSpPr>
      <xdr:spPr>
        <a:xfrm>
          <a:off x="5300860" y="75140878"/>
          <a:ext cx="1264964" cy="640022"/>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600">
              <a:solidFill>
                <a:sysClr val="windowText" lastClr="000000"/>
              </a:solidFill>
            </a:rPr>
            <a:t>d</a:t>
          </a:r>
          <a:r>
            <a:rPr kumimoji="1" lang="ja-JP" altLang="en-US" sz="600">
              <a:solidFill>
                <a:sysClr val="windowText" lastClr="000000"/>
              </a:solidFill>
            </a:rPr>
            <a:t>．サンゴ礁保全対策協議会</a:t>
          </a:r>
          <a:endParaRPr kumimoji="1" lang="en-US" altLang="ja-JP" sz="600">
            <a:solidFill>
              <a:sysClr val="windowText" lastClr="000000"/>
            </a:solidFill>
          </a:endParaRPr>
        </a:p>
        <a:p>
          <a:r>
            <a:rPr kumimoji="1" lang="ja-JP" altLang="en-US" sz="600">
              <a:solidFill>
                <a:sysClr val="windowText" lastClr="000000"/>
              </a:solidFill>
            </a:rPr>
            <a:t>調査費　　　</a:t>
          </a:r>
          <a:r>
            <a:rPr kumimoji="1" lang="ja-JP" altLang="en-US" sz="600" baseline="0">
              <a:solidFill>
                <a:sysClr val="windowText" lastClr="000000"/>
              </a:solidFill>
            </a:rPr>
            <a:t> </a:t>
          </a:r>
          <a:r>
            <a:rPr kumimoji="1" lang="ja-JP" altLang="en-US" sz="600">
              <a:solidFill>
                <a:sysClr val="windowText" lastClr="000000"/>
              </a:solidFill>
            </a:rPr>
            <a:t>　</a:t>
          </a:r>
          <a:r>
            <a:rPr kumimoji="1" lang="en-US" altLang="ja-JP" sz="600">
              <a:solidFill>
                <a:sysClr val="windowText" lastClr="000000"/>
              </a:solidFill>
            </a:rPr>
            <a:t>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25</xdr:col>
      <xdr:colOff>158121</xdr:colOff>
      <xdr:row>728</xdr:row>
      <xdr:rowOff>9525</xdr:rowOff>
    </xdr:from>
    <xdr:to>
      <xdr:col>33</xdr:col>
      <xdr:colOff>75585</xdr:colOff>
      <xdr:row>728</xdr:row>
      <xdr:rowOff>687820</xdr:rowOff>
    </xdr:to>
    <xdr:sp macro="" textlink="">
      <xdr:nvSpPr>
        <xdr:cNvPr id="359" name="テキスト ボックス 358"/>
        <xdr:cNvSpPr txBox="1"/>
      </xdr:nvSpPr>
      <xdr:spPr>
        <a:xfrm>
          <a:off x="5158746" y="61074300"/>
          <a:ext cx="1517664" cy="67829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Ｐ．喜界町（農業競争力強化基盤整備事業）の例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ja-JP" altLang="en-US" sz="600" baseline="0">
              <a:solidFill>
                <a:sysClr val="windowText" lastClr="000000"/>
              </a:solidFill>
            </a:rPr>
            <a:t>  </a:t>
          </a:r>
          <a:r>
            <a:rPr kumimoji="1" lang="en-US" altLang="ja-JP" sz="600" baseline="0">
              <a:solidFill>
                <a:sysClr val="windowText" lastClr="000000"/>
              </a:solidFill>
            </a:rPr>
            <a:t>12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oneCellAnchor>
    <xdr:from>
      <xdr:col>23</xdr:col>
      <xdr:colOff>85725</xdr:colOff>
      <xdr:row>719</xdr:row>
      <xdr:rowOff>438150</xdr:rowOff>
    </xdr:from>
    <xdr:ext cx="492443" cy="225703"/>
    <xdr:sp macro="" textlink="">
      <xdr:nvSpPr>
        <xdr:cNvPr id="361" name="テキスト ボックス 360"/>
        <xdr:cNvSpPr txBox="1"/>
      </xdr:nvSpPr>
      <xdr:spPr>
        <a:xfrm>
          <a:off x="4686300" y="6510337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直轄</a:t>
          </a:r>
          <a:r>
            <a:rPr kumimoji="1" lang="en-US" altLang="ja-JP" sz="800"/>
            <a:t>】</a:t>
          </a:r>
          <a:endParaRPr kumimoji="1" lang="ja-JP" altLang="en-US" sz="800"/>
        </a:p>
      </xdr:txBody>
    </xdr:sp>
    <xdr:clientData/>
  </xdr:oneCellAnchor>
  <xdr:twoCellAnchor>
    <xdr:from>
      <xdr:col>19</xdr:col>
      <xdr:colOff>171450</xdr:colOff>
      <xdr:row>723</xdr:row>
      <xdr:rowOff>2105025</xdr:rowOff>
    </xdr:from>
    <xdr:to>
      <xdr:col>19</xdr:col>
      <xdr:colOff>180975</xdr:colOff>
      <xdr:row>724</xdr:row>
      <xdr:rowOff>731258</xdr:rowOff>
    </xdr:to>
    <xdr:cxnSp macro="">
      <xdr:nvCxnSpPr>
        <xdr:cNvPr id="363" name="直線コネクタ 362"/>
        <xdr:cNvCxnSpPr/>
      </xdr:nvCxnSpPr>
      <xdr:spPr>
        <a:xfrm flipH="1" flipV="1">
          <a:off x="3971925" y="57616725"/>
          <a:ext cx="9525" cy="76935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123825</xdr:colOff>
      <xdr:row>732</xdr:row>
      <xdr:rowOff>200025</xdr:rowOff>
    </xdr:from>
    <xdr:ext cx="1266825" cy="225703"/>
    <xdr:sp macro="" textlink="">
      <xdr:nvSpPr>
        <xdr:cNvPr id="365" name="テキスト ボックス 364"/>
        <xdr:cNvSpPr txBox="1"/>
      </xdr:nvSpPr>
      <xdr:spPr>
        <a:xfrm>
          <a:off x="4724400" y="63112650"/>
          <a:ext cx="126682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solidFill>
                <a:schemeClr val="tx1"/>
              </a:solidFill>
              <a:effectLst/>
              <a:latin typeface="+mn-lt"/>
              <a:ea typeface="+mn-ea"/>
              <a:cs typeface="+mn-cs"/>
            </a:rPr>
            <a:t>治山事業の実施</a:t>
          </a:r>
          <a:endParaRPr lang="ja-JP" altLang="ja-JP" sz="800">
            <a:effectLst/>
          </a:endParaRPr>
        </a:p>
      </xdr:txBody>
    </xdr:sp>
    <xdr:clientData/>
  </xdr:oneCellAnchor>
  <xdr:twoCellAnchor>
    <xdr:from>
      <xdr:col>39</xdr:col>
      <xdr:colOff>8280</xdr:colOff>
      <xdr:row>746</xdr:row>
      <xdr:rowOff>571502</xdr:rowOff>
    </xdr:from>
    <xdr:to>
      <xdr:col>41</xdr:col>
      <xdr:colOff>80735</xdr:colOff>
      <xdr:row>746</xdr:row>
      <xdr:rowOff>798604</xdr:rowOff>
    </xdr:to>
    <xdr:sp macro="" textlink="">
      <xdr:nvSpPr>
        <xdr:cNvPr id="371" name="テキスト ボックス 370"/>
        <xdr:cNvSpPr txBox="1"/>
      </xdr:nvSpPr>
      <xdr:spPr>
        <a:xfrm>
          <a:off x="7760802" y="87613437"/>
          <a:ext cx="470020"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105812</xdr:colOff>
      <xdr:row>747</xdr:row>
      <xdr:rowOff>344369</xdr:rowOff>
    </xdr:from>
    <xdr:to>
      <xdr:col>48</xdr:col>
      <xdr:colOff>9525</xdr:colOff>
      <xdr:row>747</xdr:row>
      <xdr:rowOff>619125</xdr:rowOff>
    </xdr:to>
    <xdr:sp macro="" textlink="">
      <xdr:nvSpPr>
        <xdr:cNvPr id="374" name="テキスト ボックス 373"/>
        <xdr:cNvSpPr txBox="1"/>
      </xdr:nvSpPr>
      <xdr:spPr>
        <a:xfrm>
          <a:off x="7906787" y="74639369"/>
          <a:ext cx="1703938" cy="2747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102576</xdr:colOff>
      <xdr:row>747</xdr:row>
      <xdr:rowOff>394301</xdr:rowOff>
    </xdr:from>
    <xdr:to>
      <xdr:col>48</xdr:col>
      <xdr:colOff>5545</xdr:colOff>
      <xdr:row>747</xdr:row>
      <xdr:rowOff>624317</xdr:rowOff>
    </xdr:to>
    <xdr:sp macro="" textlink="">
      <xdr:nvSpPr>
        <xdr:cNvPr id="375" name="大かっこ 374"/>
        <xdr:cNvSpPr/>
      </xdr:nvSpPr>
      <xdr:spPr>
        <a:xfrm>
          <a:off x="7817826" y="88170839"/>
          <a:ext cx="1683411"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161193</xdr:colOff>
      <xdr:row>746</xdr:row>
      <xdr:rowOff>608134</xdr:rowOff>
    </xdr:from>
    <xdr:to>
      <xdr:col>32</xdr:col>
      <xdr:colOff>138083</xdr:colOff>
      <xdr:row>747</xdr:row>
      <xdr:rowOff>352425</xdr:rowOff>
    </xdr:to>
    <xdr:sp macro="" textlink="">
      <xdr:nvSpPr>
        <xdr:cNvPr id="376" name="テキスト ボックス 375"/>
        <xdr:cNvSpPr txBox="1"/>
      </xdr:nvSpPr>
      <xdr:spPr>
        <a:xfrm>
          <a:off x="4761768" y="74083984"/>
          <a:ext cx="1777115" cy="56344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600">
              <a:solidFill>
                <a:sysClr val="windowText" lastClr="000000"/>
              </a:solidFill>
            </a:rPr>
            <a:t>c</a:t>
          </a:r>
          <a:r>
            <a:rPr kumimoji="1" lang="ja-JP" altLang="en-US" sz="600">
              <a:solidFill>
                <a:sysClr val="windowText" lastClr="000000"/>
              </a:solidFill>
            </a:rPr>
            <a:t>．観光かごしま大キャンペーン推進協議会</a:t>
          </a:r>
          <a:endParaRPr kumimoji="1" lang="en-US" altLang="ja-JP" sz="600">
            <a:solidFill>
              <a:sysClr val="windowText" lastClr="000000"/>
            </a:solidFill>
          </a:endParaRPr>
        </a:p>
        <a:p>
          <a:r>
            <a:rPr kumimoji="1" lang="ja-JP" altLang="en-US" sz="600">
              <a:solidFill>
                <a:sysClr val="windowText" lastClr="000000"/>
              </a:solidFill>
            </a:rPr>
            <a:t>委託料　　　</a:t>
          </a:r>
          <a:r>
            <a:rPr kumimoji="1" lang="ja-JP" altLang="en-US" sz="600" baseline="0">
              <a:solidFill>
                <a:sysClr val="windowText" lastClr="000000"/>
              </a:solidFill>
            </a:rPr>
            <a:t> </a:t>
          </a:r>
          <a:r>
            <a:rPr kumimoji="1" lang="ja-JP" altLang="en-US" sz="600">
              <a:solidFill>
                <a:sysClr val="windowText" lastClr="000000"/>
              </a:solidFill>
            </a:rPr>
            <a:t>　</a:t>
          </a:r>
          <a:r>
            <a:rPr kumimoji="1" lang="en-US" altLang="ja-JP" sz="600">
              <a:solidFill>
                <a:sysClr val="windowText" lastClr="000000"/>
              </a:solidFill>
            </a:rPr>
            <a:t>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19</xdr:col>
      <xdr:colOff>180975</xdr:colOff>
      <xdr:row>723</xdr:row>
      <xdr:rowOff>981075</xdr:rowOff>
    </xdr:from>
    <xdr:to>
      <xdr:col>25</xdr:col>
      <xdr:colOff>185776</xdr:colOff>
      <xdr:row>723</xdr:row>
      <xdr:rowOff>981075</xdr:rowOff>
    </xdr:to>
    <xdr:cxnSp macro="">
      <xdr:nvCxnSpPr>
        <xdr:cNvPr id="185" name="直線コネクタ 184"/>
        <xdr:cNvCxnSpPr/>
      </xdr:nvCxnSpPr>
      <xdr:spPr>
        <a:xfrm flipH="1">
          <a:off x="3981450" y="56492775"/>
          <a:ext cx="1204951" cy="0"/>
        </a:xfrm>
        <a:prstGeom prst="line">
          <a:avLst/>
        </a:prstGeom>
        <a:ln w="12700">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180975</xdr:colOff>
      <xdr:row>723</xdr:row>
      <xdr:rowOff>781050</xdr:rowOff>
    </xdr:from>
    <xdr:to>
      <xdr:col>31</xdr:col>
      <xdr:colOff>19268</xdr:colOff>
      <xdr:row>723</xdr:row>
      <xdr:rowOff>1202296</xdr:rowOff>
    </xdr:to>
    <xdr:sp macro="" textlink="">
      <xdr:nvSpPr>
        <xdr:cNvPr id="187" name="テキスト ボックス 186"/>
        <xdr:cNvSpPr txBox="1"/>
      </xdr:nvSpPr>
      <xdr:spPr>
        <a:xfrm>
          <a:off x="4781550" y="56292750"/>
          <a:ext cx="1438493" cy="42124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Ｄ</a:t>
          </a:r>
          <a:r>
            <a:rPr kumimoji="1" lang="en-US" altLang="ja-JP" sz="800">
              <a:solidFill>
                <a:sysClr val="windowText" lastClr="000000"/>
              </a:solidFill>
            </a:rPr>
            <a:t>.</a:t>
          </a:r>
          <a:r>
            <a:rPr kumimoji="1" lang="ja-JP" altLang="en-US" sz="800">
              <a:solidFill>
                <a:sysClr val="windowText" lastClr="000000"/>
              </a:solidFill>
            </a:rPr>
            <a:t>国土交通本省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a:t>
          </a:r>
          <a:r>
            <a:rPr kumimoji="1" lang="ja-JP" altLang="en-US" sz="800">
              <a:solidFill>
                <a:sysClr val="windowText" lastClr="000000"/>
              </a:solidFill>
            </a:rPr>
            <a:t>　　百万円</a:t>
          </a:r>
        </a:p>
      </xdr:txBody>
    </xdr:sp>
    <xdr:clientData/>
  </xdr:twoCellAnchor>
  <xdr:twoCellAnchor>
    <xdr:from>
      <xdr:col>23</xdr:col>
      <xdr:colOff>104775</xdr:colOff>
      <xdr:row>723</xdr:row>
      <xdr:rowOff>304800</xdr:rowOff>
    </xdr:from>
    <xdr:to>
      <xdr:col>32</xdr:col>
      <xdr:colOff>52772</xdr:colOff>
      <xdr:row>723</xdr:row>
      <xdr:rowOff>706159</xdr:rowOff>
    </xdr:to>
    <xdr:sp macro="" textlink="">
      <xdr:nvSpPr>
        <xdr:cNvPr id="188" name="テキスト ボックス 187"/>
        <xdr:cNvSpPr txBox="1"/>
      </xdr:nvSpPr>
      <xdr:spPr>
        <a:xfrm>
          <a:off x="4705350" y="55816500"/>
          <a:ext cx="1748222" cy="4013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港湾整備事業の実施</a:t>
          </a:r>
        </a:p>
      </xdr:txBody>
    </xdr:sp>
    <xdr:clientData/>
  </xdr:twoCellAnchor>
  <xdr:twoCellAnchor>
    <xdr:from>
      <xdr:col>23</xdr:col>
      <xdr:colOff>133350</xdr:colOff>
      <xdr:row>723</xdr:row>
      <xdr:rowOff>361950</xdr:rowOff>
    </xdr:from>
    <xdr:to>
      <xdr:col>32</xdr:col>
      <xdr:colOff>15951</xdr:colOff>
      <xdr:row>723</xdr:row>
      <xdr:rowOff>591967</xdr:rowOff>
    </xdr:to>
    <xdr:sp macro="" textlink="">
      <xdr:nvSpPr>
        <xdr:cNvPr id="232" name="大かっこ 231"/>
        <xdr:cNvSpPr/>
      </xdr:nvSpPr>
      <xdr:spPr>
        <a:xfrm>
          <a:off x="4733925" y="55873650"/>
          <a:ext cx="1682826" cy="23001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66675</xdr:colOff>
      <xdr:row>723</xdr:row>
      <xdr:rowOff>590550</xdr:rowOff>
    </xdr:from>
    <xdr:to>
      <xdr:col>25</xdr:col>
      <xdr:colOff>140372</xdr:colOff>
      <xdr:row>723</xdr:row>
      <xdr:rowOff>817652</xdr:rowOff>
    </xdr:to>
    <xdr:sp macro="" textlink="">
      <xdr:nvSpPr>
        <xdr:cNvPr id="337" name="テキスト ボックス 336"/>
        <xdr:cNvSpPr txBox="1"/>
      </xdr:nvSpPr>
      <xdr:spPr>
        <a:xfrm>
          <a:off x="4667250" y="56102250"/>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直轄</a:t>
          </a:r>
          <a:r>
            <a:rPr kumimoji="1" lang="en-US" altLang="ja-JP" sz="800"/>
            <a:t>】</a:t>
          </a:r>
          <a:endParaRPr kumimoji="1" lang="ja-JP" altLang="en-US" sz="800"/>
        </a:p>
      </xdr:txBody>
    </xdr:sp>
    <xdr:clientData/>
  </xdr:twoCellAnchor>
  <xdr:twoCellAnchor>
    <xdr:from>
      <xdr:col>23</xdr:col>
      <xdr:colOff>123825</xdr:colOff>
      <xdr:row>723</xdr:row>
      <xdr:rowOff>1181100</xdr:rowOff>
    </xdr:from>
    <xdr:to>
      <xdr:col>30</xdr:col>
      <xdr:colOff>33722</xdr:colOff>
      <xdr:row>723</xdr:row>
      <xdr:rowOff>1478018</xdr:rowOff>
    </xdr:to>
    <xdr:sp macro="" textlink="">
      <xdr:nvSpPr>
        <xdr:cNvPr id="338" name="テキスト ボックス 337"/>
        <xdr:cNvSpPr txBox="1"/>
      </xdr:nvSpPr>
      <xdr:spPr>
        <a:xfrm>
          <a:off x="4724400" y="56692800"/>
          <a:ext cx="1310072" cy="2969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港湾整備事業の実施</a:t>
          </a:r>
        </a:p>
      </xdr:txBody>
    </xdr:sp>
    <xdr:clientData/>
  </xdr:twoCellAnchor>
  <xdr:twoCellAnchor>
    <xdr:from>
      <xdr:col>23</xdr:col>
      <xdr:colOff>142150</xdr:colOff>
      <xdr:row>723</xdr:row>
      <xdr:rowOff>1267358</xdr:rowOff>
    </xdr:from>
    <xdr:to>
      <xdr:col>32</xdr:col>
      <xdr:colOff>24751</xdr:colOff>
      <xdr:row>723</xdr:row>
      <xdr:rowOff>1478207</xdr:rowOff>
    </xdr:to>
    <xdr:sp macro="" textlink="">
      <xdr:nvSpPr>
        <xdr:cNvPr id="339" name="大かっこ 338"/>
        <xdr:cNvSpPr/>
      </xdr:nvSpPr>
      <xdr:spPr>
        <a:xfrm>
          <a:off x="4742725" y="56779058"/>
          <a:ext cx="1682826" cy="21084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171451</xdr:colOff>
      <xdr:row>723</xdr:row>
      <xdr:rowOff>66676</xdr:rowOff>
    </xdr:from>
    <xdr:to>
      <xdr:col>19</xdr:col>
      <xdr:colOff>180975</xdr:colOff>
      <xdr:row>723</xdr:row>
      <xdr:rowOff>990600</xdr:rowOff>
    </xdr:to>
    <xdr:cxnSp macro="">
      <xdr:nvCxnSpPr>
        <xdr:cNvPr id="340" name="直線コネクタ 339"/>
        <xdr:cNvCxnSpPr/>
      </xdr:nvCxnSpPr>
      <xdr:spPr>
        <a:xfrm flipH="1" flipV="1">
          <a:off x="3971926" y="55578376"/>
          <a:ext cx="9524" cy="923924"/>
        </a:xfrm>
        <a:prstGeom prst="line">
          <a:avLst/>
        </a:prstGeom>
        <a:ln w="12700">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89647</xdr:colOff>
      <xdr:row>724</xdr:row>
      <xdr:rowOff>347382</xdr:rowOff>
    </xdr:from>
    <xdr:to>
      <xdr:col>25</xdr:col>
      <xdr:colOff>165024</xdr:colOff>
      <xdr:row>724</xdr:row>
      <xdr:rowOff>574484</xdr:rowOff>
    </xdr:to>
    <xdr:sp macro="" textlink="">
      <xdr:nvSpPr>
        <xdr:cNvPr id="341" name="テキスト ボックス 340"/>
        <xdr:cNvSpPr txBox="1"/>
      </xdr:nvSpPr>
      <xdr:spPr>
        <a:xfrm>
          <a:off x="4728882" y="58192147"/>
          <a:ext cx="478789"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7</xdr:col>
      <xdr:colOff>190500</xdr:colOff>
      <xdr:row>737</xdr:row>
      <xdr:rowOff>515471</xdr:rowOff>
    </xdr:from>
    <xdr:to>
      <xdr:col>10</xdr:col>
      <xdr:colOff>153245</xdr:colOff>
      <xdr:row>739</xdr:row>
      <xdr:rowOff>13071</xdr:rowOff>
    </xdr:to>
    <xdr:sp macro="" textlink="">
      <xdr:nvSpPr>
        <xdr:cNvPr id="342" name="テキスト ボックス 341"/>
        <xdr:cNvSpPr txBox="1"/>
      </xdr:nvSpPr>
      <xdr:spPr>
        <a:xfrm>
          <a:off x="1602441" y="68994618"/>
          <a:ext cx="567863" cy="2259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twoCellAnchor>
  <xdr:twoCellAnchor>
    <xdr:from>
      <xdr:col>6</xdr:col>
      <xdr:colOff>134471</xdr:colOff>
      <xdr:row>748</xdr:row>
      <xdr:rowOff>273328</xdr:rowOff>
    </xdr:from>
    <xdr:to>
      <xdr:col>25</xdr:col>
      <xdr:colOff>123264</xdr:colOff>
      <xdr:row>748</xdr:row>
      <xdr:rowOff>710846</xdr:rowOff>
    </xdr:to>
    <xdr:sp macro="" textlink="">
      <xdr:nvSpPr>
        <xdr:cNvPr id="2" name="テキスト ボックス 1"/>
        <xdr:cNvSpPr txBox="1"/>
      </xdr:nvSpPr>
      <xdr:spPr>
        <a:xfrm>
          <a:off x="1327167" y="76970285"/>
          <a:ext cx="3765662" cy="437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各ブロックで百万円未満を四捨五入しているため、</a:t>
          </a:r>
          <a:endParaRPr kumimoji="1" lang="en-US" altLang="ja-JP" sz="800"/>
        </a:p>
        <a:p>
          <a:r>
            <a:rPr kumimoji="1" lang="ja-JP" altLang="en-US" sz="800"/>
            <a:t>合計した額と一致しない場合がある。</a:t>
          </a:r>
        </a:p>
      </xdr:txBody>
    </xdr:sp>
    <xdr:clientData/>
  </xdr:twoCellAnchor>
  <xdr:twoCellAnchor>
    <xdr:from>
      <xdr:col>40</xdr:col>
      <xdr:colOff>44823</xdr:colOff>
      <xdr:row>722</xdr:row>
      <xdr:rowOff>537883</xdr:rowOff>
    </xdr:from>
    <xdr:to>
      <xdr:col>46</xdr:col>
      <xdr:colOff>198782</xdr:colOff>
      <xdr:row>723</xdr:row>
      <xdr:rowOff>447261</xdr:rowOff>
    </xdr:to>
    <xdr:sp macro="" textlink="">
      <xdr:nvSpPr>
        <xdr:cNvPr id="358" name="テキスト ボックス 357"/>
        <xdr:cNvSpPr txBox="1"/>
      </xdr:nvSpPr>
      <xdr:spPr>
        <a:xfrm>
          <a:off x="7996127" y="55492992"/>
          <a:ext cx="1346655" cy="729356"/>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Ｌ．鹿児島県（港湾改修事業）の例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541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541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8</xdr:col>
      <xdr:colOff>145676</xdr:colOff>
      <xdr:row>741</xdr:row>
      <xdr:rowOff>504265</xdr:rowOff>
    </xdr:from>
    <xdr:to>
      <xdr:col>15</xdr:col>
      <xdr:colOff>128023</xdr:colOff>
      <xdr:row>742</xdr:row>
      <xdr:rowOff>66261</xdr:rowOff>
    </xdr:to>
    <xdr:sp macro="" textlink="">
      <xdr:nvSpPr>
        <xdr:cNvPr id="369" name="テキスト ボックス 368"/>
        <xdr:cNvSpPr txBox="1"/>
      </xdr:nvSpPr>
      <xdr:spPr>
        <a:xfrm>
          <a:off x="1735937" y="62532722"/>
          <a:ext cx="1373825" cy="38197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調査に係る事務費　１百万円</a:t>
          </a:r>
          <a:endParaRPr kumimoji="1" lang="en-US" altLang="ja-JP" sz="600">
            <a:solidFill>
              <a:sysClr val="windowText" lastClr="000000"/>
            </a:solidFill>
          </a:endParaRPr>
        </a:p>
        <a:p>
          <a:r>
            <a:rPr kumimoji="1" lang="ja-JP" altLang="en-US" sz="600" baseline="0">
              <a:solidFill>
                <a:sysClr val="windowText" lastClr="000000"/>
              </a:solidFill>
            </a:rPr>
            <a:t>　職員旅費　　１百万円</a:t>
          </a:r>
          <a:endParaRPr kumimoji="1" lang="ja-JP" altLang="en-US" sz="6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44</xdr:col>
          <xdr:colOff>152400</xdr:colOff>
          <xdr:row>51</xdr:row>
          <xdr:rowOff>47625</xdr:rowOff>
        </xdr:from>
        <xdr:to>
          <xdr:col>49</xdr:col>
          <xdr:colOff>457200</xdr:colOff>
          <xdr:row>51</xdr:row>
          <xdr:rowOff>266700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B116" zoomScale="70" zoomScaleNormal="75" zoomScaleSheetLayoutView="70" zoomScalePageLayoutView="85" workbookViewId="0">
      <selection activeCell="A681" sqref="A681:AX6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c r="AR2" s="363"/>
      <c r="AS2" s="52" t="str">
        <f>IF(OR(AQ2="　", AQ2=""), "", "-")</f>
        <v/>
      </c>
      <c r="AT2" s="364">
        <v>421</v>
      </c>
      <c r="AU2" s="364"/>
      <c r="AV2" s="53" t="str">
        <f>IF(AW2="", "", "-")</f>
        <v/>
      </c>
      <c r="AW2" s="367"/>
      <c r="AX2" s="367"/>
    </row>
    <row r="3" spans="1:50" ht="21" customHeight="1" thickBot="1" x14ac:dyDescent="0.2">
      <c r="A3" s="500" t="s">
        <v>380</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486</v>
      </c>
      <c r="AK3" s="502"/>
      <c r="AL3" s="502"/>
      <c r="AM3" s="502"/>
      <c r="AN3" s="502"/>
      <c r="AO3" s="502"/>
      <c r="AP3" s="502"/>
      <c r="AQ3" s="502"/>
      <c r="AR3" s="502"/>
      <c r="AS3" s="502"/>
      <c r="AT3" s="502"/>
      <c r="AU3" s="502"/>
      <c r="AV3" s="502"/>
      <c r="AW3" s="502"/>
      <c r="AX3" s="24" t="s">
        <v>74</v>
      </c>
    </row>
    <row r="4" spans="1:50" ht="24.75" customHeight="1" x14ac:dyDescent="0.15">
      <c r="A4" s="699" t="s">
        <v>29</v>
      </c>
      <c r="B4" s="700"/>
      <c r="C4" s="700"/>
      <c r="D4" s="700"/>
      <c r="E4" s="700"/>
      <c r="F4" s="700"/>
      <c r="G4" s="675" t="s">
        <v>487</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488</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1" t="s">
        <v>135</v>
      </c>
      <c r="H5" s="522"/>
      <c r="I5" s="522"/>
      <c r="J5" s="522"/>
      <c r="K5" s="522"/>
      <c r="L5" s="522"/>
      <c r="M5" s="523" t="s">
        <v>75</v>
      </c>
      <c r="N5" s="524"/>
      <c r="O5" s="524"/>
      <c r="P5" s="524"/>
      <c r="Q5" s="524"/>
      <c r="R5" s="525"/>
      <c r="S5" s="526" t="s">
        <v>140</v>
      </c>
      <c r="T5" s="522"/>
      <c r="U5" s="522"/>
      <c r="V5" s="522"/>
      <c r="W5" s="522"/>
      <c r="X5" s="527"/>
      <c r="Y5" s="691" t="s">
        <v>3</v>
      </c>
      <c r="Z5" s="692"/>
      <c r="AA5" s="692"/>
      <c r="AB5" s="692"/>
      <c r="AC5" s="692"/>
      <c r="AD5" s="693"/>
      <c r="AE5" s="694" t="s">
        <v>489</v>
      </c>
      <c r="AF5" s="694"/>
      <c r="AG5" s="694"/>
      <c r="AH5" s="694"/>
      <c r="AI5" s="694"/>
      <c r="AJ5" s="694"/>
      <c r="AK5" s="694"/>
      <c r="AL5" s="694"/>
      <c r="AM5" s="694"/>
      <c r="AN5" s="694"/>
      <c r="AO5" s="694"/>
      <c r="AP5" s="695"/>
      <c r="AQ5" s="696" t="s">
        <v>694</v>
      </c>
      <c r="AR5" s="697"/>
      <c r="AS5" s="697"/>
      <c r="AT5" s="697"/>
      <c r="AU5" s="697"/>
      <c r="AV5" s="697"/>
      <c r="AW5" s="697"/>
      <c r="AX5" s="698"/>
    </row>
    <row r="6" spans="1:50" ht="39" customHeight="1" x14ac:dyDescent="0.15">
      <c r="A6" s="701" t="s">
        <v>4</v>
      </c>
      <c r="B6" s="702"/>
      <c r="C6" s="702"/>
      <c r="D6" s="702"/>
      <c r="E6" s="702"/>
      <c r="F6" s="702"/>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05" t="s">
        <v>24</v>
      </c>
      <c r="B7" s="806"/>
      <c r="C7" s="806"/>
      <c r="D7" s="806"/>
      <c r="E7" s="806"/>
      <c r="F7" s="807"/>
      <c r="G7" s="808" t="s">
        <v>490</v>
      </c>
      <c r="H7" s="809"/>
      <c r="I7" s="809"/>
      <c r="J7" s="809"/>
      <c r="K7" s="809"/>
      <c r="L7" s="809"/>
      <c r="M7" s="809"/>
      <c r="N7" s="809"/>
      <c r="O7" s="809"/>
      <c r="P7" s="809"/>
      <c r="Q7" s="809"/>
      <c r="R7" s="809"/>
      <c r="S7" s="809"/>
      <c r="T7" s="809"/>
      <c r="U7" s="809"/>
      <c r="V7" s="809"/>
      <c r="W7" s="809"/>
      <c r="X7" s="810"/>
      <c r="Y7" s="361" t="s">
        <v>5</v>
      </c>
      <c r="Z7" s="245"/>
      <c r="AA7" s="245"/>
      <c r="AB7" s="245"/>
      <c r="AC7" s="245"/>
      <c r="AD7" s="362"/>
      <c r="AE7" s="351" t="s">
        <v>492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5" t="s">
        <v>409</v>
      </c>
      <c r="B8" s="806"/>
      <c r="C8" s="806"/>
      <c r="D8" s="806"/>
      <c r="E8" s="806"/>
      <c r="F8" s="807"/>
      <c r="G8" s="95" t="str">
        <f>入力規則等!A26</f>
        <v>海洋政策、観光立国、地方創生</v>
      </c>
      <c r="H8" s="96"/>
      <c r="I8" s="96"/>
      <c r="J8" s="96"/>
      <c r="K8" s="96"/>
      <c r="L8" s="96"/>
      <c r="M8" s="96"/>
      <c r="N8" s="96"/>
      <c r="O8" s="96"/>
      <c r="P8" s="96"/>
      <c r="Q8" s="96"/>
      <c r="R8" s="96"/>
      <c r="S8" s="96"/>
      <c r="T8" s="96"/>
      <c r="U8" s="96"/>
      <c r="V8" s="96"/>
      <c r="W8" s="96"/>
      <c r="X8" s="97"/>
      <c r="Y8" s="528" t="s">
        <v>410</v>
      </c>
      <c r="Z8" s="529"/>
      <c r="AA8" s="529"/>
      <c r="AB8" s="529"/>
      <c r="AC8" s="529"/>
      <c r="AD8" s="530"/>
      <c r="AE8" s="711" t="str">
        <f>入力規則等!K13</f>
        <v>公共事業、その他の事項経費</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1" t="s">
        <v>25</v>
      </c>
      <c r="B9" s="532"/>
      <c r="C9" s="532"/>
      <c r="D9" s="532"/>
      <c r="E9" s="532"/>
      <c r="F9" s="532"/>
      <c r="G9" s="533" t="s">
        <v>493</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4" t="s">
        <v>34</v>
      </c>
      <c r="B10" s="665"/>
      <c r="C10" s="665"/>
      <c r="D10" s="665"/>
      <c r="E10" s="665"/>
      <c r="F10" s="665"/>
      <c r="G10" s="666" t="s">
        <v>494</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直接実施、委託・請負、補助、交付</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2" t="s">
        <v>26</v>
      </c>
      <c r="B12" s="633"/>
      <c r="C12" s="633"/>
      <c r="D12" s="633"/>
      <c r="E12" s="633"/>
      <c r="F12" s="634"/>
      <c r="G12" s="672"/>
      <c r="H12" s="673"/>
      <c r="I12" s="673"/>
      <c r="J12" s="673"/>
      <c r="K12" s="673"/>
      <c r="L12" s="673"/>
      <c r="M12" s="673"/>
      <c r="N12" s="673"/>
      <c r="O12" s="673"/>
      <c r="P12" s="252" t="s">
        <v>367</v>
      </c>
      <c r="Q12" s="247"/>
      <c r="R12" s="247"/>
      <c r="S12" s="247"/>
      <c r="T12" s="247"/>
      <c r="U12" s="247"/>
      <c r="V12" s="248"/>
      <c r="W12" s="252" t="s">
        <v>368</v>
      </c>
      <c r="X12" s="247"/>
      <c r="Y12" s="247"/>
      <c r="Z12" s="247"/>
      <c r="AA12" s="247"/>
      <c r="AB12" s="247"/>
      <c r="AC12" s="248"/>
      <c r="AD12" s="252" t="s">
        <v>369</v>
      </c>
      <c r="AE12" s="247"/>
      <c r="AF12" s="247"/>
      <c r="AG12" s="247"/>
      <c r="AH12" s="247"/>
      <c r="AI12" s="247"/>
      <c r="AJ12" s="248"/>
      <c r="AK12" s="252" t="s">
        <v>376</v>
      </c>
      <c r="AL12" s="247"/>
      <c r="AM12" s="247"/>
      <c r="AN12" s="247"/>
      <c r="AO12" s="247"/>
      <c r="AP12" s="247"/>
      <c r="AQ12" s="248"/>
      <c r="AR12" s="252" t="s">
        <v>377</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23729</v>
      </c>
      <c r="Q13" s="220"/>
      <c r="R13" s="220"/>
      <c r="S13" s="220"/>
      <c r="T13" s="220"/>
      <c r="U13" s="220"/>
      <c r="V13" s="221"/>
      <c r="W13" s="219">
        <v>25302</v>
      </c>
      <c r="X13" s="220"/>
      <c r="Y13" s="220"/>
      <c r="Z13" s="220"/>
      <c r="AA13" s="220"/>
      <c r="AB13" s="220"/>
      <c r="AC13" s="221"/>
      <c r="AD13" s="219">
        <v>23231</v>
      </c>
      <c r="AE13" s="220"/>
      <c r="AF13" s="220"/>
      <c r="AG13" s="220"/>
      <c r="AH13" s="220"/>
      <c r="AI13" s="220"/>
      <c r="AJ13" s="221"/>
      <c r="AK13" s="219">
        <v>22559</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v>2068</v>
      </c>
      <c r="Q14" s="220"/>
      <c r="R14" s="220"/>
      <c r="S14" s="220"/>
      <c r="T14" s="220"/>
      <c r="U14" s="220"/>
      <c r="V14" s="221"/>
      <c r="W14" s="219">
        <v>402</v>
      </c>
      <c r="X14" s="220"/>
      <c r="Y14" s="220"/>
      <c r="Z14" s="220"/>
      <c r="AA14" s="220"/>
      <c r="AB14" s="220"/>
      <c r="AC14" s="221"/>
      <c r="AD14" s="219">
        <v>698</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v>11380</v>
      </c>
      <c r="Q15" s="220"/>
      <c r="R15" s="220"/>
      <c r="S15" s="220"/>
      <c r="T15" s="220"/>
      <c r="U15" s="220"/>
      <c r="V15" s="221"/>
      <c r="W15" s="219">
        <v>12416</v>
      </c>
      <c r="X15" s="220"/>
      <c r="Y15" s="220"/>
      <c r="Z15" s="220"/>
      <c r="AA15" s="220"/>
      <c r="AB15" s="220"/>
      <c r="AC15" s="221"/>
      <c r="AD15" s="219">
        <v>9466</v>
      </c>
      <c r="AE15" s="220"/>
      <c r="AF15" s="220"/>
      <c r="AG15" s="220"/>
      <c r="AH15" s="220"/>
      <c r="AI15" s="220"/>
      <c r="AJ15" s="221"/>
      <c r="AK15" s="219">
        <v>6987</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v>-10450</v>
      </c>
      <c r="Q16" s="220"/>
      <c r="R16" s="220"/>
      <c r="S16" s="220"/>
      <c r="T16" s="220"/>
      <c r="U16" s="220"/>
      <c r="V16" s="221"/>
      <c r="W16" s="219">
        <v>-9465</v>
      </c>
      <c r="X16" s="220"/>
      <c r="Y16" s="220"/>
      <c r="Z16" s="220"/>
      <c r="AA16" s="220"/>
      <c r="AB16" s="220"/>
      <c r="AC16" s="221"/>
      <c r="AD16" s="219">
        <v>-6987</v>
      </c>
      <c r="AE16" s="220"/>
      <c r="AF16" s="220"/>
      <c r="AG16" s="220"/>
      <c r="AH16" s="220"/>
      <c r="AI16" s="220"/>
      <c r="AJ16" s="221"/>
      <c r="AK16" s="219"/>
      <c r="AL16" s="220"/>
      <c r="AM16" s="220"/>
      <c r="AN16" s="220"/>
      <c r="AO16" s="220"/>
      <c r="AP16" s="220"/>
      <c r="AQ16" s="221"/>
      <c r="AR16" s="669"/>
      <c r="AS16" s="670"/>
      <c r="AT16" s="670"/>
      <c r="AU16" s="670"/>
      <c r="AV16" s="670"/>
      <c r="AW16" s="670"/>
      <c r="AX16" s="671"/>
    </row>
    <row r="17" spans="1:50" ht="24.75" customHeight="1" x14ac:dyDescent="0.15">
      <c r="A17" s="635"/>
      <c r="B17" s="636"/>
      <c r="C17" s="636"/>
      <c r="D17" s="636"/>
      <c r="E17" s="636"/>
      <c r="F17" s="637"/>
      <c r="G17" s="642"/>
      <c r="H17" s="643"/>
      <c r="I17" s="536" t="s">
        <v>57</v>
      </c>
      <c r="J17" s="577"/>
      <c r="K17" s="577"/>
      <c r="L17" s="577"/>
      <c r="M17" s="577"/>
      <c r="N17" s="577"/>
      <c r="O17" s="578"/>
      <c r="P17" s="219" t="s">
        <v>495</v>
      </c>
      <c r="Q17" s="220"/>
      <c r="R17" s="220"/>
      <c r="S17" s="220"/>
      <c r="T17" s="220"/>
      <c r="U17" s="220"/>
      <c r="V17" s="221"/>
      <c r="W17" s="219" t="s">
        <v>495</v>
      </c>
      <c r="X17" s="220"/>
      <c r="Y17" s="220"/>
      <c r="Z17" s="220"/>
      <c r="AA17" s="220"/>
      <c r="AB17" s="220"/>
      <c r="AC17" s="221"/>
      <c r="AD17" s="219">
        <v>227</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8" t="s">
        <v>22</v>
      </c>
      <c r="J18" s="709"/>
      <c r="K18" s="709"/>
      <c r="L18" s="709"/>
      <c r="M18" s="709"/>
      <c r="N18" s="709"/>
      <c r="O18" s="710"/>
      <c r="P18" s="515">
        <f>SUM(P13:V17)</f>
        <v>26727</v>
      </c>
      <c r="Q18" s="516"/>
      <c r="R18" s="516"/>
      <c r="S18" s="516"/>
      <c r="T18" s="516"/>
      <c r="U18" s="516"/>
      <c r="V18" s="517"/>
      <c r="W18" s="515">
        <f>SUM(W13:AC17)</f>
        <v>28655</v>
      </c>
      <c r="X18" s="516"/>
      <c r="Y18" s="516"/>
      <c r="Z18" s="516"/>
      <c r="AA18" s="516"/>
      <c r="AB18" s="516"/>
      <c r="AC18" s="517"/>
      <c r="AD18" s="515">
        <f>SUM(AD13:AJ17)</f>
        <v>26635</v>
      </c>
      <c r="AE18" s="516"/>
      <c r="AF18" s="516"/>
      <c r="AG18" s="516"/>
      <c r="AH18" s="516"/>
      <c r="AI18" s="516"/>
      <c r="AJ18" s="517"/>
      <c r="AK18" s="515">
        <f>SUM(AK13:AQ17)</f>
        <v>29546</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26077</v>
      </c>
      <c r="Q19" s="220"/>
      <c r="R19" s="220"/>
      <c r="S19" s="220"/>
      <c r="T19" s="220"/>
      <c r="U19" s="220"/>
      <c r="V19" s="221"/>
      <c r="W19" s="219">
        <v>27795</v>
      </c>
      <c r="X19" s="220"/>
      <c r="Y19" s="220"/>
      <c r="Z19" s="220"/>
      <c r="AA19" s="220"/>
      <c r="AB19" s="220"/>
      <c r="AC19" s="221"/>
      <c r="AD19" s="219">
        <v>26344</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0.97568002394582254</v>
      </c>
      <c r="Q20" s="520"/>
      <c r="R20" s="520"/>
      <c r="S20" s="520"/>
      <c r="T20" s="520"/>
      <c r="U20" s="520"/>
      <c r="V20" s="520"/>
      <c r="W20" s="520">
        <f>IF(W18=0, "-", W19/W18)</f>
        <v>0.96998778572674926</v>
      </c>
      <c r="X20" s="520"/>
      <c r="Y20" s="520"/>
      <c r="Z20" s="520"/>
      <c r="AA20" s="520"/>
      <c r="AB20" s="520"/>
      <c r="AC20" s="520"/>
      <c r="AD20" s="520">
        <f>IF(AD18=0, "-", AD19/AD18)</f>
        <v>0.98907452599962453</v>
      </c>
      <c r="AE20" s="520"/>
      <c r="AF20" s="520"/>
      <c r="AG20" s="520"/>
      <c r="AH20" s="520"/>
      <c r="AI20" s="520"/>
      <c r="AJ20" s="520"/>
      <c r="AK20" s="514"/>
      <c r="AL20" s="514"/>
      <c r="AM20" s="514"/>
      <c r="AN20" s="514"/>
      <c r="AO20" s="514"/>
      <c r="AP20" s="514"/>
      <c r="AQ20" s="707"/>
      <c r="AR20" s="707"/>
      <c r="AS20" s="707"/>
      <c r="AT20" s="707"/>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367</v>
      </c>
      <c r="AF21" s="330"/>
      <c r="AG21" s="330"/>
      <c r="AH21" s="330"/>
      <c r="AI21" s="330" t="s">
        <v>368</v>
      </c>
      <c r="AJ21" s="330"/>
      <c r="AK21" s="330"/>
      <c r="AL21" s="330"/>
      <c r="AM21" s="330" t="s">
        <v>369</v>
      </c>
      <c r="AN21" s="330"/>
      <c r="AO21" s="330"/>
      <c r="AP21" s="332"/>
      <c r="AQ21" s="118" t="s">
        <v>365</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499</v>
      </c>
      <c r="AR22" s="127"/>
      <c r="AS22" s="113" t="s">
        <v>366</v>
      </c>
      <c r="AT22" s="114"/>
      <c r="AU22" s="336">
        <v>30</v>
      </c>
      <c r="AV22" s="336"/>
      <c r="AW22" s="365" t="s">
        <v>313</v>
      </c>
      <c r="AX22" s="366"/>
    </row>
    <row r="23" spans="1:50" ht="22.5" customHeight="1" x14ac:dyDescent="0.15">
      <c r="A23" s="490"/>
      <c r="B23" s="488"/>
      <c r="C23" s="488"/>
      <c r="D23" s="488"/>
      <c r="E23" s="488"/>
      <c r="F23" s="489"/>
      <c r="G23" s="463" t="s">
        <v>496</v>
      </c>
      <c r="H23" s="464"/>
      <c r="I23" s="464"/>
      <c r="J23" s="464"/>
      <c r="K23" s="464"/>
      <c r="L23" s="464"/>
      <c r="M23" s="464"/>
      <c r="N23" s="464"/>
      <c r="O23" s="465"/>
      <c r="P23" s="102" t="s">
        <v>497</v>
      </c>
      <c r="Q23" s="102"/>
      <c r="R23" s="102"/>
      <c r="S23" s="102"/>
      <c r="T23" s="102"/>
      <c r="U23" s="102"/>
      <c r="V23" s="102"/>
      <c r="W23" s="102"/>
      <c r="X23" s="131"/>
      <c r="Y23" s="213" t="s">
        <v>14</v>
      </c>
      <c r="Z23" s="472"/>
      <c r="AA23" s="473"/>
      <c r="AB23" s="484" t="s">
        <v>498</v>
      </c>
      <c r="AC23" s="484"/>
      <c r="AD23" s="484"/>
      <c r="AE23" s="316">
        <v>115252</v>
      </c>
      <c r="AF23" s="317"/>
      <c r="AG23" s="317"/>
      <c r="AH23" s="317"/>
      <c r="AI23" s="316">
        <v>114184</v>
      </c>
      <c r="AJ23" s="317"/>
      <c r="AK23" s="317"/>
      <c r="AL23" s="317"/>
      <c r="AM23" s="316">
        <v>112498</v>
      </c>
      <c r="AN23" s="317"/>
      <c r="AO23" s="317"/>
      <c r="AP23" s="317"/>
      <c r="AQ23" s="91" t="s">
        <v>499</v>
      </c>
      <c r="AR23" s="92"/>
      <c r="AS23" s="92"/>
      <c r="AT23" s="93"/>
      <c r="AU23" s="317" t="s">
        <v>499</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498</v>
      </c>
      <c r="AC24" s="499"/>
      <c r="AD24" s="499"/>
      <c r="AE24" s="316">
        <v>112000</v>
      </c>
      <c r="AF24" s="317"/>
      <c r="AG24" s="317"/>
      <c r="AH24" s="317"/>
      <c r="AI24" s="316">
        <v>112000</v>
      </c>
      <c r="AJ24" s="317"/>
      <c r="AK24" s="317"/>
      <c r="AL24" s="317"/>
      <c r="AM24" s="316">
        <v>112000</v>
      </c>
      <c r="AN24" s="317"/>
      <c r="AO24" s="317"/>
      <c r="AP24" s="317"/>
      <c r="AQ24" s="91" t="s">
        <v>499</v>
      </c>
      <c r="AR24" s="92"/>
      <c r="AS24" s="92"/>
      <c r="AT24" s="93"/>
      <c r="AU24" s="317">
        <v>112000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f>AE23/$AU$24*100</f>
        <v>102.90357142857142</v>
      </c>
      <c r="AF25" s="317"/>
      <c r="AG25" s="317"/>
      <c r="AH25" s="317"/>
      <c r="AI25" s="316">
        <f t="shared" ref="AI25" si="0">AI23/$AU$24*100</f>
        <v>101.95</v>
      </c>
      <c r="AJ25" s="317"/>
      <c r="AK25" s="317"/>
      <c r="AL25" s="317"/>
      <c r="AM25" s="316">
        <f t="shared" ref="AM25" si="1">AM23/$AU$24*100</f>
        <v>100.44464285714285</v>
      </c>
      <c r="AN25" s="317"/>
      <c r="AO25" s="317"/>
      <c r="AP25" s="317"/>
      <c r="AQ25" s="91" t="s">
        <v>499</v>
      </c>
      <c r="AR25" s="92"/>
      <c r="AS25" s="92"/>
      <c r="AT25" s="93"/>
      <c r="AU25" s="317" t="s">
        <v>499</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367</v>
      </c>
      <c r="AF26" s="330"/>
      <c r="AG26" s="330"/>
      <c r="AH26" s="330"/>
      <c r="AI26" s="330" t="s">
        <v>368</v>
      </c>
      <c r="AJ26" s="330"/>
      <c r="AK26" s="330"/>
      <c r="AL26" s="330"/>
      <c r="AM26" s="330" t="s">
        <v>369</v>
      </c>
      <c r="AN26" s="330"/>
      <c r="AO26" s="330"/>
      <c r="AP26" s="332"/>
      <c r="AQ26" s="118" t="s">
        <v>365</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366</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367</v>
      </c>
      <c r="AF31" s="330"/>
      <c r="AG31" s="330"/>
      <c r="AH31" s="330"/>
      <c r="AI31" s="330" t="s">
        <v>368</v>
      </c>
      <c r="AJ31" s="330"/>
      <c r="AK31" s="330"/>
      <c r="AL31" s="330"/>
      <c r="AM31" s="330" t="s">
        <v>369</v>
      </c>
      <c r="AN31" s="330"/>
      <c r="AO31" s="330"/>
      <c r="AP31" s="332"/>
      <c r="AQ31" s="118" t="s">
        <v>365</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366</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367</v>
      </c>
      <c r="AF36" s="330"/>
      <c r="AG36" s="330"/>
      <c r="AH36" s="330"/>
      <c r="AI36" s="330" t="s">
        <v>368</v>
      </c>
      <c r="AJ36" s="330"/>
      <c r="AK36" s="330"/>
      <c r="AL36" s="330"/>
      <c r="AM36" s="330" t="s">
        <v>369</v>
      </c>
      <c r="AN36" s="330"/>
      <c r="AO36" s="330"/>
      <c r="AP36" s="332"/>
      <c r="AQ36" s="118" t="s">
        <v>365</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366</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367</v>
      </c>
      <c r="AF41" s="330"/>
      <c r="AG41" s="330"/>
      <c r="AH41" s="330"/>
      <c r="AI41" s="330" t="s">
        <v>368</v>
      </c>
      <c r="AJ41" s="330"/>
      <c r="AK41" s="330"/>
      <c r="AL41" s="330"/>
      <c r="AM41" s="330" t="s">
        <v>369</v>
      </c>
      <c r="AN41" s="330"/>
      <c r="AO41" s="330"/>
      <c r="AP41" s="332"/>
      <c r="AQ41" s="118" t="s">
        <v>365</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366</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9" t="s">
        <v>464</v>
      </c>
      <c r="B46" s="820"/>
      <c r="C46" s="820"/>
      <c r="D46" s="820"/>
      <c r="E46" s="820"/>
      <c r="F46" s="821"/>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367</v>
      </c>
      <c r="AF46" s="123"/>
      <c r="AG46" s="123"/>
      <c r="AH46" s="123"/>
      <c r="AI46" s="123" t="s">
        <v>368</v>
      </c>
      <c r="AJ46" s="123"/>
      <c r="AK46" s="123"/>
      <c r="AL46" s="123"/>
      <c r="AM46" s="123" t="s">
        <v>369</v>
      </c>
      <c r="AN46" s="123"/>
      <c r="AO46" s="123"/>
      <c r="AP46" s="118"/>
      <c r="AQ46" s="118" t="s">
        <v>365</v>
      </c>
      <c r="AR46" s="110"/>
      <c r="AS46" s="110"/>
      <c r="AT46" s="111"/>
      <c r="AU46" s="125" t="s">
        <v>262</v>
      </c>
      <c r="AV46" s="125"/>
      <c r="AW46" s="125"/>
      <c r="AX46" s="126"/>
    </row>
    <row r="47" spans="1:50" ht="18.75" hidden="1" customHeight="1" x14ac:dyDescent="0.15">
      <c r="A47" s="822"/>
      <c r="B47" s="823"/>
      <c r="C47" s="823"/>
      <c r="D47" s="823"/>
      <c r="E47" s="823"/>
      <c r="F47" s="824"/>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366</v>
      </c>
      <c r="AT47" s="114"/>
      <c r="AU47" s="127"/>
      <c r="AV47" s="127"/>
      <c r="AW47" s="113" t="s">
        <v>313</v>
      </c>
      <c r="AX47" s="129"/>
    </row>
    <row r="48" spans="1:50" ht="22.5" hidden="1" customHeight="1" x14ac:dyDescent="0.15">
      <c r="A48" s="822"/>
      <c r="B48" s="823"/>
      <c r="C48" s="823"/>
      <c r="D48" s="823"/>
      <c r="E48" s="823"/>
      <c r="F48" s="824"/>
      <c r="G48" s="777" t="s">
        <v>381</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2"/>
      <c r="B49" s="823"/>
      <c r="C49" s="823"/>
      <c r="D49" s="823"/>
      <c r="E49" s="823"/>
      <c r="F49" s="824"/>
      <c r="G49" s="77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2"/>
      <c r="B50" s="823"/>
      <c r="C50" s="823"/>
      <c r="D50" s="823"/>
      <c r="E50" s="823"/>
      <c r="F50" s="824"/>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5" t="s">
        <v>484</v>
      </c>
      <c r="B51" s="876"/>
      <c r="C51" s="876"/>
      <c r="D51" s="876"/>
      <c r="E51" s="873" t="s">
        <v>478</v>
      </c>
      <c r="F51" s="874"/>
      <c r="G51" s="59" t="s">
        <v>382</v>
      </c>
      <c r="H51" s="803"/>
      <c r="I51" s="398"/>
      <c r="J51" s="398"/>
      <c r="K51" s="398"/>
      <c r="L51" s="398"/>
      <c r="M51" s="398"/>
      <c r="N51" s="398"/>
      <c r="O51" s="804"/>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8" t="s">
        <v>279</v>
      </c>
      <c r="B52" s="729"/>
      <c r="C52" s="729"/>
      <c r="D52" s="729"/>
      <c r="E52" s="729"/>
      <c r="F52" s="729"/>
      <c r="G52" s="729"/>
      <c r="H52" s="729"/>
      <c r="I52" s="729"/>
      <c r="J52" s="729"/>
      <c r="K52" s="729"/>
      <c r="L52" s="729"/>
      <c r="M52" s="729"/>
      <c r="N52" s="729"/>
      <c r="O52" s="729"/>
      <c r="P52" s="729"/>
      <c r="Q52" s="729"/>
      <c r="R52" s="729"/>
      <c r="S52" s="729"/>
      <c r="T52" s="729"/>
      <c r="U52" s="729"/>
      <c r="V52" s="729"/>
      <c r="W52" s="729"/>
      <c r="X52" s="729"/>
      <c r="Y52" s="729"/>
      <c r="Z52" s="729"/>
      <c r="AA52" s="729"/>
      <c r="AB52" s="729"/>
      <c r="AC52" s="729"/>
      <c r="AD52" s="729"/>
      <c r="AE52" s="729"/>
      <c r="AF52" s="729"/>
      <c r="AG52" s="729"/>
      <c r="AH52" s="729"/>
      <c r="AI52" s="729"/>
      <c r="AJ52" s="729"/>
      <c r="AK52" s="729"/>
      <c r="AL52" s="729"/>
      <c r="AM52" s="729"/>
      <c r="AN52" s="729"/>
      <c r="AO52" s="65"/>
      <c r="AP52" s="65"/>
      <c r="AQ52" s="65"/>
      <c r="AR52" s="65"/>
      <c r="AS52" s="65"/>
      <c r="AT52" s="65"/>
      <c r="AU52" s="65"/>
      <c r="AV52" s="65"/>
      <c r="AW52" s="65"/>
      <c r="AX52" s="66"/>
    </row>
    <row r="53" spans="1:50" ht="18.75" hidden="1" customHeight="1" x14ac:dyDescent="0.15">
      <c r="A53" s="497" t="s">
        <v>277</v>
      </c>
      <c r="B53" s="827" t="s">
        <v>274</v>
      </c>
      <c r="C53" s="458"/>
      <c r="D53" s="458"/>
      <c r="E53" s="458"/>
      <c r="F53" s="459"/>
      <c r="G53" s="801" t="s">
        <v>268</v>
      </c>
      <c r="H53" s="801"/>
      <c r="I53" s="801"/>
      <c r="J53" s="801"/>
      <c r="K53" s="801"/>
      <c r="L53" s="801"/>
      <c r="M53" s="801"/>
      <c r="N53" s="801"/>
      <c r="O53" s="801"/>
      <c r="P53" s="801"/>
      <c r="Q53" s="801"/>
      <c r="R53" s="801"/>
      <c r="S53" s="801"/>
      <c r="T53" s="801"/>
      <c r="U53" s="801"/>
      <c r="V53" s="801"/>
      <c r="W53" s="801"/>
      <c r="X53" s="801"/>
      <c r="Y53" s="801"/>
      <c r="Z53" s="801"/>
      <c r="AA53" s="802"/>
      <c r="AB53" s="832" t="s">
        <v>378</v>
      </c>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33"/>
    </row>
    <row r="54" spans="1:50" ht="18.75" hidden="1" customHeight="1" x14ac:dyDescent="0.15">
      <c r="A54" s="497"/>
      <c r="B54" s="827"/>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7"/>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2"/>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7"/>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3"/>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8"/>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4"/>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367</v>
      </c>
      <c r="AF58" s="330"/>
      <c r="AG58" s="330"/>
      <c r="AH58" s="330"/>
      <c r="AI58" s="330" t="s">
        <v>368</v>
      </c>
      <c r="AJ58" s="330"/>
      <c r="AK58" s="330"/>
      <c r="AL58" s="330"/>
      <c r="AM58" s="330" t="s">
        <v>369</v>
      </c>
      <c r="AN58" s="330"/>
      <c r="AO58" s="330"/>
      <c r="AP58" s="332"/>
      <c r="AQ58" s="118" t="s">
        <v>365</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366</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6"/>
      <c r="R60" s="796"/>
      <c r="S60" s="796"/>
      <c r="T60" s="796"/>
      <c r="U60" s="796"/>
      <c r="V60" s="796"/>
      <c r="W60" s="796"/>
      <c r="X60" s="797"/>
      <c r="Y60" s="725" t="s">
        <v>69</v>
      </c>
      <c r="Z60" s="726"/>
      <c r="AA60" s="727"/>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8"/>
      <c r="Q61" s="798"/>
      <c r="R61" s="798"/>
      <c r="S61" s="798"/>
      <c r="T61" s="798"/>
      <c r="U61" s="798"/>
      <c r="V61" s="798"/>
      <c r="W61" s="798"/>
      <c r="X61" s="799"/>
      <c r="Y61" s="706"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0"/>
      <c r="Y62" s="706"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367</v>
      </c>
      <c r="AF63" s="330"/>
      <c r="AG63" s="330"/>
      <c r="AH63" s="330"/>
      <c r="AI63" s="330" t="s">
        <v>368</v>
      </c>
      <c r="AJ63" s="330"/>
      <c r="AK63" s="330"/>
      <c r="AL63" s="330"/>
      <c r="AM63" s="330" t="s">
        <v>369</v>
      </c>
      <c r="AN63" s="330"/>
      <c r="AO63" s="330"/>
      <c r="AP63" s="332"/>
      <c r="AQ63" s="118" t="s">
        <v>365</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366</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6"/>
      <c r="R65" s="796"/>
      <c r="S65" s="796"/>
      <c r="T65" s="796"/>
      <c r="U65" s="796"/>
      <c r="V65" s="796"/>
      <c r="W65" s="796"/>
      <c r="X65" s="797"/>
      <c r="Y65" s="725" t="s">
        <v>69</v>
      </c>
      <c r="Z65" s="726"/>
      <c r="AA65" s="727"/>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8"/>
      <c r="Q66" s="798"/>
      <c r="R66" s="798"/>
      <c r="S66" s="798"/>
      <c r="T66" s="798"/>
      <c r="U66" s="798"/>
      <c r="V66" s="798"/>
      <c r="W66" s="798"/>
      <c r="X66" s="799"/>
      <c r="Y66" s="706"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0"/>
      <c r="Y67" s="706"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367</v>
      </c>
      <c r="AF68" s="337"/>
      <c r="AG68" s="337"/>
      <c r="AH68" s="338"/>
      <c r="AI68" s="332" t="s">
        <v>368</v>
      </c>
      <c r="AJ68" s="337"/>
      <c r="AK68" s="337"/>
      <c r="AL68" s="338"/>
      <c r="AM68" s="332" t="s">
        <v>369</v>
      </c>
      <c r="AN68" s="337"/>
      <c r="AO68" s="337"/>
      <c r="AP68" s="337"/>
      <c r="AQ68" s="118" t="s">
        <v>365</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366</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6"/>
      <c r="R70" s="796"/>
      <c r="S70" s="796"/>
      <c r="T70" s="796"/>
      <c r="U70" s="796"/>
      <c r="V70" s="796"/>
      <c r="W70" s="796"/>
      <c r="X70" s="797"/>
      <c r="Y70" s="725" t="s">
        <v>69</v>
      </c>
      <c r="Z70" s="726"/>
      <c r="AA70" s="727"/>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8"/>
      <c r="Q71" s="798"/>
      <c r="R71" s="798"/>
      <c r="S71" s="798"/>
      <c r="T71" s="798"/>
      <c r="U71" s="798"/>
      <c r="V71" s="798"/>
      <c r="W71" s="798"/>
      <c r="X71" s="799"/>
      <c r="Y71" s="706" t="s">
        <v>61</v>
      </c>
      <c r="Z71" s="434"/>
      <c r="AA71" s="435"/>
      <c r="AB71" s="793"/>
      <c r="AC71" s="794"/>
      <c r="AD71" s="795"/>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0"/>
      <c r="C72" s="830"/>
      <c r="D72" s="830"/>
      <c r="E72" s="830"/>
      <c r="F72" s="831"/>
      <c r="G72" s="474"/>
      <c r="H72" s="154"/>
      <c r="I72" s="154"/>
      <c r="J72" s="154"/>
      <c r="K72" s="154"/>
      <c r="L72" s="154"/>
      <c r="M72" s="154"/>
      <c r="N72" s="154"/>
      <c r="O72" s="475"/>
      <c r="P72" s="825"/>
      <c r="Q72" s="825"/>
      <c r="R72" s="825"/>
      <c r="S72" s="825"/>
      <c r="T72" s="825"/>
      <c r="U72" s="825"/>
      <c r="V72" s="825"/>
      <c r="W72" s="825"/>
      <c r="X72" s="826"/>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1" t="s">
        <v>71</v>
      </c>
      <c r="B73" s="812"/>
      <c r="C73" s="812"/>
      <c r="D73" s="812"/>
      <c r="E73" s="812"/>
      <c r="F73" s="813"/>
      <c r="G73" s="817" t="s">
        <v>67</v>
      </c>
      <c r="H73" s="817"/>
      <c r="I73" s="817"/>
      <c r="J73" s="817"/>
      <c r="K73" s="817"/>
      <c r="L73" s="817"/>
      <c r="M73" s="817"/>
      <c r="N73" s="817"/>
      <c r="O73" s="817"/>
      <c r="P73" s="817"/>
      <c r="Q73" s="817"/>
      <c r="R73" s="817"/>
      <c r="S73" s="817"/>
      <c r="T73" s="817"/>
      <c r="U73" s="817"/>
      <c r="V73" s="817"/>
      <c r="W73" s="817"/>
      <c r="X73" s="818"/>
      <c r="Y73" s="445"/>
      <c r="Z73" s="446"/>
      <c r="AA73" s="447"/>
      <c r="AB73" s="327" t="s">
        <v>12</v>
      </c>
      <c r="AC73" s="327"/>
      <c r="AD73" s="327"/>
      <c r="AE73" s="327" t="s">
        <v>367</v>
      </c>
      <c r="AF73" s="327"/>
      <c r="AG73" s="327"/>
      <c r="AH73" s="327"/>
      <c r="AI73" s="327" t="s">
        <v>368</v>
      </c>
      <c r="AJ73" s="327"/>
      <c r="AK73" s="327"/>
      <c r="AL73" s="327"/>
      <c r="AM73" s="327" t="s">
        <v>369</v>
      </c>
      <c r="AN73" s="327"/>
      <c r="AO73" s="327"/>
      <c r="AP73" s="327"/>
      <c r="AQ73" s="328" t="s">
        <v>370</v>
      </c>
      <c r="AR73" s="328"/>
      <c r="AS73" s="328"/>
      <c r="AT73" s="328"/>
      <c r="AU73" s="328"/>
      <c r="AV73" s="328"/>
      <c r="AW73" s="328"/>
      <c r="AX73" s="329"/>
    </row>
    <row r="74" spans="1:60" ht="22.5" customHeight="1" x14ac:dyDescent="0.15">
      <c r="A74" s="428"/>
      <c r="B74" s="429"/>
      <c r="C74" s="429"/>
      <c r="D74" s="429"/>
      <c r="E74" s="429"/>
      <c r="F74" s="430"/>
      <c r="G74" s="102" t="s">
        <v>500</v>
      </c>
      <c r="H74" s="102"/>
      <c r="I74" s="102"/>
      <c r="J74" s="102"/>
      <c r="K74" s="102"/>
      <c r="L74" s="102"/>
      <c r="M74" s="102"/>
      <c r="N74" s="102"/>
      <c r="O74" s="102"/>
      <c r="P74" s="102"/>
      <c r="Q74" s="102"/>
      <c r="R74" s="102"/>
      <c r="S74" s="102"/>
      <c r="T74" s="102"/>
      <c r="U74" s="102"/>
      <c r="V74" s="102"/>
      <c r="W74" s="102"/>
      <c r="X74" s="131"/>
      <c r="Y74" s="829" t="s">
        <v>62</v>
      </c>
      <c r="Z74" s="692"/>
      <c r="AA74" s="693"/>
      <c r="AB74" s="484" t="s">
        <v>501</v>
      </c>
      <c r="AC74" s="484"/>
      <c r="AD74" s="484"/>
      <c r="AE74" s="298" t="s">
        <v>501</v>
      </c>
      <c r="AF74" s="298"/>
      <c r="AG74" s="298"/>
      <c r="AH74" s="298"/>
      <c r="AI74" s="298" t="s">
        <v>501</v>
      </c>
      <c r="AJ74" s="298"/>
      <c r="AK74" s="298"/>
      <c r="AL74" s="298"/>
      <c r="AM74" s="298" t="s">
        <v>501</v>
      </c>
      <c r="AN74" s="298"/>
      <c r="AO74" s="298"/>
      <c r="AP74" s="298"/>
      <c r="AQ74" s="298" t="s">
        <v>501</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501</v>
      </c>
      <c r="AC75" s="484"/>
      <c r="AD75" s="484"/>
      <c r="AE75" s="298" t="s">
        <v>501</v>
      </c>
      <c r="AF75" s="298"/>
      <c r="AG75" s="298"/>
      <c r="AH75" s="298"/>
      <c r="AI75" s="298" t="s">
        <v>501</v>
      </c>
      <c r="AJ75" s="298"/>
      <c r="AK75" s="298"/>
      <c r="AL75" s="298"/>
      <c r="AM75" s="298" t="s">
        <v>501</v>
      </c>
      <c r="AN75" s="298"/>
      <c r="AO75" s="298"/>
      <c r="AP75" s="298"/>
      <c r="AQ75" s="298" t="s">
        <v>501</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367</v>
      </c>
      <c r="AF76" s="297"/>
      <c r="AG76" s="297"/>
      <c r="AH76" s="297"/>
      <c r="AI76" s="297" t="s">
        <v>368</v>
      </c>
      <c r="AJ76" s="297"/>
      <c r="AK76" s="297"/>
      <c r="AL76" s="297"/>
      <c r="AM76" s="297" t="s">
        <v>369</v>
      </c>
      <c r="AN76" s="297"/>
      <c r="AO76" s="297"/>
      <c r="AP76" s="297"/>
      <c r="AQ76" s="211" t="s">
        <v>370</v>
      </c>
      <c r="AR76" s="211"/>
      <c r="AS76" s="211"/>
      <c r="AT76" s="211"/>
      <c r="AU76" s="211"/>
      <c r="AV76" s="211"/>
      <c r="AW76" s="211"/>
      <c r="AX76" s="212"/>
    </row>
    <row r="77" spans="1:60" ht="22.5" customHeight="1" x14ac:dyDescent="0.15">
      <c r="A77" s="428"/>
      <c r="B77" s="429"/>
      <c r="C77" s="429"/>
      <c r="D77" s="429"/>
      <c r="E77" s="429"/>
      <c r="F77" s="430"/>
      <c r="G77" s="102" t="s">
        <v>502</v>
      </c>
      <c r="H77" s="102"/>
      <c r="I77" s="102"/>
      <c r="J77" s="102"/>
      <c r="K77" s="102"/>
      <c r="L77" s="102"/>
      <c r="M77" s="102"/>
      <c r="N77" s="102"/>
      <c r="O77" s="102"/>
      <c r="P77" s="102"/>
      <c r="Q77" s="102"/>
      <c r="R77" s="102"/>
      <c r="S77" s="102"/>
      <c r="T77" s="102"/>
      <c r="U77" s="102"/>
      <c r="V77" s="102"/>
      <c r="W77" s="102"/>
      <c r="X77" s="131"/>
      <c r="Y77" s="439" t="s">
        <v>62</v>
      </c>
      <c r="Z77" s="440"/>
      <c r="AA77" s="441"/>
      <c r="AB77" s="448" t="s">
        <v>503</v>
      </c>
      <c r="AC77" s="449"/>
      <c r="AD77" s="450"/>
      <c r="AE77" s="298">
        <v>45</v>
      </c>
      <c r="AF77" s="298"/>
      <c r="AG77" s="298"/>
      <c r="AH77" s="298"/>
      <c r="AI77" s="298">
        <v>15</v>
      </c>
      <c r="AJ77" s="298"/>
      <c r="AK77" s="298"/>
      <c r="AL77" s="298"/>
      <c r="AM77" s="298">
        <v>14</v>
      </c>
      <c r="AN77" s="298"/>
      <c r="AO77" s="298"/>
      <c r="AP77" s="298"/>
      <c r="AQ77" s="298" t="s">
        <v>501</v>
      </c>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503</v>
      </c>
      <c r="AC78" s="308"/>
      <c r="AD78" s="309"/>
      <c r="AE78" s="298">
        <v>45</v>
      </c>
      <c r="AF78" s="298"/>
      <c r="AG78" s="298"/>
      <c r="AH78" s="298"/>
      <c r="AI78" s="298">
        <v>16</v>
      </c>
      <c r="AJ78" s="298"/>
      <c r="AK78" s="298"/>
      <c r="AL78" s="298"/>
      <c r="AM78" s="298">
        <v>14</v>
      </c>
      <c r="AN78" s="298"/>
      <c r="AO78" s="298"/>
      <c r="AP78" s="298"/>
      <c r="AQ78" s="298">
        <v>17</v>
      </c>
      <c r="AR78" s="298"/>
      <c r="AS78" s="298"/>
      <c r="AT78" s="298"/>
      <c r="AU78" s="298"/>
      <c r="AV78" s="298"/>
      <c r="AW78" s="298"/>
      <c r="AX78" s="299"/>
      <c r="AY78" s="10"/>
      <c r="AZ78" s="10"/>
      <c r="BA78" s="10"/>
      <c r="BB78" s="10"/>
      <c r="BC78" s="10"/>
      <c r="BD78" s="10"/>
      <c r="BE78" s="10"/>
      <c r="BF78" s="10"/>
      <c r="BG78" s="10"/>
      <c r="BH78" s="10"/>
    </row>
    <row r="79" spans="1:60" ht="31.7"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367</v>
      </c>
      <c r="AF79" s="297"/>
      <c r="AG79" s="297"/>
      <c r="AH79" s="297"/>
      <c r="AI79" s="297" t="s">
        <v>368</v>
      </c>
      <c r="AJ79" s="297"/>
      <c r="AK79" s="297"/>
      <c r="AL79" s="297"/>
      <c r="AM79" s="297" t="s">
        <v>369</v>
      </c>
      <c r="AN79" s="297"/>
      <c r="AO79" s="297"/>
      <c r="AP79" s="297"/>
      <c r="AQ79" s="211" t="s">
        <v>370</v>
      </c>
      <c r="AR79" s="211"/>
      <c r="AS79" s="211"/>
      <c r="AT79" s="211"/>
      <c r="AU79" s="211"/>
      <c r="AV79" s="211"/>
      <c r="AW79" s="211"/>
      <c r="AX79" s="212"/>
    </row>
    <row r="80" spans="1:60" ht="22.5" customHeight="1" x14ac:dyDescent="0.15">
      <c r="A80" s="428"/>
      <c r="B80" s="429"/>
      <c r="C80" s="429"/>
      <c r="D80" s="429"/>
      <c r="E80" s="429"/>
      <c r="F80" s="430"/>
      <c r="G80" s="102" t="s">
        <v>504</v>
      </c>
      <c r="H80" s="102"/>
      <c r="I80" s="102"/>
      <c r="J80" s="102"/>
      <c r="K80" s="102"/>
      <c r="L80" s="102"/>
      <c r="M80" s="102"/>
      <c r="N80" s="102"/>
      <c r="O80" s="102"/>
      <c r="P80" s="102"/>
      <c r="Q80" s="102"/>
      <c r="R80" s="102"/>
      <c r="S80" s="102"/>
      <c r="T80" s="102"/>
      <c r="U80" s="102"/>
      <c r="V80" s="102"/>
      <c r="W80" s="102"/>
      <c r="X80" s="131"/>
      <c r="Y80" s="439" t="s">
        <v>62</v>
      </c>
      <c r="Z80" s="440"/>
      <c r="AA80" s="441"/>
      <c r="AB80" s="448" t="s">
        <v>505</v>
      </c>
      <c r="AC80" s="449"/>
      <c r="AD80" s="450"/>
      <c r="AE80" s="298">
        <v>2</v>
      </c>
      <c r="AF80" s="298"/>
      <c r="AG80" s="298"/>
      <c r="AH80" s="298"/>
      <c r="AI80" s="298">
        <v>2</v>
      </c>
      <c r="AJ80" s="298"/>
      <c r="AK80" s="298"/>
      <c r="AL80" s="298"/>
      <c r="AM80" s="298">
        <v>2</v>
      </c>
      <c r="AN80" s="298"/>
      <c r="AO80" s="298"/>
      <c r="AP80" s="298"/>
      <c r="AQ80" s="298" t="s">
        <v>501</v>
      </c>
      <c r="AR80" s="298"/>
      <c r="AS80" s="298"/>
      <c r="AT80" s="298"/>
      <c r="AU80" s="298"/>
      <c r="AV80" s="298"/>
      <c r="AW80" s="298"/>
      <c r="AX80" s="299"/>
      <c r="AY80" s="10"/>
      <c r="AZ80" s="10"/>
      <c r="BA80" s="10"/>
      <c r="BB80" s="10"/>
      <c r="BC80" s="10"/>
    </row>
    <row r="81" spans="1:60" ht="22.5"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t="s">
        <v>505</v>
      </c>
      <c r="AC81" s="308"/>
      <c r="AD81" s="309"/>
      <c r="AE81" s="298">
        <v>2</v>
      </c>
      <c r="AF81" s="298"/>
      <c r="AG81" s="298"/>
      <c r="AH81" s="298"/>
      <c r="AI81" s="298">
        <v>2</v>
      </c>
      <c r="AJ81" s="298"/>
      <c r="AK81" s="298"/>
      <c r="AL81" s="298"/>
      <c r="AM81" s="298">
        <v>2</v>
      </c>
      <c r="AN81" s="298"/>
      <c r="AO81" s="298"/>
      <c r="AP81" s="298"/>
      <c r="AQ81" s="298">
        <v>1</v>
      </c>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367</v>
      </c>
      <c r="AF82" s="297"/>
      <c r="AG82" s="297"/>
      <c r="AH82" s="297"/>
      <c r="AI82" s="297" t="s">
        <v>368</v>
      </c>
      <c r="AJ82" s="297"/>
      <c r="AK82" s="297"/>
      <c r="AL82" s="297"/>
      <c r="AM82" s="297" t="s">
        <v>369</v>
      </c>
      <c r="AN82" s="297"/>
      <c r="AO82" s="297"/>
      <c r="AP82" s="297"/>
      <c r="AQ82" s="211" t="s">
        <v>370</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367</v>
      </c>
      <c r="AF85" s="297"/>
      <c r="AG85" s="297"/>
      <c r="AH85" s="297"/>
      <c r="AI85" s="297" t="s">
        <v>368</v>
      </c>
      <c r="AJ85" s="297"/>
      <c r="AK85" s="297"/>
      <c r="AL85" s="297"/>
      <c r="AM85" s="297" t="s">
        <v>369</v>
      </c>
      <c r="AN85" s="297"/>
      <c r="AO85" s="297"/>
      <c r="AP85" s="297"/>
      <c r="AQ85" s="211" t="s">
        <v>370</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367</v>
      </c>
      <c r="AF88" s="297"/>
      <c r="AG88" s="297"/>
      <c r="AH88" s="297"/>
      <c r="AI88" s="297" t="s">
        <v>368</v>
      </c>
      <c r="AJ88" s="297"/>
      <c r="AK88" s="297"/>
      <c r="AL88" s="297"/>
      <c r="AM88" s="297" t="s">
        <v>369</v>
      </c>
      <c r="AN88" s="297"/>
      <c r="AO88" s="297"/>
      <c r="AP88" s="297"/>
      <c r="AQ88" s="211" t="s">
        <v>370</v>
      </c>
      <c r="AR88" s="211"/>
      <c r="AS88" s="211"/>
      <c r="AT88" s="211"/>
      <c r="AU88" s="211"/>
      <c r="AV88" s="211"/>
      <c r="AW88" s="211"/>
      <c r="AX88" s="212"/>
    </row>
    <row r="89" spans="1:60" ht="22.5" customHeight="1" x14ac:dyDescent="0.15">
      <c r="A89" s="241"/>
      <c r="B89" s="242"/>
      <c r="C89" s="242"/>
      <c r="D89" s="242"/>
      <c r="E89" s="242"/>
      <c r="F89" s="243"/>
      <c r="G89" s="225" t="s">
        <v>500</v>
      </c>
      <c r="H89" s="225"/>
      <c r="I89" s="225"/>
      <c r="J89" s="225"/>
      <c r="K89" s="225"/>
      <c r="L89" s="225"/>
      <c r="M89" s="225"/>
      <c r="N89" s="225"/>
      <c r="O89" s="225"/>
      <c r="P89" s="225"/>
      <c r="Q89" s="225"/>
      <c r="R89" s="225"/>
      <c r="S89" s="225"/>
      <c r="T89" s="225"/>
      <c r="U89" s="225"/>
      <c r="V89" s="225"/>
      <c r="W89" s="225"/>
      <c r="X89" s="225"/>
      <c r="Y89" s="229" t="s">
        <v>17</v>
      </c>
      <c r="Z89" s="230"/>
      <c r="AA89" s="231"/>
      <c r="AB89" s="249" t="s">
        <v>501</v>
      </c>
      <c r="AC89" s="250"/>
      <c r="AD89" s="251"/>
      <c r="AE89" s="298" t="s">
        <v>501</v>
      </c>
      <c r="AF89" s="298"/>
      <c r="AG89" s="298"/>
      <c r="AH89" s="298"/>
      <c r="AI89" s="298" t="s">
        <v>501</v>
      </c>
      <c r="AJ89" s="298"/>
      <c r="AK89" s="298"/>
      <c r="AL89" s="298"/>
      <c r="AM89" s="298" t="s">
        <v>501</v>
      </c>
      <c r="AN89" s="298"/>
      <c r="AO89" s="298"/>
      <c r="AP89" s="298"/>
      <c r="AQ89" s="316" t="s">
        <v>501</v>
      </c>
      <c r="AR89" s="317"/>
      <c r="AS89" s="317"/>
      <c r="AT89" s="317"/>
      <c r="AU89" s="317"/>
      <c r="AV89" s="317"/>
      <c r="AW89" s="317"/>
      <c r="AX89" s="319"/>
    </row>
    <row r="90" spans="1:60" ht="34.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506</v>
      </c>
      <c r="AC90" s="217"/>
      <c r="AD90" s="218"/>
      <c r="AE90" s="255" t="s">
        <v>501</v>
      </c>
      <c r="AF90" s="255"/>
      <c r="AG90" s="255"/>
      <c r="AH90" s="255"/>
      <c r="AI90" s="255" t="s">
        <v>501</v>
      </c>
      <c r="AJ90" s="255"/>
      <c r="AK90" s="255"/>
      <c r="AL90" s="255"/>
      <c r="AM90" s="255" t="s">
        <v>501</v>
      </c>
      <c r="AN90" s="255"/>
      <c r="AO90" s="255"/>
      <c r="AP90" s="255"/>
      <c r="AQ90" s="255" t="s">
        <v>501</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367</v>
      </c>
      <c r="AF91" s="297"/>
      <c r="AG91" s="297"/>
      <c r="AH91" s="297"/>
      <c r="AI91" s="297" t="s">
        <v>368</v>
      </c>
      <c r="AJ91" s="297"/>
      <c r="AK91" s="297"/>
      <c r="AL91" s="297"/>
      <c r="AM91" s="297" t="s">
        <v>369</v>
      </c>
      <c r="AN91" s="297"/>
      <c r="AO91" s="297"/>
      <c r="AP91" s="297"/>
      <c r="AQ91" s="211" t="s">
        <v>370</v>
      </c>
      <c r="AR91" s="211"/>
      <c r="AS91" s="211"/>
      <c r="AT91" s="211"/>
      <c r="AU91" s="211"/>
      <c r="AV91" s="211"/>
      <c r="AW91" s="211"/>
      <c r="AX91" s="212"/>
    </row>
    <row r="92" spans="1:60" ht="22.5" customHeight="1" x14ac:dyDescent="0.15">
      <c r="A92" s="241"/>
      <c r="B92" s="242"/>
      <c r="C92" s="242"/>
      <c r="D92" s="242"/>
      <c r="E92" s="242"/>
      <c r="F92" s="243"/>
      <c r="G92" s="225" t="s">
        <v>507</v>
      </c>
      <c r="H92" s="225"/>
      <c r="I92" s="225"/>
      <c r="J92" s="225"/>
      <c r="K92" s="225"/>
      <c r="L92" s="225"/>
      <c r="M92" s="225"/>
      <c r="N92" s="225"/>
      <c r="O92" s="225"/>
      <c r="P92" s="225"/>
      <c r="Q92" s="225"/>
      <c r="R92" s="225"/>
      <c r="S92" s="225"/>
      <c r="T92" s="225"/>
      <c r="U92" s="225"/>
      <c r="V92" s="225"/>
      <c r="W92" s="225"/>
      <c r="X92" s="225"/>
      <c r="Y92" s="229" t="s">
        <v>17</v>
      </c>
      <c r="Z92" s="230"/>
      <c r="AA92" s="231"/>
      <c r="AB92" s="249" t="s">
        <v>513</v>
      </c>
      <c r="AC92" s="250"/>
      <c r="AD92" s="251"/>
      <c r="AE92" s="298">
        <v>16.600000000000001</v>
      </c>
      <c r="AF92" s="298"/>
      <c r="AG92" s="298"/>
      <c r="AH92" s="298"/>
      <c r="AI92" s="298">
        <v>88.1</v>
      </c>
      <c r="AJ92" s="298"/>
      <c r="AK92" s="298"/>
      <c r="AL92" s="298"/>
      <c r="AM92" s="298">
        <v>172.642</v>
      </c>
      <c r="AN92" s="298"/>
      <c r="AO92" s="298"/>
      <c r="AP92" s="298"/>
      <c r="AQ92" s="298">
        <v>120.58</v>
      </c>
      <c r="AR92" s="298"/>
      <c r="AS92" s="298"/>
      <c r="AT92" s="298"/>
      <c r="AU92" s="298"/>
      <c r="AV92" s="298"/>
      <c r="AW92" s="298"/>
      <c r="AX92" s="299"/>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514</v>
      </c>
      <c r="AC93" s="217"/>
      <c r="AD93" s="218"/>
      <c r="AE93" s="255" t="s">
        <v>515</v>
      </c>
      <c r="AF93" s="255"/>
      <c r="AG93" s="255"/>
      <c r="AH93" s="255"/>
      <c r="AI93" s="255" t="s">
        <v>542</v>
      </c>
      <c r="AJ93" s="255"/>
      <c r="AK93" s="255"/>
      <c r="AL93" s="255"/>
      <c r="AM93" s="255" t="s">
        <v>536</v>
      </c>
      <c r="AN93" s="255"/>
      <c r="AO93" s="255"/>
      <c r="AP93" s="255"/>
      <c r="AQ93" s="255" t="s">
        <v>666</v>
      </c>
      <c r="AR93" s="255"/>
      <c r="AS93" s="255"/>
      <c r="AT93" s="255"/>
      <c r="AU93" s="255"/>
      <c r="AV93" s="255"/>
      <c r="AW93" s="255"/>
      <c r="AX93" s="256"/>
    </row>
    <row r="94" spans="1:60" ht="32.25"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367</v>
      </c>
      <c r="AF94" s="297"/>
      <c r="AG94" s="297"/>
      <c r="AH94" s="297"/>
      <c r="AI94" s="297" t="s">
        <v>368</v>
      </c>
      <c r="AJ94" s="297"/>
      <c r="AK94" s="297"/>
      <c r="AL94" s="297"/>
      <c r="AM94" s="297" t="s">
        <v>369</v>
      </c>
      <c r="AN94" s="297"/>
      <c r="AO94" s="297"/>
      <c r="AP94" s="297"/>
      <c r="AQ94" s="211" t="s">
        <v>370</v>
      </c>
      <c r="AR94" s="211"/>
      <c r="AS94" s="211"/>
      <c r="AT94" s="211"/>
      <c r="AU94" s="211"/>
      <c r="AV94" s="211"/>
      <c r="AW94" s="211"/>
      <c r="AX94" s="212"/>
    </row>
    <row r="95" spans="1:60" ht="22.5"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t="s">
        <v>511</v>
      </c>
      <c r="AC95" s="250"/>
      <c r="AD95" s="251"/>
      <c r="AE95" s="298">
        <v>5</v>
      </c>
      <c r="AF95" s="298"/>
      <c r="AG95" s="298"/>
      <c r="AH95" s="298"/>
      <c r="AI95" s="298">
        <v>9.3000000000000007</v>
      </c>
      <c r="AJ95" s="298"/>
      <c r="AK95" s="298"/>
      <c r="AL95" s="298"/>
      <c r="AM95" s="298">
        <v>5</v>
      </c>
      <c r="AN95" s="298"/>
      <c r="AO95" s="298"/>
      <c r="AP95" s="298"/>
      <c r="AQ95" s="298">
        <v>16</v>
      </c>
      <c r="AR95" s="298"/>
      <c r="AS95" s="298"/>
      <c r="AT95" s="298"/>
      <c r="AU95" s="298"/>
      <c r="AV95" s="298"/>
      <c r="AW95" s="298"/>
      <c r="AX95" s="299"/>
    </row>
    <row r="96" spans="1:60" ht="47.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512</v>
      </c>
      <c r="AC96" s="217"/>
      <c r="AD96" s="218"/>
      <c r="AE96" s="255" t="s">
        <v>509</v>
      </c>
      <c r="AF96" s="255"/>
      <c r="AG96" s="255"/>
      <c r="AH96" s="255"/>
      <c r="AI96" s="255" t="s">
        <v>510</v>
      </c>
      <c r="AJ96" s="255"/>
      <c r="AK96" s="255"/>
      <c r="AL96" s="255"/>
      <c r="AM96" s="255" t="s">
        <v>535</v>
      </c>
      <c r="AN96" s="255"/>
      <c r="AO96" s="255"/>
      <c r="AP96" s="255"/>
      <c r="AQ96" s="255" t="s">
        <v>667</v>
      </c>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367</v>
      </c>
      <c r="AF97" s="297"/>
      <c r="AG97" s="297"/>
      <c r="AH97" s="297"/>
      <c r="AI97" s="297" t="s">
        <v>368</v>
      </c>
      <c r="AJ97" s="297"/>
      <c r="AK97" s="297"/>
      <c r="AL97" s="297"/>
      <c r="AM97" s="297" t="s">
        <v>369</v>
      </c>
      <c r="AN97" s="297"/>
      <c r="AO97" s="297"/>
      <c r="AP97" s="297"/>
      <c r="AQ97" s="211" t="s">
        <v>370</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367</v>
      </c>
      <c r="AF100" s="297"/>
      <c r="AG100" s="297"/>
      <c r="AH100" s="297"/>
      <c r="AI100" s="297" t="s">
        <v>368</v>
      </c>
      <c r="AJ100" s="297"/>
      <c r="AK100" s="297"/>
      <c r="AL100" s="297"/>
      <c r="AM100" s="297" t="s">
        <v>369</v>
      </c>
      <c r="AN100" s="297"/>
      <c r="AO100" s="297"/>
      <c r="AP100" s="297"/>
      <c r="AQ100" s="211" t="s">
        <v>370</v>
      </c>
      <c r="AR100" s="211"/>
      <c r="AS100" s="211"/>
      <c r="AT100" s="211"/>
      <c r="AU100" s="211"/>
      <c r="AV100" s="211"/>
      <c r="AW100" s="211"/>
      <c r="AX100" s="212"/>
    </row>
    <row r="101" spans="1:50" ht="22.5" hidden="1" customHeight="1" x14ac:dyDescent="0.15">
      <c r="A101" s="241"/>
      <c r="B101" s="242"/>
      <c r="C101" s="242"/>
      <c r="D101" s="242"/>
      <c r="E101" s="242"/>
      <c r="F101" s="243"/>
      <c r="G101" s="225" t="s">
        <v>485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363</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447</v>
      </c>
      <c r="B103" s="401"/>
      <c r="C103" s="396" t="s">
        <v>412</v>
      </c>
      <c r="D103" s="302"/>
      <c r="E103" s="302"/>
      <c r="F103" s="302"/>
      <c r="G103" s="302"/>
      <c r="H103" s="302"/>
      <c r="I103" s="302"/>
      <c r="J103" s="302"/>
      <c r="K103" s="397"/>
      <c r="L103" s="540" t="s">
        <v>441</v>
      </c>
      <c r="M103" s="540"/>
      <c r="N103" s="540"/>
      <c r="O103" s="540"/>
      <c r="P103" s="540"/>
      <c r="Q103" s="540"/>
      <c r="R103" s="300" t="s">
        <v>377</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516</v>
      </c>
      <c r="D104" s="233"/>
      <c r="E104" s="233"/>
      <c r="F104" s="233"/>
      <c r="G104" s="233"/>
      <c r="H104" s="233"/>
      <c r="I104" s="233"/>
      <c r="J104" s="233"/>
      <c r="K104" s="234"/>
      <c r="L104" s="219">
        <v>5528</v>
      </c>
      <c r="M104" s="220"/>
      <c r="N104" s="220"/>
      <c r="O104" s="220"/>
      <c r="P104" s="220"/>
      <c r="Q104" s="221"/>
      <c r="R104" s="219"/>
      <c r="S104" s="220"/>
      <c r="T104" s="220"/>
      <c r="U104" s="220"/>
      <c r="V104" s="220"/>
      <c r="W104" s="221"/>
      <c r="X104" s="782"/>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3.1" customHeight="1" x14ac:dyDescent="0.15">
      <c r="A105" s="402"/>
      <c r="B105" s="403"/>
      <c r="C105" s="235" t="s">
        <v>518</v>
      </c>
      <c r="D105" s="236"/>
      <c r="E105" s="236"/>
      <c r="F105" s="236"/>
      <c r="G105" s="236"/>
      <c r="H105" s="236"/>
      <c r="I105" s="236"/>
      <c r="J105" s="236"/>
      <c r="K105" s="237"/>
      <c r="L105" s="219">
        <v>3486</v>
      </c>
      <c r="M105" s="220"/>
      <c r="N105" s="220"/>
      <c r="O105" s="220"/>
      <c r="P105" s="220"/>
      <c r="Q105" s="221"/>
      <c r="R105" s="219"/>
      <c r="S105" s="220"/>
      <c r="T105" s="220"/>
      <c r="U105" s="220"/>
      <c r="V105" s="220"/>
      <c r="W105" s="221"/>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3.1" customHeight="1" x14ac:dyDescent="0.15">
      <c r="A106" s="402"/>
      <c r="B106" s="403"/>
      <c r="C106" s="235" t="s">
        <v>675</v>
      </c>
      <c r="D106" s="236"/>
      <c r="E106" s="236"/>
      <c r="F106" s="236"/>
      <c r="G106" s="236"/>
      <c r="H106" s="236"/>
      <c r="I106" s="236"/>
      <c r="J106" s="236"/>
      <c r="K106" s="237"/>
      <c r="L106" s="219">
        <v>3021</v>
      </c>
      <c r="M106" s="220"/>
      <c r="N106" s="220"/>
      <c r="O106" s="220"/>
      <c r="P106" s="220"/>
      <c r="Q106" s="221"/>
      <c r="R106" s="219"/>
      <c r="S106" s="220"/>
      <c r="T106" s="220"/>
      <c r="U106" s="220"/>
      <c r="V106" s="220"/>
      <c r="W106" s="221"/>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26.25" customHeight="1" x14ac:dyDescent="0.15">
      <c r="A107" s="402"/>
      <c r="B107" s="403"/>
      <c r="C107" s="235" t="s">
        <v>676</v>
      </c>
      <c r="D107" s="236"/>
      <c r="E107" s="236"/>
      <c r="F107" s="236"/>
      <c r="G107" s="236"/>
      <c r="H107" s="236"/>
      <c r="I107" s="236"/>
      <c r="J107" s="236"/>
      <c r="K107" s="237"/>
      <c r="L107" s="219">
        <v>2562</v>
      </c>
      <c r="M107" s="220"/>
      <c r="N107" s="220"/>
      <c r="O107" s="220"/>
      <c r="P107" s="220"/>
      <c r="Q107" s="221"/>
      <c r="R107" s="219"/>
      <c r="S107" s="220"/>
      <c r="T107" s="220"/>
      <c r="U107" s="220"/>
      <c r="V107" s="220"/>
      <c r="W107" s="221"/>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3.1" customHeight="1" x14ac:dyDescent="0.15">
      <c r="A108" s="402"/>
      <c r="B108" s="403"/>
      <c r="C108" s="235" t="s">
        <v>517</v>
      </c>
      <c r="D108" s="236"/>
      <c r="E108" s="236"/>
      <c r="F108" s="236"/>
      <c r="G108" s="236"/>
      <c r="H108" s="236"/>
      <c r="I108" s="236"/>
      <c r="J108" s="236"/>
      <c r="K108" s="237"/>
      <c r="L108" s="219">
        <v>2050</v>
      </c>
      <c r="M108" s="220"/>
      <c r="N108" s="220"/>
      <c r="O108" s="220"/>
      <c r="P108" s="220"/>
      <c r="Q108" s="221"/>
      <c r="R108" s="219"/>
      <c r="S108" s="220"/>
      <c r="T108" s="220"/>
      <c r="U108" s="220"/>
      <c r="V108" s="220"/>
      <c r="W108" s="221"/>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3.1" customHeight="1" x14ac:dyDescent="0.15">
      <c r="A109" s="402"/>
      <c r="B109" s="403"/>
      <c r="C109" s="406" t="s">
        <v>205</v>
      </c>
      <c r="D109" s="407"/>
      <c r="E109" s="407"/>
      <c r="F109" s="407"/>
      <c r="G109" s="407"/>
      <c r="H109" s="407"/>
      <c r="I109" s="407"/>
      <c r="J109" s="407"/>
      <c r="K109" s="408"/>
      <c r="L109" s="219">
        <v>5912</v>
      </c>
      <c r="M109" s="220"/>
      <c r="N109" s="220"/>
      <c r="O109" s="220"/>
      <c r="P109" s="220"/>
      <c r="Q109" s="221"/>
      <c r="R109" s="219"/>
      <c r="S109" s="220"/>
      <c r="T109" s="220"/>
      <c r="U109" s="220"/>
      <c r="V109" s="220"/>
      <c r="W109" s="221"/>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x14ac:dyDescent="0.2">
      <c r="A110" s="404"/>
      <c r="B110" s="405"/>
      <c r="C110" s="222" t="s">
        <v>22</v>
      </c>
      <c r="D110" s="223"/>
      <c r="E110" s="223"/>
      <c r="F110" s="223"/>
      <c r="G110" s="223"/>
      <c r="H110" s="223"/>
      <c r="I110" s="223"/>
      <c r="J110" s="223"/>
      <c r="K110" s="224"/>
      <c r="L110" s="814">
        <f>SUM(L104:Q109)</f>
        <v>22559</v>
      </c>
      <c r="M110" s="815"/>
      <c r="N110" s="815"/>
      <c r="O110" s="815"/>
      <c r="P110" s="815"/>
      <c r="Q110" s="816"/>
      <c r="R110" s="814">
        <f>SUM(R104:W109)</f>
        <v>0</v>
      </c>
      <c r="S110" s="815"/>
      <c r="T110" s="815"/>
      <c r="U110" s="815"/>
      <c r="V110" s="815"/>
      <c r="W110" s="816"/>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45" customHeight="1" x14ac:dyDescent="0.15">
      <c r="A111" s="173" t="s">
        <v>386</v>
      </c>
      <c r="B111" s="162"/>
      <c r="C111" s="161" t="s">
        <v>383</v>
      </c>
      <c r="D111" s="162"/>
      <c r="E111" s="257" t="s">
        <v>424</v>
      </c>
      <c r="F111" s="258"/>
      <c r="G111" s="259" t="s">
        <v>677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423</v>
      </c>
      <c r="F112" s="147"/>
      <c r="G112" s="135" t="s">
        <v>678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384</v>
      </c>
      <c r="F113" s="176"/>
      <c r="G113" s="262" t="s">
        <v>397</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367</v>
      </c>
      <c r="AF113" s="204"/>
      <c r="AG113" s="204"/>
      <c r="AH113" s="204"/>
      <c r="AI113" s="204" t="s">
        <v>368</v>
      </c>
      <c r="AJ113" s="204"/>
      <c r="AK113" s="204"/>
      <c r="AL113" s="204"/>
      <c r="AM113" s="204" t="s">
        <v>369</v>
      </c>
      <c r="AN113" s="204"/>
      <c r="AO113" s="204"/>
      <c r="AP113" s="205"/>
      <c r="AQ113" s="205" t="s">
        <v>365</v>
      </c>
      <c r="AR113" s="206"/>
      <c r="AS113" s="206"/>
      <c r="AT113" s="207"/>
      <c r="AU113" s="208" t="s">
        <v>400</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520</v>
      </c>
      <c r="AR114" s="336"/>
      <c r="AS114" s="113" t="s">
        <v>366</v>
      </c>
      <c r="AT114" s="114"/>
      <c r="AU114" s="127">
        <v>30</v>
      </c>
      <c r="AV114" s="127"/>
      <c r="AW114" s="113" t="s">
        <v>313</v>
      </c>
      <c r="AX114" s="129"/>
    </row>
    <row r="115" spans="1:50" ht="39.75" customHeight="1" x14ac:dyDescent="0.15">
      <c r="A115" s="174"/>
      <c r="B115" s="164"/>
      <c r="C115" s="163"/>
      <c r="D115" s="164"/>
      <c r="E115" s="163"/>
      <c r="F115" s="177"/>
      <c r="G115" s="130" t="s">
        <v>519</v>
      </c>
      <c r="H115" s="102"/>
      <c r="I115" s="102"/>
      <c r="J115" s="102"/>
      <c r="K115" s="102"/>
      <c r="L115" s="102"/>
      <c r="M115" s="102"/>
      <c r="N115" s="102"/>
      <c r="O115" s="102"/>
      <c r="P115" s="102"/>
      <c r="Q115" s="102"/>
      <c r="R115" s="102"/>
      <c r="S115" s="102"/>
      <c r="T115" s="102"/>
      <c r="U115" s="102"/>
      <c r="V115" s="102"/>
      <c r="W115" s="102"/>
      <c r="X115" s="131"/>
      <c r="Y115" s="137" t="s">
        <v>398</v>
      </c>
      <c r="Z115" s="138"/>
      <c r="AA115" s="139"/>
      <c r="AB115" s="190" t="s">
        <v>521</v>
      </c>
      <c r="AC115" s="90"/>
      <c r="AD115" s="90"/>
      <c r="AE115" s="191">
        <v>115252</v>
      </c>
      <c r="AF115" s="92"/>
      <c r="AG115" s="92"/>
      <c r="AH115" s="92"/>
      <c r="AI115" s="191">
        <v>114184</v>
      </c>
      <c r="AJ115" s="92"/>
      <c r="AK115" s="92"/>
      <c r="AL115" s="92"/>
      <c r="AM115" s="191">
        <v>112498</v>
      </c>
      <c r="AN115" s="92"/>
      <c r="AO115" s="92"/>
      <c r="AP115" s="92"/>
      <c r="AQ115" s="191" t="s">
        <v>520</v>
      </c>
      <c r="AR115" s="92"/>
      <c r="AS115" s="92"/>
      <c r="AT115" s="92"/>
      <c r="AU115" s="191" t="s">
        <v>537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521</v>
      </c>
      <c r="AC116" s="140"/>
      <c r="AD116" s="140"/>
      <c r="AE116" s="191">
        <v>112000</v>
      </c>
      <c r="AF116" s="92"/>
      <c r="AG116" s="92"/>
      <c r="AH116" s="92"/>
      <c r="AI116" s="191">
        <v>112000</v>
      </c>
      <c r="AJ116" s="92"/>
      <c r="AK116" s="92"/>
      <c r="AL116" s="92"/>
      <c r="AM116" s="191">
        <v>112000</v>
      </c>
      <c r="AN116" s="92"/>
      <c r="AO116" s="92"/>
      <c r="AP116" s="92"/>
      <c r="AQ116" s="191" t="s">
        <v>520</v>
      </c>
      <c r="AR116" s="92"/>
      <c r="AS116" s="92"/>
      <c r="AT116" s="92"/>
      <c r="AU116" s="191">
        <v>112000</v>
      </c>
      <c r="AV116" s="92"/>
      <c r="AW116" s="92"/>
      <c r="AX116" s="94"/>
    </row>
    <row r="117" spans="1:50" ht="18.75" hidden="1" customHeight="1" x14ac:dyDescent="0.15">
      <c r="A117" s="174"/>
      <c r="B117" s="164"/>
      <c r="C117" s="163"/>
      <c r="D117" s="164"/>
      <c r="E117" s="163"/>
      <c r="F117" s="177"/>
      <c r="G117" s="262" t="s">
        <v>397</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367</v>
      </c>
      <c r="AF117" s="204"/>
      <c r="AG117" s="204"/>
      <c r="AH117" s="204"/>
      <c r="AI117" s="204" t="s">
        <v>368</v>
      </c>
      <c r="AJ117" s="204"/>
      <c r="AK117" s="204"/>
      <c r="AL117" s="204"/>
      <c r="AM117" s="204" t="s">
        <v>369</v>
      </c>
      <c r="AN117" s="204"/>
      <c r="AO117" s="204"/>
      <c r="AP117" s="205"/>
      <c r="AQ117" s="205" t="s">
        <v>365</v>
      </c>
      <c r="AR117" s="206"/>
      <c r="AS117" s="206"/>
      <c r="AT117" s="207"/>
      <c r="AU117" s="208" t="s">
        <v>400</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366</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398</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397</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367</v>
      </c>
      <c r="AF121" s="204"/>
      <c r="AG121" s="204"/>
      <c r="AH121" s="204"/>
      <c r="AI121" s="204" t="s">
        <v>368</v>
      </c>
      <c r="AJ121" s="204"/>
      <c r="AK121" s="204"/>
      <c r="AL121" s="204"/>
      <c r="AM121" s="204" t="s">
        <v>369</v>
      </c>
      <c r="AN121" s="204"/>
      <c r="AO121" s="204"/>
      <c r="AP121" s="205"/>
      <c r="AQ121" s="205" t="s">
        <v>365</v>
      </c>
      <c r="AR121" s="206"/>
      <c r="AS121" s="206"/>
      <c r="AT121" s="207"/>
      <c r="AU121" s="208" t="s">
        <v>400</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366</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398</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397</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367</v>
      </c>
      <c r="AF125" s="204"/>
      <c r="AG125" s="204"/>
      <c r="AH125" s="204"/>
      <c r="AI125" s="204" t="s">
        <v>368</v>
      </c>
      <c r="AJ125" s="204"/>
      <c r="AK125" s="204"/>
      <c r="AL125" s="204"/>
      <c r="AM125" s="204" t="s">
        <v>369</v>
      </c>
      <c r="AN125" s="204"/>
      <c r="AO125" s="204"/>
      <c r="AP125" s="205"/>
      <c r="AQ125" s="205" t="s">
        <v>365</v>
      </c>
      <c r="AR125" s="206"/>
      <c r="AS125" s="206"/>
      <c r="AT125" s="207"/>
      <c r="AU125" s="208" t="s">
        <v>400</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366</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398</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397</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367</v>
      </c>
      <c r="AF129" s="204"/>
      <c r="AG129" s="204"/>
      <c r="AH129" s="204"/>
      <c r="AI129" s="204" t="s">
        <v>368</v>
      </c>
      <c r="AJ129" s="204"/>
      <c r="AK129" s="204"/>
      <c r="AL129" s="204"/>
      <c r="AM129" s="204" t="s">
        <v>369</v>
      </c>
      <c r="AN129" s="204"/>
      <c r="AO129" s="204"/>
      <c r="AP129" s="205"/>
      <c r="AQ129" s="205" t="s">
        <v>365</v>
      </c>
      <c r="AR129" s="206"/>
      <c r="AS129" s="206"/>
      <c r="AT129" s="207"/>
      <c r="AU129" s="208" t="s">
        <v>400</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366</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398</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401</v>
      </c>
      <c r="H133" s="110"/>
      <c r="I133" s="110"/>
      <c r="J133" s="110"/>
      <c r="K133" s="110"/>
      <c r="L133" s="110"/>
      <c r="M133" s="110"/>
      <c r="N133" s="110"/>
      <c r="O133" s="110"/>
      <c r="P133" s="110"/>
      <c r="Q133" s="110"/>
      <c r="R133" s="110"/>
      <c r="S133" s="110"/>
      <c r="T133" s="110"/>
      <c r="U133" s="110"/>
      <c r="V133" s="110"/>
      <c r="W133" s="110"/>
      <c r="X133" s="111"/>
      <c r="Y133" s="286" t="s">
        <v>399</v>
      </c>
      <c r="Z133" s="286"/>
      <c r="AA133" s="141"/>
      <c r="AB133" s="111"/>
      <c r="AC133" s="123"/>
      <c r="AD133" s="123"/>
      <c r="AE133" s="118" t="s">
        <v>402</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400</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403</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401</v>
      </c>
      <c r="H140" s="125"/>
      <c r="I140" s="125"/>
      <c r="J140" s="125"/>
      <c r="K140" s="125"/>
      <c r="L140" s="125"/>
      <c r="M140" s="125"/>
      <c r="N140" s="125"/>
      <c r="O140" s="125"/>
      <c r="P140" s="125"/>
      <c r="Q140" s="125"/>
      <c r="R140" s="125"/>
      <c r="S140" s="125"/>
      <c r="T140" s="125"/>
      <c r="U140" s="125"/>
      <c r="V140" s="125"/>
      <c r="W140" s="125"/>
      <c r="X140" s="179"/>
      <c r="Y140" s="183" t="s">
        <v>399</v>
      </c>
      <c r="Z140" s="183"/>
      <c r="AA140" s="98"/>
      <c r="AB140" s="179"/>
      <c r="AC140" s="184"/>
      <c r="AD140" s="184"/>
      <c r="AE140" s="185" t="s">
        <v>402</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400</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403</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401</v>
      </c>
      <c r="H147" s="125"/>
      <c r="I147" s="125"/>
      <c r="J147" s="125"/>
      <c r="K147" s="125"/>
      <c r="L147" s="125"/>
      <c r="M147" s="125"/>
      <c r="N147" s="125"/>
      <c r="O147" s="125"/>
      <c r="P147" s="125"/>
      <c r="Q147" s="125"/>
      <c r="R147" s="125"/>
      <c r="S147" s="125"/>
      <c r="T147" s="125"/>
      <c r="U147" s="125"/>
      <c r="V147" s="125"/>
      <c r="W147" s="125"/>
      <c r="X147" s="179"/>
      <c r="Y147" s="183" t="s">
        <v>399</v>
      </c>
      <c r="Z147" s="183"/>
      <c r="AA147" s="98"/>
      <c r="AB147" s="179"/>
      <c r="AC147" s="184"/>
      <c r="AD147" s="184"/>
      <c r="AE147" s="185" t="s">
        <v>402</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400</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403</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401</v>
      </c>
      <c r="H154" s="125"/>
      <c r="I154" s="125"/>
      <c r="J154" s="125"/>
      <c r="K154" s="125"/>
      <c r="L154" s="125"/>
      <c r="M154" s="125"/>
      <c r="N154" s="125"/>
      <c r="O154" s="125"/>
      <c r="P154" s="125"/>
      <c r="Q154" s="125"/>
      <c r="R154" s="125"/>
      <c r="S154" s="125"/>
      <c r="T154" s="125"/>
      <c r="U154" s="125"/>
      <c r="V154" s="125"/>
      <c r="W154" s="125"/>
      <c r="X154" s="179"/>
      <c r="Y154" s="183" t="s">
        <v>399</v>
      </c>
      <c r="Z154" s="183"/>
      <c r="AA154" s="98"/>
      <c r="AB154" s="179"/>
      <c r="AC154" s="184"/>
      <c r="AD154" s="184"/>
      <c r="AE154" s="185" t="s">
        <v>402</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400</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403</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401</v>
      </c>
      <c r="H161" s="125"/>
      <c r="I161" s="125"/>
      <c r="J161" s="125"/>
      <c r="K161" s="125"/>
      <c r="L161" s="125"/>
      <c r="M161" s="125"/>
      <c r="N161" s="125"/>
      <c r="O161" s="125"/>
      <c r="P161" s="125"/>
      <c r="Q161" s="125"/>
      <c r="R161" s="125"/>
      <c r="S161" s="125"/>
      <c r="T161" s="125"/>
      <c r="U161" s="125"/>
      <c r="V161" s="125"/>
      <c r="W161" s="125"/>
      <c r="X161" s="179"/>
      <c r="Y161" s="183" t="s">
        <v>399</v>
      </c>
      <c r="Z161" s="183"/>
      <c r="AA161" s="98"/>
      <c r="AB161" s="179"/>
      <c r="AC161" s="184"/>
      <c r="AD161" s="184"/>
      <c r="AE161" s="185" t="s">
        <v>402</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400</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403</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440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541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424</v>
      </c>
      <c r="F171" s="837"/>
      <c r="G171" s="838"/>
      <c r="H171" s="839"/>
      <c r="I171" s="839"/>
      <c r="J171" s="839"/>
      <c r="K171" s="839"/>
      <c r="L171" s="839"/>
      <c r="M171" s="839"/>
      <c r="N171" s="839"/>
      <c r="O171" s="839"/>
      <c r="P171" s="839"/>
      <c r="Q171" s="839"/>
      <c r="R171" s="839"/>
      <c r="S171" s="839"/>
      <c r="T171" s="839"/>
      <c r="U171" s="839"/>
      <c r="V171" s="839"/>
      <c r="W171" s="839"/>
      <c r="X171" s="839"/>
      <c r="Y171" s="839"/>
      <c r="Z171" s="839"/>
      <c r="AA171" s="839"/>
      <c r="AB171" s="839"/>
      <c r="AC171" s="839"/>
      <c r="AD171" s="839"/>
      <c r="AE171" s="839"/>
      <c r="AF171" s="839"/>
      <c r="AG171" s="839"/>
      <c r="AH171" s="839"/>
      <c r="AI171" s="839"/>
      <c r="AJ171" s="839"/>
      <c r="AK171" s="839"/>
      <c r="AL171" s="839"/>
      <c r="AM171" s="839"/>
      <c r="AN171" s="839"/>
      <c r="AO171" s="839"/>
      <c r="AP171" s="839"/>
      <c r="AQ171" s="839"/>
      <c r="AR171" s="839"/>
      <c r="AS171" s="839"/>
      <c r="AT171" s="839"/>
      <c r="AU171" s="839"/>
      <c r="AV171" s="839"/>
      <c r="AW171" s="839"/>
      <c r="AX171" s="840"/>
    </row>
    <row r="172" spans="1:50" ht="45" hidden="1" customHeight="1" x14ac:dyDescent="0.15">
      <c r="A172" s="174"/>
      <c r="B172" s="164"/>
      <c r="C172" s="163"/>
      <c r="D172" s="164"/>
      <c r="E172" s="146" t="s">
        <v>423</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384</v>
      </c>
      <c r="F173" s="176"/>
      <c r="G173" s="262" t="s">
        <v>397</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367</v>
      </c>
      <c r="AF173" s="204"/>
      <c r="AG173" s="204"/>
      <c r="AH173" s="204"/>
      <c r="AI173" s="204" t="s">
        <v>368</v>
      </c>
      <c r="AJ173" s="204"/>
      <c r="AK173" s="204"/>
      <c r="AL173" s="204"/>
      <c r="AM173" s="204" t="s">
        <v>369</v>
      </c>
      <c r="AN173" s="204"/>
      <c r="AO173" s="204"/>
      <c r="AP173" s="205"/>
      <c r="AQ173" s="205" t="s">
        <v>365</v>
      </c>
      <c r="AR173" s="206"/>
      <c r="AS173" s="206"/>
      <c r="AT173" s="207"/>
      <c r="AU173" s="208" t="s">
        <v>400</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366</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398</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397</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367</v>
      </c>
      <c r="AF177" s="204"/>
      <c r="AG177" s="204"/>
      <c r="AH177" s="204"/>
      <c r="AI177" s="204" t="s">
        <v>368</v>
      </c>
      <c r="AJ177" s="204"/>
      <c r="AK177" s="204"/>
      <c r="AL177" s="204"/>
      <c r="AM177" s="204" t="s">
        <v>369</v>
      </c>
      <c r="AN177" s="204"/>
      <c r="AO177" s="204"/>
      <c r="AP177" s="205"/>
      <c r="AQ177" s="205" t="s">
        <v>365</v>
      </c>
      <c r="AR177" s="206"/>
      <c r="AS177" s="206"/>
      <c r="AT177" s="207"/>
      <c r="AU177" s="208" t="s">
        <v>400</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366</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398</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397</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367</v>
      </c>
      <c r="AF181" s="204"/>
      <c r="AG181" s="204"/>
      <c r="AH181" s="204"/>
      <c r="AI181" s="204" t="s">
        <v>368</v>
      </c>
      <c r="AJ181" s="204"/>
      <c r="AK181" s="204"/>
      <c r="AL181" s="204"/>
      <c r="AM181" s="204" t="s">
        <v>369</v>
      </c>
      <c r="AN181" s="204"/>
      <c r="AO181" s="204"/>
      <c r="AP181" s="205"/>
      <c r="AQ181" s="205" t="s">
        <v>365</v>
      </c>
      <c r="AR181" s="206"/>
      <c r="AS181" s="206"/>
      <c r="AT181" s="207"/>
      <c r="AU181" s="208" t="s">
        <v>400</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366</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398</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397</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367</v>
      </c>
      <c r="AF185" s="204"/>
      <c r="AG185" s="204"/>
      <c r="AH185" s="204"/>
      <c r="AI185" s="204" t="s">
        <v>368</v>
      </c>
      <c r="AJ185" s="204"/>
      <c r="AK185" s="204"/>
      <c r="AL185" s="204"/>
      <c r="AM185" s="204" t="s">
        <v>369</v>
      </c>
      <c r="AN185" s="204"/>
      <c r="AO185" s="204"/>
      <c r="AP185" s="205"/>
      <c r="AQ185" s="205" t="s">
        <v>365</v>
      </c>
      <c r="AR185" s="206"/>
      <c r="AS185" s="206"/>
      <c r="AT185" s="207"/>
      <c r="AU185" s="208" t="s">
        <v>400</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366</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398</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397</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367</v>
      </c>
      <c r="AF189" s="204"/>
      <c r="AG189" s="204"/>
      <c r="AH189" s="204"/>
      <c r="AI189" s="204" t="s">
        <v>368</v>
      </c>
      <c r="AJ189" s="204"/>
      <c r="AK189" s="204"/>
      <c r="AL189" s="204"/>
      <c r="AM189" s="204" t="s">
        <v>369</v>
      </c>
      <c r="AN189" s="204"/>
      <c r="AO189" s="204"/>
      <c r="AP189" s="205"/>
      <c r="AQ189" s="205" t="s">
        <v>365</v>
      </c>
      <c r="AR189" s="206"/>
      <c r="AS189" s="206"/>
      <c r="AT189" s="207"/>
      <c r="AU189" s="208" t="s">
        <v>400</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366</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398</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401</v>
      </c>
      <c r="H193" s="110"/>
      <c r="I193" s="110"/>
      <c r="J193" s="110"/>
      <c r="K193" s="110"/>
      <c r="L193" s="110"/>
      <c r="M193" s="110"/>
      <c r="N193" s="110"/>
      <c r="O193" s="110"/>
      <c r="P193" s="110"/>
      <c r="Q193" s="110"/>
      <c r="R193" s="110"/>
      <c r="S193" s="110"/>
      <c r="T193" s="110"/>
      <c r="U193" s="110"/>
      <c r="V193" s="110"/>
      <c r="W193" s="110"/>
      <c r="X193" s="111"/>
      <c r="Y193" s="286" t="s">
        <v>399</v>
      </c>
      <c r="Z193" s="286"/>
      <c r="AA193" s="141"/>
      <c r="AB193" s="111"/>
      <c r="AC193" s="123"/>
      <c r="AD193" s="123"/>
      <c r="AE193" s="118" t="s">
        <v>402</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400</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403</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401</v>
      </c>
      <c r="H200" s="125"/>
      <c r="I200" s="125"/>
      <c r="J200" s="125"/>
      <c r="K200" s="125"/>
      <c r="L200" s="125"/>
      <c r="M200" s="125"/>
      <c r="N200" s="125"/>
      <c r="O200" s="125"/>
      <c r="P200" s="125"/>
      <c r="Q200" s="125"/>
      <c r="R200" s="125"/>
      <c r="S200" s="125"/>
      <c r="T200" s="125"/>
      <c r="U200" s="125"/>
      <c r="V200" s="125"/>
      <c r="W200" s="125"/>
      <c r="X200" s="179"/>
      <c r="Y200" s="183" t="s">
        <v>399</v>
      </c>
      <c r="Z200" s="183"/>
      <c r="AA200" s="98"/>
      <c r="AB200" s="179"/>
      <c r="AC200" s="184"/>
      <c r="AD200" s="184"/>
      <c r="AE200" s="185" t="s">
        <v>402</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400</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403</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401</v>
      </c>
      <c r="H207" s="125"/>
      <c r="I207" s="125"/>
      <c r="J207" s="125"/>
      <c r="K207" s="125"/>
      <c r="L207" s="125"/>
      <c r="M207" s="125"/>
      <c r="N207" s="125"/>
      <c r="O207" s="125"/>
      <c r="P207" s="125"/>
      <c r="Q207" s="125"/>
      <c r="R207" s="125"/>
      <c r="S207" s="125"/>
      <c r="T207" s="125"/>
      <c r="U207" s="125"/>
      <c r="V207" s="125"/>
      <c r="W207" s="125"/>
      <c r="X207" s="179"/>
      <c r="Y207" s="183" t="s">
        <v>399</v>
      </c>
      <c r="Z207" s="183"/>
      <c r="AA207" s="98"/>
      <c r="AB207" s="179"/>
      <c r="AC207" s="184"/>
      <c r="AD207" s="184"/>
      <c r="AE207" s="185" t="s">
        <v>402</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400</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403</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401</v>
      </c>
      <c r="H214" s="125"/>
      <c r="I214" s="125"/>
      <c r="J214" s="125"/>
      <c r="K214" s="125"/>
      <c r="L214" s="125"/>
      <c r="M214" s="125"/>
      <c r="N214" s="125"/>
      <c r="O214" s="125"/>
      <c r="P214" s="125"/>
      <c r="Q214" s="125"/>
      <c r="R214" s="125"/>
      <c r="S214" s="125"/>
      <c r="T214" s="125"/>
      <c r="U214" s="125"/>
      <c r="V214" s="125"/>
      <c r="W214" s="125"/>
      <c r="X214" s="179"/>
      <c r="Y214" s="183" t="s">
        <v>399</v>
      </c>
      <c r="Z214" s="183"/>
      <c r="AA214" s="98"/>
      <c r="AB214" s="179"/>
      <c r="AC214" s="184"/>
      <c r="AD214" s="184"/>
      <c r="AE214" s="185" t="s">
        <v>402</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400</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403</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401</v>
      </c>
      <c r="H221" s="125"/>
      <c r="I221" s="125"/>
      <c r="J221" s="125"/>
      <c r="K221" s="125"/>
      <c r="L221" s="125"/>
      <c r="M221" s="125"/>
      <c r="N221" s="125"/>
      <c r="O221" s="125"/>
      <c r="P221" s="125"/>
      <c r="Q221" s="125"/>
      <c r="R221" s="125"/>
      <c r="S221" s="125"/>
      <c r="T221" s="125"/>
      <c r="U221" s="125"/>
      <c r="V221" s="125"/>
      <c r="W221" s="125"/>
      <c r="X221" s="179"/>
      <c r="Y221" s="183" t="s">
        <v>399</v>
      </c>
      <c r="Z221" s="183"/>
      <c r="AA221" s="98"/>
      <c r="AB221" s="179"/>
      <c r="AC221" s="184"/>
      <c r="AD221" s="184"/>
      <c r="AE221" s="185" t="s">
        <v>402</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400</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403</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440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424</v>
      </c>
      <c r="F231" s="837"/>
      <c r="G231" s="838"/>
      <c r="H231" s="839"/>
      <c r="I231" s="839"/>
      <c r="J231" s="839"/>
      <c r="K231" s="839"/>
      <c r="L231" s="839"/>
      <c r="M231" s="839"/>
      <c r="N231" s="839"/>
      <c r="O231" s="839"/>
      <c r="P231" s="839"/>
      <c r="Q231" s="839"/>
      <c r="R231" s="839"/>
      <c r="S231" s="839"/>
      <c r="T231" s="839"/>
      <c r="U231" s="839"/>
      <c r="V231" s="839"/>
      <c r="W231" s="839"/>
      <c r="X231" s="839"/>
      <c r="Y231" s="839"/>
      <c r="Z231" s="839"/>
      <c r="AA231" s="839"/>
      <c r="AB231" s="839"/>
      <c r="AC231" s="839"/>
      <c r="AD231" s="839"/>
      <c r="AE231" s="839"/>
      <c r="AF231" s="839"/>
      <c r="AG231" s="839"/>
      <c r="AH231" s="839"/>
      <c r="AI231" s="839"/>
      <c r="AJ231" s="839"/>
      <c r="AK231" s="839"/>
      <c r="AL231" s="839"/>
      <c r="AM231" s="839"/>
      <c r="AN231" s="839"/>
      <c r="AO231" s="839"/>
      <c r="AP231" s="839"/>
      <c r="AQ231" s="839"/>
      <c r="AR231" s="839"/>
      <c r="AS231" s="839"/>
      <c r="AT231" s="839"/>
      <c r="AU231" s="839"/>
      <c r="AV231" s="839"/>
      <c r="AW231" s="839"/>
      <c r="AX231" s="840"/>
    </row>
    <row r="232" spans="1:50" ht="45" hidden="1" customHeight="1" x14ac:dyDescent="0.15">
      <c r="A232" s="174"/>
      <c r="B232" s="164"/>
      <c r="C232" s="163"/>
      <c r="D232" s="164"/>
      <c r="E232" s="146" t="s">
        <v>423</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384</v>
      </c>
      <c r="F233" s="176"/>
      <c r="G233" s="857" t="s">
        <v>397</v>
      </c>
      <c r="H233" s="208"/>
      <c r="I233" s="208"/>
      <c r="J233" s="208"/>
      <c r="K233" s="208"/>
      <c r="L233" s="208"/>
      <c r="M233" s="208"/>
      <c r="N233" s="208"/>
      <c r="O233" s="208"/>
      <c r="P233" s="208"/>
      <c r="Q233" s="208"/>
      <c r="R233" s="208"/>
      <c r="S233" s="208"/>
      <c r="T233" s="208"/>
      <c r="U233" s="208"/>
      <c r="V233" s="208"/>
      <c r="W233" s="208"/>
      <c r="X233" s="858"/>
      <c r="Y233" s="859"/>
      <c r="Z233" s="860"/>
      <c r="AA233" s="861"/>
      <c r="AB233" s="865" t="s">
        <v>12</v>
      </c>
      <c r="AC233" s="208"/>
      <c r="AD233" s="858"/>
      <c r="AE233" s="866" t="s">
        <v>367</v>
      </c>
      <c r="AF233" s="866"/>
      <c r="AG233" s="866"/>
      <c r="AH233" s="866"/>
      <c r="AI233" s="866" t="s">
        <v>368</v>
      </c>
      <c r="AJ233" s="866"/>
      <c r="AK233" s="866"/>
      <c r="AL233" s="866"/>
      <c r="AM233" s="866" t="s">
        <v>369</v>
      </c>
      <c r="AN233" s="866"/>
      <c r="AO233" s="866"/>
      <c r="AP233" s="865"/>
      <c r="AQ233" s="865" t="s">
        <v>365</v>
      </c>
      <c r="AR233" s="208"/>
      <c r="AS233" s="208"/>
      <c r="AT233" s="858"/>
      <c r="AU233" s="208" t="s">
        <v>400</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2"/>
      <c r="Z234" s="863"/>
      <c r="AA234" s="864"/>
      <c r="AB234" s="186"/>
      <c r="AC234" s="181"/>
      <c r="AD234" s="182"/>
      <c r="AE234" s="867"/>
      <c r="AF234" s="867"/>
      <c r="AG234" s="867"/>
      <c r="AH234" s="867"/>
      <c r="AI234" s="867"/>
      <c r="AJ234" s="867"/>
      <c r="AK234" s="867"/>
      <c r="AL234" s="867"/>
      <c r="AM234" s="867"/>
      <c r="AN234" s="867"/>
      <c r="AO234" s="867"/>
      <c r="AP234" s="186"/>
      <c r="AQ234" s="868"/>
      <c r="AR234" s="869"/>
      <c r="AS234" s="181" t="s">
        <v>366</v>
      </c>
      <c r="AT234" s="182"/>
      <c r="AU234" s="869"/>
      <c r="AV234" s="86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0" t="s">
        <v>398</v>
      </c>
      <c r="Z235" s="871"/>
      <c r="AA235" s="872"/>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6"/>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5"/>
    </row>
    <row r="237" spans="1:50" ht="18.75" hidden="1" customHeight="1" x14ac:dyDescent="0.15">
      <c r="A237" s="174"/>
      <c r="B237" s="164"/>
      <c r="C237" s="163"/>
      <c r="D237" s="164"/>
      <c r="E237" s="163"/>
      <c r="F237" s="177"/>
      <c r="G237" s="857" t="s">
        <v>397</v>
      </c>
      <c r="H237" s="208"/>
      <c r="I237" s="208"/>
      <c r="J237" s="208"/>
      <c r="K237" s="208"/>
      <c r="L237" s="208"/>
      <c r="M237" s="208"/>
      <c r="N237" s="208"/>
      <c r="O237" s="208"/>
      <c r="P237" s="208"/>
      <c r="Q237" s="208"/>
      <c r="R237" s="208"/>
      <c r="S237" s="208"/>
      <c r="T237" s="208"/>
      <c r="U237" s="208"/>
      <c r="V237" s="208"/>
      <c r="W237" s="208"/>
      <c r="X237" s="858"/>
      <c r="Y237" s="859"/>
      <c r="Z237" s="860"/>
      <c r="AA237" s="861"/>
      <c r="AB237" s="865" t="s">
        <v>12</v>
      </c>
      <c r="AC237" s="208"/>
      <c r="AD237" s="858"/>
      <c r="AE237" s="866" t="s">
        <v>367</v>
      </c>
      <c r="AF237" s="866"/>
      <c r="AG237" s="866"/>
      <c r="AH237" s="866"/>
      <c r="AI237" s="866" t="s">
        <v>368</v>
      </c>
      <c r="AJ237" s="866"/>
      <c r="AK237" s="866"/>
      <c r="AL237" s="866"/>
      <c r="AM237" s="866" t="s">
        <v>369</v>
      </c>
      <c r="AN237" s="866"/>
      <c r="AO237" s="866"/>
      <c r="AP237" s="865"/>
      <c r="AQ237" s="865" t="s">
        <v>365</v>
      </c>
      <c r="AR237" s="208"/>
      <c r="AS237" s="208"/>
      <c r="AT237" s="858"/>
      <c r="AU237" s="208" t="s">
        <v>400</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2"/>
      <c r="Z238" s="863"/>
      <c r="AA238" s="864"/>
      <c r="AB238" s="186"/>
      <c r="AC238" s="181"/>
      <c r="AD238" s="182"/>
      <c r="AE238" s="867"/>
      <c r="AF238" s="867"/>
      <c r="AG238" s="867"/>
      <c r="AH238" s="867"/>
      <c r="AI238" s="867"/>
      <c r="AJ238" s="867"/>
      <c r="AK238" s="867"/>
      <c r="AL238" s="867"/>
      <c r="AM238" s="867"/>
      <c r="AN238" s="867"/>
      <c r="AO238" s="867"/>
      <c r="AP238" s="186"/>
      <c r="AQ238" s="868"/>
      <c r="AR238" s="869"/>
      <c r="AS238" s="181" t="s">
        <v>366</v>
      </c>
      <c r="AT238" s="182"/>
      <c r="AU238" s="869"/>
      <c r="AV238" s="86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0" t="s">
        <v>398</v>
      </c>
      <c r="Z239" s="871"/>
      <c r="AA239" s="872"/>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6"/>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5"/>
    </row>
    <row r="241" spans="1:50" ht="18.75" hidden="1" customHeight="1" x14ac:dyDescent="0.15">
      <c r="A241" s="174"/>
      <c r="B241" s="164"/>
      <c r="C241" s="163"/>
      <c r="D241" s="164"/>
      <c r="E241" s="163"/>
      <c r="F241" s="177"/>
      <c r="G241" s="857" t="s">
        <v>397</v>
      </c>
      <c r="H241" s="208"/>
      <c r="I241" s="208"/>
      <c r="J241" s="208"/>
      <c r="K241" s="208"/>
      <c r="L241" s="208"/>
      <c r="M241" s="208"/>
      <c r="N241" s="208"/>
      <c r="O241" s="208"/>
      <c r="P241" s="208"/>
      <c r="Q241" s="208"/>
      <c r="R241" s="208"/>
      <c r="S241" s="208"/>
      <c r="T241" s="208"/>
      <c r="U241" s="208"/>
      <c r="V241" s="208"/>
      <c r="W241" s="208"/>
      <c r="X241" s="858"/>
      <c r="Y241" s="859"/>
      <c r="Z241" s="860"/>
      <c r="AA241" s="861"/>
      <c r="AB241" s="865" t="s">
        <v>12</v>
      </c>
      <c r="AC241" s="208"/>
      <c r="AD241" s="858"/>
      <c r="AE241" s="866" t="s">
        <v>367</v>
      </c>
      <c r="AF241" s="866"/>
      <c r="AG241" s="866"/>
      <c r="AH241" s="866"/>
      <c r="AI241" s="866" t="s">
        <v>368</v>
      </c>
      <c r="AJ241" s="866"/>
      <c r="AK241" s="866"/>
      <c r="AL241" s="866"/>
      <c r="AM241" s="866" t="s">
        <v>369</v>
      </c>
      <c r="AN241" s="866"/>
      <c r="AO241" s="866"/>
      <c r="AP241" s="865"/>
      <c r="AQ241" s="865" t="s">
        <v>365</v>
      </c>
      <c r="AR241" s="208"/>
      <c r="AS241" s="208"/>
      <c r="AT241" s="858"/>
      <c r="AU241" s="208" t="s">
        <v>400</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2"/>
      <c r="Z242" s="863"/>
      <c r="AA242" s="864"/>
      <c r="AB242" s="186"/>
      <c r="AC242" s="181"/>
      <c r="AD242" s="182"/>
      <c r="AE242" s="867"/>
      <c r="AF242" s="867"/>
      <c r="AG242" s="867"/>
      <c r="AH242" s="867"/>
      <c r="AI242" s="867"/>
      <c r="AJ242" s="867"/>
      <c r="AK242" s="867"/>
      <c r="AL242" s="867"/>
      <c r="AM242" s="867"/>
      <c r="AN242" s="867"/>
      <c r="AO242" s="867"/>
      <c r="AP242" s="186"/>
      <c r="AQ242" s="868"/>
      <c r="AR242" s="869"/>
      <c r="AS242" s="181" t="s">
        <v>366</v>
      </c>
      <c r="AT242" s="182"/>
      <c r="AU242" s="869"/>
      <c r="AV242" s="86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0" t="s">
        <v>398</v>
      </c>
      <c r="Z243" s="871"/>
      <c r="AA243" s="872"/>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6"/>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5"/>
    </row>
    <row r="245" spans="1:50" ht="18.75" hidden="1" customHeight="1" x14ac:dyDescent="0.15">
      <c r="A245" s="174"/>
      <c r="B245" s="164"/>
      <c r="C245" s="163"/>
      <c r="D245" s="164"/>
      <c r="E245" s="163"/>
      <c r="F245" s="177"/>
      <c r="G245" s="109" t="s">
        <v>397</v>
      </c>
      <c r="H245" s="125"/>
      <c r="I245" s="125"/>
      <c r="J245" s="125"/>
      <c r="K245" s="125"/>
      <c r="L245" s="125"/>
      <c r="M245" s="125"/>
      <c r="N245" s="125"/>
      <c r="O245" s="125"/>
      <c r="P245" s="125"/>
      <c r="Q245" s="125"/>
      <c r="R245" s="125"/>
      <c r="S245" s="125"/>
      <c r="T245" s="125"/>
      <c r="U245" s="125"/>
      <c r="V245" s="125"/>
      <c r="W245" s="125"/>
      <c r="X245" s="179"/>
      <c r="Y245" s="862"/>
      <c r="Z245" s="863"/>
      <c r="AA245" s="864"/>
      <c r="AB245" s="185" t="s">
        <v>12</v>
      </c>
      <c r="AC245" s="125"/>
      <c r="AD245" s="179"/>
      <c r="AE245" s="184" t="s">
        <v>367</v>
      </c>
      <c r="AF245" s="184"/>
      <c r="AG245" s="184"/>
      <c r="AH245" s="184"/>
      <c r="AI245" s="184" t="s">
        <v>368</v>
      </c>
      <c r="AJ245" s="184"/>
      <c r="AK245" s="184"/>
      <c r="AL245" s="184"/>
      <c r="AM245" s="184" t="s">
        <v>369</v>
      </c>
      <c r="AN245" s="184"/>
      <c r="AO245" s="184"/>
      <c r="AP245" s="185"/>
      <c r="AQ245" s="185" t="s">
        <v>365</v>
      </c>
      <c r="AR245" s="125"/>
      <c r="AS245" s="125"/>
      <c r="AT245" s="179"/>
      <c r="AU245" s="125" t="s">
        <v>400</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2"/>
      <c r="Z246" s="863"/>
      <c r="AA246" s="864"/>
      <c r="AB246" s="186"/>
      <c r="AC246" s="181"/>
      <c r="AD246" s="182"/>
      <c r="AE246" s="867"/>
      <c r="AF246" s="867"/>
      <c r="AG246" s="867"/>
      <c r="AH246" s="867"/>
      <c r="AI246" s="867"/>
      <c r="AJ246" s="867"/>
      <c r="AK246" s="867"/>
      <c r="AL246" s="867"/>
      <c r="AM246" s="867"/>
      <c r="AN246" s="867"/>
      <c r="AO246" s="867"/>
      <c r="AP246" s="186"/>
      <c r="AQ246" s="868"/>
      <c r="AR246" s="869"/>
      <c r="AS246" s="181" t="s">
        <v>366</v>
      </c>
      <c r="AT246" s="182"/>
      <c r="AU246" s="869"/>
      <c r="AV246" s="86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0" t="s">
        <v>398</v>
      </c>
      <c r="Z247" s="871"/>
      <c r="AA247" s="872"/>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6"/>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5"/>
    </row>
    <row r="249" spans="1:50" ht="18.75" hidden="1" customHeight="1" x14ac:dyDescent="0.15">
      <c r="A249" s="174"/>
      <c r="B249" s="164"/>
      <c r="C249" s="163"/>
      <c r="D249" s="164"/>
      <c r="E249" s="163"/>
      <c r="F249" s="177"/>
      <c r="G249" s="857" t="s">
        <v>397</v>
      </c>
      <c r="H249" s="208"/>
      <c r="I249" s="208"/>
      <c r="J249" s="208"/>
      <c r="K249" s="208"/>
      <c r="L249" s="208"/>
      <c r="M249" s="208"/>
      <c r="N249" s="208"/>
      <c r="O249" s="208"/>
      <c r="P249" s="208"/>
      <c r="Q249" s="208"/>
      <c r="R249" s="208"/>
      <c r="S249" s="208"/>
      <c r="T249" s="208"/>
      <c r="U249" s="208"/>
      <c r="V249" s="208"/>
      <c r="W249" s="208"/>
      <c r="X249" s="858"/>
      <c r="Y249" s="859"/>
      <c r="Z249" s="860"/>
      <c r="AA249" s="861"/>
      <c r="AB249" s="865" t="s">
        <v>12</v>
      </c>
      <c r="AC249" s="208"/>
      <c r="AD249" s="858"/>
      <c r="AE249" s="866" t="s">
        <v>367</v>
      </c>
      <c r="AF249" s="866"/>
      <c r="AG249" s="866"/>
      <c r="AH249" s="866"/>
      <c r="AI249" s="866" t="s">
        <v>368</v>
      </c>
      <c r="AJ249" s="866"/>
      <c r="AK249" s="866"/>
      <c r="AL249" s="866"/>
      <c r="AM249" s="866" t="s">
        <v>369</v>
      </c>
      <c r="AN249" s="866"/>
      <c r="AO249" s="866"/>
      <c r="AP249" s="865"/>
      <c r="AQ249" s="865" t="s">
        <v>365</v>
      </c>
      <c r="AR249" s="208"/>
      <c r="AS249" s="208"/>
      <c r="AT249" s="858"/>
      <c r="AU249" s="208" t="s">
        <v>400</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2"/>
      <c r="Z250" s="863"/>
      <c r="AA250" s="864"/>
      <c r="AB250" s="186"/>
      <c r="AC250" s="181"/>
      <c r="AD250" s="182"/>
      <c r="AE250" s="867"/>
      <c r="AF250" s="867"/>
      <c r="AG250" s="867"/>
      <c r="AH250" s="867"/>
      <c r="AI250" s="867"/>
      <c r="AJ250" s="867"/>
      <c r="AK250" s="867"/>
      <c r="AL250" s="867"/>
      <c r="AM250" s="867"/>
      <c r="AN250" s="867"/>
      <c r="AO250" s="867"/>
      <c r="AP250" s="186"/>
      <c r="AQ250" s="868"/>
      <c r="AR250" s="869"/>
      <c r="AS250" s="181" t="s">
        <v>366</v>
      </c>
      <c r="AT250" s="182"/>
      <c r="AU250" s="869"/>
      <c r="AV250" s="86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0" t="s">
        <v>398</v>
      </c>
      <c r="Z251" s="871"/>
      <c r="AA251" s="872"/>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6"/>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5"/>
    </row>
    <row r="253" spans="1:50" ht="22.5" hidden="1" customHeight="1" x14ac:dyDescent="0.15">
      <c r="A253" s="174"/>
      <c r="B253" s="164"/>
      <c r="C253" s="163"/>
      <c r="D253" s="164"/>
      <c r="E253" s="163"/>
      <c r="F253" s="177"/>
      <c r="G253" s="109" t="s">
        <v>401</v>
      </c>
      <c r="H253" s="125"/>
      <c r="I253" s="125"/>
      <c r="J253" s="125"/>
      <c r="K253" s="125"/>
      <c r="L253" s="125"/>
      <c r="M253" s="125"/>
      <c r="N253" s="125"/>
      <c r="O253" s="125"/>
      <c r="P253" s="125"/>
      <c r="Q253" s="125"/>
      <c r="R253" s="125"/>
      <c r="S253" s="125"/>
      <c r="T253" s="125"/>
      <c r="U253" s="125"/>
      <c r="V253" s="125"/>
      <c r="W253" s="125"/>
      <c r="X253" s="179"/>
      <c r="Y253" s="183" t="s">
        <v>399</v>
      </c>
      <c r="Z253" s="183"/>
      <c r="AA253" s="98"/>
      <c r="AB253" s="179"/>
      <c r="AC253" s="184"/>
      <c r="AD253" s="184"/>
      <c r="AE253" s="185" t="s">
        <v>402</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400</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403</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401</v>
      </c>
      <c r="H260" s="125"/>
      <c r="I260" s="125"/>
      <c r="J260" s="125"/>
      <c r="K260" s="125"/>
      <c r="L260" s="125"/>
      <c r="M260" s="125"/>
      <c r="N260" s="125"/>
      <c r="O260" s="125"/>
      <c r="P260" s="125"/>
      <c r="Q260" s="125"/>
      <c r="R260" s="125"/>
      <c r="S260" s="125"/>
      <c r="T260" s="125"/>
      <c r="U260" s="125"/>
      <c r="V260" s="125"/>
      <c r="W260" s="125"/>
      <c r="X260" s="179"/>
      <c r="Y260" s="183" t="s">
        <v>399</v>
      </c>
      <c r="Z260" s="183"/>
      <c r="AA260" s="98"/>
      <c r="AB260" s="179"/>
      <c r="AC260" s="184"/>
      <c r="AD260" s="184"/>
      <c r="AE260" s="185" t="s">
        <v>402</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400</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403</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401</v>
      </c>
      <c r="H267" s="125"/>
      <c r="I267" s="125"/>
      <c r="J267" s="125"/>
      <c r="K267" s="125"/>
      <c r="L267" s="125"/>
      <c r="M267" s="125"/>
      <c r="N267" s="125"/>
      <c r="O267" s="125"/>
      <c r="P267" s="125"/>
      <c r="Q267" s="125"/>
      <c r="R267" s="125"/>
      <c r="S267" s="125"/>
      <c r="T267" s="125"/>
      <c r="U267" s="125"/>
      <c r="V267" s="125"/>
      <c r="W267" s="125"/>
      <c r="X267" s="179"/>
      <c r="Y267" s="183" t="s">
        <v>399</v>
      </c>
      <c r="Z267" s="183"/>
      <c r="AA267" s="98"/>
      <c r="AB267" s="179"/>
      <c r="AC267" s="184"/>
      <c r="AD267" s="184"/>
      <c r="AE267" s="185" t="s">
        <v>402</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400</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403</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401</v>
      </c>
      <c r="H274" s="125"/>
      <c r="I274" s="125"/>
      <c r="J274" s="125"/>
      <c r="K274" s="125"/>
      <c r="L274" s="125"/>
      <c r="M274" s="125"/>
      <c r="N274" s="125"/>
      <c r="O274" s="125"/>
      <c r="P274" s="125"/>
      <c r="Q274" s="125"/>
      <c r="R274" s="125"/>
      <c r="S274" s="125"/>
      <c r="T274" s="125"/>
      <c r="U274" s="125"/>
      <c r="V274" s="125"/>
      <c r="W274" s="125"/>
      <c r="X274" s="179"/>
      <c r="Y274" s="183" t="s">
        <v>399</v>
      </c>
      <c r="Z274" s="183"/>
      <c r="AA274" s="98"/>
      <c r="AB274" s="179"/>
      <c r="AC274" s="184"/>
      <c r="AD274" s="184"/>
      <c r="AE274" s="185" t="s">
        <v>402</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400</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403</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401</v>
      </c>
      <c r="H281" s="125"/>
      <c r="I281" s="125"/>
      <c r="J281" s="125"/>
      <c r="K281" s="125"/>
      <c r="L281" s="125"/>
      <c r="M281" s="125"/>
      <c r="N281" s="125"/>
      <c r="O281" s="125"/>
      <c r="P281" s="125"/>
      <c r="Q281" s="125"/>
      <c r="R281" s="125"/>
      <c r="S281" s="125"/>
      <c r="T281" s="125"/>
      <c r="U281" s="125"/>
      <c r="V281" s="125"/>
      <c r="W281" s="125"/>
      <c r="X281" s="179"/>
      <c r="Y281" s="183" t="s">
        <v>399</v>
      </c>
      <c r="Z281" s="183"/>
      <c r="AA281" s="98"/>
      <c r="AB281" s="179"/>
      <c r="AC281" s="184"/>
      <c r="AD281" s="184"/>
      <c r="AE281" s="185" t="s">
        <v>402</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400</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403</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440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424</v>
      </c>
      <c r="F291" s="837"/>
      <c r="G291" s="838"/>
      <c r="H291" s="839"/>
      <c r="I291" s="839"/>
      <c r="J291" s="839"/>
      <c r="K291" s="839"/>
      <c r="L291" s="839"/>
      <c r="M291" s="839"/>
      <c r="N291" s="839"/>
      <c r="O291" s="839"/>
      <c r="P291" s="839"/>
      <c r="Q291" s="839"/>
      <c r="R291" s="839"/>
      <c r="S291" s="839"/>
      <c r="T291" s="839"/>
      <c r="U291" s="839"/>
      <c r="V291" s="839"/>
      <c r="W291" s="839"/>
      <c r="X291" s="839"/>
      <c r="Y291" s="839"/>
      <c r="Z291" s="839"/>
      <c r="AA291" s="839"/>
      <c r="AB291" s="839"/>
      <c r="AC291" s="839"/>
      <c r="AD291" s="839"/>
      <c r="AE291" s="839"/>
      <c r="AF291" s="839"/>
      <c r="AG291" s="839"/>
      <c r="AH291" s="839"/>
      <c r="AI291" s="839"/>
      <c r="AJ291" s="839"/>
      <c r="AK291" s="839"/>
      <c r="AL291" s="839"/>
      <c r="AM291" s="839"/>
      <c r="AN291" s="839"/>
      <c r="AO291" s="839"/>
      <c r="AP291" s="839"/>
      <c r="AQ291" s="839"/>
      <c r="AR291" s="839"/>
      <c r="AS291" s="839"/>
      <c r="AT291" s="839"/>
      <c r="AU291" s="839"/>
      <c r="AV291" s="839"/>
      <c r="AW291" s="839"/>
      <c r="AX291" s="840"/>
    </row>
    <row r="292" spans="1:50" ht="45" hidden="1" customHeight="1" x14ac:dyDescent="0.15">
      <c r="A292" s="174"/>
      <c r="B292" s="164"/>
      <c r="C292" s="163"/>
      <c r="D292" s="164"/>
      <c r="E292" s="146" t="s">
        <v>423</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384</v>
      </c>
      <c r="F293" s="176"/>
      <c r="G293" s="262" t="s">
        <v>397</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367</v>
      </c>
      <c r="AF293" s="204"/>
      <c r="AG293" s="204"/>
      <c r="AH293" s="204"/>
      <c r="AI293" s="204" t="s">
        <v>368</v>
      </c>
      <c r="AJ293" s="204"/>
      <c r="AK293" s="204"/>
      <c r="AL293" s="204"/>
      <c r="AM293" s="204" t="s">
        <v>369</v>
      </c>
      <c r="AN293" s="204"/>
      <c r="AO293" s="204"/>
      <c r="AP293" s="205"/>
      <c r="AQ293" s="205" t="s">
        <v>365</v>
      </c>
      <c r="AR293" s="206"/>
      <c r="AS293" s="206"/>
      <c r="AT293" s="207"/>
      <c r="AU293" s="208" t="s">
        <v>400</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366</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398</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397</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367</v>
      </c>
      <c r="AF297" s="204"/>
      <c r="AG297" s="204"/>
      <c r="AH297" s="204"/>
      <c r="AI297" s="204" t="s">
        <v>368</v>
      </c>
      <c r="AJ297" s="204"/>
      <c r="AK297" s="204"/>
      <c r="AL297" s="204"/>
      <c r="AM297" s="204" t="s">
        <v>369</v>
      </c>
      <c r="AN297" s="204"/>
      <c r="AO297" s="204"/>
      <c r="AP297" s="205"/>
      <c r="AQ297" s="205" t="s">
        <v>365</v>
      </c>
      <c r="AR297" s="206"/>
      <c r="AS297" s="206"/>
      <c r="AT297" s="207"/>
      <c r="AU297" s="208" t="s">
        <v>400</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366</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398</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397</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367</v>
      </c>
      <c r="AF301" s="204"/>
      <c r="AG301" s="204"/>
      <c r="AH301" s="204"/>
      <c r="AI301" s="204" t="s">
        <v>368</v>
      </c>
      <c r="AJ301" s="204"/>
      <c r="AK301" s="204"/>
      <c r="AL301" s="204"/>
      <c r="AM301" s="204" t="s">
        <v>369</v>
      </c>
      <c r="AN301" s="204"/>
      <c r="AO301" s="204"/>
      <c r="AP301" s="205"/>
      <c r="AQ301" s="205" t="s">
        <v>365</v>
      </c>
      <c r="AR301" s="206"/>
      <c r="AS301" s="206"/>
      <c r="AT301" s="207"/>
      <c r="AU301" s="208" t="s">
        <v>400</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366</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398</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397</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367</v>
      </c>
      <c r="AF305" s="204"/>
      <c r="AG305" s="204"/>
      <c r="AH305" s="204"/>
      <c r="AI305" s="204" t="s">
        <v>368</v>
      </c>
      <c r="AJ305" s="204"/>
      <c r="AK305" s="204"/>
      <c r="AL305" s="204"/>
      <c r="AM305" s="204" t="s">
        <v>369</v>
      </c>
      <c r="AN305" s="204"/>
      <c r="AO305" s="204"/>
      <c r="AP305" s="205"/>
      <c r="AQ305" s="205" t="s">
        <v>365</v>
      </c>
      <c r="AR305" s="206"/>
      <c r="AS305" s="206"/>
      <c r="AT305" s="207"/>
      <c r="AU305" s="208" t="s">
        <v>400</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366</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398</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397</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367</v>
      </c>
      <c r="AF309" s="204"/>
      <c r="AG309" s="204"/>
      <c r="AH309" s="204"/>
      <c r="AI309" s="204" t="s">
        <v>368</v>
      </c>
      <c r="AJ309" s="204"/>
      <c r="AK309" s="204"/>
      <c r="AL309" s="204"/>
      <c r="AM309" s="204" t="s">
        <v>369</v>
      </c>
      <c r="AN309" s="204"/>
      <c r="AO309" s="204"/>
      <c r="AP309" s="205"/>
      <c r="AQ309" s="205" t="s">
        <v>365</v>
      </c>
      <c r="AR309" s="206"/>
      <c r="AS309" s="206"/>
      <c r="AT309" s="207"/>
      <c r="AU309" s="208" t="s">
        <v>400</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366</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398</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401</v>
      </c>
      <c r="H313" s="110"/>
      <c r="I313" s="110"/>
      <c r="J313" s="110"/>
      <c r="K313" s="110"/>
      <c r="L313" s="110"/>
      <c r="M313" s="110"/>
      <c r="N313" s="110"/>
      <c r="O313" s="110"/>
      <c r="P313" s="110"/>
      <c r="Q313" s="110"/>
      <c r="R313" s="110"/>
      <c r="S313" s="110"/>
      <c r="T313" s="110"/>
      <c r="U313" s="110"/>
      <c r="V313" s="110"/>
      <c r="W313" s="110"/>
      <c r="X313" s="111"/>
      <c r="Y313" s="286" t="s">
        <v>399</v>
      </c>
      <c r="Z313" s="286"/>
      <c r="AA313" s="141"/>
      <c r="AB313" s="111"/>
      <c r="AC313" s="123"/>
      <c r="AD313" s="123"/>
      <c r="AE313" s="118" t="s">
        <v>402</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400</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403</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401</v>
      </c>
      <c r="H320" s="125"/>
      <c r="I320" s="125"/>
      <c r="J320" s="125"/>
      <c r="K320" s="125"/>
      <c r="L320" s="125"/>
      <c r="M320" s="125"/>
      <c r="N320" s="125"/>
      <c r="O320" s="125"/>
      <c r="P320" s="125"/>
      <c r="Q320" s="125"/>
      <c r="R320" s="125"/>
      <c r="S320" s="125"/>
      <c r="T320" s="125"/>
      <c r="U320" s="125"/>
      <c r="V320" s="125"/>
      <c r="W320" s="125"/>
      <c r="X320" s="179"/>
      <c r="Y320" s="183" t="s">
        <v>399</v>
      </c>
      <c r="Z320" s="183"/>
      <c r="AA320" s="98"/>
      <c r="AB320" s="179"/>
      <c r="AC320" s="184"/>
      <c r="AD320" s="184"/>
      <c r="AE320" s="185" t="s">
        <v>402</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400</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403</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401</v>
      </c>
      <c r="H327" s="125"/>
      <c r="I327" s="125"/>
      <c r="J327" s="125"/>
      <c r="K327" s="125"/>
      <c r="L327" s="125"/>
      <c r="M327" s="125"/>
      <c r="N327" s="125"/>
      <c r="O327" s="125"/>
      <c r="P327" s="125"/>
      <c r="Q327" s="125"/>
      <c r="R327" s="125"/>
      <c r="S327" s="125"/>
      <c r="T327" s="125"/>
      <c r="U327" s="125"/>
      <c r="V327" s="125"/>
      <c r="W327" s="125"/>
      <c r="X327" s="179"/>
      <c r="Y327" s="183" t="s">
        <v>399</v>
      </c>
      <c r="Z327" s="183"/>
      <c r="AA327" s="98"/>
      <c r="AB327" s="179"/>
      <c r="AC327" s="184"/>
      <c r="AD327" s="184"/>
      <c r="AE327" s="185" t="s">
        <v>402</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400</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403</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401</v>
      </c>
      <c r="H334" s="125"/>
      <c r="I334" s="125"/>
      <c r="J334" s="125"/>
      <c r="K334" s="125"/>
      <c r="L334" s="125"/>
      <c r="M334" s="125"/>
      <c r="N334" s="125"/>
      <c r="O334" s="125"/>
      <c r="P334" s="125"/>
      <c r="Q334" s="125"/>
      <c r="R334" s="125"/>
      <c r="S334" s="125"/>
      <c r="T334" s="125"/>
      <c r="U334" s="125"/>
      <c r="V334" s="125"/>
      <c r="W334" s="125"/>
      <c r="X334" s="179"/>
      <c r="Y334" s="183" t="s">
        <v>399</v>
      </c>
      <c r="Z334" s="183"/>
      <c r="AA334" s="98"/>
      <c r="AB334" s="179"/>
      <c r="AC334" s="184"/>
      <c r="AD334" s="184"/>
      <c r="AE334" s="185" t="s">
        <v>402</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400</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403</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401</v>
      </c>
      <c r="H341" s="125"/>
      <c r="I341" s="125"/>
      <c r="J341" s="125"/>
      <c r="K341" s="125"/>
      <c r="L341" s="125"/>
      <c r="M341" s="125"/>
      <c r="N341" s="125"/>
      <c r="O341" s="125"/>
      <c r="P341" s="125"/>
      <c r="Q341" s="125"/>
      <c r="R341" s="125"/>
      <c r="S341" s="125"/>
      <c r="T341" s="125"/>
      <c r="U341" s="125"/>
      <c r="V341" s="125"/>
      <c r="W341" s="125"/>
      <c r="X341" s="179"/>
      <c r="Y341" s="183" t="s">
        <v>399</v>
      </c>
      <c r="Z341" s="183"/>
      <c r="AA341" s="98"/>
      <c r="AB341" s="179"/>
      <c r="AC341" s="184"/>
      <c r="AD341" s="184"/>
      <c r="AE341" s="185" t="s">
        <v>402</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400</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403</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440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424</v>
      </c>
      <c r="F351" s="837"/>
      <c r="G351" s="838"/>
      <c r="H351" s="839"/>
      <c r="I351" s="839"/>
      <c r="J351" s="839"/>
      <c r="K351" s="839"/>
      <c r="L351" s="839"/>
      <c r="M351" s="839"/>
      <c r="N351" s="839"/>
      <c r="O351" s="839"/>
      <c r="P351" s="839"/>
      <c r="Q351" s="839"/>
      <c r="R351" s="839"/>
      <c r="S351" s="839"/>
      <c r="T351" s="839"/>
      <c r="U351" s="839"/>
      <c r="V351" s="839"/>
      <c r="W351" s="839"/>
      <c r="X351" s="839"/>
      <c r="Y351" s="839"/>
      <c r="Z351" s="839"/>
      <c r="AA351" s="839"/>
      <c r="AB351" s="839"/>
      <c r="AC351" s="839"/>
      <c r="AD351" s="839"/>
      <c r="AE351" s="839"/>
      <c r="AF351" s="839"/>
      <c r="AG351" s="839"/>
      <c r="AH351" s="839"/>
      <c r="AI351" s="839"/>
      <c r="AJ351" s="839"/>
      <c r="AK351" s="839"/>
      <c r="AL351" s="839"/>
      <c r="AM351" s="839"/>
      <c r="AN351" s="839"/>
      <c r="AO351" s="839"/>
      <c r="AP351" s="839"/>
      <c r="AQ351" s="839"/>
      <c r="AR351" s="839"/>
      <c r="AS351" s="839"/>
      <c r="AT351" s="839"/>
      <c r="AU351" s="839"/>
      <c r="AV351" s="839"/>
      <c r="AW351" s="839"/>
      <c r="AX351" s="840"/>
    </row>
    <row r="352" spans="1:50" ht="45" hidden="1" customHeight="1" x14ac:dyDescent="0.15">
      <c r="A352" s="174"/>
      <c r="B352" s="164"/>
      <c r="C352" s="163"/>
      <c r="D352" s="164"/>
      <c r="E352" s="146" t="s">
        <v>423</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384</v>
      </c>
      <c r="F353" s="176"/>
      <c r="G353" s="857" t="s">
        <v>397</v>
      </c>
      <c r="H353" s="208"/>
      <c r="I353" s="208"/>
      <c r="J353" s="208"/>
      <c r="K353" s="208"/>
      <c r="L353" s="208"/>
      <c r="M353" s="208"/>
      <c r="N353" s="208"/>
      <c r="O353" s="208"/>
      <c r="P353" s="208"/>
      <c r="Q353" s="208"/>
      <c r="R353" s="208"/>
      <c r="S353" s="208"/>
      <c r="T353" s="208"/>
      <c r="U353" s="208"/>
      <c r="V353" s="208"/>
      <c r="W353" s="208"/>
      <c r="X353" s="858"/>
      <c r="Y353" s="859"/>
      <c r="Z353" s="860"/>
      <c r="AA353" s="861"/>
      <c r="AB353" s="865" t="s">
        <v>12</v>
      </c>
      <c r="AC353" s="208"/>
      <c r="AD353" s="858"/>
      <c r="AE353" s="866" t="s">
        <v>367</v>
      </c>
      <c r="AF353" s="866"/>
      <c r="AG353" s="866"/>
      <c r="AH353" s="866"/>
      <c r="AI353" s="866" t="s">
        <v>368</v>
      </c>
      <c r="AJ353" s="866"/>
      <c r="AK353" s="866"/>
      <c r="AL353" s="866"/>
      <c r="AM353" s="866" t="s">
        <v>369</v>
      </c>
      <c r="AN353" s="866"/>
      <c r="AO353" s="866"/>
      <c r="AP353" s="865"/>
      <c r="AQ353" s="865" t="s">
        <v>365</v>
      </c>
      <c r="AR353" s="208"/>
      <c r="AS353" s="208"/>
      <c r="AT353" s="858"/>
      <c r="AU353" s="208" t="s">
        <v>400</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2"/>
      <c r="Z354" s="863"/>
      <c r="AA354" s="864"/>
      <c r="AB354" s="186"/>
      <c r="AC354" s="181"/>
      <c r="AD354" s="182"/>
      <c r="AE354" s="867"/>
      <c r="AF354" s="867"/>
      <c r="AG354" s="867"/>
      <c r="AH354" s="867"/>
      <c r="AI354" s="867"/>
      <c r="AJ354" s="867"/>
      <c r="AK354" s="867"/>
      <c r="AL354" s="867"/>
      <c r="AM354" s="867"/>
      <c r="AN354" s="867"/>
      <c r="AO354" s="867"/>
      <c r="AP354" s="186"/>
      <c r="AQ354" s="868"/>
      <c r="AR354" s="869"/>
      <c r="AS354" s="181" t="s">
        <v>366</v>
      </c>
      <c r="AT354" s="182"/>
      <c r="AU354" s="869"/>
      <c r="AV354" s="86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0" t="s">
        <v>398</v>
      </c>
      <c r="Z355" s="871"/>
      <c r="AA355" s="872"/>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6"/>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5"/>
    </row>
    <row r="357" spans="1:50" ht="18.75" hidden="1" customHeight="1" x14ac:dyDescent="0.15">
      <c r="A357" s="174"/>
      <c r="B357" s="164"/>
      <c r="C357" s="163"/>
      <c r="D357" s="164"/>
      <c r="E357" s="163"/>
      <c r="F357" s="177"/>
      <c r="G357" s="857" t="s">
        <v>397</v>
      </c>
      <c r="H357" s="208"/>
      <c r="I357" s="208"/>
      <c r="J357" s="208"/>
      <c r="K357" s="208"/>
      <c r="L357" s="208"/>
      <c r="M357" s="208"/>
      <c r="N357" s="208"/>
      <c r="O357" s="208"/>
      <c r="P357" s="208"/>
      <c r="Q357" s="208"/>
      <c r="R357" s="208"/>
      <c r="S357" s="208"/>
      <c r="T357" s="208"/>
      <c r="U357" s="208"/>
      <c r="V357" s="208"/>
      <c r="W357" s="208"/>
      <c r="X357" s="858"/>
      <c r="Y357" s="859"/>
      <c r="Z357" s="860"/>
      <c r="AA357" s="861"/>
      <c r="AB357" s="865" t="s">
        <v>12</v>
      </c>
      <c r="AC357" s="208"/>
      <c r="AD357" s="858"/>
      <c r="AE357" s="866" t="s">
        <v>367</v>
      </c>
      <c r="AF357" s="866"/>
      <c r="AG357" s="866"/>
      <c r="AH357" s="866"/>
      <c r="AI357" s="866" t="s">
        <v>368</v>
      </c>
      <c r="AJ357" s="866"/>
      <c r="AK357" s="866"/>
      <c r="AL357" s="866"/>
      <c r="AM357" s="866" t="s">
        <v>369</v>
      </c>
      <c r="AN357" s="866"/>
      <c r="AO357" s="866"/>
      <c r="AP357" s="865"/>
      <c r="AQ357" s="865" t="s">
        <v>365</v>
      </c>
      <c r="AR357" s="208"/>
      <c r="AS357" s="208"/>
      <c r="AT357" s="858"/>
      <c r="AU357" s="208" t="s">
        <v>400</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2"/>
      <c r="Z358" s="863"/>
      <c r="AA358" s="864"/>
      <c r="AB358" s="186"/>
      <c r="AC358" s="181"/>
      <c r="AD358" s="182"/>
      <c r="AE358" s="867"/>
      <c r="AF358" s="867"/>
      <c r="AG358" s="867"/>
      <c r="AH358" s="867"/>
      <c r="AI358" s="867"/>
      <c r="AJ358" s="867"/>
      <c r="AK358" s="867"/>
      <c r="AL358" s="867"/>
      <c r="AM358" s="867"/>
      <c r="AN358" s="867"/>
      <c r="AO358" s="867"/>
      <c r="AP358" s="186"/>
      <c r="AQ358" s="868"/>
      <c r="AR358" s="869"/>
      <c r="AS358" s="181" t="s">
        <v>366</v>
      </c>
      <c r="AT358" s="182"/>
      <c r="AU358" s="869"/>
      <c r="AV358" s="86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0" t="s">
        <v>398</v>
      </c>
      <c r="Z359" s="871"/>
      <c r="AA359" s="872"/>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6"/>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5"/>
    </row>
    <row r="361" spans="1:50" ht="18.75" hidden="1" customHeight="1" x14ac:dyDescent="0.15">
      <c r="A361" s="174"/>
      <c r="B361" s="164"/>
      <c r="C361" s="163"/>
      <c r="D361" s="164"/>
      <c r="E361" s="163"/>
      <c r="F361" s="177"/>
      <c r="G361" s="857" t="s">
        <v>397</v>
      </c>
      <c r="H361" s="208"/>
      <c r="I361" s="208"/>
      <c r="J361" s="208"/>
      <c r="K361" s="208"/>
      <c r="L361" s="208"/>
      <c r="M361" s="208"/>
      <c r="N361" s="208"/>
      <c r="O361" s="208"/>
      <c r="P361" s="208"/>
      <c r="Q361" s="208"/>
      <c r="R361" s="208"/>
      <c r="S361" s="208"/>
      <c r="T361" s="208"/>
      <c r="U361" s="208"/>
      <c r="V361" s="208"/>
      <c r="W361" s="208"/>
      <c r="X361" s="858"/>
      <c r="Y361" s="859"/>
      <c r="Z361" s="860"/>
      <c r="AA361" s="861"/>
      <c r="AB361" s="865" t="s">
        <v>12</v>
      </c>
      <c r="AC361" s="208"/>
      <c r="AD361" s="858"/>
      <c r="AE361" s="866" t="s">
        <v>367</v>
      </c>
      <c r="AF361" s="866"/>
      <c r="AG361" s="866"/>
      <c r="AH361" s="866"/>
      <c r="AI361" s="866" t="s">
        <v>368</v>
      </c>
      <c r="AJ361" s="866"/>
      <c r="AK361" s="866"/>
      <c r="AL361" s="866"/>
      <c r="AM361" s="866" t="s">
        <v>369</v>
      </c>
      <c r="AN361" s="866"/>
      <c r="AO361" s="866"/>
      <c r="AP361" s="865"/>
      <c r="AQ361" s="865" t="s">
        <v>365</v>
      </c>
      <c r="AR361" s="208"/>
      <c r="AS361" s="208"/>
      <c r="AT361" s="858"/>
      <c r="AU361" s="208" t="s">
        <v>400</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2"/>
      <c r="Z362" s="863"/>
      <c r="AA362" s="864"/>
      <c r="AB362" s="186"/>
      <c r="AC362" s="181"/>
      <c r="AD362" s="182"/>
      <c r="AE362" s="867"/>
      <c r="AF362" s="867"/>
      <c r="AG362" s="867"/>
      <c r="AH362" s="867"/>
      <c r="AI362" s="867"/>
      <c r="AJ362" s="867"/>
      <c r="AK362" s="867"/>
      <c r="AL362" s="867"/>
      <c r="AM362" s="867"/>
      <c r="AN362" s="867"/>
      <c r="AO362" s="867"/>
      <c r="AP362" s="186"/>
      <c r="AQ362" s="868"/>
      <c r="AR362" s="869"/>
      <c r="AS362" s="181" t="s">
        <v>366</v>
      </c>
      <c r="AT362" s="182"/>
      <c r="AU362" s="869"/>
      <c r="AV362" s="86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0" t="s">
        <v>398</v>
      </c>
      <c r="Z363" s="871"/>
      <c r="AA363" s="872"/>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6"/>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5"/>
    </row>
    <row r="365" spans="1:50" ht="18.75" hidden="1" customHeight="1" x14ac:dyDescent="0.15">
      <c r="A365" s="174"/>
      <c r="B365" s="164"/>
      <c r="C365" s="163"/>
      <c r="D365" s="164"/>
      <c r="E365" s="163"/>
      <c r="F365" s="177"/>
      <c r="G365" s="857" t="s">
        <v>397</v>
      </c>
      <c r="H365" s="208"/>
      <c r="I365" s="208"/>
      <c r="J365" s="208"/>
      <c r="K365" s="208"/>
      <c r="L365" s="208"/>
      <c r="M365" s="208"/>
      <c r="N365" s="208"/>
      <c r="O365" s="208"/>
      <c r="P365" s="208"/>
      <c r="Q365" s="208"/>
      <c r="R365" s="208"/>
      <c r="S365" s="208"/>
      <c r="T365" s="208"/>
      <c r="U365" s="208"/>
      <c r="V365" s="208"/>
      <c r="W365" s="208"/>
      <c r="X365" s="858"/>
      <c r="Y365" s="859"/>
      <c r="Z365" s="860"/>
      <c r="AA365" s="861"/>
      <c r="AB365" s="865" t="s">
        <v>12</v>
      </c>
      <c r="AC365" s="208"/>
      <c r="AD365" s="858"/>
      <c r="AE365" s="866" t="s">
        <v>367</v>
      </c>
      <c r="AF365" s="866"/>
      <c r="AG365" s="866"/>
      <c r="AH365" s="866"/>
      <c r="AI365" s="866" t="s">
        <v>368</v>
      </c>
      <c r="AJ365" s="866"/>
      <c r="AK365" s="866"/>
      <c r="AL365" s="866"/>
      <c r="AM365" s="866" t="s">
        <v>369</v>
      </c>
      <c r="AN365" s="866"/>
      <c r="AO365" s="866"/>
      <c r="AP365" s="865"/>
      <c r="AQ365" s="865" t="s">
        <v>365</v>
      </c>
      <c r="AR365" s="208"/>
      <c r="AS365" s="208"/>
      <c r="AT365" s="858"/>
      <c r="AU365" s="208" t="s">
        <v>400</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2"/>
      <c r="Z366" s="863"/>
      <c r="AA366" s="864"/>
      <c r="AB366" s="186"/>
      <c r="AC366" s="181"/>
      <c r="AD366" s="182"/>
      <c r="AE366" s="867"/>
      <c r="AF366" s="867"/>
      <c r="AG366" s="867"/>
      <c r="AH366" s="867"/>
      <c r="AI366" s="867"/>
      <c r="AJ366" s="867"/>
      <c r="AK366" s="867"/>
      <c r="AL366" s="867"/>
      <c r="AM366" s="867"/>
      <c r="AN366" s="867"/>
      <c r="AO366" s="867"/>
      <c r="AP366" s="186"/>
      <c r="AQ366" s="868"/>
      <c r="AR366" s="869"/>
      <c r="AS366" s="181" t="s">
        <v>366</v>
      </c>
      <c r="AT366" s="182"/>
      <c r="AU366" s="869"/>
      <c r="AV366" s="86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0" t="s">
        <v>398</v>
      </c>
      <c r="Z367" s="871"/>
      <c r="AA367" s="872"/>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6"/>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5"/>
    </row>
    <row r="369" spans="1:50" ht="18.75" hidden="1" customHeight="1" x14ac:dyDescent="0.15">
      <c r="A369" s="174"/>
      <c r="B369" s="164"/>
      <c r="C369" s="163"/>
      <c r="D369" s="164"/>
      <c r="E369" s="163"/>
      <c r="F369" s="177"/>
      <c r="G369" s="857" t="s">
        <v>397</v>
      </c>
      <c r="H369" s="208"/>
      <c r="I369" s="208"/>
      <c r="J369" s="208"/>
      <c r="K369" s="208"/>
      <c r="L369" s="208"/>
      <c r="M369" s="208"/>
      <c r="N369" s="208"/>
      <c r="O369" s="208"/>
      <c r="P369" s="208"/>
      <c r="Q369" s="208"/>
      <c r="R369" s="208"/>
      <c r="S369" s="208"/>
      <c r="T369" s="208"/>
      <c r="U369" s="208"/>
      <c r="V369" s="208"/>
      <c r="W369" s="208"/>
      <c r="X369" s="858"/>
      <c r="Y369" s="859"/>
      <c r="Z369" s="860"/>
      <c r="AA369" s="861"/>
      <c r="AB369" s="865" t="s">
        <v>12</v>
      </c>
      <c r="AC369" s="208"/>
      <c r="AD369" s="858"/>
      <c r="AE369" s="866" t="s">
        <v>367</v>
      </c>
      <c r="AF369" s="866"/>
      <c r="AG369" s="866"/>
      <c r="AH369" s="866"/>
      <c r="AI369" s="866" t="s">
        <v>368</v>
      </c>
      <c r="AJ369" s="866"/>
      <c r="AK369" s="866"/>
      <c r="AL369" s="866"/>
      <c r="AM369" s="866" t="s">
        <v>369</v>
      </c>
      <c r="AN369" s="866"/>
      <c r="AO369" s="866"/>
      <c r="AP369" s="865"/>
      <c r="AQ369" s="865" t="s">
        <v>365</v>
      </c>
      <c r="AR369" s="208"/>
      <c r="AS369" s="208"/>
      <c r="AT369" s="858"/>
      <c r="AU369" s="208" t="s">
        <v>400</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2"/>
      <c r="Z370" s="863"/>
      <c r="AA370" s="864"/>
      <c r="AB370" s="186"/>
      <c r="AC370" s="181"/>
      <c r="AD370" s="182"/>
      <c r="AE370" s="867"/>
      <c r="AF370" s="867"/>
      <c r="AG370" s="867"/>
      <c r="AH370" s="867"/>
      <c r="AI370" s="867"/>
      <c r="AJ370" s="867"/>
      <c r="AK370" s="867"/>
      <c r="AL370" s="867"/>
      <c r="AM370" s="867"/>
      <c r="AN370" s="867"/>
      <c r="AO370" s="867"/>
      <c r="AP370" s="186"/>
      <c r="AQ370" s="868"/>
      <c r="AR370" s="869"/>
      <c r="AS370" s="181" t="s">
        <v>366</v>
      </c>
      <c r="AT370" s="182"/>
      <c r="AU370" s="869"/>
      <c r="AV370" s="86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0" t="s">
        <v>398</v>
      </c>
      <c r="Z371" s="871"/>
      <c r="AA371" s="872"/>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6"/>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5"/>
    </row>
    <row r="373" spans="1:50" ht="22.5" hidden="1" customHeight="1" x14ac:dyDescent="0.15">
      <c r="A373" s="174"/>
      <c r="B373" s="164"/>
      <c r="C373" s="163"/>
      <c r="D373" s="164"/>
      <c r="E373" s="163"/>
      <c r="F373" s="177"/>
      <c r="G373" s="109" t="s">
        <v>401</v>
      </c>
      <c r="H373" s="125"/>
      <c r="I373" s="125"/>
      <c r="J373" s="125"/>
      <c r="K373" s="125"/>
      <c r="L373" s="125"/>
      <c r="M373" s="125"/>
      <c r="N373" s="125"/>
      <c r="O373" s="125"/>
      <c r="P373" s="125"/>
      <c r="Q373" s="125"/>
      <c r="R373" s="125"/>
      <c r="S373" s="125"/>
      <c r="T373" s="125"/>
      <c r="U373" s="125"/>
      <c r="V373" s="125"/>
      <c r="W373" s="125"/>
      <c r="X373" s="179"/>
      <c r="Y373" s="183" t="s">
        <v>399</v>
      </c>
      <c r="Z373" s="183"/>
      <c r="AA373" s="98"/>
      <c r="AB373" s="179"/>
      <c r="AC373" s="184"/>
      <c r="AD373" s="184"/>
      <c r="AE373" s="185" t="s">
        <v>402</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400</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403</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401</v>
      </c>
      <c r="H380" s="125"/>
      <c r="I380" s="125"/>
      <c r="J380" s="125"/>
      <c r="K380" s="125"/>
      <c r="L380" s="125"/>
      <c r="M380" s="125"/>
      <c r="N380" s="125"/>
      <c r="O380" s="125"/>
      <c r="P380" s="125"/>
      <c r="Q380" s="125"/>
      <c r="R380" s="125"/>
      <c r="S380" s="125"/>
      <c r="T380" s="125"/>
      <c r="U380" s="125"/>
      <c r="V380" s="125"/>
      <c r="W380" s="125"/>
      <c r="X380" s="179"/>
      <c r="Y380" s="183" t="s">
        <v>399</v>
      </c>
      <c r="Z380" s="183"/>
      <c r="AA380" s="98"/>
      <c r="AB380" s="179"/>
      <c r="AC380" s="184"/>
      <c r="AD380" s="184"/>
      <c r="AE380" s="185" t="s">
        <v>402</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400</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403</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401</v>
      </c>
      <c r="H387" s="125"/>
      <c r="I387" s="125"/>
      <c r="J387" s="125"/>
      <c r="K387" s="125"/>
      <c r="L387" s="125"/>
      <c r="M387" s="125"/>
      <c r="N387" s="125"/>
      <c r="O387" s="125"/>
      <c r="P387" s="125"/>
      <c r="Q387" s="125"/>
      <c r="R387" s="125"/>
      <c r="S387" s="125"/>
      <c r="T387" s="125"/>
      <c r="U387" s="125"/>
      <c r="V387" s="125"/>
      <c r="W387" s="125"/>
      <c r="X387" s="179"/>
      <c r="Y387" s="183" t="s">
        <v>399</v>
      </c>
      <c r="Z387" s="183"/>
      <c r="AA387" s="98"/>
      <c r="AB387" s="179"/>
      <c r="AC387" s="184"/>
      <c r="AD387" s="184"/>
      <c r="AE387" s="185" t="s">
        <v>402</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400</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403</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401</v>
      </c>
      <c r="H394" s="125"/>
      <c r="I394" s="125"/>
      <c r="J394" s="125"/>
      <c r="K394" s="125"/>
      <c r="L394" s="125"/>
      <c r="M394" s="125"/>
      <c r="N394" s="125"/>
      <c r="O394" s="125"/>
      <c r="P394" s="125"/>
      <c r="Q394" s="125"/>
      <c r="R394" s="125"/>
      <c r="S394" s="125"/>
      <c r="T394" s="125"/>
      <c r="U394" s="125"/>
      <c r="V394" s="125"/>
      <c r="W394" s="125"/>
      <c r="X394" s="179"/>
      <c r="Y394" s="183" t="s">
        <v>399</v>
      </c>
      <c r="Z394" s="183"/>
      <c r="AA394" s="98"/>
      <c r="AB394" s="179"/>
      <c r="AC394" s="184"/>
      <c r="AD394" s="184"/>
      <c r="AE394" s="185" t="s">
        <v>402</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400</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403</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401</v>
      </c>
      <c r="H401" s="125"/>
      <c r="I401" s="125"/>
      <c r="J401" s="125"/>
      <c r="K401" s="125"/>
      <c r="L401" s="125"/>
      <c r="M401" s="125"/>
      <c r="N401" s="125"/>
      <c r="O401" s="125"/>
      <c r="P401" s="125"/>
      <c r="Q401" s="125"/>
      <c r="R401" s="125"/>
      <c r="S401" s="125"/>
      <c r="T401" s="125"/>
      <c r="U401" s="125"/>
      <c r="V401" s="125"/>
      <c r="W401" s="125"/>
      <c r="X401" s="179"/>
      <c r="Y401" s="183" t="s">
        <v>399</v>
      </c>
      <c r="Z401" s="183"/>
      <c r="AA401" s="98"/>
      <c r="AB401" s="179"/>
      <c r="AC401" s="184"/>
      <c r="AD401" s="184"/>
      <c r="AE401" s="185" t="s">
        <v>402</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400</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403</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440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385</v>
      </c>
      <c r="D411" s="170"/>
      <c r="E411" s="146" t="s">
        <v>408</v>
      </c>
      <c r="F411" s="147"/>
      <c r="G411" s="148" t="s">
        <v>404</v>
      </c>
      <c r="H411" s="99"/>
      <c r="I411" s="99"/>
      <c r="J411" s="149" t="s">
        <v>495</v>
      </c>
      <c r="K411" s="150"/>
      <c r="L411" s="150"/>
      <c r="M411" s="150"/>
      <c r="N411" s="150"/>
      <c r="O411" s="150"/>
      <c r="P411" s="150"/>
      <c r="Q411" s="150"/>
      <c r="R411" s="150"/>
      <c r="S411" s="150"/>
      <c r="T411" s="151"/>
      <c r="U411" s="398" t="s">
        <v>695</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391</v>
      </c>
      <c r="F412" s="108"/>
      <c r="G412" s="109" t="s">
        <v>387</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389</v>
      </c>
      <c r="AF412" s="121"/>
      <c r="AG412" s="121"/>
      <c r="AH412" s="122"/>
      <c r="AI412" s="123" t="s">
        <v>369</v>
      </c>
      <c r="AJ412" s="123"/>
      <c r="AK412" s="123"/>
      <c r="AL412" s="118"/>
      <c r="AM412" s="123" t="s">
        <v>390</v>
      </c>
      <c r="AN412" s="123"/>
      <c r="AO412" s="123"/>
      <c r="AP412" s="118"/>
      <c r="AQ412" s="118" t="s">
        <v>365</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534</v>
      </c>
      <c r="AF413" s="127"/>
      <c r="AG413" s="113" t="s">
        <v>366</v>
      </c>
      <c r="AH413" s="114"/>
      <c r="AI413" s="124"/>
      <c r="AJ413" s="124"/>
      <c r="AK413" s="124"/>
      <c r="AL413" s="119"/>
      <c r="AM413" s="124"/>
      <c r="AN413" s="124"/>
      <c r="AO413" s="124"/>
      <c r="AP413" s="119"/>
      <c r="AQ413" s="128" t="s">
        <v>534</v>
      </c>
      <c r="AR413" s="127"/>
      <c r="AS413" s="113" t="s">
        <v>366</v>
      </c>
      <c r="AT413" s="114"/>
      <c r="AU413" s="127" t="s">
        <v>534</v>
      </c>
      <c r="AV413" s="127"/>
      <c r="AW413" s="113" t="s">
        <v>313</v>
      </c>
      <c r="AX413" s="129"/>
    </row>
    <row r="414" spans="1:50" ht="22.5" customHeight="1" x14ac:dyDescent="0.15">
      <c r="A414" s="174"/>
      <c r="B414" s="164"/>
      <c r="C414" s="163"/>
      <c r="D414" s="164"/>
      <c r="E414" s="107"/>
      <c r="F414" s="108"/>
      <c r="G414" s="130" t="s">
        <v>534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534</v>
      </c>
      <c r="AC414" s="140"/>
      <c r="AD414" s="140"/>
      <c r="AE414" s="91" t="s">
        <v>534</v>
      </c>
      <c r="AF414" s="92"/>
      <c r="AG414" s="92"/>
      <c r="AH414" s="92"/>
      <c r="AI414" s="91" t="s">
        <v>534</v>
      </c>
      <c r="AJ414" s="92"/>
      <c r="AK414" s="92"/>
      <c r="AL414" s="92"/>
      <c r="AM414" s="91" t="s">
        <v>534</v>
      </c>
      <c r="AN414" s="92"/>
      <c r="AO414" s="92"/>
      <c r="AP414" s="93"/>
      <c r="AQ414" s="91" t="s">
        <v>534</v>
      </c>
      <c r="AR414" s="92"/>
      <c r="AS414" s="92"/>
      <c r="AT414" s="93"/>
      <c r="AU414" s="92" t="s">
        <v>534</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534</v>
      </c>
      <c r="AC415" s="90"/>
      <c r="AD415" s="90"/>
      <c r="AE415" s="91" t="s">
        <v>534</v>
      </c>
      <c r="AF415" s="92"/>
      <c r="AG415" s="92"/>
      <c r="AH415" s="93"/>
      <c r="AI415" s="91" t="s">
        <v>534</v>
      </c>
      <c r="AJ415" s="92"/>
      <c r="AK415" s="92"/>
      <c r="AL415" s="92"/>
      <c r="AM415" s="91" t="s">
        <v>534</v>
      </c>
      <c r="AN415" s="92"/>
      <c r="AO415" s="92"/>
      <c r="AP415" s="93"/>
      <c r="AQ415" s="91" t="s">
        <v>534</v>
      </c>
      <c r="AR415" s="92"/>
      <c r="AS415" s="92"/>
      <c r="AT415" s="93"/>
      <c r="AU415" s="92" t="s">
        <v>534</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534</v>
      </c>
      <c r="AF416" s="92"/>
      <c r="AG416" s="92"/>
      <c r="AH416" s="93"/>
      <c r="AI416" s="91" t="s">
        <v>534</v>
      </c>
      <c r="AJ416" s="92"/>
      <c r="AK416" s="92"/>
      <c r="AL416" s="92"/>
      <c r="AM416" s="91" t="s">
        <v>534</v>
      </c>
      <c r="AN416" s="92"/>
      <c r="AO416" s="92"/>
      <c r="AP416" s="93"/>
      <c r="AQ416" s="91" t="s">
        <v>534</v>
      </c>
      <c r="AR416" s="92"/>
      <c r="AS416" s="92"/>
      <c r="AT416" s="93"/>
      <c r="AU416" s="92" t="s">
        <v>534</v>
      </c>
      <c r="AV416" s="92"/>
      <c r="AW416" s="92"/>
      <c r="AX416" s="94"/>
    </row>
    <row r="417" spans="1:50" ht="18.75" hidden="1" customHeight="1" x14ac:dyDescent="0.15">
      <c r="A417" s="174"/>
      <c r="B417" s="164"/>
      <c r="C417" s="163"/>
      <c r="D417" s="164"/>
      <c r="E417" s="107" t="s">
        <v>391</v>
      </c>
      <c r="F417" s="108"/>
      <c r="G417" s="109" t="s">
        <v>387</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389</v>
      </c>
      <c r="AF417" s="121"/>
      <c r="AG417" s="121"/>
      <c r="AH417" s="122"/>
      <c r="AI417" s="123" t="s">
        <v>369</v>
      </c>
      <c r="AJ417" s="123"/>
      <c r="AK417" s="123"/>
      <c r="AL417" s="118"/>
      <c r="AM417" s="123" t="s">
        <v>376</v>
      </c>
      <c r="AN417" s="123"/>
      <c r="AO417" s="123"/>
      <c r="AP417" s="118"/>
      <c r="AQ417" s="118" t="s">
        <v>365</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366</v>
      </c>
      <c r="AH418" s="114"/>
      <c r="AI418" s="124"/>
      <c r="AJ418" s="124"/>
      <c r="AK418" s="124"/>
      <c r="AL418" s="119"/>
      <c r="AM418" s="124"/>
      <c r="AN418" s="124"/>
      <c r="AO418" s="124"/>
      <c r="AP418" s="119"/>
      <c r="AQ418" s="128"/>
      <c r="AR418" s="127"/>
      <c r="AS418" s="113" t="s">
        <v>366</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391</v>
      </c>
      <c r="F422" s="108"/>
      <c r="G422" s="109" t="s">
        <v>387</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389</v>
      </c>
      <c r="AF422" s="121"/>
      <c r="AG422" s="121"/>
      <c r="AH422" s="122"/>
      <c r="AI422" s="123" t="s">
        <v>369</v>
      </c>
      <c r="AJ422" s="123"/>
      <c r="AK422" s="123"/>
      <c r="AL422" s="118"/>
      <c r="AM422" s="123" t="s">
        <v>376</v>
      </c>
      <c r="AN422" s="123"/>
      <c r="AO422" s="123"/>
      <c r="AP422" s="118"/>
      <c r="AQ422" s="118" t="s">
        <v>365</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366</v>
      </c>
      <c r="AH423" s="114"/>
      <c r="AI423" s="124"/>
      <c r="AJ423" s="124"/>
      <c r="AK423" s="124"/>
      <c r="AL423" s="119"/>
      <c r="AM423" s="124"/>
      <c r="AN423" s="124"/>
      <c r="AO423" s="124"/>
      <c r="AP423" s="119"/>
      <c r="AQ423" s="128"/>
      <c r="AR423" s="127"/>
      <c r="AS423" s="113" t="s">
        <v>366</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391</v>
      </c>
      <c r="F427" s="108"/>
      <c r="G427" s="109" t="s">
        <v>387</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389</v>
      </c>
      <c r="AF427" s="121"/>
      <c r="AG427" s="121"/>
      <c r="AH427" s="122"/>
      <c r="AI427" s="123" t="s">
        <v>369</v>
      </c>
      <c r="AJ427" s="123"/>
      <c r="AK427" s="123"/>
      <c r="AL427" s="118"/>
      <c r="AM427" s="123" t="s">
        <v>376</v>
      </c>
      <c r="AN427" s="123"/>
      <c r="AO427" s="123"/>
      <c r="AP427" s="118"/>
      <c r="AQ427" s="118" t="s">
        <v>365</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366</v>
      </c>
      <c r="AH428" s="114"/>
      <c r="AI428" s="124"/>
      <c r="AJ428" s="124"/>
      <c r="AK428" s="124"/>
      <c r="AL428" s="119"/>
      <c r="AM428" s="124"/>
      <c r="AN428" s="124"/>
      <c r="AO428" s="124"/>
      <c r="AP428" s="119"/>
      <c r="AQ428" s="128"/>
      <c r="AR428" s="127"/>
      <c r="AS428" s="113" t="s">
        <v>366</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391</v>
      </c>
      <c r="F432" s="108"/>
      <c r="G432" s="109" t="s">
        <v>387</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389</v>
      </c>
      <c r="AF432" s="121"/>
      <c r="AG432" s="121"/>
      <c r="AH432" s="122"/>
      <c r="AI432" s="123" t="s">
        <v>369</v>
      </c>
      <c r="AJ432" s="123"/>
      <c r="AK432" s="123"/>
      <c r="AL432" s="118"/>
      <c r="AM432" s="123" t="s">
        <v>376</v>
      </c>
      <c r="AN432" s="123"/>
      <c r="AO432" s="123"/>
      <c r="AP432" s="118"/>
      <c r="AQ432" s="118" t="s">
        <v>365</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366</v>
      </c>
      <c r="AH433" s="114"/>
      <c r="AI433" s="124"/>
      <c r="AJ433" s="124"/>
      <c r="AK433" s="124"/>
      <c r="AL433" s="119"/>
      <c r="AM433" s="124"/>
      <c r="AN433" s="124"/>
      <c r="AO433" s="124"/>
      <c r="AP433" s="119"/>
      <c r="AQ433" s="128"/>
      <c r="AR433" s="127"/>
      <c r="AS433" s="113" t="s">
        <v>366</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392</v>
      </c>
      <c r="F437" s="108"/>
      <c r="G437" s="109" t="s">
        <v>388</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389</v>
      </c>
      <c r="AF437" s="121"/>
      <c r="AG437" s="121"/>
      <c r="AH437" s="122"/>
      <c r="AI437" s="123" t="s">
        <v>369</v>
      </c>
      <c r="AJ437" s="123"/>
      <c r="AK437" s="123"/>
      <c r="AL437" s="118"/>
      <c r="AM437" s="123" t="s">
        <v>376</v>
      </c>
      <c r="AN437" s="123"/>
      <c r="AO437" s="123"/>
      <c r="AP437" s="118"/>
      <c r="AQ437" s="118" t="s">
        <v>365</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534</v>
      </c>
      <c r="AF438" s="127"/>
      <c r="AG438" s="113" t="s">
        <v>366</v>
      </c>
      <c r="AH438" s="114"/>
      <c r="AI438" s="124"/>
      <c r="AJ438" s="124"/>
      <c r="AK438" s="124"/>
      <c r="AL438" s="119"/>
      <c r="AM438" s="124"/>
      <c r="AN438" s="124"/>
      <c r="AO438" s="124"/>
      <c r="AP438" s="119"/>
      <c r="AQ438" s="128" t="s">
        <v>534</v>
      </c>
      <c r="AR438" s="127"/>
      <c r="AS438" s="113" t="s">
        <v>366</v>
      </c>
      <c r="AT438" s="114"/>
      <c r="AU438" s="127" t="s">
        <v>534</v>
      </c>
      <c r="AV438" s="127"/>
      <c r="AW438" s="113" t="s">
        <v>313</v>
      </c>
      <c r="AX438" s="129"/>
    </row>
    <row r="439" spans="1:50" ht="22.5" customHeight="1" x14ac:dyDescent="0.15">
      <c r="A439" s="174"/>
      <c r="B439" s="164"/>
      <c r="C439" s="163"/>
      <c r="D439" s="164"/>
      <c r="E439" s="107"/>
      <c r="F439" s="108"/>
      <c r="G439" s="130" t="s">
        <v>534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534</v>
      </c>
      <c r="AC439" s="140"/>
      <c r="AD439" s="140"/>
      <c r="AE439" s="91" t="s">
        <v>534</v>
      </c>
      <c r="AF439" s="92"/>
      <c r="AG439" s="92"/>
      <c r="AH439" s="92"/>
      <c r="AI439" s="91" t="s">
        <v>534</v>
      </c>
      <c r="AJ439" s="92"/>
      <c r="AK439" s="92"/>
      <c r="AL439" s="92"/>
      <c r="AM439" s="91" t="s">
        <v>534</v>
      </c>
      <c r="AN439" s="92"/>
      <c r="AO439" s="92"/>
      <c r="AP439" s="93"/>
      <c r="AQ439" s="91" t="s">
        <v>534</v>
      </c>
      <c r="AR439" s="92"/>
      <c r="AS439" s="92"/>
      <c r="AT439" s="93"/>
      <c r="AU439" s="92" t="s">
        <v>534</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534</v>
      </c>
      <c r="AC440" s="90"/>
      <c r="AD440" s="90"/>
      <c r="AE440" s="91" t="s">
        <v>534</v>
      </c>
      <c r="AF440" s="92"/>
      <c r="AG440" s="92"/>
      <c r="AH440" s="93"/>
      <c r="AI440" s="91" t="s">
        <v>534</v>
      </c>
      <c r="AJ440" s="92"/>
      <c r="AK440" s="92"/>
      <c r="AL440" s="92"/>
      <c r="AM440" s="91" t="s">
        <v>534</v>
      </c>
      <c r="AN440" s="92"/>
      <c r="AO440" s="92"/>
      <c r="AP440" s="93"/>
      <c r="AQ440" s="91" t="s">
        <v>534</v>
      </c>
      <c r="AR440" s="92"/>
      <c r="AS440" s="92"/>
      <c r="AT440" s="93"/>
      <c r="AU440" s="92" t="s">
        <v>534</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534</v>
      </c>
      <c r="AF441" s="92"/>
      <c r="AG441" s="92"/>
      <c r="AH441" s="93"/>
      <c r="AI441" s="91" t="s">
        <v>534</v>
      </c>
      <c r="AJ441" s="92"/>
      <c r="AK441" s="92"/>
      <c r="AL441" s="92"/>
      <c r="AM441" s="91" t="s">
        <v>534</v>
      </c>
      <c r="AN441" s="92"/>
      <c r="AO441" s="92"/>
      <c r="AP441" s="93"/>
      <c r="AQ441" s="91" t="s">
        <v>534</v>
      </c>
      <c r="AR441" s="92"/>
      <c r="AS441" s="92"/>
      <c r="AT441" s="93"/>
      <c r="AU441" s="92" t="s">
        <v>534</v>
      </c>
      <c r="AV441" s="92"/>
      <c r="AW441" s="92"/>
      <c r="AX441" s="94"/>
    </row>
    <row r="442" spans="1:50" ht="18.75" hidden="1" customHeight="1" x14ac:dyDescent="0.15">
      <c r="A442" s="174"/>
      <c r="B442" s="164"/>
      <c r="C442" s="163"/>
      <c r="D442" s="164"/>
      <c r="E442" s="107" t="s">
        <v>392</v>
      </c>
      <c r="F442" s="108"/>
      <c r="G442" s="109" t="s">
        <v>388</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389</v>
      </c>
      <c r="AF442" s="121"/>
      <c r="AG442" s="121"/>
      <c r="AH442" s="122"/>
      <c r="AI442" s="123" t="s">
        <v>369</v>
      </c>
      <c r="AJ442" s="123"/>
      <c r="AK442" s="123"/>
      <c r="AL442" s="118"/>
      <c r="AM442" s="123" t="s">
        <v>376</v>
      </c>
      <c r="AN442" s="123"/>
      <c r="AO442" s="123"/>
      <c r="AP442" s="118"/>
      <c r="AQ442" s="118" t="s">
        <v>365</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366</v>
      </c>
      <c r="AH443" s="114"/>
      <c r="AI443" s="124"/>
      <c r="AJ443" s="124"/>
      <c r="AK443" s="124"/>
      <c r="AL443" s="119"/>
      <c r="AM443" s="124"/>
      <c r="AN443" s="124"/>
      <c r="AO443" s="124"/>
      <c r="AP443" s="119"/>
      <c r="AQ443" s="128"/>
      <c r="AR443" s="127"/>
      <c r="AS443" s="113" t="s">
        <v>366</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392</v>
      </c>
      <c r="F447" s="108"/>
      <c r="G447" s="109" t="s">
        <v>388</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389</v>
      </c>
      <c r="AF447" s="121"/>
      <c r="AG447" s="121"/>
      <c r="AH447" s="122"/>
      <c r="AI447" s="123" t="s">
        <v>369</v>
      </c>
      <c r="AJ447" s="123"/>
      <c r="AK447" s="123"/>
      <c r="AL447" s="118"/>
      <c r="AM447" s="123" t="s">
        <v>376</v>
      </c>
      <c r="AN447" s="123"/>
      <c r="AO447" s="123"/>
      <c r="AP447" s="118"/>
      <c r="AQ447" s="118" t="s">
        <v>365</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366</v>
      </c>
      <c r="AH448" s="114"/>
      <c r="AI448" s="124"/>
      <c r="AJ448" s="124"/>
      <c r="AK448" s="124"/>
      <c r="AL448" s="119"/>
      <c r="AM448" s="124"/>
      <c r="AN448" s="124"/>
      <c r="AO448" s="124"/>
      <c r="AP448" s="119"/>
      <c r="AQ448" s="128"/>
      <c r="AR448" s="127"/>
      <c r="AS448" s="113" t="s">
        <v>366</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392</v>
      </c>
      <c r="F452" s="108"/>
      <c r="G452" s="109" t="s">
        <v>388</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389</v>
      </c>
      <c r="AF452" s="121"/>
      <c r="AG452" s="121"/>
      <c r="AH452" s="122"/>
      <c r="AI452" s="123" t="s">
        <v>369</v>
      </c>
      <c r="AJ452" s="123"/>
      <c r="AK452" s="123"/>
      <c r="AL452" s="118"/>
      <c r="AM452" s="123" t="s">
        <v>376</v>
      </c>
      <c r="AN452" s="123"/>
      <c r="AO452" s="123"/>
      <c r="AP452" s="118"/>
      <c r="AQ452" s="118" t="s">
        <v>365</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366</v>
      </c>
      <c r="AH453" s="114"/>
      <c r="AI453" s="124"/>
      <c r="AJ453" s="124"/>
      <c r="AK453" s="124"/>
      <c r="AL453" s="119"/>
      <c r="AM453" s="124"/>
      <c r="AN453" s="124"/>
      <c r="AO453" s="124"/>
      <c r="AP453" s="119"/>
      <c r="AQ453" s="128"/>
      <c r="AR453" s="127"/>
      <c r="AS453" s="113" t="s">
        <v>366</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392</v>
      </c>
      <c r="F457" s="108"/>
      <c r="G457" s="109" t="s">
        <v>388</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389</v>
      </c>
      <c r="AF457" s="121"/>
      <c r="AG457" s="121"/>
      <c r="AH457" s="122"/>
      <c r="AI457" s="123" t="s">
        <v>369</v>
      </c>
      <c r="AJ457" s="123"/>
      <c r="AK457" s="123"/>
      <c r="AL457" s="118"/>
      <c r="AM457" s="123" t="s">
        <v>376</v>
      </c>
      <c r="AN457" s="123"/>
      <c r="AO457" s="123"/>
      <c r="AP457" s="118"/>
      <c r="AQ457" s="118" t="s">
        <v>365</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366</v>
      </c>
      <c r="AH458" s="114"/>
      <c r="AI458" s="124"/>
      <c r="AJ458" s="124"/>
      <c r="AK458" s="124"/>
      <c r="AL458" s="119"/>
      <c r="AM458" s="124"/>
      <c r="AN458" s="124"/>
      <c r="AO458" s="124"/>
      <c r="AP458" s="119"/>
      <c r="AQ458" s="128"/>
      <c r="AR458" s="127"/>
      <c r="AS458" s="113" t="s">
        <v>366</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413</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t="s">
        <v>534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364</v>
      </c>
      <c r="F465" s="147"/>
      <c r="G465" s="148" t="s">
        <v>404</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391</v>
      </c>
      <c r="F466" s="108"/>
      <c r="G466" s="109" t="s">
        <v>387</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389</v>
      </c>
      <c r="AF466" s="121"/>
      <c r="AG466" s="121"/>
      <c r="AH466" s="122"/>
      <c r="AI466" s="123" t="s">
        <v>369</v>
      </c>
      <c r="AJ466" s="123"/>
      <c r="AK466" s="123"/>
      <c r="AL466" s="118"/>
      <c r="AM466" s="123" t="s">
        <v>376</v>
      </c>
      <c r="AN466" s="123"/>
      <c r="AO466" s="123"/>
      <c r="AP466" s="118"/>
      <c r="AQ466" s="118" t="s">
        <v>365</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366</v>
      </c>
      <c r="AH467" s="114"/>
      <c r="AI467" s="124"/>
      <c r="AJ467" s="124"/>
      <c r="AK467" s="124"/>
      <c r="AL467" s="119"/>
      <c r="AM467" s="124"/>
      <c r="AN467" s="124"/>
      <c r="AO467" s="124"/>
      <c r="AP467" s="119"/>
      <c r="AQ467" s="128"/>
      <c r="AR467" s="127"/>
      <c r="AS467" s="113" t="s">
        <v>366</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391</v>
      </c>
      <c r="F471" s="108"/>
      <c r="G471" s="109" t="s">
        <v>387</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389</v>
      </c>
      <c r="AF471" s="121"/>
      <c r="AG471" s="121"/>
      <c r="AH471" s="122"/>
      <c r="AI471" s="123" t="s">
        <v>369</v>
      </c>
      <c r="AJ471" s="123"/>
      <c r="AK471" s="123"/>
      <c r="AL471" s="118"/>
      <c r="AM471" s="123" t="s">
        <v>376</v>
      </c>
      <c r="AN471" s="123"/>
      <c r="AO471" s="123"/>
      <c r="AP471" s="118"/>
      <c r="AQ471" s="118" t="s">
        <v>365</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366</v>
      </c>
      <c r="AH472" s="114"/>
      <c r="AI472" s="124"/>
      <c r="AJ472" s="124"/>
      <c r="AK472" s="124"/>
      <c r="AL472" s="119"/>
      <c r="AM472" s="124"/>
      <c r="AN472" s="124"/>
      <c r="AO472" s="124"/>
      <c r="AP472" s="119"/>
      <c r="AQ472" s="128"/>
      <c r="AR472" s="127"/>
      <c r="AS472" s="113" t="s">
        <v>366</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391</v>
      </c>
      <c r="F476" s="108"/>
      <c r="G476" s="109" t="s">
        <v>387</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389</v>
      </c>
      <c r="AF476" s="121"/>
      <c r="AG476" s="121"/>
      <c r="AH476" s="122"/>
      <c r="AI476" s="123" t="s">
        <v>369</v>
      </c>
      <c r="AJ476" s="123"/>
      <c r="AK476" s="123"/>
      <c r="AL476" s="118"/>
      <c r="AM476" s="123" t="s">
        <v>376</v>
      </c>
      <c r="AN476" s="123"/>
      <c r="AO476" s="123"/>
      <c r="AP476" s="118"/>
      <c r="AQ476" s="118" t="s">
        <v>365</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366</v>
      </c>
      <c r="AH477" s="114"/>
      <c r="AI477" s="124"/>
      <c r="AJ477" s="124"/>
      <c r="AK477" s="124"/>
      <c r="AL477" s="119"/>
      <c r="AM477" s="124"/>
      <c r="AN477" s="124"/>
      <c r="AO477" s="124"/>
      <c r="AP477" s="119"/>
      <c r="AQ477" s="128"/>
      <c r="AR477" s="127"/>
      <c r="AS477" s="113" t="s">
        <v>366</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391</v>
      </c>
      <c r="F481" s="108"/>
      <c r="G481" s="109" t="s">
        <v>387</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389</v>
      </c>
      <c r="AF481" s="121"/>
      <c r="AG481" s="121"/>
      <c r="AH481" s="122"/>
      <c r="AI481" s="123" t="s">
        <v>369</v>
      </c>
      <c r="AJ481" s="123"/>
      <c r="AK481" s="123"/>
      <c r="AL481" s="118"/>
      <c r="AM481" s="123" t="s">
        <v>376</v>
      </c>
      <c r="AN481" s="123"/>
      <c r="AO481" s="123"/>
      <c r="AP481" s="118"/>
      <c r="AQ481" s="118" t="s">
        <v>365</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366</v>
      </c>
      <c r="AH482" s="114"/>
      <c r="AI482" s="124"/>
      <c r="AJ482" s="124"/>
      <c r="AK482" s="124"/>
      <c r="AL482" s="119"/>
      <c r="AM482" s="124"/>
      <c r="AN482" s="124"/>
      <c r="AO482" s="124"/>
      <c r="AP482" s="119"/>
      <c r="AQ482" s="128"/>
      <c r="AR482" s="127"/>
      <c r="AS482" s="113" t="s">
        <v>366</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391</v>
      </c>
      <c r="F486" s="108"/>
      <c r="G486" s="109" t="s">
        <v>387</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389</v>
      </c>
      <c r="AF486" s="121"/>
      <c r="AG486" s="121"/>
      <c r="AH486" s="122"/>
      <c r="AI486" s="123" t="s">
        <v>369</v>
      </c>
      <c r="AJ486" s="123"/>
      <c r="AK486" s="123"/>
      <c r="AL486" s="118"/>
      <c r="AM486" s="123" t="s">
        <v>376</v>
      </c>
      <c r="AN486" s="123"/>
      <c r="AO486" s="123"/>
      <c r="AP486" s="118"/>
      <c r="AQ486" s="118" t="s">
        <v>365</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366</v>
      </c>
      <c r="AH487" s="114"/>
      <c r="AI487" s="124"/>
      <c r="AJ487" s="124"/>
      <c r="AK487" s="124"/>
      <c r="AL487" s="119"/>
      <c r="AM487" s="124"/>
      <c r="AN487" s="124"/>
      <c r="AO487" s="124"/>
      <c r="AP487" s="119"/>
      <c r="AQ487" s="128"/>
      <c r="AR487" s="127"/>
      <c r="AS487" s="113" t="s">
        <v>366</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392</v>
      </c>
      <c r="F491" s="108"/>
      <c r="G491" s="109" t="s">
        <v>388</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389</v>
      </c>
      <c r="AF491" s="121"/>
      <c r="AG491" s="121"/>
      <c r="AH491" s="122"/>
      <c r="AI491" s="123" t="s">
        <v>369</v>
      </c>
      <c r="AJ491" s="123"/>
      <c r="AK491" s="123"/>
      <c r="AL491" s="118"/>
      <c r="AM491" s="123" t="s">
        <v>376</v>
      </c>
      <c r="AN491" s="123"/>
      <c r="AO491" s="123"/>
      <c r="AP491" s="118"/>
      <c r="AQ491" s="118" t="s">
        <v>365</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366</v>
      </c>
      <c r="AH492" s="114"/>
      <c r="AI492" s="124"/>
      <c r="AJ492" s="124"/>
      <c r="AK492" s="124"/>
      <c r="AL492" s="119"/>
      <c r="AM492" s="124"/>
      <c r="AN492" s="124"/>
      <c r="AO492" s="124"/>
      <c r="AP492" s="119"/>
      <c r="AQ492" s="128"/>
      <c r="AR492" s="127"/>
      <c r="AS492" s="113" t="s">
        <v>366</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392</v>
      </c>
      <c r="F496" s="108"/>
      <c r="G496" s="109" t="s">
        <v>388</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389</v>
      </c>
      <c r="AF496" s="121"/>
      <c r="AG496" s="121"/>
      <c r="AH496" s="122"/>
      <c r="AI496" s="123" t="s">
        <v>369</v>
      </c>
      <c r="AJ496" s="123"/>
      <c r="AK496" s="123"/>
      <c r="AL496" s="118"/>
      <c r="AM496" s="123" t="s">
        <v>376</v>
      </c>
      <c r="AN496" s="123"/>
      <c r="AO496" s="123"/>
      <c r="AP496" s="118"/>
      <c r="AQ496" s="118" t="s">
        <v>365</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366</v>
      </c>
      <c r="AH497" s="114"/>
      <c r="AI497" s="124"/>
      <c r="AJ497" s="124"/>
      <c r="AK497" s="124"/>
      <c r="AL497" s="119"/>
      <c r="AM497" s="124"/>
      <c r="AN497" s="124"/>
      <c r="AO497" s="124"/>
      <c r="AP497" s="119"/>
      <c r="AQ497" s="128"/>
      <c r="AR497" s="127"/>
      <c r="AS497" s="113" t="s">
        <v>366</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392</v>
      </c>
      <c r="F501" s="108"/>
      <c r="G501" s="109" t="s">
        <v>388</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389</v>
      </c>
      <c r="AF501" s="121"/>
      <c r="AG501" s="121"/>
      <c r="AH501" s="122"/>
      <c r="AI501" s="123" t="s">
        <v>369</v>
      </c>
      <c r="AJ501" s="123"/>
      <c r="AK501" s="123"/>
      <c r="AL501" s="118"/>
      <c r="AM501" s="123" t="s">
        <v>376</v>
      </c>
      <c r="AN501" s="123"/>
      <c r="AO501" s="123"/>
      <c r="AP501" s="118"/>
      <c r="AQ501" s="118" t="s">
        <v>365</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366</v>
      </c>
      <c r="AH502" s="114"/>
      <c r="AI502" s="124"/>
      <c r="AJ502" s="124"/>
      <c r="AK502" s="124"/>
      <c r="AL502" s="119"/>
      <c r="AM502" s="124"/>
      <c r="AN502" s="124"/>
      <c r="AO502" s="124"/>
      <c r="AP502" s="119"/>
      <c r="AQ502" s="128"/>
      <c r="AR502" s="127"/>
      <c r="AS502" s="113" t="s">
        <v>366</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392</v>
      </c>
      <c r="F506" s="108"/>
      <c r="G506" s="109" t="s">
        <v>388</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389</v>
      </c>
      <c r="AF506" s="121"/>
      <c r="AG506" s="121"/>
      <c r="AH506" s="122"/>
      <c r="AI506" s="123" t="s">
        <v>369</v>
      </c>
      <c r="AJ506" s="123"/>
      <c r="AK506" s="123"/>
      <c r="AL506" s="118"/>
      <c r="AM506" s="123" t="s">
        <v>376</v>
      </c>
      <c r="AN506" s="123"/>
      <c r="AO506" s="123"/>
      <c r="AP506" s="118"/>
      <c r="AQ506" s="118" t="s">
        <v>365</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366</v>
      </c>
      <c r="AH507" s="114"/>
      <c r="AI507" s="124"/>
      <c r="AJ507" s="124"/>
      <c r="AK507" s="124"/>
      <c r="AL507" s="119"/>
      <c r="AM507" s="124"/>
      <c r="AN507" s="124"/>
      <c r="AO507" s="124"/>
      <c r="AP507" s="119"/>
      <c r="AQ507" s="128"/>
      <c r="AR507" s="127"/>
      <c r="AS507" s="113" t="s">
        <v>366</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392</v>
      </c>
      <c r="F511" s="108"/>
      <c r="G511" s="109" t="s">
        <v>388</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389</v>
      </c>
      <c r="AF511" s="121"/>
      <c r="AG511" s="121"/>
      <c r="AH511" s="122"/>
      <c r="AI511" s="123" t="s">
        <v>369</v>
      </c>
      <c r="AJ511" s="123"/>
      <c r="AK511" s="123"/>
      <c r="AL511" s="118"/>
      <c r="AM511" s="123" t="s">
        <v>376</v>
      </c>
      <c r="AN511" s="123"/>
      <c r="AO511" s="123"/>
      <c r="AP511" s="118"/>
      <c r="AQ511" s="118" t="s">
        <v>365</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366</v>
      </c>
      <c r="AH512" s="114"/>
      <c r="AI512" s="124"/>
      <c r="AJ512" s="124"/>
      <c r="AK512" s="124"/>
      <c r="AL512" s="119"/>
      <c r="AM512" s="124"/>
      <c r="AN512" s="124"/>
      <c r="AO512" s="124"/>
      <c r="AP512" s="119"/>
      <c r="AQ512" s="128"/>
      <c r="AR512" s="127"/>
      <c r="AS512" s="113" t="s">
        <v>366</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customHeight="1" x14ac:dyDescent="0.15">
      <c r="A516" s="174"/>
      <c r="B516" s="164"/>
      <c r="C516" s="163"/>
      <c r="D516" s="164"/>
      <c r="E516" s="98" t="s">
        <v>413</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customHeight="1" x14ac:dyDescent="0.15">
      <c r="A517" s="174"/>
      <c r="B517" s="164"/>
      <c r="C517" s="163"/>
      <c r="D517" s="164"/>
      <c r="E517" s="101" t="s">
        <v>695</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customHeight="1" thickBo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364</v>
      </c>
      <c r="F519" s="147"/>
      <c r="G519" s="148" t="s">
        <v>404</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391</v>
      </c>
      <c r="F520" s="108"/>
      <c r="G520" s="109" t="s">
        <v>387</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389</v>
      </c>
      <c r="AF520" s="121"/>
      <c r="AG520" s="121"/>
      <c r="AH520" s="122"/>
      <c r="AI520" s="123" t="s">
        <v>369</v>
      </c>
      <c r="AJ520" s="123"/>
      <c r="AK520" s="123"/>
      <c r="AL520" s="118"/>
      <c r="AM520" s="123" t="s">
        <v>376</v>
      </c>
      <c r="AN520" s="123"/>
      <c r="AO520" s="123"/>
      <c r="AP520" s="118"/>
      <c r="AQ520" s="118" t="s">
        <v>365</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366</v>
      </c>
      <c r="AH521" s="114"/>
      <c r="AI521" s="124"/>
      <c r="AJ521" s="124"/>
      <c r="AK521" s="124"/>
      <c r="AL521" s="119"/>
      <c r="AM521" s="124"/>
      <c r="AN521" s="124"/>
      <c r="AO521" s="124"/>
      <c r="AP521" s="119"/>
      <c r="AQ521" s="128"/>
      <c r="AR521" s="127"/>
      <c r="AS521" s="113" t="s">
        <v>366</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391</v>
      </c>
      <c r="F525" s="108"/>
      <c r="G525" s="109" t="s">
        <v>387</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389</v>
      </c>
      <c r="AF525" s="121"/>
      <c r="AG525" s="121"/>
      <c r="AH525" s="122"/>
      <c r="AI525" s="123" t="s">
        <v>369</v>
      </c>
      <c r="AJ525" s="123"/>
      <c r="AK525" s="123"/>
      <c r="AL525" s="118"/>
      <c r="AM525" s="123" t="s">
        <v>376</v>
      </c>
      <c r="AN525" s="123"/>
      <c r="AO525" s="123"/>
      <c r="AP525" s="118"/>
      <c r="AQ525" s="118" t="s">
        <v>365</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366</v>
      </c>
      <c r="AH526" s="114"/>
      <c r="AI526" s="124"/>
      <c r="AJ526" s="124"/>
      <c r="AK526" s="124"/>
      <c r="AL526" s="119"/>
      <c r="AM526" s="124"/>
      <c r="AN526" s="124"/>
      <c r="AO526" s="124"/>
      <c r="AP526" s="119"/>
      <c r="AQ526" s="128"/>
      <c r="AR526" s="127"/>
      <c r="AS526" s="113" t="s">
        <v>366</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391</v>
      </c>
      <c r="F530" s="108"/>
      <c r="G530" s="109" t="s">
        <v>387</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389</v>
      </c>
      <c r="AF530" s="121"/>
      <c r="AG530" s="121"/>
      <c r="AH530" s="122"/>
      <c r="AI530" s="123" t="s">
        <v>369</v>
      </c>
      <c r="AJ530" s="123"/>
      <c r="AK530" s="123"/>
      <c r="AL530" s="118"/>
      <c r="AM530" s="123" t="s">
        <v>376</v>
      </c>
      <c r="AN530" s="123"/>
      <c r="AO530" s="123"/>
      <c r="AP530" s="118"/>
      <c r="AQ530" s="118" t="s">
        <v>365</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366</v>
      </c>
      <c r="AH531" s="114"/>
      <c r="AI531" s="124"/>
      <c r="AJ531" s="124"/>
      <c r="AK531" s="124"/>
      <c r="AL531" s="119"/>
      <c r="AM531" s="124"/>
      <c r="AN531" s="124"/>
      <c r="AO531" s="124"/>
      <c r="AP531" s="119"/>
      <c r="AQ531" s="128"/>
      <c r="AR531" s="127"/>
      <c r="AS531" s="113" t="s">
        <v>366</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391</v>
      </c>
      <c r="F535" s="108"/>
      <c r="G535" s="109" t="s">
        <v>387</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389</v>
      </c>
      <c r="AF535" s="121"/>
      <c r="AG535" s="121"/>
      <c r="AH535" s="122"/>
      <c r="AI535" s="123" t="s">
        <v>369</v>
      </c>
      <c r="AJ535" s="123"/>
      <c r="AK535" s="123"/>
      <c r="AL535" s="118"/>
      <c r="AM535" s="123" t="s">
        <v>376</v>
      </c>
      <c r="AN535" s="123"/>
      <c r="AO535" s="123"/>
      <c r="AP535" s="118"/>
      <c r="AQ535" s="118" t="s">
        <v>365</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366</v>
      </c>
      <c r="AH536" s="114"/>
      <c r="AI536" s="124"/>
      <c r="AJ536" s="124"/>
      <c r="AK536" s="124"/>
      <c r="AL536" s="119"/>
      <c r="AM536" s="124"/>
      <c r="AN536" s="124"/>
      <c r="AO536" s="124"/>
      <c r="AP536" s="119"/>
      <c r="AQ536" s="128"/>
      <c r="AR536" s="127"/>
      <c r="AS536" s="113" t="s">
        <v>366</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391</v>
      </c>
      <c r="F540" s="108"/>
      <c r="G540" s="109" t="s">
        <v>387</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389</v>
      </c>
      <c r="AF540" s="121"/>
      <c r="AG540" s="121"/>
      <c r="AH540" s="122"/>
      <c r="AI540" s="123" t="s">
        <v>369</v>
      </c>
      <c r="AJ540" s="123"/>
      <c r="AK540" s="123"/>
      <c r="AL540" s="118"/>
      <c r="AM540" s="123" t="s">
        <v>376</v>
      </c>
      <c r="AN540" s="123"/>
      <c r="AO540" s="123"/>
      <c r="AP540" s="118"/>
      <c r="AQ540" s="118" t="s">
        <v>365</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366</v>
      </c>
      <c r="AH541" s="114"/>
      <c r="AI541" s="124"/>
      <c r="AJ541" s="124"/>
      <c r="AK541" s="124"/>
      <c r="AL541" s="119"/>
      <c r="AM541" s="124"/>
      <c r="AN541" s="124"/>
      <c r="AO541" s="124"/>
      <c r="AP541" s="119"/>
      <c r="AQ541" s="128"/>
      <c r="AR541" s="127"/>
      <c r="AS541" s="113" t="s">
        <v>366</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392</v>
      </c>
      <c r="F545" s="108"/>
      <c r="G545" s="109" t="s">
        <v>388</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389</v>
      </c>
      <c r="AF545" s="121"/>
      <c r="AG545" s="121"/>
      <c r="AH545" s="122"/>
      <c r="AI545" s="123" t="s">
        <v>369</v>
      </c>
      <c r="AJ545" s="123"/>
      <c r="AK545" s="123"/>
      <c r="AL545" s="118"/>
      <c r="AM545" s="123" t="s">
        <v>376</v>
      </c>
      <c r="AN545" s="123"/>
      <c r="AO545" s="123"/>
      <c r="AP545" s="118"/>
      <c r="AQ545" s="118" t="s">
        <v>365</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366</v>
      </c>
      <c r="AH546" s="114"/>
      <c r="AI546" s="124"/>
      <c r="AJ546" s="124"/>
      <c r="AK546" s="124"/>
      <c r="AL546" s="119"/>
      <c r="AM546" s="124"/>
      <c r="AN546" s="124"/>
      <c r="AO546" s="124"/>
      <c r="AP546" s="119"/>
      <c r="AQ546" s="128"/>
      <c r="AR546" s="127"/>
      <c r="AS546" s="113" t="s">
        <v>366</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392</v>
      </c>
      <c r="F550" s="108"/>
      <c r="G550" s="109" t="s">
        <v>388</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389</v>
      </c>
      <c r="AF550" s="121"/>
      <c r="AG550" s="121"/>
      <c r="AH550" s="122"/>
      <c r="AI550" s="123" t="s">
        <v>369</v>
      </c>
      <c r="AJ550" s="123"/>
      <c r="AK550" s="123"/>
      <c r="AL550" s="118"/>
      <c r="AM550" s="123" t="s">
        <v>376</v>
      </c>
      <c r="AN550" s="123"/>
      <c r="AO550" s="123"/>
      <c r="AP550" s="118"/>
      <c r="AQ550" s="118" t="s">
        <v>365</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366</v>
      </c>
      <c r="AH551" s="114"/>
      <c r="AI551" s="124"/>
      <c r="AJ551" s="124"/>
      <c r="AK551" s="124"/>
      <c r="AL551" s="119"/>
      <c r="AM551" s="124"/>
      <c r="AN551" s="124"/>
      <c r="AO551" s="124"/>
      <c r="AP551" s="119"/>
      <c r="AQ551" s="128"/>
      <c r="AR551" s="127"/>
      <c r="AS551" s="113" t="s">
        <v>366</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392</v>
      </c>
      <c r="F555" s="108"/>
      <c r="G555" s="109" t="s">
        <v>388</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389</v>
      </c>
      <c r="AF555" s="121"/>
      <c r="AG555" s="121"/>
      <c r="AH555" s="122"/>
      <c r="AI555" s="123" t="s">
        <v>369</v>
      </c>
      <c r="AJ555" s="123"/>
      <c r="AK555" s="123"/>
      <c r="AL555" s="118"/>
      <c r="AM555" s="123" t="s">
        <v>376</v>
      </c>
      <c r="AN555" s="123"/>
      <c r="AO555" s="123"/>
      <c r="AP555" s="118"/>
      <c r="AQ555" s="118" t="s">
        <v>365</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366</v>
      </c>
      <c r="AH556" s="114"/>
      <c r="AI556" s="124"/>
      <c r="AJ556" s="124"/>
      <c r="AK556" s="124"/>
      <c r="AL556" s="119"/>
      <c r="AM556" s="124"/>
      <c r="AN556" s="124"/>
      <c r="AO556" s="124"/>
      <c r="AP556" s="119"/>
      <c r="AQ556" s="128"/>
      <c r="AR556" s="127"/>
      <c r="AS556" s="113" t="s">
        <v>366</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392</v>
      </c>
      <c r="F560" s="108"/>
      <c r="G560" s="109" t="s">
        <v>388</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389</v>
      </c>
      <c r="AF560" s="121"/>
      <c r="AG560" s="121"/>
      <c r="AH560" s="122"/>
      <c r="AI560" s="123" t="s">
        <v>369</v>
      </c>
      <c r="AJ560" s="123"/>
      <c r="AK560" s="123"/>
      <c r="AL560" s="118"/>
      <c r="AM560" s="123" t="s">
        <v>376</v>
      </c>
      <c r="AN560" s="123"/>
      <c r="AO560" s="123"/>
      <c r="AP560" s="118"/>
      <c r="AQ560" s="118" t="s">
        <v>365</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366</v>
      </c>
      <c r="AH561" s="114"/>
      <c r="AI561" s="124"/>
      <c r="AJ561" s="124"/>
      <c r="AK561" s="124"/>
      <c r="AL561" s="119"/>
      <c r="AM561" s="124"/>
      <c r="AN561" s="124"/>
      <c r="AO561" s="124"/>
      <c r="AP561" s="119"/>
      <c r="AQ561" s="128"/>
      <c r="AR561" s="127"/>
      <c r="AS561" s="113" t="s">
        <v>366</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392</v>
      </c>
      <c r="F565" s="108"/>
      <c r="G565" s="109" t="s">
        <v>388</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389</v>
      </c>
      <c r="AF565" s="121"/>
      <c r="AG565" s="121"/>
      <c r="AH565" s="122"/>
      <c r="AI565" s="123" t="s">
        <v>369</v>
      </c>
      <c r="AJ565" s="123"/>
      <c r="AK565" s="123"/>
      <c r="AL565" s="118"/>
      <c r="AM565" s="123" t="s">
        <v>376</v>
      </c>
      <c r="AN565" s="123"/>
      <c r="AO565" s="123"/>
      <c r="AP565" s="118"/>
      <c r="AQ565" s="118" t="s">
        <v>365</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366</v>
      </c>
      <c r="AH566" s="114"/>
      <c r="AI566" s="124"/>
      <c r="AJ566" s="124"/>
      <c r="AK566" s="124"/>
      <c r="AL566" s="119"/>
      <c r="AM566" s="124"/>
      <c r="AN566" s="124"/>
      <c r="AO566" s="124"/>
      <c r="AP566" s="119"/>
      <c r="AQ566" s="128"/>
      <c r="AR566" s="127"/>
      <c r="AS566" s="113" t="s">
        <v>366</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413</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364</v>
      </c>
      <c r="F573" s="147"/>
      <c r="G573" s="148" t="s">
        <v>404</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391</v>
      </c>
      <c r="F574" s="108"/>
      <c r="G574" s="109" t="s">
        <v>387</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389</v>
      </c>
      <c r="AF574" s="121"/>
      <c r="AG574" s="121"/>
      <c r="AH574" s="122"/>
      <c r="AI574" s="123" t="s">
        <v>369</v>
      </c>
      <c r="AJ574" s="123"/>
      <c r="AK574" s="123"/>
      <c r="AL574" s="118"/>
      <c r="AM574" s="123" t="s">
        <v>376</v>
      </c>
      <c r="AN574" s="123"/>
      <c r="AO574" s="123"/>
      <c r="AP574" s="118"/>
      <c r="AQ574" s="118" t="s">
        <v>365</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366</v>
      </c>
      <c r="AH575" s="114"/>
      <c r="AI575" s="124"/>
      <c r="AJ575" s="124"/>
      <c r="AK575" s="124"/>
      <c r="AL575" s="119"/>
      <c r="AM575" s="124"/>
      <c r="AN575" s="124"/>
      <c r="AO575" s="124"/>
      <c r="AP575" s="119"/>
      <c r="AQ575" s="128"/>
      <c r="AR575" s="127"/>
      <c r="AS575" s="113" t="s">
        <v>366</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391</v>
      </c>
      <c r="F579" s="108"/>
      <c r="G579" s="109" t="s">
        <v>387</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389</v>
      </c>
      <c r="AF579" s="121"/>
      <c r="AG579" s="121"/>
      <c r="AH579" s="122"/>
      <c r="AI579" s="123" t="s">
        <v>369</v>
      </c>
      <c r="AJ579" s="123"/>
      <c r="AK579" s="123"/>
      <c r="AL579" s="118"/>
      <c r="AM579" s="123" t="s">
        <v>376</v>
      </c>
      <c r="AN579" s="123"/>
      <c r="AO579" s="123"/>
      <c r="AP579" s="118"/>
      <c r="AQ579" s="118" t="s">
        <v>365</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366</v>
      </c>
      <c r="AH580" s="114"/>
      <c r="AI580" s="124"/>
      <c r="AJ580" s="124"/>
      <c r="AK580" s="124"/>
      <c r="AL580" s="119"/>
      <c r="AM580" s="124"/>
      <c r="AN580" s="124"/>
      <c r="AO580" s="124"/>
      <c r="AP580" s="119"/>
      <c r="AQ580" s="128"/>
      <c r="AR580" s="127"/>
      <c r="AS580" s="113" t="s">
        <v>366</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391</v>
      </c>
      <c r="F584" s="108"/>
      <c r="G584" s="109" t="s">
        <v>387</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389</v>
      </c>
      <c r="AF584" s="121"/>
      <c r="AG584" s="121"/>
      <c r="AH584" s="122"/>
      <c r="AI584" s="123" t="s">
        <v>369</v>
      </c>
      <c r="AJ584" s="123"/>
      <c r="AK584" s="123"/>
      <c r="AL584" s="118"/>
      <c r="AM584" s="123" t="s">
        <v>376</v>
      </c>
      <c r="AN584" s="123"/>
      <c r="AO584" s="123"/>
      <c r="AP584" s="118"/>
      <c r="AQ584" s="118" t="s">
        <v>365</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366</v>
      </c>
      <c r="AH585" s="114"/>
      <c r="AI585" s="124"/>
      <c r="AJ585" s="124"/>
      <c r="AK585" s="124"/>
      <c r="AL585" s="119"/>
      <c r="AM585" s="124"/>
      <c r="AN585" s="124"/>
      <c r="AO585" s="124"/>
      <c r="AP585" s="119"/>
      <c r="AQ585" s="128"/>
      <c r="AR585" s="127"/>
      <c r="AS585" s="113" t="s">
        <v>366</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391</v>
      </c>
      <c r="F589" s="108"/>
      <c r="G589" s="109" t="s">
        <v>387</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389</v>
      </c>
      <c r="AF589" s="121"/>
      <c r="AG589" s="121"/>
      <c r="AH589" s="122"/>
      <c r="AI589" s="123" t="s">
        <v>369</v>
      </c>
      <c r="AJ589" s="123"/>
      <c r="AK589" s="123"/>
      <c r="AL589" s="118"/>
      <c r="AM589" s="123" t="s">
        <v>376</v>
      </c>
      <c r="AN589" s="123"/>
      <c r="AO589" s="123"/>
      <c r="AP589" s="118"/>
      <c r="AQ589" s="118" t="s">
        <v>365</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366</v>
      </c>
      <c r="AH590" s="114"/>
      <c r="AI590" s="124"/>
      <c r="AJ590" s="124"/>
      <c r="AK590" s="124"/>
      <c r="AL590" s="119"/>
      <c r="AM590" s="124"/>
      <c r="AN590" s="124"/>
      <c r="AO590" s="124"/>
      <c r="AP590" s="119"/>
      <c r="AQ590" s="128"/>
      <c r="AR590" s="127"/>
      <c r="AS590" s="113" t="s">
        <v>366</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391</v>
      </c>
      <c r="F594" s="108"/>
      <c r="G594" s="109" t="s">
        <v>387</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389</v>
      </c>
      <c r="AF594" s="121"/>
      <c r="AG594" s="121"/>
      <c r="AH594" s="122"/>
      <c r="AI594" s="123" t="s">
        <v>369</v>
      </c>
      <c r="AJ594" s="123"/>
      <c r="AK594" s="123"/>
      <c r="AL594" s="118"/>
      <c r="AM594" s="123" t="s">
        <v>376</v>
      </c>
      <c r="AN594" s="123"/>
      <c r="AO594" s="123"/>
      <c r="AP594" s="118"/>
      <c r="AQ594" s="118" t="s">
        <v>365</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366</v>
      </c>
      <c r="AH595" s="114"/>
      <c r="AI595" s="124"/>
      <c r="AJ595" s="124"/>
      <c r="AK595" s="124"/>
      <c r="AL595" s="119"/>
      <c r="AM595" s="124"/>
      <c r="AN595" s="124"/>
      <c r="AO595" s="124"/>
      <c r="AP595" s="119"/>
      <c r="AQ595" s="128"/>
      <c r="AR595" s="127"/>
      <c r="AS595" s="113" t="s">
        <v>366</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392</v>
      </c>
      <c r="F599" s="108"/>
      <c r="G599" s="109" t="s">
        <v>388</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389</v>
      </c>
      <c r="AF599" s="121"/>
      <c r="AG599" s="121"/>
      <c r="AH599" s="122"/>
      <c r="AI599" s="123" t="s">
        <v>369</v>
      </c>
      <c r="AJ599" s="123"/>
      <c r="AK599" s="123"/>
      <c r="AL599" s="118"/>
      <c r="AM599" s="123" t="s">
        <v>376</v>
      </c>
      <c r="AN599" s="123"/>
      <c r="AO599" s="123"/>
      <c r="AP599" s="118"/>
      <c r="AQ599" s="118" t="s">
        <v>365</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366</v>
      </c>
      <c r="AH600" s="114"/>
      <c r="AI600" s="124"/>
      <c r="AJ600" s="124"/>
      <c r="AK600" s="124"/>
      <c r="AL600" s="119"/>
      <c r="AM600" s="124"/>
      <c r="AN600" s="124"/>
      <c r="AO600" s="124"/>
      <c r="AP600" s="119"/>
      <c r="AQ600" s="128"/>
      <c r="AR600" s="127"/>
      <c r="AS600" s="113" t="s">
        <v>366</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392</v>
      </c>
      <c r="F604" s="108"/>
      <c r="G604" s="109" t="s">
        <v>388</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389</v>
      </c>
      <c r="AF604" s="121"/>
      <c r="AG604" s="121"/>
      <c r="AH604" s="122"/>
      <c r="AI604" s="123" t="s">
        <v>369</v>
      </c>
      <c r="AJ604" s="123"/>
      <c r="AK604" s="123"/>
      <c r="AL604" s="118"/>
      <c r="AM604" s="123" t="s">
        <v>376</v>
      </c>
      <c r="AN604" s="123"/>
      <c r="AO604" s="123"/>
      <c r="AP604" s="118"/>
      <c r="AQ604" s="118" t="s">
        <v>365</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366</v>
      </c>
      <c r="AH605" s="114"/>
      <c r="AI605" s="124"/>
      <c r="AJ605" s="124"/>
      <c r="AK605" s="124"/>
      <c r="AL605" s="119"/>
      <c r="AM605" s="124"/>
      <c r="AN605" s="124"/>
      <c r="AO605" s="124"/>
      <c r="AP605" s="119"/>
      <c r="AQ605" s="128"/>
      <c r="AR605" s="127"/>
      <c r="AS605" s="113" t="s">
        <v>366</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392</v>
      </c>
      <c r="F609" s="108"/>
      <c r="G609" s="109" t="s">
        <v>388</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389</v>
      </c>
      <c r="AF609" s="121"/>
      <c r="AG609" s="121"/>
      <c r="AH609" s="122"/>
      <c r="AI609" s="123" t="s">
        <v>369</v>
      </c>
      <c r="AJ609" s="123"/>
      <c r="AK609" s="123"/>
      <c r="AL609" s="118"/>
      <c r="AM609" s="123" t="s">
        <v>376</v>
      </c>
      <c r="AN609" s="123"/>
      <c r="AO609" s="123"/>
      <c r="AP609" s="118"/>
      <c r="AQ609" s="118" t="s">
        <v>365</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366</v>
      </c>
      <c r="AH610" s="114"/>
      <c r="AI610" s="124"/>
      <c r="AJ610" s="124"/>
      <c r="AK610" s="124"/>
      <c r="AL610" s="119"/>
      <c r="AM610" s="124"/>
      <c r="AN610" s="124"/>
      <c r="AO610" s="124"/>
      <c r="AP610" s="119"/>
      <c r="AQ610" s="128"/>
      <c r="AR610" s="127"/>
      <c r="AS610" s="113" t="s">
        <v>366</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392</v>
      </c>
      <c r="F614" s="108"/>
      <c r="G614" s="109" t="s">
        <v>388</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389</v>
      </c>
      <c r="AF614" s="121"/>
      <c r="AG614" s="121"/>
      <c r="AH614" s="122"/>
      <c r="AI614" s="123" t="s">
        <v>369</v>
      </c>
      <c r="AJ614" s="123"/>
      <c r="AK614" s="123"/>
      <c r="AL614" s="118"/>
      <c r="AM614" s="123" t="s">
        <v>376</v>
      </c>
      <c r="AN614" s="123"/>
      <c r="AO614" s="123"/>
      <c r="AP614" s="118"/>
      <c r="AQ614" s="118" t="s">
        <v>365</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366</v>
      </c>
      <c r="AH615" s="114"/>
      <c r="AI615" s="124"/>
      <c r="AJ615" s="124"/>
      <c r="AK615" s="124"/>
      <c r="AL615" s="119"/>
      <c r="AM615" s="124"/>
      <c r="AN615" s="124"/>
      <c r="AO615" s="124"/>
      <c r="AP615" s="119"/>
      <c r="AQ615" s="128"/>
      <c r="AR615" s="127"/>
      <c r="AS615" s="113" t="s">
        <v>366</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392</v>
      </c>
      <c r="F619" s="108"/>
      <c r="G619" s="109" t="s">
        <v>388</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389</v>
      </c>
      <c r="AF619" s="121"/>
      <c r="AG619" s="121"/>
      <c r="AH619" s="122"/>
      <c r="AI619" s="123" t="s">
        <v>369</v>
      </c>
      <c r="AJ619" s="123"/>
      <c r="AK619" s="123"/>
      <c r="AL619" s="118"/>
      <c r="AM619" s="123" t="s">
        <v>376</v>
      </c>
      <c r="AN619" s="123"/>
      <c r="AO619" s="123"/>
      <c r="AP619" s="118"/>
      <c r="AQ619" s="118" t="s">
        <v>365</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366</v>
      </c>
      <c r="AH620" s="114"/>
      <c r="AI620" s="124"/>
      <c r="AJ620" s="124"/>
      <c r="AK620" s="124"/>
      <c r="AL620" s="119"/>
      <c r="AM620" s="124"/>
      <c r="AN620" s="124"/>
      <c r="AO620" s="124"/>
      <c r="AP620" s="119"/>
      <c r="AQ620" s="128"/>
      <c r="AR620" s="127"/>
      <c r="AS620" s="113" t="s">
        <v>366</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413</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364</v>
      </c>
      <c r="F627" s="147"/>
      <c r="G627" s="148" t="s">
        <v>404</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391</v>
      </c>
      <c r="F628" s="108"/>
      <c r="G628" s="109" t="s">
        <v>387</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389</v>
      </c>
      <c r="AF628" s="121"/>
      <c r="AG628" s="121"/>
      <c r="AH628" s="122"/>
      <c r="AI628" s="123" t="s">
        <v>369</v>
      </c>
      <c r="AJ628" s="123"/>
      <c r="AK628" s="123"/>
      <c r="AL628" s="118"/>
      <c r="AM628" s="123" t="s">
        <v>376</v>
      </c>
      <c r="AN628" s="123"/>
      <c r="AO628" s="123"/>
      <c r="AP628" s="118"/>
      <c r="AQ628" s="118" t="s">
        <v>365</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366</v>
      </c>
      <c r="AH629" s="114"/>
      <c r="AI629" s="124"/>
      <c r="AJ629" s="124"/>
      <c r="AK629" s="124"/>
      <c r="AL629" s="119"/>
      <c r="AM629" s="124"/>
      <c r="AN629" s="124"/>
      <c r="AO629" s="124"/>
      <c r="AP629" s="119"/>
      <c r="AQ629" s="128"/>
      <c r="AR629" s="127"/>
      <c r="AS629" s="113" t="s">
        <v>366</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391</v>
      </c>
      <c r="F633" s="108"/>
      <c r="G633" s="109" t="s">
        <v>387</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389</v>
      </c>
      <c r="AF633" s="121"/>
      <c r="AG633" s="121"/>
      <c r="AH633" s="122"/>
      <c r="AI633" s="123" t="s">
        <v>369</v>
      </c>
      <c r="AJ633" s="123"/>
      <c r="AK633" s="123"/>
      <c r="AL633" s="118"/>
      <c r="AM633" s="123" t="s">
        <v>376</v>
      </c>
      <c r="AN633" s="123"/>
      <c r="AO633" s="123"/>
      <c r="AP633" s="118"/>
      <c r="AQ633" s="118" t="s">
        <v>365</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366</v>
      </c>
      <c r="AH634" s="114"/>
      <c r="AI634" s="124"/>
      <c r="AJ634" s="124"/>
      <c r="AK634" s="124"/>
      <c r="AL634" s="119"/>
      <c r="AM634" s="124"/>
      <c r="AN634" s="124"/>
      <c r="AO634" s="124"/>
      <c r="AP634" s="119"/>
      <c r="AQ634" s="128"/>
      <c r="AR634" s="127"/>
      <c r="AS634" s="113" t="s">
        <v>366</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391</v>
      </c>
      <c r="F638" s="108"/>
      <c r="G638" s="109" t="s">
        <v>387</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389</v>
      </c>
      <c r="AF638" s="121"/>
      <c r="AG638" s="121"/>
      <c r="AH638" s="122"/>
      <c r="AI638" s="123" t="s">
        <v>369</v>
      </c>
      <c r="AJ638" s="123"/>
      <c r="AK638" s="123"/>
      <c r="AL638" s="118"/>
      <c r="AM638" s="123" t="s">
        <v>376</v>
      </c>
      <c r="AN638" s="123"/>
      <c r="AO638" s="123"/>
      <c r="AP638" s="118"/>
      <c r="AQ638" s="118" t="s">
        <v>365</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366</v>
      </c>
      <c r="AH639" s="114"/>
      <c r="AI639" s="124"/>
      <c r="AJ639" s="124"/>
      <c r="AK639" s="124"/>
      <c r="AL639" s="119"/>
      <c r="AM639" s="124"/>
      <c r="AN639" s="124"/>
      <c r="AO639" s="124"/>
      <c r="AP639" s="119"/>
      <c r="AQ639" s="128"/>
      <c r="AR639" s="127"/>
      <c r="AS639" s="113" t="s">
        <v>366</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391</v>
      </c>
      <c r="F643" s="108"/>
      <c r="G643" s="109" t="s">
        <v>387</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389</v>
      </c>
      <c r="AF643" s="121"/>
      <c r="AG643" s="121"/>
      <c r="AH643" s="122"/>
      <c r="AI643" s="123" t="s">
        <v>369</v>
      </c>
      <c r="AJ643" s="123"/>
      <c r="AK643" s="123"/>
      <c r="AL643" s="118"/>
      <c r="AM643" s="123" t="s">
        <v>376</v>
      </c>
      <c r="AN643" s="123"/>
      <c r="AO643" s="123"/>
      <c r="AP643" s="118"/>
      <c r="AQ643" s="118" t="s">
        <v>365</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366</v>
      </c>
      <c r="AH644" s="114"/>
      <c r="AI644" s="124"/>
      <c r="AJ644" s="124"/>
      <c r="AK644" s="124"/>
      <c r="AL644" s="119"/>
      <c r="AM644" s="124"/>
      <c r="AN644" s="124"/>
      <c r="AO644" s="124"/>
      <c r="AP644" s="119"/>
      <c r="AQ644" s="128"/>
      <c r="AR644" s="127"/>
      <c r="AS644" s="113" t="s">
        <v>366</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391</v>
      </c>
      <c r="F648" s="108"/>
      <c r="G648" s="109" t="s">
        <v>387</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389</v>
      </c>
      <c r="AF648" s="121"/>
      <c r="AG648" s="121"/>
      <c r="AH648" s="122"/>
      <c r="AI648" s="123" t="s">
        <v>369</v>
      </c>
      <c r="AJ648" s="123"/>
      <c r="AK648" s="123"/>
      <c r="AL648" s="118"/>
      <c r="AM648" s="123" t="s">
        <v>376</v>
      </c>
      <c r="AN648" s="123"/>
      <c r="AO648" s="123"/>
      <c r="AP648" s="118"/>
      <c r="AQ648" s="118" t="s">
        <v>365</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366</v>
      </c>
      <c r="AH649" s="114"/>
      <c r="AI649" s="124"/>
      <c r="AJ649" s="124"/>
      <c r="AK649" s="124"/>
      <c r="AL649" s="119"/>
      <c r="AM649" s="124"/>
      <c r="AN649" s="124"/>
      <c r="AO649" s="124"/>
      <c r="AP649" s="119"/>
      <c r="AQ649" s="128"/>
      <c r="AR649" s="127"/>
      <c r="AS649" s="113" t="s">
        <v>366</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392</v>
      </c>
      <c r="F653" s="108"/>
      <c r="G653" s="109" t="s">
        <v>388</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389</v>
      </c>
      <c r="AF653" s="121"/>
      <c r="AG653" s="121"/>
      <c r="AH653" s="122"/>
      <c r="AI653" s="123" t="s">
        <v>369</v>
      </c>
      <c r="AJ653" s="123"/>
      <c r="AK653" s="123"/>
      <c r="AL653" s="118"/>
      <c r="AM653" s="123" t="s">
        <v>376</v>
      </c>
      <c r="AN653" s="123"/>
      <c r="AO653" s="123"/>
      <c r="AP653" s="118"/>
      <c r="AQ653" s="118" t="s">
        <v>365</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366</v>
      </c>
      <c r="AH654" s="114"/>
      <c r="AI654" s="124"/>
      <c r="AJ654" s="124"/>
      <c r="AK654" s="124"/>
      <c r="AL654" s="119"/>
      <c r="AM654" s="124"/>
      <c r="AN654" s="124"/>
      <c r="AO654" s="124"/>
      <c r="AP654" s="119"/>
      <c r="AQ654" s="128"/>
      <c r="AR654" s="127"/>
      <c r="AS654" s="113" t="s">
        <v>366</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392</v>
      </c>
      <c r="F658" s="108"/>
      <c r="G658" s="109" t="s">
        <v>388</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389</v>
      </c>
      <c r="AF658" s="121"/>
      <c r="AG658" s="121"/>
      <c r="AH658" s="122"/>
      <c r="AI658" s="123" t="s">
        <v>369</v>
      </c>
      <c r="AJ658" s="123"/>
      <c r="AK658" s="123"/>
      <c r="AL658" s="118"/>
      <c r="AM658" s="123" t="s">
        <v>376</v>
      </c>
      <c r="AN658" s="123"/>
      <c r="AO658" s="123"/>
      <c r="AP658" s="118"/>
      <c r="AQ658" s="118" t="s">
        <v>365</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366</v>
      </c>
      <c r="AH659" s="114"/>
      <c r="AI659" s="124"/>
      <c r="AJ659" s="124"/>
      <c r="AK659" s="124"/>
      <c r="AL659" s="119"/>
      <c r="AM659" s="124"/>
      <c r="AN659" s="124"/>
      <c r="AO659" s="124"/>
      <c r="AP659" s="119"/>
      <c r="AQ659" s="128"/>
      <c r="AR659" s="127"/>
      <c r="AS659" s="113" t="s">
        <v>366</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392</v>
      </c>
      <c r="F663" s="108"/>
      <c r="G663" s="109" t="s">
        <v>388</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389</v>
      </c>
      <c r="AF663" s="121"/>
      <c r="AG663" s="121"/>
      <c r="AH663" s="122"/>
      <c r="AI663" s="123" t="s">
        <v>369</v>
      </c>
      <c r="AJ663" s="123"/>
      <c r="AK663" s="123"/>
      <c r="AL663" s="118"/>
      <c r="AM663" s="123" t="s">
        <v>376</v>
      </c>
      <c r="AN663" s="123"/>
      <c r="AO663" s="123"/>
      <c r="AP663" s="118"/>
      <c r="AQ663" s="118" t="s">
        <v>365</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366</v>
      </c>
      <c r="AH664" s="114"/>
      <c r="AI664" s="124"/>
      <c r="AJ664" s="124"/>
      <c r="AK664" s="124"/>
      <c r="AL664" s="119"/>
      <c r="AM664" s="124"/>
      <c r="AN664" s="124"/>
      <c r="AO664" s="124"/>
      <c r="AP664" s="119"/>
      <c r="AQ664" s="128"/>
      <c r="AR664" s="127"/>
      <c r="AS664" s="113" t="s">
        <v>366</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392</v>
      </c>
      <c r="F668" s="108"/>
      <c r="G668" s="109" t="s">
        <v>388</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389</v>
      </c>
      <c r="AF668" s="121"/>
      <c r="AG668" s="121"/>
      <c r="AH668" s="122"/>
      <c r="AI668" s="123" t="s">
        <v>369</v>
      </c>
      <c r="AJ668" s="123"/>
      <c r="AK668" s="123"/>
      <c r="AL668" s="118"/>
      <c r="AM668" s="123" t="s">
        <v>376</v>
      </c>
      <c r="AN668" s="123"/>
      <c r="AO668" s="123"/>
      <c r="AP668" s="118"/>
      <c r="AQ668" s="118" t="s">
        <v>365</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366</v>
      </c>
      <c r="AH669" s="114"/>
      <c r="AI669" s="124"/>
      <c r="AJ669" s="124"/>
      <c r="AK669" s="124"/>
      <c r="AL669" s="119"/>
      <c r="AM669" s="124"/>
      <c r="AN669" s="124"/>
      <c r="AO669" s="124"/>
      <c r="AP669" s="119"/>
      <c r="AQ669" s="128"/>
      <c r="AR669" s="127"/>
      <c r="AS669" s="113" t="s">
        <v>366</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392</v>
      </c>
      <c r="F673" s="108"/>
      <c r="G673" s="109" t="s">
        <v>388</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389</v>
      </c>
      <c r="AF673" s="121"/>
      <c r="AG673" s="121"/>
      <c r="AH673" s="122"/>
      <c r="AI673" s="123" t="s">
        <v>369</v>
      </c>
      <c r="AJ673" s="123"/>
      <c r="AK673" s="123"/>
      <c r="AL673" s="118"/>
      <c r="AM673" s="123" t="s">
        <v>376</v>
      </c>
      <c r="AN673" s="123"/>
      <c r="AO673" s="123"/>
      <c r="AP673" s="118"/>
      <c r="AQ673" s="118" t="s">
        <v>365</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366</v>
      </c>
      <c r="AH674" s="114"/>
      <c r="AI674" s="124"/>
      <c r="AJ674" s="124"/>
      <c r="AK674" s="124"/>
      <c r="AL674" s="119"/>
      <c r="AM674" s="124"/>
      <c r="AN674" s="124"/>
      <c r="AO674" s="124"/>
      <c r="AP674" s="119"/>
      <c r="AQ674" s="128"/>
      <c r="AR674" s="127"/>
      <c r="AS674" s="113" t="s">
        <v>366</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413</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1"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2"/>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187.5" customHeight="1" x14ac:dyDescent="0.15">
      <c r="A683" s="506" t="s">
        <v>269</v>
      </c>
      <c r="B683" s="507"/>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6" t="s">
        <v>491</v>
      </c>
      <c r="AE683" s="847"/>
      <c r="AF683" s="847"/>
      <c r="AG683" s="843" t="s">
        <v>538</v>
      </c>
      <c r="AH683" s="844"/>
      <c r="AI683" s="844"/>
      <c r="AJ683" s="844"/>
      <c r="AK683" s="844"/>
      <c r="AL683" s="844"/>
      <c r="AM683" s="844"/>
      <c r="AN683" s="844"/>
      <c r="AO683" s="844"/>
      <c r="AP683" s="844"/>
      <c r="AQ683" s="844"/>
      <c r="AR683" s="844"/>
      <c r="AS683" s="844"/>
      <c r="AT683" s="844"/>
      <c r="AU683" s="844"/>
      <c r="AV683" s="844"/>
      <c r="AW683" s="844"/>
      <c r="AX683" s="845"/>
    </row>
    <row r="684" spans="1:50" ht="50.1"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491</v>
      </c>
      <c r="AE684" s="580"/>
      <c r="AF684" s="580"/>
      <c r="AG684" s="581" t="s">
        <v>524</v>
      </c>
      <c r="AH684" s="582"/>
      <c r="AI684" s="582"/>
      <c r="AJ684" s="582"/>
      <c r="AK684" s="582"/>
      <c r="AL684" s="582"/>
      <c r="AM684" s="582"/>
      <c r="AN684" s="582"/>
      <c r="AO684" s="582"/>
      <c r="AP684" s="582"/>
      <c r="AQ684" s="582"/>
      <c r="AR684" s="582"/>
      <c r="AS684" s="582"/>
      <c r="AT684" s="582"/>
      <c r="AU684" s="582"/>
      <c r="AV684" s="582"/>
      <c r="AW684" s="582"/>
      <c r="AX684" s="583"/>
    </row>
    <row r="685" spans="1:50" ht="66.7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491</v>
      </c>
      <c r="AE685" s="590"/>
      <c r="AF685" s="590"/>
      <c r="AG685" s="659" t="s">
        <v>525</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3" t="s">
        <v>44</v>
      </c>
      <c r="B686" s="741"/>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1" t="s">
        <v>491</v>
      </c>
      <c r="AE686" s="792"/>
      <c r="AF686" s="792"/>
      <c r="AG686" s="101" t="s">
        <v>674</v>
      </c>
      <c r="AH686" s="102"/>
      <c r="AI686" s="102"/>
      <c r="AJ686" s="102"/>
      <c r="AK686" s="102"/>
      <c r="AL686" s="102"/>
      <c r="AM686" s="102"/>
      <c r="AN686" s="102"/>
      <c r="AO686" s="102"/>
      <c r="AP686" s="102"/>
      <c r="AQ686" s="102"/>
      <c r="AR686" s="102"/>
      <c r="AS686" s="102"/>
      <c r="AT686" s="102"/>
      <c r="AU686" s="102"/>
      <c r="AV686" s="102"/>
      <c r="AW686" s="102"/>
      <c r="AX686" s="103"/>
    </row>
    <row r="687" spans="1:50" ht="84.75" customHeight="1" x14ac:dyDescent="0.15">
      <c r="A687" s="623"/>
      <c r="B687" s="742"/>
      <c r="C687" s="556"/>
      <c r="D687" s="557"/>
      <c r="E687" s="591" t="s">
        <v>465</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522</v>
      </c>
      <c r="AE687" s="580"/>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60.75" customHeight="1" x14ac:dyDescent="0.15">
      <c r="A688" s="623"/>
      <c r="B688" s="742"/>
      <c r="C688" s="558"/>
      <c r="D688" s="559"/>
      <c r="E688" s="594" t="s">
        <v>466</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522</v>
      </c>
      <c r="AE688" s="588"/>
      <c r="AF688" s="588"/>
      <c r="AG688" s="659"/>
      <c r="AH688" s="133"/>
      <c r="AI688" s="133"/>
      <c r="AJ688" s="133"/>
      <c r="AK688" s="133"/>
      <c r="AL688" s="133"/>
      <c r="AM688" s="133"/>
      <c r="AN688" s="133"/>
      <c r="AO688" s="133"/>
      <c r="AP688" s="133"/>
      <c r="AQ688" s="133"/>
      <c r="AR688" s="133"/>
      <c r="AS688" s="133"/>
      <c r="AT688" s="133"/>
      <c r="AU688" s="133"/>
      <c r="AV688" s="133"/>
      <c r="AW688" s="133"/>
      <c r="AX688" s="660"/>
    </row>
    <row r="689" spans="1:64" ht="66"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491</v>
      </c>
      <c r="AE689" s="585"/>
      <c r="AF689" s="585"/>
      <c r="AG689" s="503" t="s">
        <v>539</v>
      </c>
      <c r="AH689" s="504"/>
      <c r="AI689" s="504"/>
      <c r="AJ689" s="504"/>
      <c r="AK689" s="504"/>
      <c r="AL689" s="504"/>
      <c r="AM689" s="504"/>
      <c r="AN689" s="504"/>
      <c r="AO689" s="504"/>
      <c r="AP689" s="504"/>
      <c r="AQ689" s="504"/>
      <c r="AR689" s="504"/>
      <c r="AS689" s="504"/>
      <c r="AT689" s="504"/>
      <c r="AU689" s="504"/>
      <c r="AV689" s="504"/>
      <c r="AW689" s="504"/>
      <c r="AX689" s="505"/>
    </row>
    <row r="690" spans="1:64" ht="5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491</v>
      </c>
      <c r="AE690" s="580"/>
      <c r="AF690" s="580"/>
      <c r="AG690" s="581" t="s">
        <v>526</v>
      </c>
      <c r="AH690" s="582"/>
      <c r="AI690" s="582"/>
      <c r="AJ690" s="582"/>
      <c r="AK690" s="582"/>
      <c r="AL690" s="582"/>
      <c r="AM690" s="582"/>
      <c r="AN690" s="582"/>
      <c r="AO690" s="582"/>
      <c r="AP690" s="582"/>
      <c r="AQ690" s="582"/>
      <c r="AR690" s="582"/>
      <c r="AS690" s="582"/>
      <c r="AT690" s="582"/>
      <c r="AU690" s="582"/>
      <c r="AV690" s="582"/>
      <c r="AW690" s="582"/>
      <c r="AX690" s="583"/>
    </row>
    <row r="691" spans="1:64" ht="50.1"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491</v>
      </c>
      <c r="AE691" s="580"/>
      <c r="AF691" s="580"/>
      <c r="AG691" s="581" t="s">
        <v>540</v>
      </c>
      <c r="AH691" s="582"/>
      <c r="AI691" s="582"/>
      <c r="AJ691" s="582"/>
      <c r="AK691" s="582"/>
      <c r="AL691" s="582"/>
      <c r="AM691" s="582"/>
      <c r="AN691" s="582"/>
      <c r="AO691" s="582"/>
      <c r="AP691" s="582"/>
      <c r="AQ691" s="582"/>
      <c r="AR691" s="582"/>
      <c r="AS691" s="582"/>
      <c r="AT691" s="582"/>
      <c r="AU691" s="582"/>
      <c r="AV691" s="582"/>
      <c r="AW691" s="582"/>
      <c r="AX691" s="583"/>
    </row>
    <row r="692" spans="1:64" ht="50.1"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491</v>
      </c>
      <c r="AE692" s="580"/>
      <c r="AF692" s="580"/>
      <c r="AG692" s="581" t="s">
        <v>527</v>
      </c>
      <c r="AH692" s="582"/>
      <c r="AI692" s="582"/>
      <c r="AJ692" s="582"/>
      <c r="AK692" s="582"/>
      <c r="AL692" s="582"/>
      <c r="AM692" s="582"/>
      <c r="AN692" s="582"/>
      <c r="AO692" s="582"/>
      <c r="AP692" s="582"/>
      <c r="AQ692" s="582"/>
      <c r="AR692" s="582"/>
      <c r="AS692" s="582"/>
      <c r="AT692" s="582"/>
      <c r="AU692" s="582"/>
      <c r="AV692" s="582"/>
      <c r="AW692" s="582"/>
      <c r="AX692" s="583"/>
    </row>
    <row r="693" spans="1:64" ht="5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523</v>
      </c>
      <c r="AE693" s="590"/>
      <c r="AF693" s="590"/>
      <c r="AG693" s="551" t="s">
        <v>679</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50.1" customHeight="1" x14ac:dyDescent="0.15">
      <c r="A694" s="625"/>
      <c r="B694" s="626"/>
      <c r="C694" s="743" t="s">
        <v>472</v>
      </c>
      <c r="D694" s="744"/>
      <c r="E694" s="744"/>
      <c r="F694" s="744"/>
      <c r="G694" s="744"/>
      <c r="H694" s="744"/>
      <c r="I694" s="744"/>
      <c r="J694" s="744"/>
      <c r="K694" s="744"/>
      <c r="L694" s="744"/>
      <c r="M694" s="744"/>
      <c r="N694" s="744"/>
      <c r="O694" s="744"/>
      <c r="P694" s="744"/>
      <c r="Q694" s="744"/>
      <c r="R694" s="744"/>
      <c r="S694" s="744"/>
      <c r="T694" s="744"/>
      <c r="U694" s="744"/>
      <c r="V694" s="744"/>
      <c r="W694" s="744"/>
      <c r="X694" s="744"/>
      <c r="Y694" s="744"/>
      <c r="Z694" s="744"/>
      <c r="AA694" s="744"/>
      <c r="AB694" s="744"/>
      <c r="AC694" s="745"/>
      <c r="AD694" s="548" t="s">
        <v>491</v>
      </c>
      <c r="AE694" s="549"/>
      <c r="AF694" s="550"/>
      <c r="AG694" s="569" t="s">
        <v>528</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50.1" customHeight="1" x14ac:dyDescent="0.15">
      <c r="A695" s="563" t="s">
        <v>45</v>
      </c>
      <c r="B695" s="622"/>
      <c r="C695" s="627" t="s">
        <v>473</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491</v>
      </c>
      <c r="AE695" s="585"/>
      <c r="AF695" s="586"/>
      <c r="AG695" s="503" t="s">
        <v>529</v>
      </c>
      <c r="AH695" s="504"/>
      <c r="AI695" s="504"/>
      <c r="AJ695" s="504"/>
      <c r="AK695" s="504"/>
      <c r="AL695" s="504"/>
      <c r="AM695" s="504"/>
      <c r="AN695" s="504"/>
      <c r="AO695" s="504"/>
      <c r="AP695" s="504"/>
      <c r="AQ695" s="504"/>
      <c r="AR695" s="504"/>
      <c r="AS695" s="504"/>
      <c r="AT695" s="504"/>
      <c r="AU695" s="504"/>
      <c r="AV695" s="504"/>
      <c r="AW695" s="504"/>
      <c r="AX695" s="505"/>
    </row>
    <row r="696" spans="1:64" ht="50.1" customHeight="1" x14ac:dyDescent="0.15">
      <c r="A696" s="623"/>
      <c r="B696" s="624"/>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30" t="s">
        <v>491</v>
      </c>
      <c r="AE696" s="731"/>
      <c r="AF696" s="731"/>
      <c r="AG696" s="581" t="s">
        <v>528</v>
      </c>
      <c r="AH696" s="582"/>
      <c r="AI696" s="582"/>
      <c r="AJ696" s="582"/>
      <c r="AK696" s="582"/>
      <c r="AL696" s="582"/>
      <c r="AM696" s="582"/>
      <c r="AN696" s="582"/>
      <c r="AO696" s="582"/>
      <c r="AP696" s="582"/>
      <c r="AQ696" s="582"/>
      <c r="AR696" s="582"/>
      <c r="AS696" s="582"/>
      <c r="AT696" s="582"/>
      <c r="AU696" s="582"/>
      <c r="AV696" s="582"/>
      <c r="AW696" s="582"/>
      <c r="AX696" s="583"/>
    </row>
    <row r="697" spans="1:64" ht="50.1" customHeight="1" x14ac:dyDescent="0.15">
      <c r="A697" s="623"/>
      <c r="B697" s="624"/>
      <c r="C697" s="546" t="s">
        <v>393</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491</v>
      </c>
      <c r="AE697" s="580"/>
      <c r="AF697" s="580"/>
      <c r="AG697" s="581" t="s">
        <v>529</v>
      </c>
      <c r="AH697" s="582"/>
      <c r="AI697" s="582"/>
      <c r="AJ697" s="582"/>
      <c r="AK697" s="582"/>
      <c r="AL697" s="582"/>
      <c r="AM697" s="582"/>
      <c r="AN697" s="582"/>
      <c r="AO697" s="582"/>
      <c r="AP697" s="582"/>
      <c r="AQ697" s="582"/>
      <c r="AR697" s="582"/>
      <c r="AS697" s="582"/>
      <c r="AT697" s="582"/>
      <c r="AU697" s="582"/>
      <c r="AV697" s="582"/>
      <c r="AW697" s="582"/>
      <c r="AX697" s="583"/>
    </row>
    <row r="698" spans="1:64" ht="50.1"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491</v>
      </c>
      <c r="AE698" s="580"/>
      <c r="AF698" s="580"/>
      <c r="AG698" s="104" t="s">
        <v>530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523</v>
      </c>
      <c r="AE699" s="585"/>
      <c r="AF699" s="585"/>
      <c r="AG699" s="101" t="s">
        <v>679</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73" t="s">
        <v>29</v>
      </c>
      <c r="U700" s="612"/>
      <c r="V700" s="612"/>
      <c r="W700" s="612"/>
      <c r="X700" s="612"/>
      <c r="Y700" s="612"/>
      <c r="Z700" s="612"/>
      <c r="AA700" s="612"/>
      <c r="AB700" s="612"/>
      <c r="AC700" s="612"/>
      <c r="AD700" s="612"/>
      <c r="AE700" s="612"/>
      <c r="AF700" s="774"/>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6"/>
      <c r="B701" s="617"/>
      <c r="C701" s="749" t="s">
        <v>679</v>
      </c>
      <c r="D701" s="750"/>
      <c r="E701" s="750"/>
      <c r="F701" s="750"/>
      <c r="G701" s="750"/>
      <c r="H701" s="750"/>
      <c r="I701" s="750"/>
      <c r="J701" s="750"/>
      <c r="K701" s="750"/>
      <c r="L701" s="750"/>
      <c r="M701" s="750"/>
      <c r="N701" s="750"/>
      <c r="O701" s="751"/>
      <c r="P701" s="572" t="s">
        <v>679</v>
      </c>
      <c r="Q701" s="572"/>
      <c r="R701" s="572"/>
      <c r="S701" s="573"/>
      <c r="T701" s="620" t="s">
        <v>679</v>
      </c>
      <c r="U701" s="582"/>
      <c r="V701" s="582"/>
      <c r="W701" s="582"/>
      <c r="X701" s="582"/>
      <c r="Y701" s="582"/>
      <c r="Z701" s="582"/>
      <c r="AA701" s="582"/>
      <c r="AB701" s="582"/>
      <c r="AC701" s="582"/>
      <c r="AD701" s="582"/>
      <c r="AE701" s="582"/>
      <c r="AF701" s="621"/>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hidden="1" customHeight="1" x14ac:dyDescent="0.15">
      <c r="A702" s="616"/>
      <c r="B702" s="617"/>
      <c r="C702" s="749"/>
      <c r="D702" s="750"/>
      <c r="E702" s="750"/>
      <c r="F702" s="750"/>
      <c r="G702" s="750"/>
      <c r="H702" s="750"/>
      <c r="I702" s="750"/>
      <c r="J702" s="750"/>
      <c r="K702" s="750"/>
      <c r="L702" s="750"/>
      <c r="M702" s="750"/>
      <c r="N702" s="750"/>
      <c r="O702" s="751"/>
      <c r="P702" s="572"/>
      <c r="Q702" s="572"/>
      <c r="R702" s="572"/>
      <c r="S702" s="573"/>
      <c r="T702" s="620"/>
      <c r="U702" s="582"/>
      <c r="V702" s="582"/>
      <c r="W702" s="582"/>
      <c r="X702" s="582"/>
      <c r="Y702" s="582"/>
      <c r="Z702" s="582"/>
      <c r="AA702" s="582"/>
      <c r="AB702" s="582"/>
      <c r="AC702" s="582"/>
      <c r="AD702" s="582"/>
      <c r="AE702" s="582"/>
      <c r="AF702" s="621"/>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hidden="1" customHeight="1" x14ac:dyDescent="0.15">
      <c r="A703" s="616"/>
      <c r="B703" s="617"/>
      <c r="C703" s="749"/>
      <c r="D703" s="750"/>
      <c r="E703" s="750"/>
      <c r="F703" s="750"/>
      <c r="G703" s="750"/>
      <c r="H703" s="750"/>
      <c r="I703" s="750"/>
      <c r="J703" s="750"/>
      <c r="K703" s="750"/>
      <c r="L703" s="750"/>
      <c r="M703" s="750"/>
      <c r="N703" s="750"/>
      <c r="O703" s="751"/>
      <c r="P703" s="572"/>
      <c r="Q703" s="572"/>
      <c r="R703" s="572"/>
      <c r="S703" s="573"/>
      <c r="T703" s="620"/>
      <c r="U703" s="582"/>
      <c r="V703" s="582"/>
      <c r="W703" s="582"/>
      <c r="X703" s="582"/>
      <c r="Y703" s="582"/>
      <c r="Z703" s="582"/>
      <c r="AA703" s="582"/>
      <c r="AB703" s="582"/>
      <c r="AC703" s="582"/>
      <c r="AD703" s="582"/>
      <c r="AE703" s="582"/>
      <c r="AF703" s="621"/>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hidden="1" customHeight="1" x14ac:dyDescent="0.15">
      <c r="A704" s="616"/>
      <c r="B704" s="617"/>
      <c r="C704" s="749"/>
      <c r="D704" s="750"/>
      <c r="E704" s="750"/>
      <c r="F704" s="750"/>
      <c r="G704" s="750"/>
      <c r="H704" s="750"/>
      <c r="I704" s="750"/>
      <c r="J704" s="750"/>
      <c r="K704" s="750"/>
      <c r="L704" s="750"/>
      <c r="M704" s="750"/>
      <c r="N704" s="750"/>
      <c r="O704" s="751"/>
      <c r="P704" s="572"/>
      <c r="Q704" s="572"/>
      <c r="R704" s="572"/>
      <c r="S704" s="573"/>
      <c r="T704" s="620"/>
      <c r="U704" s="582"/>
      <c r="V704" s="582"/>
      <c r="W704" s="582"/>
      <c r="X704" s="582"/>
      <c r="Y704" s="582"/>
      <c r="Z704" s="582"/>
      <c r="AA704" s="582"/>
      <c r="AB704" s="582"/>
      <c r="AC704" s="582"/>
      <c r="AD704" s="582"/>
      <c r="AE704" s="582"/>
      <c r="AF704" s="621"/>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hidden="1" customHeight="1" x14ac:dyDescent="0.15">
      <c r="A705" s="618"/>
      <c r="B705" s="619"/>
      <c r="C705" s="758"/>
      <c r="D705" s="759"/>
      <c r="E705" s="759"/>
      <c r="F705" s="759"/>
      <c r="G705" s="759"/>
      <c r="H705" s="759"/>
      <c r="I705" s="759"/>
      <c r="J705" s="759"/>
      <c r="K705" s="759"/>
      <c r="L705" s="759"/>
      <c r="M705" s="759"/>
      <c r="N705" s="759"/>
      <c r="O705" s="760"/>
      <c r="P705" s="771"/>
      <c r="Q705" s="771"/>
      <c r="R705" s="771"/>
      <c r="S705" s="772"/>
      <c r="T705" s="775"/>
      <c r="U705" s="570"/>
      <c r="V705" s="570"/>
      <c r="W705" s="570"/>
      <c r="X705" s="570"/>
      <c r="Y705" s="570"/>
      <c r="Z705" s="570"/>
      <c r="AA705" s="570"/>
      <c r="AB705" s="570"/>
      <c r="AC705" s="570"/>
      <c r="AD705" s="570"/>
      <c r="AE705" s="570"/>
      <c r="AF705" s="776"/>
      <c r="AG705" s="104"/>
      <c r="AH705" s="105"/>
      <c r="AI705" s="105"/>
      <c r="AJ705" s="105"/>
      <c r="AK705" s="105"/>
      <c r="AL705" s="105"/>
      <c r="AM705" s="105"/>
      <c r="AN705" s="105"/>
      <c r="AO705" s="105"/>
      <c r="AP705" s="105"/>
      <c r="AQ705" s="105"/>
      <c r="AR705" s="105"/>
      <c r="AS705" s="105"/>
      <c r="AT705" s="105"/>
      <c r="AU705" s="105"/>
      <c r="AV705" s="105"/>
      <c r="AW705" s="105"/>
      <c r="AX705" s="106"/>
    </row>
    <row r="706" spans="1:50" ht="157.5" customHeight="1" x14ac:dyDescent="0.15">
      <c r="A706" s="563" t="s">
        <v>54</v>
      </c>
      <c r="B706" s="564"/>
      <c r="C706" s="279" t="s">
        <v>60</v>
      </c>
      <c r="D706" s="752"/>
      <c r="E706" s="752"/>
      <c r="F706" s="753"/>
      <c r="G706" s="769" t="s">
        <v>531</v>
      </c>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69"/>
      <c r="AD706" s="769"/>
      <c r="AE706" s="769"/>
      <c r="AF706" s="769"/>
      <c r="AG706" s="769"/>
      <c r="AH706" s="769"/>
      <c r="AI706" s="769"/>
      <c r="AJ706" s="769"/>
      <c r="AK706" s="769"/>
      <c r="AL706" s="769"/>
      <c r="AM706" s="769"/>
      <c r="AN706" s="769"/>
      <c r="AO706" s="769"/>
      <c r="AP706" s="769"/>
      <c r="AQ706" s="769"/>
      <c r="AR706" s="769"/>
      <c r="AS706" s="769"/>
      <c r="AT706" s="769"/>
      <c r="AU706" s="769"/>
      <c r="AV706" s="769"/>
      <c r="AW706" s="769"/>
      <c r="AX706" s="770"/>
    </row>
    <row r="707" spans="1:50" ht="66.75" customHeight="1" thickBot="1" x14ac:dyDescent="0.2">
      <c r="A707" s="565"/>
      <c r="B707" s="566"/>
      <c r="C707" s="764" t="s">
        <v>64</v>
      </c>
      <c r="D707" s="765"/>
      <c r="E707" s="765"/>
      <c r="F707" s="766"/>
      <c r="G707" s="767" t="s">
        <v>532</v>
      </c>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7"/>
      <c r="AD707" s="767"/>
      <c r="AE707" s="767"/>
      <c r="AF707" s="767"/>
      <c r="AG707" s="767"/>
      <c r="AH707" s="767"/>
      <c r="AI707" s="767"/>
      <c r="AJ707" s="767"/>
      <c r="AK707" s="767"/>
      <c r="AL707" s="767"/>
      <c r="AM707" s="767"/>
      <c r="AN707" s="767"/>
      <c r="AO707" s="767"/>
      <c r="AP707" s="767"/>
      <c r="AQ707" s="767"/>
      <c r="AR707" s="767"/>
      <c r="AS707" s="767"/>
      <c r="AT707" s="767"/>
      <c r="AU707" s="767"/>
      <c r="AV707" s="767"/>
      <c r="AW707" s="767"/>
      <c r="AX707" s="768"/>
    </row>
    <row r="708" spans="1:50" ht="21" customHeight="1" x14ac:dyDescent="0.15">
      <c r="A708" s="761" t="s">
        <v>38</v>
      </c>
      <c r="B708" s="762"/>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2"/>
      <c r="AL708" s="762"/>
      <c r="AM708" s="762"/>
      <c r="AN708" s="762"/>
      <c r="AO708" s="762"/>
      <c r="AP708" s="762"/>
      <c r="AQ708" s="762"/>
      <c r="AR708" s="762"/>
      <c r="AS708" s="762"/>
      <c r="AT708" s="762"/>
      <c r="AU708" s="762"/>
      <c r="AV708" s="762"/>
      <c r="AW708" s="762"/>
      <c r="AX708" s="763"/>
    </row>
    <row r="709" spans="1:50" ht="40.5" customHeight="1" thickBot="1" x14ac:dyDescent="0.2">
      <c r="A709" s="737"/>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45"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45.75" customHeight="1" thickBot="1" x14ac:dyDescent="0.2">
      <c r="A713" s="716"/>
      <c r="B713" s="717"/>
      <c r="C713" s="717"/>
      <c r="D713" s="717"/>
      <c r="E713" s="718"/>
      <c r="F713" s="738"/>
      <c r="G713" s="739"/>
      <c r="H713" s="739"/>
      <c r="I713" s="739"/>
      <c r="J713" s="739"/>
      <c r="K713" s="739"/>
      <c r="L713" s="739"/>
      <c r="M713" s="739"/>
      <c r="N713" s="739"/>
      <c r="O713" s="739"/>
      <c r="P713" s="739"/>
      <c r="Q713" s="739"/>
      <c r="R713" s="739"/>
      <c r="S713" s="739"/>
      <c r="T713" s="739"/>
      <c r="U713" s="739"/>
      <c r="V713" s="739"/>
      <c r="W713" s="739"/>
      <c r="X713" s="739"/>
      <c r="Y713" s="739"/>
      <c r="Z713" s="739"/>
      <c r="AA713" s="739"/>
      <c r="AB713" s="739"/>
      <c r="AC713" s="739"/>
      <c r="AD713" s="739"/>
      <c r="AE713" s="739"/>
      <c r="AF713" s="739"/>
      <c r="AG713" s="739"/>
      <c r="AH713" s="739"/>
      <c r="AI713" s="739"/>
      <c r="AJ713" s="739"/>
      <c r="AK713" s="739"/>
      <c r="AL713" s="739"/>
      <c r="AM713" s="739"/>
      <c r="AN713" s="739"/>
      <c r="AO713" s="739"/>
      <c r="AP713" s="739"/>
      <c r="AQ713" s="739"/>
      <c r="AR713" s="739"/>
      <c r="AS713" s="739"/>
      <c r="AT713" s="739"/>
      <c r="AU713" s="739"/>
      <c r="AV713" s="739"/>
      <c r="AW713" s="739"/>
      <c r="AX713" s="740"/>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40.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6" t="s">
        <v>35</v>
      </c>
      <c r="B716" s="747"/>
      <c r="C716" s="747"/>
      <c r="D716" s="747"/>
      <c r="E716" s="747"/>
      <c r="F716" s="747"/>
      <c r="G716" s="747"/>
      <c r="H716" s="747"/>
      <c r="I716" s="747"/>
      <c r="J716" s="747"/>
      <c r="K716" s="747"/>
      <c r="L716" s="747"/>
      <c r="M716" s="747"/>
      <c r="N716" s="747"/>
      <c r="O716" s="747"/>
      <c r="P716" s="747"/>
      <c r="Q716" s="747"/>
      <c r="R716" s="747"/>
      <c r="S716" s="747"/>
      <c r="T716" s="747"/>
      <c r="U716" s="747"/>
      <c r="V716" s="747"/>
      <c r="W716" s="747"/>
      <c r="X716" s="747"/>
      <c r="Y716" s="747"/>
      <c r="Z716" s="747"/>
      <c r="AA716" s="747"/>
      <c r="AB716" s="747"/>
      <c r="AC716" s="747"/>
      <c r="AD716" s="747"/>
      <c r="AE716" s="747"/>
      <c r="AF716" s="747"/>
      <c r="AG716" s="747"/>
      <c r="AH716" s="747"/>
      <c r="AI716" s="747"/>
      <c r="AJ716" s="747"/>
      <c r="AK716" s="747"/>
      <c r="AL716" s="747"/>
      <c r="AM716" s="747"/>
      <c r="AN716" s="747"/>
      <c r="AO716" s="747"/>
      <c r="AP716" s="747"/>
      <c r="AQ716" s="747"/>
      <c r="AR716" s="747"/>
      <c r="AS716" s="747"/>
      <c r="AT716" s="747"/>
      <c r="AU716" s="747"/>
      <c r="AV716" s="747"/>
      <c r="AW716" s="747"/>
      <c r="AX716" s="748"/>
    </row>
    <row r="717" spans="1:50" ht="19.899999999999999" customHeight="1" x14ac:dyDescent="0.15">
      <c r="A717" s="567" t="s">
        <v>442</v>
      </c>
      <c r="B717" s="300"/>
      <c r="C717" s="300"/>
      <c r="D717" s="300"/>
      <c r="E717" s="300"/>
      <c r="F717" s="300"/>
      <c r="G717" s="780">
        <v>150179180181185</v>
      </c>
      <c r="H717" s="720"/>
      <c r="I717" s="720"/>
      <c r="J717" s="720"/>
      <c r="K717" s="720"/>
      <c r="L717" s="720"/>
      <c r="M717" s="720"/>
      <c r="N717" s="720"/>
      <c r="O717" s="720"/>
      <c r="P717" s="721"/>
      <c r="Q717" s="300" t="s">
        <v>371</v>
      </c>
      <c r="R717" s="300"/>
      <c r="S717" s="300"/>
      <c r="T717" s="300"/>
      <c r="U717" s="300"/>
      <c r="V717" s="300"/>
      <c r="W717" s="719" t="s">
        <v>533</v>
      </c>
      <c r="X717" s="720"/>
      <c r="Y717" s="720"/>
      <c r="Z717" s="720"/>
      <c r="AA717" s="720"/>
      <c r="AB717" s="720"/>
      <c r="AC717" s="720"/>
      <c r="AD717" s="720"/>
      <c r="AE717" s="720"/>
      <c r="AF717" s="721"/>
      <c r="AG717" s="300" t="s">
        <v>372</v>
      </c>
      <c r="AH717" s="300"/>
      <c r="AI717" s="300"/>
      <c r="AJ717" s="300"/>
      <c r="AK717" s="300"/>
      <c r="AL717" s="300"/>
      <c r="AM717" s="755" t="s">
        <v>533</v>
      </c>
      <c r="AN717" s="756"/>
      <c r="AO717" s="756"/>
      <c r="AP717" s="756"/>
      <c r="AQ717" s="756"/>
      <c r="AR717" s="756"/>
      <c r="AS717" s="756"/>
      <c r="AT717" s="756"/>
      <c r="AU717" s="756"/>
      <c r="AV717" s="757"/>
      <c r="AW717" s="60"/>
      <c r="AX717" s="61"/>
    </row>
    <row r="718" spans="1:50" ht="19.899999999999999" customHeight="1" thickBot="1" x14ac:dyDescent="0.2">
      <c r="A718" s="715" t="s">
        <v>373</v>
      </c>
      <c r="B718" s="658"/>
      <c r="C718" s="658"/>
      <c r="D718" s="658"/>
      <c r="E718" s="658"/>
      <c r="F718" s="658"/>
      <c r="G718" s="781">
        <v>399400</v>
      </c>
      <c r="H718" s="656"/>
      <c r="I718" s="656"/>
      <c r="J718" s="656"/>
      <c r="K718" s="656"/>
      <c r="L718" s="656"/>
      <c r="M718" s="656"/>
      <c r="N718" s="656"/>
      <c r="O718" s="656"/>
      <c r="P718" s="657"/>
      <c r="Q718" s="658" t="s">
        <v>374</v>
      </c>
      <c r="R718" s="658"/>
      <c r="S718" s="658"/>
      <c r="T718" s="658"/>
      <c r="U718" s="658"/>
      <c r="V718" s="658"/>
      <c r="W718" s="655">
        <v>386</v>
      </c>
      <c r="X718" s="656"/>
      <c r="Y718" s="656"/>
      <c r="Z718" s="656"/>
      <c r="AA718" s="656"/>
      <c r="AB718" s="656"/>
      <c r="AC718" s="656"/>
      <c r="AD718" s="656"/>
      <c r="AE718" s="656"/>
      <c r="AF718" s="657"/>
      <c r="AG718" s="658" t="s">
        <v>375</v>
      </c>
      <c r="AH718" s="658"/>
      <c r="AI718" s="658"/>
      <c r="AJ718" s="658"/>
      <c r="AK718" s="658"/>
      <c r="AL718" s="658"/>
      <c r="AM718" s="754">
        <v>403</v>
      </c>
      <c r="AN718" s="754"/>
      <c r="AO718" s="754"/>
      <c r="AP718" s="754"/>
      <c r="AQ718" s="754"/>
      <c r="AR718" s="754"/>
      <c r="AS718" s="754"/>
      <c r="AT718" s="754"/>
      <c r="AU718" s="754"/>
      <c r="AV718" s="754"/>
      <c r="AW718" s="62"/>
      <c r="AX718" s="63"/>
    </row>
    <row r="719" spans="1:50" ht="23.65" customHeight="1" x14ac:dyDescent="0.15">
      <c r="A719" s="649" t="s">
        <v>27</v>
      </c>
      <c r="B719" s="650"/>
      <c r="C719" s="650"/>
      <c r="D719" s="650"/>
      <c r="E719" s="650"/>
      <c r="F719" s="651"/>
      <c r="G719" s="87" t="s">
        <v>379</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65.099999999999994"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65.099999999999994"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65.099999999999994"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65.099999999999994"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168.7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65.099999999999994"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65.099999999999994"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65.099999999999994"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65.099999999999994"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65.099999999999994"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65.099999999999994"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65.099999999999994"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65.099999999999994"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65.099999999999994"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65.099999999999994"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65.099999999999994"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54.7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65.099999999999994"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42.7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9"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65.099999999999994"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65.099999999999994"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65.099999999999994"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65.099999999999994"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65.099999999999994"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65.099999999999994"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65.099999999999994"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65.099999999999994"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65.099999999999994"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65.099999999999994"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4.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0.95" hidden="1"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0.9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0.9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0.9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0.9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0.9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0.9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2" t="s">
        <v>32</v>
      </c>
      <c r="B758" s="733"/>
      <c r="C758" s="733"/>
      <c r="D758" s="733"/>
      <c r="E758" s="733"/>
      <c r="F758" s="734"/>
      <c r="G758" s="392" t="s">
        <v>547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5"/>
      <c r="C759" s="735"/>
      <c r="D759" s="735"/>
      <c r="E759" s="735"/>
      <c r="F759" s="736"/>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5"/>
      <c r="C760" s="735"/>
      <c r="D760" s="735"/>
      <c r="E760" s="735"/>
      <c r="F760" s="736"/>
      <c r="G760" s="290" t="s">
        <v>543</v>
      </c>
      <c r="H760" s="291"/>
      <c r="I760" s="291"/>
      <c r="J760" s="291"/>
      <c r="K760" s="292"/>
      <c r="L760" s="293" t="s">
        <v>545</v>
      </c>
      <c r="M760" s="294"/>
      <c r="N760" s="294"/>
      <c r="O760" s="294"/>
      <c r="P760" s="294"/>
      <c r="Q760" s="294"/>
      <c r="R760" s="294"/>
      <c r="S760" s="294"/>
      <c r="T760" s="294"/>
      <c r="U760" s="294"/>
      <c r="V760" s="294"/>
      <c r="W760" s="294"/>
      <c r="X760" s="295"/>
      <c r="Y760" s="455">
        <v>880</v>
      </c>
      <c r="Z760" s="456"/>
      <c r="AA760" s="456"/>
      <c r="AB760" s="539"/>
      <c r="AC760" s="290" t="s">
        <v>543</v>
      </c>
      <c r="AD760" s="291"/>
      <c r="AE760" s="291"/>
      <c r="AF760" s="291"/>
      <c r="AG760" s="292"/>
      <c r="AH760" s="293" t="s">
        <v>549</v>
      </c>
      <c r="AI760" s="294"/>
      <c r="AJ760" s="294"/>
      <c r="AK760" s="294"/>
      <c r="AL760" s="294"/>
      <c r="AM760" s="294"/>
      <c r="AN760" s="294"/>
      <c r="AO760" s="294"/>
      <c r="AP760" s="294"/>
      <c r="AQ760" s="294"/>
      <c r="AR760" s="294"/>
      <c r="AS760" s="294"/>
      <c r="AT760" s="295"/>
      <c r="AU760" s="455">
        <v>541</v>
      </c>
      <c r="AV760" s="456"/>
      <c r="AW760" s="456"/>
      <c r="AX760" s="457"/>
    </row>
    <row r="761" spans="1:50" ht="24.75" customHeight="1" x14ac:dyDescent="0.15">
      <c r="A761" s="568"/>
      <c r="B761" s="735"/>
      <c r="C761" s="735"/>
      <c r="D761" s="735"/>
      <c r="E761" s="735"/>
      <c r="F761" s="736"/>
      <c r="G761" s="270" t="s">
        <v>544</v>
      </c>
      <c r="H761" s="271"/>
      <c r="I761" s="271"/>
      <c r="J761" s="271"/>
      <c r="K761" s="272"/>
      <c r="L761" s="371" t="s">
        <v>546</v>
      </c>
      <c r="M761" s="372"/>
      <c r="N761" s="372"/>
      <c r="O761" s="372"/>
      <c r="P761" s="372"/>
      <c r="Q761" s="372"/>
      <c r="R761" s="372"/>
      <c r="S761" s="372"/>
      <c r="T761" s="372"/>
      <c r="U761" s="372"/>
      <c r="V761" s="372"/>
      <c r="W761" s="372"/>
      <c r="X761" s="373"/>
      <c r="Y761" s="368">
        <v>0.7</v>
      </c>
      <c r="Z761" s="369"/>
      <c r="AA761" s="369"/>
      <c r="AB761" s="375"/>
      <c r="AC761" s="270" t="s">
        <v>544</v>
      </c>
      <c r="AD761" s="271"/>
      <c r="AE761" s="271"/>
      <c r="AF761" s="271"/>
      <c r="AG761" s="272"/>
      <c r="AH761" s="371" t="s">
        <v>550</v>
      </c>
      <c r="AI761" s="372"/>
      <c r="AJ761" s="372"/>
      <c r="AK761" s="372"/>
      <c r="AL761" s="372"/>
      <c r="AM761" s="372"/>
      <c r="AN761" s="372"/>
      <c r="AO761" s="372"/>
      <c r="AP761" s="372"/>
      <c r="AQ761" s="372"/>
      <c r="AR761" s="372"/>
      <c r="AS761" s="372"/>
      <c r="AT761" s="373"/>
      <c r="AU761" s="368">
        <v>364</v>
      </c>
      <c r="AV761" s="369"/>
      <c r="AW761" s="369"/>
      <c r="AX761" s="370"/>
    </row>
    <row r="762" spans="1:50" ht="24.75" customHeight="1" x14ac:dyDescent="0.15">
      <c r="A762" s="568"/>
      <c r="B762" s="735"/>
      <c r="C762" s="735"/>
      <c r="D762" s="735"/>
      <c r="E762" s="735"/>
      <c r="F762" s="736"/>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544</v>
      </c>
      <c r="AD762" s="271"/>
      <c r="AE762" s="271"/>
      <c r="AF762" s="271"/>
      <c r="AG762" s="272"/>
      <c r="AH762" s="371" t="s">
        <v>551</v>
      </c>
      <c r="AI762" s="372"/>
      <c r="AJ762" s="372"/>
      <c r="AK762" s="372"/>
      <c r="AL762" s="372"/>
      <c r="AM762" s="372"/>
      <c r="AN762" s="372"/>
      <c r="AO762" s="372"/>
      <c r="AP762" s="372"/>
      <c r="AQ762" s="372"/>
      <c r="AR762" s="372"/>
      <c r="AS762" s="372"/>
      <c r="AT762" s="373"/>
      <c r="AU762" s="368">
        <v>484</v>
      </c>
      <c r="AV762" s="369"/>
      <c r="AW762" s="369"/>
      <c r="AX762" s="370"/>
    </row>
    <row r="763" spans="1:50" ht="24.75" customHeight="1" x14ac:dyDescent="0.15">
      <c r="A763" s="568"/>
      <c r="B763" s="735"/>
      <c r="C763" s="735"/>
      <c r="D763" s="735"/>
      <c r="E763" s="735"/>
      <c r="F763" s="736"/>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5"/>
      <c r="C764" s="735"/>
      <c r="D764" s="735"/>
      <c r="E764" s="735"/>
      <c r="F764" s="736"/>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5"/>
      <c r="C765" s="735"/>
      <c r="D765" s="735"/>
      <c r="E765" s="735"/>
      <c r="F765" s="736"/>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5"/>
      <c r="C766" s="735"/>
      <c r="D766" s="735"/>
      <c r="E766" s="735"/>
      <c r="F766" s="736"/>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5"/>
      <c r="C767" s="735"/>
      <c r="D767" s="735"/>
      <c r="E767" s="735"/>
      <c r="F767" s="736"/>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5"/>
      <c r="C768" s="735"/>
      <c r="D768" s="735"/>
      <c r="E768" s="735"/>
      <c r="F768" s="736"/>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35"/>
      <c r="C769" s="735"/>
      <c r="D769" s="735"/>
      <c r="E769" s="735"/>
      <c r="F769" s="736"/>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5"/>
      <c r="C770" s="735"/>
      <c r="D770" s="735"/>
      <c r="E770" s="735"/>
      <c r="F770" s="736"/>
      <c r="G770" s="376" t="s">
        <v>22</v>
      </c>
      <c r="H770" s="377"/>
      <c r="I770" s="377"/>
      <c r="J770" s="377"/>
      <c r="K770" s="377"/>
      <c r="L770" s="378"/>
      <c r="M770" s="379"/>
      <c r="N770" s="379"/>
      <c r="O770" s="379"/>
      <c r="P770" s="379"/>
      <c r="Q770" s="379"/>
      <c r="R770" s="379"/>
      <c r="S770" s="379"/>
      <c r="T770" s="379"/>
      <c r="U770" s="379"/>
      <c r="V770" s="379"/>
      <c r="W770" s="379"/>
      <c r="X770" s="380"/>
      <c r="Y770" s="381">
        <f>SUM(Y760:AB769)</f>
        <v>880.7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1389</v>
      </c>
      <c r="AV770" s="382"/>
      <c r="AW770" s="382"/>
      <c r="AX770" s="384"/>
    </row>
    <row r="771" spans="1:50" ht="30" customHeight="1" x14ac:dyDescent="0.15">
      <c r="A771" s="568"/>
      <c r="B771" s="735"/>
      <c r="C771" s="735"/>
      <c r="D771" s="735"/>
      <c r="E771" s="735"/>
      <c r="F771" s="736"/>
      <c r="G771" s="392" t="s">
        <v>552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553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5"/>
      <c r="C772" s="735"/>
      <c r="D772" s="735"/>
      <c r="E772" s="735"/>
      <c r="F772" s="736"/>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5"/>
      <c r="C773" s="735"/>
      <c r="D773" s="735"/>
      <c r="E773" s="735"/>
      <c r="F773" s="736"/>
      <c r="G773" s="290" t="s">
        <v>543</v>
      </c>
      <c r="H773" s="291"/>
      <c r="I773" s="291"/>
      <c r="J773" s="291"/>
      <c r="K773" s="292"/>
      <c r="L773" s="293" t="s">
        <v>545</v>
      </c>
      <c r="M773" s="294"/>
      <c r="N773" s="294"/>
      <c r="O773" s="294"/>
      <c r="P773" s="294"/>
      <c r="Q773" s="294"/>
      <c r="R773" s="294"/>
      <c r="S773" s="294"/>
      <c r="T773" s="294"/>
      <c r="U773" s="294"/>
      <c r="V773" s="294"/>
      <c r="W773" s="294"/>
      <c r="X773" s="295"/>
      <c r="Y773" s="455">
        <v>9</v>
      </c>
      <c r="Z773" s="456"/>
      <c r="AA773" s="456"/>
      <c r="AB773" s="539"/>
      <c r="AC773" s="290" t="s">
        <v>543</v>
      </c>
      <c r="AD773" s="291"/>
      <c r="AE773" s="291"/>
      <c r="AF773" s="291"/>
      <c r="AG773" s="292"/>
      <c r="AH773" s="293" t="s">
        <v>545</v>
      </c>
      <c r="AI773" s="294"/>
      <c r="AJ773" s="294"/>
      <c r="AK773" s="294"/>
      <c r="AL773" s="294"/>
      <c r="AM773" s="294"/>
      <c r="AN773" s="294"/>
      <c r="AO773" s="294"/>
      <c r="AP773" s="294"/>
      <c r="AQ773" s="294"/>
      <c r="AR773" s="294"/>
      <c r="AS773" s="294"/>
      <c r="AT773" s="295"/>
      <c r="AU773" s="455">
        <v>2</v>
      </c>
      <c r="AV773" s="456"/>
      <c r="AW773" s="456"/>
      <c r="AX773" s="457"/>
    </row>
    <row r="774" spans="1:50" ht="24.75" customHeight="1" x14ac:dyDescent="0.15">
      <c r="A774" s="568"/>
      <c r="B774" s="735"/>
      <c r="C774" s="735"/>
      <c r="D774" s="735"/>
      <c r="E774" s="735"/>
      <c r="F774" s="736"/>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5"/>
      <c r="C775" s="735"/>
      <c r="D775" s="735"/>
      <c r="E775" s="735"/>
      <c r="F775" s="736"/>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5"/>
      <c r="C776" s="735"/>
      <c r="D776" s="735"/>
      <c r="E776" s="735"/>
      <c r="F776" s="736"/>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5"/>
      <c r="C777" s="735"/>
      <c r="D777" s="735"/>
      <c r="E777" s="735"/>
      <c r="F777" s="736"/>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5"/>
      <c r="C778" s="735"/>
      <c r="D778" s="735"/>
      <c r="E778" s="735"/>
      <c r="F778" s="736"/>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5"/>
      <c r="C779" s="735"/>
      <c r="D779" s="735"/>
      <c r="E779" s="735"/>
      <c r="F779" s="736"/>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5"/>
      <c r="C780" s="735"/>
      <c r="D780" s="735"/>
      <c r="E780" s="735"/>
      <c r="F780" s="736"/>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5"/>
      <c r="C781" s="735"/>
      <c r="D781" s="735"/>
      <c r="E781" s="735"/>
      <c r="F781" s="736"/>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5"/>
      <c r="C782" s="735"/>
      <c r="D782" s="735"/>
      <c r="E782" s="735"/>
      <c r="F782" s="736"/>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5"/>
      <c r="C783" s="735"/>
      <c r="D783" s="735"/>
      <c r="E783" s="735"/>
      <c r="F783" s="736"/>
      <c r="G783" s="376" t="s">
        <v>22</v>
      </c>
      <c r="H783" s="377"/>
      <c r="I783" s="377"/>
      <c r="J783" s="377"/>
      <c r="K783" s="377"/>
      <c r="L783" s="378"/>
      <c r="M783" s="379"/>
      <c r="N783" s="379"/>
      <c r="O783" s="379"/>
      <c r="P783" s="379"/>
      <c r="Q783" s="379"/>
      <c r="R783" s="379"/>
      <c r="S783" s="379"/>
      <c r="T783" s="379"/>
      <c r="U783" s="379"/>
      <c r="V783" s="379"/>
      <c r="W783" s="379"/>
      <c r="X783" s="380"/>
      <c r="Y783" s="381">
        <f>SUM(Y773:AB782)</f>
        <v>9</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2</v>
      </c>
      <c r="AV783" s="382"/>
      <c r="AW783" s="382"/>
      <c r="AX783" s="384"/>
    </row>
    <row r="784" spans="1:50" ht="30" customHeight="1" x14ac:dyDescent="0.15">
      <c r="A784" s="568"/>
      <c r="B784" s="735"/>
      <c r="C784" s="735"/>
      <c r="D784" s="735"/>
      <c r="E784" s="735"/>
      <c r="F784" s="736"/>
      <c r="G784" s="392" t="s">
        <v>554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557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5"/>
      <c r="C785" s="735"/>
      <c r="D785" s="735"/>
      <c r="E785" s="735"/>
      <c r="F785" s="736"/>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5"/>
      <c r="C786" s="735"/>
      <c r="D786" s="735"/>
      <c r="E786" s="735"/>
      <c r="F786" s="736"/>
      <c r="G786" s="290" t="s">
        <v>543</v>
      </c>
      <c r="H786" s="291"/>
      <c r="I786" s="291"/>
      <c r="J786" s="291"/>
      <c r="K786" s="292"/>
      <c r="L786" s="293" t="s">
        <v>555</v>
      </c>
      <c r="M786" s="294"/>
      <c r="N786" s="294"/>
      <c r="O786" s="294"/>
      <c r="P786" s="294"/>
      <c r="Q786" s="294"/>
      <c r="R786" s="294"/>
      <c r="S786" s="294"/>
      <c r="T786" s="294"/>
      <c r="U786" s="294"/>
      <c r="V786" s="294"/>
      <c r="W786" s="294"/>
      <c r="X786" s="295"/>
      <c r="Y786" s="455">
        <v>4091</v>
      </c>
      <c r="Z786" s="456"/>
      <c r="AA786" s="456"/>
      <c r="AB786" s="539"/>
      <c r="AC786" s="290" t="s">
        <v>544</v>
      </c>
      <c r="AD786" s="291"/>
      <c r="AE786" s="291"/>
      <c r="AF786" s="291"/>
      <c r="AG786" s="292"/>
      <c r="AH786" s="293" t="s">
        <v>558</v>
      </c>
      <c r="AI786" s="294"/>
      <c r="AJ786" s="294"/>
      <c r="AK786" s="294"/>
      <c r="AL786" s="294"/>
      <c r="AM786" s="294"/>
      <c r="AN786" s="294"/>
      <c r="AO786" s="294"/>
      <c r="AP786" s="294"/>
      <c r="AQ786" s="294"/>
      <c r="AR786" s="294"/>
      <c r="AS786" s="294"/>
      <c r="AT786" s="295"/>
      <c r="AU786" s="455">
        <v>3519</v>
      </c>
      <c r="AV786" s="456"/>
      <c r="AW786" s="456"/>
      <c r="AX786" s="457"/>
    </row>
    <row r="787" spans="1:50" ht="24.75" customHeight="1" x14ac:dyDescent="0.15">
      <c r="A787" s="568"/>
      <c r="B787" s="735"/>
      <c r="C787" s="735"/>
      <c r="D787" s="735"/>
      <c r="E787" s="735"/>
      <c r="F787" s="736"/>
      <c r="G787" s="270" t="s">
        <v>543</v>
      </c>
      <c r="H787" s="271"/>
      <c r="I787" s="271"/>
      <c r="J787" s="271"/>
      <c r="K787" s="272"/>
      <c r="L787" s="371" t="s">
        <v>556</v>
      </c>
      <c r="M787" s="372"/>
      <c r="N787" s="372"/>
      <c r="O787" s="372"/>
      <c r="P787" s="372"/>
      <c r="Q787" s="372"/>
      <c r="R787" s="372"/>
      <c r="S787" s="372"/>
      <c r="T787" s="372"/>
      <c r="U787" s="372"/>
      <c r="V787" s="372"/>
      <c r="W787" s="372"/>
      <c r="X787" s="373"/>
      <c r="Y787" s="368">
        <v>38</v>
      </c>
      <c r="Z787" s="369"/>
      <c r="AA787" s="369"/>
      <c r="AB787" s="375"/>
      <c r="AC787" s="270" t="s">
        <v>544</v>
      </c>
      <c r="AD787" s="271"/>
      <c r="AE787" s="271"/>
      <c r="AF787" s="271"/>
      <c r="AG787" s="272"/>
      <c r="AH787" s="371" t="s">
        <v>559</v>
      </c>
      <c r="AI787" s="372"/>
      <c r="AJ787" s="372"/>
      <c r="AK787" s="372"/>
      <c r="AL787" s="372"/>
      <c r="AM787" s="372"/>
      <c r="AN787" s="372"/>
      <c r="AO787" s="372"/>
      <c r="AP787" s="372"/>
      <c r="AQ787" s="372"/>
      <c r="AR787" s="372"/>
      <c r="AS787" s="372"/>
      <c r="AT787" s="373"/>
      <c r="AU787" s="368">
        <v>1836</v>
      </c>
      <c r="AV787" s="369"/>
      <c r="AW787" s="369"/>
      <c r="AX787" s="370"/>
    </row>
    <row r="788" spans="1:50" ht="24.75" customHeight="1" x14ac:dyDescent="0.15">
      <c r="A788" s="568"/>
      <c r="B788" s="735"/>
      <c r="C788" s="735"/>
      <c r="D788" s="735"/>
      <c r="E788" s="735"/>
      <c r="F788" s="736"/>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t="s">
        <v>544</v>
      </c>
      <c r="AD788" s="271"/>
      <c r="AE788" s="271"/>
      <c r="AF788" s="271"/>
      <c r="AG788" s="272"/>
      <c r="AH788" s="371" t="s">
        <v>560</v>
      </c>
      <c r="AI788" s="372"/>
      <c r="AJ788" s="372"/>
      <c r="AK788" s="372"/>
      <c r="AL788" s="372"/>
      <c r="AM788" s="372"/>
      <c r="AN788" s="372"/>
      <c r="AO788" s="372"/>
      <c r="AP788" s="372"/>
      <c r="AQ788" s="372"/>
      <c r="AR788" s="372"/>
      <c r="AS788" s="372"/>
      <c r="AT788" s="373"/>
      <c r="AU788" s="368">
        <v>32</v>
      </c>
      <c r="AV788" s="369"/>
      <c r="AW788" s="369"/>
      <c r="AX788" s="370"/>
    </row>
    <row r="789" spans="1:50" ht="24.75" customHeight="1" x14ac:dyDescent="0.15">
      <c r="A789" s="568"/>
      <c r="B789" s="735"/>
      <c r="C789" s="735"/>
      <c r="D789" s="735"/>
      <c r="E789" s="735"/>
      <c r="F789" s="736"/>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t="s">
        <v>544</v>
      </c>
      <c r="AD789" s="271"/>
      <c r="AE789" s="271"/>
      <c r="AF789" s="271"/>
      <c r="AG789" s="272"/>
      <c r="AH789" s="371" t="s">
        <v>561</v>
      </c>
      <c r="AI789" s="372"/>
      <c r="AJ789" s="372"/>
      <c r="AK789" s="372"/>
      <c r="AL789" s="372"/>
      <c r="AM789" s="372"/>
      <c r="AN789" s="372"/>
      <c r="AO789" s="372"/>
      <c r="AP789" s="372"/>
      <c r="AQ789" s="372"/>
      <c r="AR789" s="372"/>
      <c r="AS789" s="372"/>
      <c r="AT789" s="373"/>
      <c r="AU789" s="368">
        <v>95</v>
      </c>
      <c r="AV789" s="369"/>
      <c r="AW789" s="369"/>
      <c r="AX789" s="370"/>
    </row>
    <row r="790" spans="1:50" ht="24.75" customHeight="1" x14ac:dyDescent="0.15">
      <c r="A790" s="568"/>
      <c r="B790" s="735"/>
      <c r="C790" s="735"/>
      <c r="D790" s="735"/>
      <c r="E790" s="735"/>
      <c r="F790" s="736"/>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5"/>
      <c r="C791" s="735"/>
      <c r="D791" s="735"/>
      <c r="E791" s="735"/>
      <c r="F791" s="736"/>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5"/>
      <c r="C792" s="735"/>
      <c r="D792" s="735"/>
      <c r="E792" s="735"/>
      <c r="F792" s="736"/>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5"/>
      <c r="C793" s="735"/>
      <c r="D793" s="735"/>
      <c r="E793" s="735"/>
      <c r="F793" s="736"/>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5"/>
      <c r="C794" s="735"/>
      <c r="D794" s="735"/>
      <c r="E794" s="735"/>
      <c r="F794" s="736"/>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5"/>
      <c r="C795" s="735"/>
      <c r="D795" s="735"/>
      <c r="E795" s="735"/>
      <c r="F795" s="736"/>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5"/>
      <c r="C796" s="735"/>
      <c r="D796" s="735"/>
      <c r="E796" s="735"/>
      <c r="F796" s="736"/>
      <c r="G796" s="376" t="s">
        <v>22</v>
      </c>
      <c r="H796" s="377"/>
      <c r="I796" s="377"/>
      <c r="J796" s="377"/>
      <c r="K796" s="377"/>
      <c r="L796" s="378"/>
      <c r="M796" s="379"/>
      <c r="N796" s="379"/>
      <c r="O796" s="379"/>
      <c r="P796" s="379"/>
      <c r="Q796" s="379"/>
      <c r="R796" s="379"/>
      <c r="S796" s="379"/>
      <c r="T796" s="379"/>
      <c r="U796" s="379"/>
      <c r="V796" s="379"/>
      <c r="W796" s="379"/>
      <c r="X796" s="380"/>
      <c r="Y796" s="381">
        <f>SUM(Y786:AB795)</f>
        <v>4129</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5482</v>
      </c>
      <c r="AV796" s="382"/>
      <c r="AW796" s="382"/>
      <c r="AX796" s="384"/>
    </row>
    <row r="797" spans="1:50" ht="30" customHeight="1" x14ac:dyDescent="0.15">
      <c r="A797" s="568"/>
      <c r="B797" s="735"/>
      <c r="C797" s="735"/>
      <c r="D797" s="735"/>
      <c r="E797" s="735"/>
      <c r="F797" s="736"/>
      <c r="G797" s="392" t="s">
        <v>564</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565</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5"/>
      <c r="C798" s="735"/>
      <c r="D798" s="735"/>
      <c r="E798" s="735"/>
      <c r="F798" s="736"/>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5"/>
      <c r="C799" s="735"/>
      <c r="D799" s="735"/>
      <c r="E799" s="735"/>
      <c r="F799" s="736"/>
      <c r="G799" s="290" t="s">
        <v>562</v>
      </c>
      <c r="H799" s="291"/>
      <c r="I799" s="291"/>
      <c r="J799" s="291"/>
      <c r="K799" s="292"/>
      <c r="L799" s="293" t="s">
        <v>563</v>
      </c>
      <c r="M799" s="294"/>
      <c r="N799" s="294"/>
      <c r="O799" s="294"/>
      <c r="P799" s="294"/>
      <c r="Q799" s="294"/>
      <c r="R799" s="294"/>
      <c r="S799" s="294"/>
      <c r="T799" s="294"/>
      <c r="U799" s="294"/>
      <c r="V799" s="294"/>
      <c r="W799" s="294"/>
      <c r="X799" s="295"/>
      <c r="Y799" s="455">
        <v>537</v>
      </c>
      <c r="Z799" s="456"/>
      <c r="AA799" s="456"/>
      <c r="AB799" s="539"/>
      <c r="AC799" s="290" t="s">
        <v>562</v>
      </c>
      <c r="AD799" s="291"/>
      <c r="AE799" s="291"/>
      <c r="AF799" s="291"/>
      <c r="AG799" s="292"/>
      <c r="AH799" s="293" t="s">
        <v>566</v>
      </c>
      <c r="AI799" s="294"/>
      <c r="AJ799" s="294"/>
      <c r="AK799" s="294"/>
      <c r="AL799" s="294"/>
      <c r="AM799" s="294"/>
      <c r="AN799" s="294"/>
      <c r="AO799" s="294"/>
      <c r="AP799" s="294"/>
      <c r="AQ799" s="294"/>
      <c r="AR799" s="294"/>
      <c r="AS799" s="294"/>
      <c r="AT799" s="295"/>
      <c r="AU799" s="455">
        <v>24</v>
      </c>
      <c r="AV799" s="456"/>
      <c r="AW799" s="456"/>
      <c r="AX799" s="457"/>
    </row>
    <row r="800" spans="1:50" ht="24.75" customHeight="1" x14ac:dyDescent="0.15">
      <c r="A800" s="568"/>
      <c r="B800" s="735"/>
      <c r="C800" s="735"/>
      <c r="D800" s="735"/>
      <c r="E800" s="735"/>
      <c r="F800" s="736"/>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5"/>
      <c r="C801" s="735"/>
      <c r="D801" s="735"/>
      <c r="E801" s="735"/>
      <c r="F801" s="736"/>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5"/>
      <c r="C802" s="735"/>
      <c r="D802" s="735"/>
      <c r="E802" s="735"/>
      <c r="F802" s="736"/>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5"/>
      <c r="C803" s="735"/>
      <c r="D803" s="735"/>
      <c r="E803" s="735"/>
      <c r="F803" s="736"/>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5"/>
      <c r="C804" s="735"/>
      <c r="D804" s="735"/>
      <c r="E804" s="735"/>
      <c r="F804" s="736"/>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5"/>
      <c r="C805" s="735"/>
      <c r="D805" s="735"/>
      <c r="E805" s="735"/>
      <c r="F805" s="736"/>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5"/>
      <c r="C806" s="735"/>
      <c r="D806" s="735"/>
      <c r="E806" s="735"/>
      <c r="F806" s="736"/>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5"/>
      <c r="C807" s="735"/>
      <c r="D807" s="735"/>
      <c r="E807" s="735"/>
      <c r="F807" s="736"/>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5"/>
      <c r="C808" s="735"/>
      <c r="D808" s="735"/>
      <c r="E808" s="735"/>
      <c r="F808" s="736"/>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5"/>
      <c r="C809" s="735"/>
      <c r="D809" s="735"/>
      <c r="E809" s="735"/>
      <c r="F809" s="736"/>
      <c r="G809" s="376" t="s">
        <v>22</v>
      </c>
      <c r="H809" s="377"/>
      <c r="I809" s="377"/>
      <c r="J809" s="377"/>
      <c r="K809" s="377"/>
      <c r="L809" s="378"/>
      <c r="M809" s="379"/>
      <c r="N809" s="379"/>
      <c r="O809" s="379"/>
      <c r="P809" s="379"/>
      <c r="Q809" s="379"/>
      <c r="R809" s="379"/>
      <c r="S809" s="379"/>
      <c r="T809" s="379"/>
      <c r="U809" s="379"/>
      <c r="V809" s="379"/>
      <c r="W809" s="379"/>
      <c r="X809" s="380"/>
      <c r="Y809" s="381">
        <f>SUM(Y799:AB808)</f>
        <v>537</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24</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18.75" customHeight="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443</v>
      </c>
      <c r="K815" s="286"/>
      <c r="L815" s="286"/>
      <c r="M815" s="286"/>
      <c r="N815" s="286"/>
      <c r="O815" s="286"/>
      <c r="P815" s="297" t="s">
        <v>395</v>
      </c>
      <c r="Q815" s="297"/>
      <c r="R815" s="297"/>
      <c r="S815" s="297"/>
      <c r="T815" s="297"/>
      <c r="U815" s="297"/>
      <c r="V815" s="297"/>
      <c r="W815" s="297"/>
      <c r="X815" s="297"/>
      <c r="Y815" s="287" t="s">
        <v>439</v>
      </c>
      <c r="Z815" s="296"/>
      <c r="AA815" s="296"/>
      <c r="AB815" s="296"/>
      <c r="AC815" s="183" t="s">
        <v>394</v>
      </c>
      <c r="AD815" s="183"/>
      <c r="AE815" s="183"/>
      <c r="AF815" s="183"/>
      <c r="AG815" s="183"/>
      <c r="AH815" s="287" t="s">
        <v>411</v>
      </c>
      <c r="AI815" s="288"/>
      <c r="AJ815" s="288"/>
      <c r="AK815" s="288"/>
      <c r="AL815" s="288" t="s">
        <v>23</v>
      </c>
      <c r="AM815" s="288"/>
      <c r="AN815" s="288"/>
      <c r="AO815" s="289"/>
      <c r="AP815" s="388" t="s">
        <v>444</v>
      </c>
      <c r="AQ815" s="388"/>
      <c r="AR815" s="388"/>
      <c r="AS815" s="388"/>
      <c r="AT815" s="388"/>
      <c r="AU815" s="388"/>
      <c r="AV815" s="388"/>
      <c r="AW815" s="388"/>
      <c r="AX815" s="388"/>
    </row>
    <row r="816" spans="1:50" ht="30" customHeight="1" x14ac:dyDescent="0.15">
      <c r="A816" s="374">
        <v>1</v>
      </c>
      <c r="B816" s="374">
        <v>1</v>
      </c>
      <c r="C816" s="386" t="s">
        <v>601</v>
      </c>
      <c r="D816" s="385"/>
      <c r="E816" s="385"/>
      <c r="F816" s="385"/>
      <c r="G816" s="385"/>
      <c r="H816" s="385"/>
      <c r="I816" s="385"/>
      <c r="J816" s="167">
        <v>2000012100001</v>
      </c>
      <c r="K816" s="168"/>
      <c r="L816" s="168"/>
      <c r="M816" s="168"/>
      <c r="N816" s="168"/>
      <c r="O816" s="168"/>
      <c r="P816" s="156" t="s">
        <v>603</v>
      </c>
      <c r="Q816" s="157"/>
      <c r="R816" s="157"/>
      <c r="S816" s="157"/>
      <c r="T816" s="157"/>
      <c r="U816" s="157"/>
      <c r="V816" s="157"/>
      <c r="W816" s="157"/>
      <c r="X816" s="157"/>
      <c r="Y816" s="158">
        <v>881</v>
      </c>
      <c r="Z816" s="159"/>
      <c r="AA816" s="159"/>
      <c r="AB816" s="160"/>
      <c r="AC816" s="273" t="s">
        <v>495</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321</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443</v>
      </c>
      <c r="K848" s="183"/>
      <c r="L848" s="183"/>
      <c r="M848" s="183"/>
      <c r="N848" s="183"/>
      <c r="O848" s="183"/>
      <c r="P848" s="287" t="s">
        <v>395</v>
      </c>
      <c r="Q848" s="287"/>
      <c r="R848" s="287"/>
      <c r="S848" s="287"/>
      <c r="T848" s="287"/>
      <c r="U848" s="287"/>
      <c r="V848" s="287"/>
      <c r="W848" s="287"/>
      <c r="X848" s="287"/>
      <c r="Y848" s="287" t="s">
        <v>439</v>
      </c>
      <c r="Z848" s="296"/>
      <c r="AA848" s="296"/>
      <c r="AB848" s="296"/>
      <c r="AC848" s="183" t="s">
        <v>394</v>
      </c>
      <c r="AD848" s="183"/>
      <c r="AE848" s="183"/>
      <c r="AF848" s="183"/>
      <c r="AG848" s="183"/>
      <c r="AH848" s="287" t="s">
        <v>411</v>
      </c>
      <c r="AI848" s="296"/>
      <c r="AJ848" s="296"/>
      <c r="AK848" s="296"/>
      <c r="AL848" s="296" t="s">
        <v>23</v>
      </c>
      <c r="AM848" s="296"/>
      <c r="AN848" s="296"/>
      <c r="AO848" s="387"/>
      <c r="AP848" s="388" t="s">
        <v>481</v>
      </c>
      <c r="AQ848" s="388"/>
      <c r="AR848" s="388"/>
      <c r="AS848" s="388"/>
      <c r="AT848" s="388"/>
      <c r="AU848" s="388"/>
      <c r="AV848" s="388"/>
      <c r="AW848" s="388"/>
      <c r="AX848" s="388"/>
    </row>
    <row r="849" spans="1:50" ht="45" customHeight="1" x14ac:dyDescent="0.15">
      <c r="A849" s="374">
        <v>1</v>
      </c>
      <c r="B849" s="374">
        <v>1</v>
      </c>
      <c r="C849" s="386" t="s">
        <v>601</v>
      </c>
      <c r="D849" s="385"/>
      <c r="E849" s="385"/>
      <c r="F849" s="385"/>
      <c r="G849" s="385"/>
      <c r="H849" s="385"/>
      <c r="I849" s="385"/>
      <c r="J849" s="167">
        <v>2000012100001</v>
      </c>
      <c r="K849" s="168"/>
      <c r="L849" s="168"/>
      <c r="M849" s="168"/>
      <c r="N849" s="168"/>
      <c r="O849" s="168"/>
      <c r="P849" s="156" t="s">
        <v>604</v>
      </c>
      <c r="Q849" s="157"/>
      <c r="R849" s="157"/>
      <c r="S849" s="157"/>
      <c r="T849" s="157"/>
      <c r="U849" s="157"/>
      <c r="V849" s="157"/>
      <c r="W849" s="157"/>
      <c r="X849" s="157"/>
      <c r="Y849" s="158">
        <v>1389</v>
      </c>
      <c r="Z849" s="159"/>
      <c r="AA849" s="159"/>
      <c r="AB849" s="160"/>
      <c r="AC849" s="273" t="s">
        <v>495</v>
      </c>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468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443</v>
      </c>
      <c r="K881" s="183"/>
      <c r="L881" s="183"/>
      <c r="M881" s="183"/>
      <c r="N881" s="183"/>
      <c r="O881" s="183"/>
      <c r="P881" s="287" t="s">
        <v>395</v>
      </c>
      <c r="Q881" s="287"/>
      <c r="R881" s="287"/>
      <c r="S881" s="287"/>
      <c r="T881" s="287"/>
      <c r="U881" s="287"/>
      <c r="V881" s="287"/>
      <c r="W881" s="287"/>
      <c r="X881" s="287"/>
      <c r="Y881" s="287" t="s">
        <v>439</v>
      </c>
      <c r="Z881" s="296"/>
      <c r="AA881" s="296"/>
      <c r="AB881" s="296"/>
      <c r="AC881" s="183" t="s">
        <v>394</v>
      </c>
      <c r="AD881" s="183"/>
      <c r="AE881" s="183"/>
      <c r="AF881" s="183"/>
      <c r="AG881" s="183"/>
      <c r="AH881" s="287" t="s">
        <v>411</v>
      </c>
      <c r="AI881" s="296"/>
      <c r="AJ881" s="296"/>
      <c r="AK881" s="296"/>
      <c r="AL881" s="296" t="s">
        <v>23</v>
      </c>
      <c r="AM881" s="296"/>
      <c r="AN881" s="296"/>
      <c r="AO881" s="387"/>
      <c r="AP881" s="388" t="s">
        <v>481</v>
      </c>
      <c r="AQ881" s="388"/>
      <c r="AR881" s="388"/>
      <c r="AS881" s="388"/>
      <c r="AT881" s="388"/>
      <c r="AU881" s="388"/>
      <c r="AV881" s="388"/>
      <c r="AW881" s="388"/>
      <c r="AX881" s="388"/>
    </row>
    <row r="882" spans="1:50" ht="30" customHeight="1" x14ac:dyDescent="0.15">
      <c r="A882" s="374">
        <v>1</v>
      </c>
      <c r="B882" s="374">
        <v>1</v>
      </c>
      <c r="C882" s="386" t="s">
        <v>672</v>
      </c>
      <c r="D882" s="385"/>
      <c r="E882" s="385"/>
      <c r="F882" s="385"/>
      <c r="G882" s="385"/>
      <c r="H882" s="385"/>
      <c r="I882" s="385"/>
      <c r="J882" s="167">
        <v>2000012100001</v>
      </c>
      <c r="K882" s="168"/>
      <c r="L882" s="168"/>
      <c r="M882" s="168"/>
      <c r="N882" s="168"/>
      <c r="O882" s="168"/>
      <c r="P882" s="157" t="s">
        <v>602</v>
      </c>
      <c r="Q882" s="157"/>
      <c r="R882" s="157"/>
      <c r="S882" s="157"/>
      <c r="T882" s="157"/>
      <c r="U882" s="157"/>
      <c r="V882" s="157"/>
      <c r="W882" s="157"/>
      <c r="X882" s="157"/>
      <c r="Y882" s="158">
        <v>9</v>
      </c>
      <c r="Z882" s="159"/>
      <c r="AA882" s="159"/>
      <c r="AB882" s="160"/>
      <c r="AC882" s="273" t="s">
        <v>495</v>
      </c>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322</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443</v>
      </c>
      <c r="K914" s="183"/>
      <c r="L914" s="183"/>
      <c r="M914" s="183"/>
      <c r="N914" s="183"/>
      <c r="O914" s="183"/>
      <c r="P914" s="287" t="s">
        <v>395</v>
      </c>
      <c r="Q914" s="287"/>
      <c r="R914" s="287"/>
      <c r="S914" s="287"/>
      <c r="T914" s="287"/>
      <c r="U914" s="287"/>
      <c r="V914" s="287"/>
      <c r="W914" s="287"/>
      <c r="X914" s="287"/>
      <c r="Y914" s="287" t="s">
        <v>439</v>
      </c>
      <c r="Z914" s="296"/>
      <c r="AA914" s="296"/>
      <c r="AB914" s="296"/>
      <c r="AC914" s="183" t="s">
        <v>394</v>
      </c>
      <c r="AD914" s="183"/>
      <c r="AE914" s="183"/>
      <c r="AF914" s="183"/>
      <c r="AG914" s="183"/>
      <c r="AH914" s="287" t="s">
        <v>411</v>
      </c>
      <c r="AI914" s="296"/>
      <c r="AJ914" s="296"/>
      <c r="AK914" s="296"/>
      <c r="AL914" s="296" t="s">
        <v>23</v>
      </c>
      <c r="AM914" s="296"/>
      <c r="AN914" s="296"/>
      <c r="AO914" s="387"/>
      <c r="AP914" s="388" t="s">
        <v>481</v>
      </c>
      <c r="AQ914" s="388"/>
      <c r="AR914" s="388"/>
      <c r="AS914" s="388"/>
      <c r="AT914" s="388"/>
      <c r="AU914" s="388"/>
      <c r="AV914" s="388"/>
      <c r="AW914" s="388"/>
      <c r="AX914" s="388"/>
    </row>
    <row r="915" spans="1:50" ht="30" customHeight="1" x14ac:dyDescent="0.15">
      <c r="A915" s="374">
        <v>1</v>
      </c>
      <c r="B915" s="374">
        <v>1</v>
      </c>
      <c r="C915" s="386" t="s">
        <v>605</v>
      </c>
      <c r="D915" s="385"/>
      <c r="E915" s="385"/>
      <c r="F915" s="385"/>
      <c r="G915" s="385"/>
      <c r="H915" s="385"/>
      <c r="I915" s="385"/>
      <c r="J915" s="167">
        <v>2000012100001</v>
      </c>
      <c r="K915" s="168"/>
      <c r="L915" s="168"/>
      <c r="M915" s="168"/>
      <c r="N915" s="168"/>
      <c r="O915" s="168"/>
      <c r="P915" s="156" t="s">
        <v>606</v>
      </c>
      <c r="Q915" s="157"/>
      <c r="R915" s="157"/>
      <c r="S915" s="157"/>
      <c r="T915" s="157"/>
      <c r="U915" s="157"/>
      <c r="V915" s="157"/>
      <c r="W915" s="157"/>
      <c r="X915" s="157"/>
      <c r="Y915" s="158">
        <v>2</v>
      </c>
      <c r="Z915" s="159"/>
      <c r="AA915" s="159"/>
      <c r="AB915" s="160"/>
      <c r="AC915" s="273" t="s">
        <v>495</v>
      </c>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323</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443</v>
      </c>
      <c r="K947" s="183"/>
      <c r="L947" s="183"/>
      <c r="M947" s="183"/>
      <c r="N947" s="183"/>
      <c r="O947" s="183"/>
      <c r="P947" s="287" t="s">
        <v>395</v>
      </c>
      <c r="Q947" s="287"/>
      <c r="R947" s="287"/>
      <c r="S947" s="287"/>
      <c r="T947" s="287"/>
      <c r="U947" s="287"/>
      <c r="V947" s="287"/>
      <c r="W947" s="287"/>
      <c r="X947" s="287"/>
      <c r="Y947" s="287" t="s">
        <v>439</v>
      </c>
      <c r="Z947" s="296"/>
      <c r="AA947" s="296"/>
      <c r="AB947" s="296"/>
      <c r="AC947" s="183" t="s">
        <v>394</v>
      </c>
      <c r="AD947" s="183"/>
      <c r="AE947" s="183"/>
      <c r="AF947" s="183"/>
      <c r="AG947" s="183"/>
      <c r="AH947" s="287" t="s">
        <v>411</v>
      </c>
      <c r="AI947" s="296"/>
      <c r="AJ947" s="296"/>
      <c r="AK947" s="296"/>
      <c r="AL947" s="296" t="s">
        <v>23</v>
      </c>
      <c r="AM947" s="296"/>
      <c r="AN947" s="296"/>
      <c r="AO947" s="387"/>
      <c r="AP947" s="388" t="s">
        <v>481</v>
      </c>
      <c r="AQ947" s="388"/>
      <c r="AR947" s="388"/>
      <c r="AS947" s="388"/>
      <c r="AT947" s="388"/>
      <c r="AU947" s="388"/>
      <c r="AV947" s="388"/>
      <c r="AW947" s="388"/>
      <c r="AX947" s="388"/>
    </row>
    <row r="948" spans="1:50" ht="30" customHeight="1" x14ac:dyDescent="0.15">
      <c r="A948" s="374">
        <v>1</v>
      </c>
      <c r="B948" s="374">
        <v>1</v>
      </c>
      <c r="C948" s="386" t="s">
        <v>607</v>
      </c>
      <c r="D948" s="385"/>
      <c r="E948" s="385"/>
      <c r="F948" s="385"/>
      <c r="G948" s="385"/>
      <c r="H948" s="385"/>
      <c r="I948" s="385"/>
      <c r="J948" s="167">
        <v>5000012080001</v>
      </c>
      <c r="K948" s="168"/>
      <c r="L948" s="168"/>
      <c r="M948" s="168"/>
      <c r="N948" s="168"/>
      <c r="O948" s="168"/>
      <c r="P948" s="156" t="s">
        <v>608</v>
      </c>
      <c r="Q948" s="157"/>
      <c r="R948" s="157"/>
      <c r="S948" s="157"/>
      <c r="T948" s="157"/>
      <c r="U948" s="157"/>
      <c r="V948" s="157"/>
      <c r="W948" s="157"/>
      <c r="X948" s="157"/>
      <c r="Y948" s="158">
        <v>4129</v>
      </c>
      <c r="Z948" s="159"/>
      <c r="AA948" s="159"/>
      <c r="AB948" s="160"/>
      <c r="AC948" s="273" t="s">
        <v>495</v>
      </c>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324</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443</v>
      </c>
      <c r="K980" s="183"/>
      <c r="L980" s="183"/>
      <c r="M980" s="183"/>
      <c r="N980" s="183"/>
      <c r="O980" s="183"/>
      <c r="P980" s="287" t="s">
        <v>395</v>
      </c>
      <c r="Q980" s="287"/>
      <c r="R980" s="287"/>
      <c r="S980" s="287"/>
      <c r="T980" s="287"/>
      <c r="U980" s="287"/>
      <c r="V980" s="287"/>
      <c r="W980" s="287"/>
      <c r="X980" s="287"/>
      <c r="Y980" s="287" t="s">
        <v>439</v>
      </c>
      <c r="Z980" s="296"/>
      <c r="AA980" s="296"/>
      <c r="AB980" s="296"/>
      <c r="AC980" s="183" t="s">
        <v>394</v>
      </c>
      <c r="AD980" s="183"/>
      <c r="AE980" s="183"/>
      <c r="AF980" s="183"/>
      <c r="AG980" s="183"/>
      <c r="AH980" s="287" t="s">
        <v>411</v>
      </c>
      <c r="AI980" s="296"/>
      <c r="AJ980" s="296"/>
      <c r="AK980" s="296"/>
      <c r="AL980" s="296" t="s">
        <v>23</v>
      </c>
      <c r="AM980" s="296"/>
      <c r="AN980" s="296"/>
      <c r="AO980" s="387"/>
      <c r="AP980" s="388" t="s">
        <v>481</v>
      </c>
      <c r="AQ980" s="388"/>
      <c r="AR980" s="388"/>
      <c r="AS980" s="388"/>
      <c r="AT980" s="388"/>
      <c r="AU980" s="388"/>
      <c r="AV980" s="388"/>
      <c r="AW980" s="388"/>
      <c r="AX980" s="388"/>
    </row>
    <row r="981" spans="1:50" ht="75" customHeight="1" x14ac:dyDescent="0.15">
      <c r="A981" s="374">
        <v>1</v>
      </c>
      <c r="B981" s="374">
        <v>1</v>
      </c>
      <c r="C981" s="386" t="s">
        <v>607</v>
      </c>
      <c r="D981" s="385"/>
      <c r="E981" s="385"/>
      <c r="F981" s="385"/>
      <c r="G981" s="385"/>
      <c r="H981" s="385"/>
      <c r="I981" s="385"/>
      <c r="J981" s="167">
        <v>5000012080001</v>
      </c>
      <c r="K981" s="168"/>
      <c r="L981" s="168"/>
      <c r="M981" s="168"/>
      <c r="N981" s="168"/>
      <c r="O981" s="168"/>
      <c r="P981" s="156" t="s">
        <v>609</v>
      </c>
      <c r="Q981" s="157"/>
      <c r="R981" s="157"/>
      <c r="S981" s="157"/>
      <c r="T981" s="157"/>
      <c r="U981" s="157"/>
      <c r="V981" s="157"/>
      <c r="W981" s="157"/>
      <c r="X981" s="157"/>
      <c r="Y981" s="158">
        <v>5482</v>
      </c>
      <c r="Z981" s="159"/>
      <c r="AA981" s="159"/>
      <c r="AB981" s="160"/>
      <c r="AC981" s="273" t="s">
        <v>495</v>
      </c>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325</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443</v>
      </c>
      <c r="K1013" s="183"/>
      <c r="L1013" s="183"/>
      <c r="M1013" s="183"/>
      <c r="N1013" s="183"/>
      <c r="O1013" s="183"/>
      <c r="P1013" s="287" t="s">
        <v>395</v>
      </c>
      <c r="Q1013" s="287"/>
      <c r="R1013" s="287"/>
      <c r="S1013" s="287"/>
      <c r="T1013" s="287"/>
      <c r="U1013" s="287"/>
      <c r="V1013" s="287"/>
      <c r="W1013" s="287"/>
      <c r="X1013" s="287"/>
      <c r="Y1013" s="287" t="s">
        <v>439</v>
      </c>
      <c r="Z1013" s="296"/>
      <c r="AA1013" s="296"/>
      <c r="AB1013" s="296"/>
      <c r="AC1013" s="183" t="s">
        <v>394</v>
      </c>
      <c r="AD1013" s="183"/>
      <c r="AE1013" s="183"/>
      <c r="AF1013" s="183"/>
      <c r="AG1013" s="183"/>
      <c r="AH1013" s="287" t="s">
        <v>411</v>
      </c>
      <c r="AI1013" s="296"/>
      <c r="AJ1013" s="296"/>
      <c r="AK1013" s="296"/>
      <c r="AL1013" s="296" t="s">
        <v>23</v>
      </c>
      <c r="AM1013" s="296"/>
      <c r="AN1013" s="296"/>
      <c r="AO1013" s="387"/>
      <c r="AP1013" s="388" t="s">
        <v>481</v>
      </c>
      <c r="AQ1013" s="388"/>
      <c r="AR1013" s="388"/>
      <c r="AS1013" s="388"/>
      <c r="AT1013" s="388"/>
      <c r="AU1013" s="388"/>
      <c r="AV1013" s="388"/>
      <c r="AW1013" s="388"/>
      <c r="AX1013" s="388"/>
    </row>
    <row r="1014" spans="1:50" ht="45" customHeight="1" x14ac:dyDescent="0.15">
      <c r="A1014" s="374">
        <v>1</v>
      </c>
      <c r="B1014" s="374">
        <v>1</v>
      </c>
      <c r="C1014" s="386" t="s">
        <v>610</v>
      </c>
      <c r="D1014" s="385"/>
      <c r="E1014" s="385"/>
      <c r="F1014" s="385"/>
      <c r="G1014" s="385"/>
      <c r="H1014" s="385"/>
      <c r="I1014" s="385"/>
      <c r="J1014" s="167">
        <v>8000020460001</v>
      </c>
      <c r="K1014" s="168"/>
      <c r="L1014" s="168"/>
      <c r="M1014" s="168"/>
      <c r="N1014" s="168"/>
      <c r="O1014" s="168"/>
      <c r="P1014" s="156" t="s">
        <v>611</v>
      </c>
      <c r="Q1014" s="157"/>
      <c r="R1014" s="157"/>
      <c r="S1014" s="157"/>
      <c r="T1014" s="157"/>
      <c r="U1014" s="157"/>
      <c r="V1014" s="157"/>
      <c r="W1014" s="157"/>
      <c r="X1014" s="157"/>
      <c r="Y1014" s="158">
        <v>537</v>
      </c>
      <c r="Z1014" s="159"/>
      <c r="AA1014" s="159"/>
      <c r="AB1014" s="160"/>
      <c r="AC1014" s="273" t="s">
        <v>495</v>
      </c>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326</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443</v>
      </c>
      <c r="K1046" s="183"/>
      <c r="L1046" s="183"/>
      <c r="M1046" s="183"/>
      <c r="N1046" s="183"/>
      <c r="O1046" s="183"/>
      <c r="P1046" s="287" t="s">
        <v>395</v>
      </c>
      <c r="Q1046" s="287"/>
      <c r="R1046" s="287"/>
      <c r="S1046" s="287"/>
      <c r="T1046" s="287"/>
      <c r="U1046" s="287"/>
      <c r="V1046" s="287"/>
      <c r="W1046" s="287"/>
      <c r="X1046" s="287"/>
      <c r="Y1046" s="287" t="s">
        <v>439</v>
      </c>
      <c r="Z1046" s="296"/>
      <c r="AA1046" s="296"/>
      <c r="AB1046" s="296"/>
      <c r="AC1046" s="183" t="s">
        <v>394</v>
      </c>
      <c r="AD1046" s="183"/>
      <c r="AE1046" s="183"/>
      <c r="AF1046" s="183"/>
      <c r="AG1046" s="183"/>
      <c r="AH1046" s="287" t="s">
        <v>411</v>
      </c>
      <c r="AI1046" s="296"/>
      <c r="AJ1046" s="296"/>
      <c r="AK1046" s="296"/>
      <c r="AL1046" s="296" t="s">
        <v>23</v>
      </c>
      <c r="AM1046" s="296"/>
      <c r="AN1046" s="296"/>
      <c r="AO1046" s="387"/>
      <c r="AP1046" s="388" t="s">
        <v>481</v>
      </c>
      <c r="AQ1046" s="388"/>
      <c r="AR1046" s="388"/>
      <c r="AS1046" s="388"/>
      <c r="AT1046" s="388"/>
      <c r="AU1046" s="388"/>
      <c r="AV1046" s="388"/>
      <c r="AW1046" s="388"/>
      <c r="AX1046" s="388"/>
    </row>
    <row r="1047" spans="1:50" ht="30" customHeight="1" x14ac:dyDescent="0.15">
      <c r="A1047" s="374">
        <v>1</v>
      </c>
      <c r="B1047" s="374">
        <v>1</v>
      </c>
      <c r="C1047" s="386" t="s">
        <v>612</v>
      </c>
      <c r="D1047" s="385"/>
      <c r="E1047" s="385"/>
      <c r="F1047" s="385"/>
      <c r="G1047" s="385"/>
      <c r="H1047" s="385"/>
      <c r="I1047" s="385"/>
      <c r="J1047" s="167">
        <v>4000012080002</v>
      </c>
      <c r="K1047" s="168"/>
      <c r="L1047" s="168"/>
      <c r="M1047" s="168"/>
      <c r="N1047" s="168"/>
      <c r="O1047" s="168"/>
      <c r="P1047" s="156" t="s">
        <v>613</v>
      </c>
      <c r="Q1047" s="157"/>
      <c r="R1047" s="157"/>
      <c r="S1047" s="157"/>
      <c r="T1047" s="157"/>
      <c r="U1047" s="157"/>
      <c r="V1047" s="157"/>
      <c r="W1047" s="157"/>
      <c r="X1047" s="157"/>
      <c r="Y1047" s="158">
        <v>24</v>
      </c>
      <c r="Z1047" s="159"/>
      <c r="AA1047" s="159"/>
      <c r="AB1047" s="160"/>
      <c r="AC1047" s="273" t="s">
        <v>495</v>
      </c>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2" t="s">
        <v>480</v>
      </c>
      <c r="B1077" s="853"/>
      <c r="C1077" s="853"/>
      <c r="D1077" s="853"/>
      <c r="E1077" s="853"/>
      <c r="F1077" s="853"/>
      <c r="G1077" s="853"/>
      <c r="H1077" s="853"/>
      <c r="I1077" s="853"/>
      <c r="J1077" s="853"/>
      <c r="K1077" s="853"/>
      <c r="L1077" s="853"/>
      <c r="M1077" s="853"/>
      <c r="N1077" s="853"/>
      <c r="O1077" s="853"/>
      <c r="P1077" s="853"/>
      <c r="Q1077" s="853"/>
      <c r="R1077" s="853"/>
      <c r="S1077" s="853"/>
      <c r="T1077" s="853"/>
      <c r="U1077" s="853"/>
      <c r="V1077" s="853"/>
      <c r="W1077" s="853"/>
      <c r="X1077" s="853"/>
      <c r="Y1077" s="853"/>
      <c r="Z1077" s="853"/>
      <c r="AA1077" s="853"/>
      <c r="AB1077" s="853"/>
      <c r="AC1077" s="853"/>
      <c r="AD1077" s="853"/>
      <c r="AE1077" s="853"/>
      <c r="AF1077" s="853"/>
      <c r="AG1077" s="853"/>
      <c r="AH1077" s="853"/>
      <c r="AI1077" s="853"/>
      <c r="AJ1077" s="853"/>
      <c r="AK1077" s="854"/>
      <c r="AL1077" s="77"/>
      <c r="AM1077" s="77"/>
      <c r="AN1077" s="77"/>
      <c r="AO1077" s="77"/>
      <c r="AP1077" s="77"/>
      <c r="AQ1077" s="77"/>
      <c r="AR1077" s="77"/>
      <c r="AS1077" s="77"/>
      <c r="AT1077" s="77"/>
      <c r="AU1077" s="77"/>
      <c r="AV1077" s="77"/>
      <c r="AW1077" s="77"/>
      <c r="AX1077" s="78"/>
    </row>
    <row r="1078" spans="1:50" s="57" customFormat="1" ht="21.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467</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422</v>
      </c>
      <c r="D1080" s="848"/>
      <c r="E1080" s="183" t="s">
        <v>421</v>
      </c>
      <c r="F1080" s="848"/>
      <c r="G1080" s="848"/>
      <c r="H1080" s="848"/>
      <c r="I1080" s="848"/>
      <c r="J1080" s="183" t="s">
        <v>443</v>
      </c>
      <c r="K1080" s="183"/>
      <c r="L1080" s="183"/>
      <c r="M1080" s="183"/>
      <c r="N1080" s="183"/>
      <c r="O1080" s="183"/>
      <c r="P1080" s="287" t="s">
        <v>31</v>
      </c>
      <c r="Q1080" s="287"/>
      <c r="R1080" s="287"/>
      <c r="S1080" s="287"/>
      <c r="T1080" s="287"/>
      <c r="U1080" s="287"/>
      <c r="V1080" s="287"/>
      <c r="W1080" s="287"/>
      <c r="X1080" s="287"/>
      <c r="Y1080" s="183" t="s">
        <v>446</v>
      </c>
      <c r="Z1080" s="848"/>
      <c r="AA1080" s="848"/>
      <c r="AB1080" s="848"/>
      <c r="AC1080" s="183" t="s">
        <v>394</v>
      </c>
      <c r="AD1080" s="183"/>
      <c r="AE1080" s="183"/>
      <c r="AF1080" s="183"/>
      <c r="AG1080" s="183"/>
      <c r="AH1080" s="287" t="s">
        <v>411</v>
      </c>
      <c r="AI1080" s="296"/>
      <c r="AJ1080" s="296"/>
      <c r="AK1080" s="296"/>
      <c r="AL1080" s="296" t="s">
        <v>23</v>
      </c>
      <c r="AM1080" s="296"/>
      <c r="AN1080" s="296"/>
      <c r="AO1080" s="849"/>
      <c r="AP1080" s="388" t="s">
        <v>482</v>
      </c>
      <c r="AQ1080" s="388"/>
      <c r="AR1080" s="388"/>
      <c r="AS1080" s="388"/>
      <c r="AT1080" s="388"/>
      <c r="AU1080" s="388"/>
      <c r="AV1080" s="388"/>
      <c r="AW1080" s="388"/>
      <c r="AX1080" s="388"/>
    </row>
    <row r="1081" spans="1:50" ht="30.75" customHeight="1" x14ac:dyDescent="0.15">
      <c r="A1081" s="374">
        <v>1</v>
      </c>
      <c r="B1081" s="374">
        <v>1</v>
      </c>
      <c r="C1081" s="851" t="s">
        <v>687</v>
      </c>
      <c r="D1081" s="851"/>
      <c r="E1081" s="201" t="s">
        <v>688</v>
      </c>
      <c r="F1081" s="850"/>
      <c r="G1081" s="850"/>
      <c r="H1081" s="850"/>
      <c r="I1081" s="850"/>
      <c r="J1081" s="167">
        <v>2010401051696</v>
      </c>
      <c r="K1081" s="168"/>
      <c r="L1081" s="168"/>
      <c r="M1081" s="168"/>
      <c r="N1081" s="168"/>
      <c r="O1081" s="168"/>
      <c r="P1081" s="156" t="s">
        <v>690</v>
      </c>
      <c r="Q1081" s="157"/>
      <c r="R1081" s="157"/>
      <c r="S1081" s="157"/>
      <c r="T1081" s="157"/>
      <c r="U1081" s="157"/>
      <c r="V1081" s="157"/>
      <c r="W1081" s="157"/>
      <c r="X1081" s="157"/>
      <c r="Y1081" s="158">
        <v>1320</v>
      </c>
      <c r="Z1081" s="159"/>
      <c r="AA1081" s="159"/>
      <c r="AB1081" s="160"/>
      <c r="AC1081" s="273" t="s">
        <v>653</v>
      </c>
      <c r="AD1081" s="273"/>
      <c r="AE1081" s="273"/>
      <c r="AF1081" s="273"/>
      <c r="AG1081" s="273"/>
      <c r="AH1081" s="274">
        <v>13</v>
      </c>
      <c r="AI1081" s="275"/>
      <c r="AJ1081" s="275"/>
      <c r="AK1081" s="275"/>
      <c r="AL1081" s="276">
        <v>89.98</v>
      </c>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51" t="s">
        <v>687</v>
      </c>
      <c r="D1082" s="851"/>
      <c r="E1082" s="201" t="s">
        <v>689</v>
      </c>
      <c r="F1082" s="850"/>
      <c r="G1082" s="850"/>
      <c r="H1082" s="850"/>
      <c r="I1082" s="850"/>
      <c r="J1082" s="167">
        <v>6010001034874</v>
      </c>
      <c r="K1082" s="168"/>
      <c r="L1082" s="168"/>
      <c r="M1082" s="168"/>
      <c r="N1082" s="168"/>
      <c r="O1082" s="168"/>
      <c r="P1082" s="156" t="s">
        <v>691</v>
      </c>
      <c r="Q1082" s="157"/>
      <c r="R1082" s="157"/>
      <c r="S1082" s="157"/>
      <c r="T1082" s="157"/>
      <c r="U1082" s="157"/>
      <c r="V1082" s="157"/>
      <c r="W1082" s="157"/>
      <c r="X1082" s="157"/>
      <c r="Y1082" s="158">
        <v>1232</v>
      </c>
      <c r="Z1082" s="159"/>
      <c r="AA1082" s="159"/>
      <c r="AB1082" s="160"/>
      <c r="AC1082" s="273" t="s">
        <v>653</v>
      </c>
      <c r="AD1082" s="273"/>
      <c r="AE1082" s="273"/>
      <c r="AF1082" s="273"/>
      <c r="AG1082" s="273"/>
      <c r="AH1082" s="274">
        <v>15</v>
      </c>
      <c r="AI1082" s="275"/>
      <c r="AJ1082" s="275"/>
      <c r="AK1082" s="275"/>
      <c r="AL1082" s="276">
        <v>88.01</v>
      </c>
      <c r="AM1082" s="277"/>
      <c r="AN1082" s="277"/>
      <c r="AO1082" s="278"/>
      <c r="AP1082" s="267"/>
      <c r="AQ1082" s="267"/>
      <c r="AR1082" s="267"/>
      <c r="AS1082" s="267"/>
      <c r="AT1082" s="267"/>
      <c r="AU1082" s="267"/>
      <c r="AV1082" s="267"/>
      <c r="AW1082" s="267"/>
      <c r="AX1082" s="267"/>
    </row>
    <row r="1083" spans="1:50" ht="45" customHeight="1" x14ac:dyDescent="0.15">
      <c r="A1083" s="374">
        <v>3</v>
      </c>
      <c r="B1083" s="374">
        <v>1</v>
      </c>
      <c r="C1083" s="851" t="s">
        <v>680</v>
      </c>
      <c r="D1083" s="851"/>
      <c r="E1083" s="201" t="s">
        <v>681</v>
      </c>
      <c r="F1083" s="850"/>
      <c r="G1083" s="850"/>
      <c r="H1083" s="850"/>
      <c r="I1083" s="850"/>
      <c r="J1083" s="167">
        <v>3011101055078</v>
      </c>
      <c r="K1083" s="168"/>
      <c r="L1083" s="168"/>
      <c r="M1083" s="168"/>
      <c r="N1083" s="168"/>
      <c r="O1083" s="168"/>
      <c r="P1083" s="157" t="s">
        <v>684</v>
      </c>
      <c r="Q1083" s="157"/>
      <c r="R1083" s="157"/>
      <c r="S1083" s="157"/>
      <c r="T1083" s="157"/>
      <c r="U1083" s="157"/>
      <c r="V1083" s="157"/>
      <c r="W1083" s="157"/>
      <c r="X1083" s="157"/>
      <c r="Y1083" s="158">
        <v>259</v>
      </c>
      <c r="Z1083" s="159"/>
      <c r="AA1083" s="159"/>
      <c r="AB1083" s="160"/>
      <c r="AC1083" s="273" t="s">
        <v>417</v>
      </c>
      <c r="AD1083" s="273"/>
      <c r="AE1083" s="273"/>
      <c r="AF1083" s="273"/>
      <c r="AG1083" s="273"/>
      <c r="AH1083" s="274">
        <v>7</v>
      </c>
      <c r="AI1083" s="275"/>
      <c r="AJ1083" s="275"/>
      <c r="AK1083" s="275"/>
      <c r="AL1083" s="276">
        <v>88.03</v>
      </c>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51" t="s">
        <v>687</v>
      </c>
      <c r="D1084" s="851"/>
      <c r="E1084" s="201" t="s">
        <v>693</v>
      </c>
      <c r="F1084" s="850"/>
      <c r="G1084" s="850"/>
      <c r="H1084" s="850"/>
      <c r="I1084" s="850"/>
      <c r="J1084" s="167">
        <v>4010701009640</v>
      </c>
      <c r="K1084" s="168"/>
      <c r="L1084" s="168"/>
      <c r="M1084" s="168"/>
      <c r="N1084" s="168"/>
      <c r="O1084" s="168"/>
      <c r="P1084" s="156" t="s">
        <v>692</v>
      </c>
      <c r="Q1084" s="157"/>
      <c r="R1084" s="157"/>
      <c r="S1084" s="157"/>
      <c r="T1084" s="157"/>
      <c r="U1084" s="157"/>
      <c r="V1084" s="157"/>
      <c r="W1084" s="157"/>
      <c r="X1084" s="157"/>
      <c r="Y1084" s="158">
        <v>237</v>
      </c>
      <c r="Z1084" s="159"/>
      <c r="AA1084" s="159"/>
      <c r="AB1084" s="160"/>
      <c r="AC1084" s="273" t="s">
        <v>653</v>
      </c>
      <c r="AD1084" s="273"/>
      <c r="AE1084" s="273"/>
      <c r="AF1084" s="273"/>
      <c r="AG1084" s="273"/>
      <c r="AH1084" s="274">
        <v>4</v>
      </c>
      <c r="AI1084" s="275"/>
      <c r="AJ1084" s="275"/>
      <c r="AK1084" s="275"/>
      <c r="AL1084" s="276">
        <v>89.63</v>
      </c>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51" t="s">
        <v>680</v>
      </c>
      <c r="D1085" s="851"/>
      <c r="E1085" s="850" t="s">
        <v>682</v>
      </c>
      <c r="F1085" s="850"/>
      <c r="G1085" s="850"/>
      <c r="H1085" s="850"/>
      <c r="I1085" s="850"/>
      <c r="J1085" s="167">
        <v>7340001010759</v>
      </c>
      <c r="K1085" s="168"/>
      <c r="L1085" s="168"/>
      <c r="M1085" s="168"/>
      <c r="N1085" s="168"/>
      <c r="O1085" s="168"/>
      <c r="P1085" s="157" t="s">
        <v>685</v>
      </c>
      <c r="Q1085" s="157"/>
      <c r="R1085" s="157"/>
      <c r="S1085" s="157"/>
      <c r="T1085" s="157"/>
      <c r="U1085" s="157"/>
      <c r="V1085" s="157"/>
      <c r="W1085" s="157"/>
      <c r="X1085" s="157"/>
      <c r="Y1085" s="158">
        <v>156</v>
      </c>
      <c r="Z1085" s="159"/>
      <c r="AA1085" s="159"/>
      <c r="AB1085" s="160"/>
      <c r="AC1085" s="273" t="s">
        <v>417</v>
      </c>
      <c r="AD1085" s="273"/>
      <c r="AE1085" s="273"/>
      <c r="AF1085" s="273"/>
      <c r="AG1085" s="273"/>
      <c r="AH1085" s="274">
        <v>2</v>
      </c>
      <c r="AI1085" s="275"/>
      <c r="AJ1085" s="275"/>
      <c r="AK1085" s="275"/>
      <c r="AL1085" s="276">
        <v>96.95</v>
      </c>
      <c r="AM1085" s="277"/>
      <c r="AN1085" s="277"/>
      <c r="AO1085" s="278"/>
      <c r="AP1085" s="267"/>
      <c r="AQ1085" s="267"/>
      <c r="AR1085" s="267"/>
      <c r="AS1085" s="267"/>
      <c r="AT1085" s="267"/>
      <c r="AU1085" s="267"/>
      <c r="AV1085" s="267"/>
      <c r="AW1085" s="267"/>
      <c r="AX1085" s="267"/>
    </row>
    <row r="1086" spans="1:50" ht="45" customHeight="1" x14ac:dyDescent="0.15">
      <c r="A1086" s="374">
        <v>6</v>
      </c>
      <c r="B1086" s="374">
        <v>1</v>
      </c>
      <c r="C1086" s="851" t="s">
        <v>680</v>
      </c>
      <c r="D1086" s="851"/>
      <c r="E1086" s="850" t="s">
        <v>683</v>
      </c>
      <c r="F1086" s="850"/>
      <c r="G1086" s="850"/>
      <c r="H1086" s="850"/>
      <c r="I1086" s="850"/>
      <c r="J1086" s="167">
        <v>5010005002705</v>
      </c>
      <c r="K1086" s="168"/>
      <c r="L1086" s="168"/>
      <c r="M1086" s="168"/>
      <c r="N1086" s="168"/>
      <c r="O1086" s="168"/>
      <c r="P1086" s="157" t="s">
        <v>686</v>
      </c>
      <c r="Q1086" s="157"/>
      <c r="R1086" s="157"/>
      <c r="S1086" s="157"/>
      <c r="T1086" s="157"/>
      <c r="U1086" s="157"/>
      <c r="V1086" s="157"/>
      <c r="W1086" s="157"/>
      <c r="X1086" s="157"/>
      <c r="Y1086" s="158">
        <v>4</v>
      </c>
      <c r="Z1086" s="159"/>
      <c r="AA1086" s="159"/>
      <c r="AB1086" s="160"/>
      <c r="AC1086" s="273" t="s">
        <v>417</v>
      </c>
      <c r="AD1086" s="273"/>
      <c r="AE1086" s="273"/>
      <c r="AF1086" s="273"/>
      <c r="AG1086" s="273"/>
      <c r="AH1086" s="274">
        <v>1</v>
      </c>
      <c r="AI1086" s="275"/>
      <c r="AJ1086" s="275"/>
      <c r="AK1086" s="275"/>
      <c r="AL1086" s="276">
        <v>95.76</v>
      </c>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1"/>
      <c r="D1087" s="851"/>
      <c r="E1087" s="850"/>
      <c r="F1087" s="850"/>
      <c r="G1087" s="850"/>
      <c r="H1087" s="850"/>
      <c r="I1087" s="85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1"/>
      <c r="D1088" s="851"/>
      <c r="E1088" s="850"/>
      <c r="F1088" s="850"/>
      <c r="G1088" s="850"/>
      <c r="H1088" s="850"/>
      <c r="I1088" s="85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1"/>
      <c r="D1089" s="851"/>
      <c r="E1089" s="850"/>
      <c r="F1089" s="850"/>
      <c r="G1089" s="850"/>
      <c r="H1089" s="850"/>
      <c r="I1089" s="85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1"/>
      <c r="D1090" s="851"/>
      <c r="E1090" s="850"/>
      <c r="F1090" s="850"/>
      <c r="G1090" s="850"/>
      <c r="H1090" s="850"/>
      <c r="I1090" s="85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1"/>
      <c r="D1091" s="851"/>
      <c r="E1091" s="850"/>
      <c r="F1091" s="850"/>
      <c r="G1091" s="850"/>
      <c r="H1091" s="850"/>
      <c r="I1091" s="85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1"/>
      <c r="D1092" s="851"/>
      <c r="E1092" s="850"/>
      <c r="F1092" s="850"/>
      <c r="G1092" s="850"/>
      <c r="H1092" s="850"/>
      <c r="I1092" s="85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1"/>
      <c r="D1093" s="851"/>
      <c r="E1093" s="850"/>
      <c r="F1093" s="850"/>
      <c r="G1093" s="850"/>
      <c r="H1093" s="850"/>
      <c r="I1093" s="85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1"/>
      <c r="D1094" s="851"/>
      <c r="E1094" s="850"/>
      <c r="F1094" s="850"/>
      <c r="G1094" s="850"/>
      <c r="H1094" s="850"/>
      <c r="I1094" s="85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1"/>
      <c r="D1095" s="851"/>
      <c r="E1095" s="850"/>
      <c r="F1095" s="850"/>
      <c r="G1095" s="850"/>
      <c r="H1095" s="850"/>
      <c r="I1095" s="85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1"/>
      <c r="D1096" s="851"/>
      <c r="E1096" s="850"/>
      <c r="F1096" s="850"/>
      <c r="G1096" s="850"/>
      <c r="H1096" s="850"/>
      <c r="I1096" s="85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1"/>
      <c r="D1097" s="851"/>
      <c r="E1097" s="850"/>
      <c r="F1097" s="850"/>
      <c r="G1097" s="850"/>
      <c r="H1097" s="850"/>
      <c r="I1097" s="85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1"/>
      <c r="D1098" s="851"/>
      <c r="E1098" s="201"/>
      <c r="F1098" s="850"/>
      <c r="G1098" s="850"/>
      <c r="H1098" s="850"/>
      <c r="I1098" s="85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1"/>
      <c r="D1099" s="851"/>
      <c r="E1099" s="850"/>
      <c r="F1099" s="850"/>
      <c r="G1099" s="850"/>
      <c r="H1099" s="850"/>
      <c r="I1099" s="85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1"/>
      <c r="D1100" s="851"/>
      <c r="E1100" s="850"/>
      <c r="F1100" s="850"/>
      <c r="G1100" s="850"/>
      <c r="H1100" s="850"/>
      <c r="I1100" s="85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1"/>
      <c r="D1101" s="851"/>
      <c r="E1101" s="850"/>
      <c r="F1101" s="850"/>
      <c r="G1101" s="850"/>
      <c r="H1101" s="850"/>
      <c r="I1101" s="85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1"/>
      <c r="D1102" s="851"/>
      <c r="E1102" s="850"/>
      <c r="F1102" s="850"/>
      <c r="G1102" s="850"/>
      <c r="H1102" s="850"/>
      <c r="I1102" s="85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1"/>
      <c r="D1103" s="851"/>
      <c r="E1103" s="850"/>
      <c r="F1103" s="850"/>
      <c r="G1103" s="850"/>
      <c r="H1103" s="850"/>
      <c r="I1103" s="85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1"/>
      <c r="D1104" s="851"/>
      <c r="E1104" s="850"/>
      <c r="F1104" s="850"/>
      <c r="G1104" s="850"/>
      <c r="H1104" s="850"/>
      <c r="I1104" s="85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1"/>
      <c r="D1105" s="851"/>
      <c r="E1105" s="850"/>
      <c r="F1105" s="850"/>
      <c r="G1105" s="850"/>
      <c r="H1105" s="850"/>
      <c r="I1105" s="85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1"/>
      <c r="D1106" s="851"/>
      <c r="E1106" s="850"/>
      <c r="F1106" s="850"/>
      <c r="G1106" s="850"/>
      <c r="H1106" s="850"/>
      <c r="I1106" s="85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1"/>
      <c r="D1107" s="851"/>
      <c r="E1107" s="850"/>
      <c r="F1107" s="850"/>
      <c r="G1107" s="850"/>
      <c r="H1107" s="850"/>
      <c r="I1107" s="85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1"/>
      <c r="D1108" s="851"/>
      <c r="E1108" s="850"/>
      <c r="F1108" s="850"/>
      <c r="G1108" s="850"/>
      <c r="H1108" s="850"/>
      <c r="I1108" s="85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1"/>
      <c r="D1109" s="851"/>
      <c r="E1109" s="850"/>
      <c r="F1109" s="850"/>
      <c r="G1109" s="850"/>
      <c r="H1109" s="850"/>
      <c r="I1109" s="85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1"/>
      <c r="D1110" s="851"/>
      <c r="E1110" s="850"/>
      <c r="F1110" s="850"/>
      <c r="G1110" s="850"/>
      <c r="H1110" s="850"/>
      <c r="I1110" s="85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1" priority="11201">
      <formula>IF(RIGHT(TEXT(P14,"0.#"),1)=".",FALSE,TRUE)</formula>
    </cfRule>
    <cfRule type="expression" dxfId="2690" priority="11202">
      <formula>IF(RIGHT(TEXT(P14,"0.#"),1)=".",TRUE,FALSE)</formula>
    </cfRule>
  </conditionalFormatting>
  <conditionalFormatting sqref="AE23">
    <cfRule type="expression" dxfId="2689" priority="11191">
      <formula>IF(RIGHT(TEXT(AE23,"0.#"),1)=".",FALSE,TRUE)</formula>
    </cfRule>
    <cfRule type="expression" dxfId="2688" priority="11192">
      <formula>IF(RIGHT(TEXT(AE23,"0.#"),1)=".",TRUE,FALSE)</formula>
    </cfRule>
  </conditionalFormatting>
  <conditionalFormatting sqref="L105">
    <cfRule type="expression" dxfId="2687" priority="11083">
      <formula>IF(RIGHT(TEXT(L105,"0.#"),1)=".",FALSE,TRUE)</formula>
    </cfRule>
    <cfRule type="expression" dxfId="2686" priority="11084">
      <formula>IF(RIGHT(TEXT(L105,"0.#"),1)=".",TRUE,FALSE)</formula>
    </cfRule>
  </conditionalFormatting>
  <conditionalFormatting sqref="L110">
    <cfRule type="expression" dxfId="2685" priority="11081">
      <formula>IF(RIGHT(TEXT(L110,"0.#"),1)=".",FALSE,TRUE)</formula>
    </cfRule>
    <cfRule type="expression" dxfId="2684" priority="11082">
      <formula>IF(RIGHT(TEXT(L110,"0.#"),1)=".",TRUE,FALSE)</formula>
    </cfRule>
  </conditionalFormatting>
  <conditionalFormatting sqref="R110">
    <cfRule type="expression" dxfId="2683" priority="11079">
      <formula>IF(RIGHT(TEXT(R110,"0.#"),1)=".",FALSE,TRUE)</formula>
    </cfRule>
    <cfRule type="expression" dxfId="2682" priority="11080">
      <formula>IF(RIGHT(TEXT(R110,"0.#"),1)=".",TRUE,FALSE)</formula>
    </cfRule>
  </conditionalFormatting>
  <conditionalFormatting sqref="P18:AX18">
    <cfRule type="expression" dxfId="2681" priority="11077">
      <formula>IF(RIGHT(TEXT(P18,"0.#"),1)=".",FALSE,TRUE)</formula>
    </cfRule>
    <cfRule type="expression" dxfId="2680" priority="11078">
      <formula>IF(RIGHT(TEXT(P18,"0.#"),1)=".",TRUE,FALSE)</formula>
    </cfRule>
  </conditionalFormatting>
  <conditionalFormatting sqref="Y761">
    <cfRule type="expression" dxfId="2679" priority="11073">
      <formula>IF(RIGHT(TEXT(Y761,"0.#"),1)=".",FALSE,TRUE)</formula>
    </cfRule>
    <cfRule type="expression" dxfId="2678" priority="11074">
      <formula>IF(RIGHT(TEXT(Y761,"0.#"),1)=".",TRUE,FALSE)</formula>
    </cfRule>
  </conditionalFormatting>
  <conditionalFormatting sqref="Y770">
    <cfRule type="expression" dxfId="2677" priority="11069">
      <formula>IF(RIGHT(TEXT(Y770,"0.#"),1)=".",FALSE,TRUE)</formula>
    </cfRule>
    <cfRule type="expression" dxfId="2676" priority="11070">
      <formula>IF(RIGHT(TEXT(Y770,"0.#"),1)=".",TRUE,FALSE)</formula>
    </cfRule>
  </conditionalFormatting>
  <conditionalFormatting sqref="Y801:Y808 Y799 Y788:Y795 Y786 Y775:Y782 Y773">
    <cfRule type="expression" dxfId="2675" priority="10851">
      <formula>IF(RIGHT(TEXT(Y773,"0.#"),1)=".",FALSE,TRUE)</formula>
    </cfRule>
    <cfRule type="expression" dxfId="2674" priority="10852">
      <formula>IF(RIGHT(TEXT(Y773,"0.#"),1)=".",TRUE,FALSE)</formula>
    </cfRule>
  </conditionalFormatting>
  <conditionalFormatting sqref="P16:AQ17 P15:AX15 P13:AX13">
    <cfRule type="expression" dxfId="2673" priority="10899">
      <formula>IF(RIGHT(TEXT(P13,"0.#"),1)=".",FALSE,TRUE)</formula>
    </cfRule>
    <cfRule type="expression" dxfId="2672" priority="10900">
      <formula>IF(RIGHT(TEXT(P13,"0.#"),1)=".",TRUE,FALSE)</formula>
    </cfRule>
  </conditionalFormatting>
  <conditionalFormatting sqref="P19:AJ19">
    <cfRule type="expression" dxfId="2671" priority="10897">
      <formula>IF(RIGHT(TEXT(P19,"0.#"),1)=".",FALSE,TRUE)</formula>
    </cfRule>
    <cfRule type="expression" dxfId="2670" priority="10898">
      <formula>IF(RIGHT(TEXT(P19,"0.#"),1)=".",TRUE,FALSE)</formula>
    </cfRule>
  </conditionalFormatting>
  <conditionalFormatting sqref="AE74 AQ74">
    <cfRule type="expression" dxfId="2669" priority="10889">
      <formula>IF(RIGHT(TEXT(AE74,"0.#"),1)=".",FALSE,TRUE)</formula>
    </cfRule>
    <cfRule type="expression" dxfId="2668" priority="10890">
      <formula>IF(RIGHT(TEXT(AE74,"0.#"),1)=".",TRUE,FALSE)</formula>
    </cfRule>
  </conditionalFormatting>
  <conditionalFormatting sqref="L106:L109 L104">
    <cfRule type="expression" dxfId="2667" priority="10883">
      <formula>IF(RIGHT(TEXT(L104,"0.#"),1)=".",FALSE,TRUE)</formula>
    </cfRule>
    <cfRule type="expression" dxfId="2666" priority="10884">
      <formula>IF(RIGHT(TEXT(L104,"0.#"),1)=".",TRUE,FALSE)</formula>
    </cfRule>
  </conditionalFormatting>
  <conditionalFormatting sqref="R104">
    <cfRule type="expression" dxfId="2665" priority="10879">
      <formula>IF(RIGHT(TEXT(R104,"0.#"),1)=".",FALSE,TRUE)</formula>
    </cfRule>
    <cfRule type="expression" dxfId="2664" priority="10880">
      <formula>IF(RIGHT(TEXT(R104,"0.#"),1)=".",TRUE,FALSE)</formula>
    </cfRule>
  </conditionalFormatting>
  <conditionalFormatting sqref="R105:R109">
    <cfRule type="expression" dxfId="2663" priority="10877">
      <formula>IF(RIGHT(TEXT(R105,"0.#"),1)=".",FALSE,TRUE)</formula>
    </cfRule>
    <cfRule type="expression" dxfId="2662" priority="10878">
      <formula>IF(RIGHT(TEXT(R105,"0.#"),1)=".",TRUE,FALSE)</formula>
    </cfRule>
  </conditionalFormatting>
  <conditionalFormatting sqref="Y762:Y769 Y760">
    <cfRule type="expression" dxfId="2661" priority="10875">
      <formula>IF(RIGHT(TEXT(Y760,"0.#"),1)=".",FALSE,TRUE)</formula>
    </cfRule>
    <cfRule type="expression" dxfId="2660" priority="10876">
      <formula>IF(RIGHT(TEXT(Y760,"0.#"),1)=".",TRUE,FALSE)</formula>
    </cfRule>
  </conditionalFormatting>
  <conditionalFormatting sqref="AU761">
    <cfRule type="expression" dxfId="2659" priority="10873">
      <formula>IF(RIGHT(TEXT(AU761,"0.#"),1)=".",FALSE,TRUE)</formula>
    </cfRule>
    <cfRule type="expression" dxfId="2658" priority="10874">
      <formula>IF(RIGHT(TEXT(AU761,"0.#"),1)=".",TRUE,FALSE)</formula>
    </cfRule>
  </conditionalFormatting>
  <conditionalFormatting sqref="AU770">
    <cfRule type="expression" dxfId="2657" priority="10871">
      <formula>IF(RIGHT(TEXT(AU770,"0.#"),1)=".",FALSE,TRUE)</formula>
    </cfRule>
    <cfRule type="expression" dxfId="2656" priority="10872">
      <formula>IF(RIGHT(TEXT(AU770,"0.#"),1)=".",TRUE,FALSE)</formula>
    </cfRule>
  </conditionalFormatting>
  <conditionalFormatting sqref="AU762:AU769 AU760">
    <cfRule type="expression" dxfId="2655" priority="10869">
      <formula>IF(RIGHT(TEXT(AU760,"0.#"),1)=".",FALSE,TRUE)</formula>
    </cfRule>
    <cfRule type="expression" dxfId="2654" priority="10870">
      <formula>IF(RIGHT(TEXT(AU760,"0.#"),1)=".",TRUE,FALSE)</formula>
    </cfRule>
  </conditionalFormatting>
  <conditionalFormatting sqref="Y800 Y787 Y774">
    <cfRule type="expression" dxfId="2653" priority="10855">
      <formula>IF(RIGHT(TEXT(Y774,"0.#"),1)=".",FALSE,TRUE)</formula>
    </cfRule>
    <cfRule type="expression" dxfId="2652" priority="10856">
      <formula>IF(RIGHT(TEXT(Y774,"0.#"),1)=".",TRUE,FALSE)</formula>
    </cfRule>
  </conditionalFormatting>
  <conditionalFormatting sqref="Y809 Y796 Y783">
    <cfRule type="expression" dxfId="2651" priority="10853">
      <formula>IF(RIGHT(TEXT(Y783,"0.#"),1)=".",FALSE,TRUE)</formula>
    </cfRule>
    <cfRule type="expression" dxfId="2650" priority="10854">
      <formula>IF(RIGHT(TEXT(Y783,"0.#"),1)=".",TRUE,FALSE)</formula>
    </cfRule>
  </conditionalFormatting>
  <conditionalFormatting sqref="AU800 AU787 AU774">
    <cfRule type="expression" dxfId="2649" priority="10849">
      <formula>IF(RIGHT(TEXT(AU774,"0.#"),1)=".",FALSE,TRUE)</formula>
    </cfRule>
    <cfRule type="expression" dxfId="2648" priority="10850">
      <formula>IF(RIGHT(TEXT(AU774,"0.#"),1)=".",TRUE,FALSE)</formula>
    </cfRule>
  </conditionalFormatting>
  <conditionalFormatting sqref="AU809 AU796 AU783">
    <cfRule type="expression" dxfId="2647" priority="10847">
      <formula>IF(RIGHT(TEXT(AU783,"0.#"),1)=".",FALSE,TRUE)</formula>
    </cfRule>
    <cfRule type="expression" dxfId="2646" priority="10848">
      <formula>IF(RIGHT(TEXT(AU783,"0.#"),1)=".",TRUE,FALSE)</formula>
    </cfRule>
  </conditionalFormatting>
  <conditionalFormatting sqref="AU801:AU808 AU799 AU788:AU795 AU786 AU775:AU782 AU773">
    <cfRule type="expression" dxfId="2645" priority="10845">
      <formula>IF(RIGHT(TEXT(AU773,"0.#"),1)=".",FALSE,TRUE)</formula>
    </cfRule>
    <cfRule type="expression" dxfId="2644" priority="10846">
      <formula>IF(RIGHT(TEXT(AU773,"0.#"),1)=".",TRUE,FALSE)</formula>
    </cfRule>
  </conditionalFormatting>
  <conditionalFormatting sqref="AM60">
    <cfRule type="expression" dxfId="2643" priority="10499">
      <formula>IF(RIGHT(TEXT(AM60,"0.#"),1)=".",FALSE,TRUE)</formula>
    </cfRule>
    <cfRule type="expression" dxfId="2642" priority="10500">
      <formula>IF(RIGHT(TEXT(AM60,"0.#"),1)=".",TRUE,FALSE)</formula>
    </cfRule>
  </conditionalFormatting>
  <conditionalFormatting sqref="AE40">
    <cfRule type="expression" dxfId="2641" priority="10567">
      <formula>IF(RIGHT(TEXT(AE40,"0.#"),1)=".",FALSE,TRUE)</formula>
    </cfRule>
    <cfRule type="expression" dxfId="2640" priority="10568">
      <formula>IF(RIGHT(TEXT(AE40,"0.#"),1)=".",TRUE,FALSE)</formula>
    </cfRule>
  </conditionalFormatting>
  <conditionalFormatting sqref="AI40">
    <cfRule type="expression" dxfId="2639" priority="10565">
      <formula>IF(RIGHT(TEXT(AI40,"0.#"),1)=".",FALSE,TRUE)</formula>
    </cfRule>
    <cfRule type="expression" dxfId="2638" priority="10566">
      <formula>IF(RIGHT(TEXT(AI40,"0.#"),1)=".",TRUE,FALSE)</formula>
    </cfRule>
  </conditionalFormatting>
  <conditionalFormatting sqref="AE24">
    <cfRule type="expression" dxfId="2637" priority="10659">
      <formula>IF(RIGHT(TEXT(AE24,"0.#"),1)=".",FALSE,TRUE)</formula>
    </cfRule>
    <cfRule type="expression" dxfId="2636" priority="10660">
      <formula>IF(RIGHT(TEXT(AE24,"0.#"),1)=".",TRUE,FALSE)</formula>
    </cfRule>
  </conditionalFormatting>
  <conditionalFormatting sqref="AE25 AI25 AM25">
    <cfRule type="expression" dxfId="2635" priority="10657">
      <formula>IF(RIGHT(TEXT(AE25,"0.#"),1)=".",FALSE,TRUE)</formula>
    </cfRule>
    <cfRule type="expression" dxfId="2634" priority="10658">
      <formula>IF(RIGHT(TEXT(AE25,"0.#"),1)=".",TRUE,FALSE)</formula>
    </cfRule>
  </conditionalFormatting>
  <conditionalFormatting sqref="AI24">
    <cfRule type="expression" dxfId="2633" priority="10653">
      <formula>IF(RIGHT(TEXT(AI24,"0.#"),1)=".",FALSE,TRUE)</formula>
    </cfRule>
    <cfRule type="expression" dxfId="2632" priority="10654">
      <formula>IF(RIGHT(TEXT(AI24,"0.#"),1)=".",TRUE,FALSE)</formula>
    </cfRule>
  </conditionalFormatting>
  <conditionalFormatting sqref="AI23">
    <cfRule type="expression" dxfId="2631" priority="10651">
      <formula>IF(RIGHT(TEXT(AI23,"0.#"),1)=".",FALSE,TRUE)</formula>
    </cfRule>
    <cfRule type="expression" dxfId="2630" priority="10652">
      <formula>IF(RIGHT(TEXT(AI23,"0.#"),1)=".",TRUE,FALSE)</formula>
    </cfRule>
  </conditionalFormatting>
  <conditionalFormatting sqref="AM23">
    <cfRule type="expression" dxfId="2629" priority="10649">
      <formula>IF(RIGHT(TEXT(AM23,"0.#"),1)=".",FALSE,TRUE)</formula>
    </cfRule>
    <cfRule type="expression" dxfId="2628" priority="10650">
      <formula>IF(RIGHT(TEXT(AM23,"0.#"),1)=".",TRUE,FALSE)</formula>
    </cfRule>
  </conditionalFormatting>
  <conditionalFormatting sqref="AM24">
    <cfRule type="expression" dxfId="2627" priority="10647">
      <formula>IF(RIGHT(TEXT(AM24,"0.#"),1)=".",FALSE,TRUE)</formula>
    </cfRule>
    <cfRule type="expression" dxfId="2626" priority="10648">
      <formula>IF(RIGHT(TEXT(AM24,"0.#"),1)=".",TRUE,FALSE)</formula>
    </cfRule>
  </conditionalFormatting>
  <conditionalFormatting sqref="AQ23:AQ25">
    <cfRule type="expression" dxfId="2625" priority="10639">
      <formula>IF(RIGHT(TEXT(AQ23,"0.#"),1)=".",FALSE,TRUE)</formula>
    </cfRule>
    <cfRule type="expression" dxfId="2624" priority="10640">
      <formula>IF(RIGHT(TEXT(AQ23,"0.#"),1)=".",TRUE,FALSE)</formula>
    </cfRule>
  </conditionalFormatting>
  <conditionalFormatting sqref="AU23:AU25">
    <cfRule type="expression" dxfId="2623" priority="10637">
      <formula>IF(RIGHT(TEXT(AU23,"0.#"),1)=".",FALSE,TRUE)</formula>
    </cfRule>
    <cfRule type="expression" dxfId="2622" priority="10638">
      <formula>IF(RIGHT(TEXT(AU23,"0.#"),1)=".",TRUE,FALSE)</formula>
    </cfRule>
  </conditionalFormatting>
  <conditionalFormatting sqref="AE28">
    <cfRule type="expression" dxfId="2621" priority="10631">
      <formula>IF(RIGHT(TEXT(AE28,"0.#"),1)=".",FALSE,TRUE)</formula>
    </cfRule>
    <cfRule type="expression" dxfId="2620" priority="10632">
      <formula>IF(RIGHT(TEXT(AE28,"0.#"),1)=".",TRUE,FALSE)</formula>
    </cfRule>
  </conditionalFormatting>
  <conditionalFormatting sqref="AE29">
    <cfRule type="expression" dxfId="2619" priority="10629">
      <formula>IF(RIGHT(TEXT(AE29,"0.#"),1)=".",FALSE,TRUE)</formula>
    </cfRule>
    <cfRule type="expression" dxfId="2618" priority="10630">
      <formula>IF(RIGHT(TEXT(AE29,"0.#"),1)=".",TRUE,FALSE)</formula>
    </cfRule>
  </conditionalFormatting>
  <conditionalFormatting sqref="AE30">
    <cfRule type="expression" dxfId="2617" priority="10627">
      <formula>IF(RIGHT(TEXT(AE30,"0.#"),1)=".",FALSE,TRUE)</formula>
    </cfRule>
    <cfRule type="expression" dxfId="2616" priority="10628">
      <formula>IF(RIGHT(TEXT(AE30,"0.#"),1)=".",TRUE,FALSE)</formula>
    </cfRule>
  </conditionalFormatting>
  <conditionalFormatting sqref="AI30">
    <cfRule type="expression" dxfId="2615" priority="10625">
      <formula>IF(RIGHT(TEXT(AI30,"0.#"),1)=".",FALSE,TRUE)</formula>
    </cfRule>
    <cfRule type="expression" dxfId="2614" priority="10626">
      <formula>IF(RIGHT(TEXT(AI30,"0.#"),1)=".",TRUE,FALSE)</formula>
    </cfRule>
  </conditionalFormatting>
  <conditionalFormatting sqref="AI29">
    <cfRule type="expression" dxfId="2613" priority="10623">
      <formula>IF(RIGHT(TEXT(AI29,"0.#"),1)=".",FALSE,TRUE)</formula>
    </cfRule>
    <cfRule type="expression" dxfId="2612" priority="10624">
      <formula>IF(RIGHT(TEXT(AI29,"0.#"),1)=".",TRUE,FALSE)</formula>
    </cfRule>
  </conditionalFormatting>
  <conditionalFormatting sqref="AI28">
    <cfRule type="expression" dxfId="2611" priority="10621">
      <formula>IF(RIGHT(TEXT(AI28,"0.#"),1)=".",FALSE,TRUE)</formula>
    </cfRule>
    <cfRule type="expression" dxfId="2610" priority="10622">
      <formula>IF(RIGHT(TEXT(AI28,"0.#"),1)=".",TRUE,FALSE)</formula>
    </cfRule>
  </conditionalFormatting>
  <conditionalFormatting sqref="AM28">
    <cfRule type="expression" dxfId="2609" priority="10619">
      <formula>IF(RIGHT(TEXT(AM28,"0.#"),1)=".",FALSE,TRUE)</formula>
    </cfRule>
    <cfRule type="expression" dxfId="2608" priority="10620">
      <formula>IF(RIGHT(TEXT(AM28,"0.#"),1)=".",TRUE,FALSE)</formula>
    </cfRule>
  </conditionalFormatting>
  <conditionalFormatting sqref="AM29">
    <cfRule type="expression" dxfId="2607" priority="10617">
      <formula>IF(RIGHT(TEXT(AM29,"0.#"),1)=".",FALSE,TRUE)</formula>
    </cfRule>
    <cfRule type="expression" dxfId="2606" priority="10618">
      <formula>IF(RIGHT(TEXT(AM29,"0.#"),1)=".",TRUE,FALSE)</formula>
    </cfRule>
  </conditionalFormatting>
  <conditionalFormatting sqref="AM30">
    <cfRule type="expression" dxfId="2605" priority="10615">
      <formula>IF(RIGHT(TEXT(AM30,"0.#"),1)=".",FALSE,TRUE)</formula>
    </cfRule>
    <cfRule type="expression" dxfId="2604" priority="10616">
      <formula>IF(RIGHT(TEXT(AM30,"0.#"),1)=".",TRUE,FALSE)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I115:AI116 AM115:AM116 AQ115:AQ116 AU115:AU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082 AL1087: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082 Y1087: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AL1084:AO1086">
    <cfRule type="expression" dxfId="711" priority="9">
      <formula>IF(AND(AL1084&gt;=0, RIGHT(TEXT(AL1084,"0.#"),1)&lt;&gt;"."),TRUE,FALSE)</formula>
    </cfRule>
    <cfRule type="expression" dxfId="710" priority="10">
      <formula>IF(AND(AL1084&gt;=0, RIGHT(TEXT(AL1084,"0.#"),1)="."),TRUE,FALSE)</formula>
    </cfRule>
    <cfRule type="expression" dxfId="709" priority="11">
      <formula>IF(AND(AL1084&lt;0, RIGHT(TEXT(AL1084,"0.#"),1)&lt;&gt;"."),TRUE,FALSE)</formula>
    </cfRule>
    <cfRule type="expression" dxfId="708" priority="12">
      <formula>IF(AND(AL1084&lt;0, RIGHT(TEXT(AL1084,"0.#"),1)="."),TRUE,FALSE)</formula>
    </cfRule>
  </conditionalFormatting>
  <conditionalFormatting sqref="Y1084:Y1086">
    <cfRule type="expression" dxfId="707" priority="7">
      <formula>IF(RIGHT(TEXT(Y1084,"0.#"),1)=".",FALSE,TRUE)</formula>
    </cfRule>
    <cfRule type="expression" dxfId="706" priority="8">
      <formula>IF(RIGHT(TEXT(Y1084,"0.#"),1)=".",TRUE,FALSE)</formula>
    </cfRule>
  </conditionalFormatting>
  <conditionalFormatting sqref="AL1083:AO1083">
    <cfRule type="expression" dxfId="705" priority="3">
      <formula>IF(AND(AL1083&gt;=0, RIGHT(TEXT(AL1083,"0.#"),1)&lt;&gt;"."),TRUE,FALSE)</formula>
    </cfRule>
    <cfRule type="expression" dxfId="704" priority="4">
      <formula>IF(AND(AL1083&gt;=0, RIGHT(TEXT(AL1083,"0.#"),1)="."),TRUE,FALSE)</formula>
    </cfRule>
    <cfRule type="expression" dxfId="703" priority="5">
      <formula>IF(AND(AL1083&lt;0, RIGHT(TEXT(AL1083,"0.#"),1)&lt;&gt;"."),TRUE,FALSE)</formula>
    </cfRule>
    <cfRule type="expression" dxfId="702" priority="6">
      <formula>IF(AND(AL1083&lt;0, RIGHT(TEXT(AL1083,"0.#"),1)="."),TRUE,FALSE)</formula>
    </cfRule>
  </conditionalFormatting>
  <conditionalFormatting sqref="Y1083">
    <cfRule type="expression" dxfId="701" priority="1">
      <formula>IF(RIGHT(TEXT(Y1083,"0.#"),1)=".",FALSE,TRUE)</formula>
    </cfRule>
    <cfRule type="expression" dxfId="700" priority="2">
      <formula>IF(RIGHT(TEXT(Y1083,"0.#"),1)=".",TRUE,FALSE)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0" max="49" man="1"/>
    <brk id="680" max="49" man="1"/>
    <brk id="705" max="49" man="1"/>
    <brk id="718" max="49" man="1"/>
    <brk id="736" max="49" man="1"/>
    <brk id="757" max="49" man="1"/>
    <brk id="810"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44</xdr:col>
                    <xdr:colOff>152400</xdr:colOff>
                    <xdr:row>51</xdr:row>
                    <xdr:rowOff>47625</xdr:rowOff>
                  </from>
                  <to>
                    <xdr:col>49</xdr:col>
                    <xdr:colOff>457200</xdr:colOff>
                    <xdr:row>51</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U2" sqref="U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396</v>
      </c>
      <c r="AI1" s="55" t="s">
        <v>406</v>
      </c>
      <c r="AK1" s="55" t="s">
        <v>414</v>
      </c>
    </row>
    <row r="2" spans="1:37" ht="13.5" customHeight="1" x14ac:dyDescent="0.15">
      <c r="A2" s="14" t="s">
        <v>211</v>
      </c>
      <c r="B2" s="15"/>
      <c r="C2" s="13" t="str">
        <f>IF(B2="","",A2)</f>
        <v/>
      </c>
      <c r="D2" s="13" t="str">
        <f>IF(C2="","",IF(D1&lt;&gt;"",CONCATENATE(D1,"、",C2),C2))</f>
        <v/>
      </c>
      <c r="F2" s="12" t="s">
        <v>197</v>
      </c>
      <c r="G2" s="17" t="s">
        <v>491</v>
      </c>
      <c r="H2" s="13" t="str">
        <f>IF(G2="","",F2)</f>
        <v>一般会計</v>
      </c>
      <c r="I2" s="13" t="str">
        <f>IF(H2="","",IF(I1&lt;&gt;"",CONCATENATE(I1,"、",H2),H2))</f>
        <v>一般会計</v>
      </c>
      <c r="K2" s="14" t="s">
        <v>230</v>
      </c>
      <c r="L2" s="15"/>
      <c r="M2" s="13" t="str">
        <f>IF(L2="","",K2)</f>
        <v/>
      </c>
      <c r="N2" s="13" t="str">
        <f>IF(M2="","",IF(N1&lt;&gt;"",CONCATENATE(N1,"、",M2),M2))</f>
        <v/>
      </c>
      <c r="O2" s="13"/>
      <c r="P2" s="12" t="s">
        <v>199</v>
      </c>
      <c r="Q2" s="17" t="s">
        <v>491</v>
      </c>
      <c r="R2" s="13" t="str">
        <f>IF(Q2="","",P2)</f>
        <v>直接実施</v>
      </c>
      <c r="S2" s="13" t="str">
        <f>IF(R2="","",IF(S1&lt;&gt;"",CONCATENATE(S1,"、",R2),R2))</f>
        <v>直接実施</v>
      </c>
      <c r="T2" s="13"/>
      <c r="U2" s="32" t="s">
        <v>362</v>
      </c>
      <c r="W2" s="32" t="s">
        <v>312</v>
      </c>
      <c r="Y2" s="32" t="s">
        <v>77</v>
      </c>
      <c r="Z2" s="30"/>
      <c r="AA2" s="32" t="s">
        <v>78</v>
      </c>
      <c r="AB2" s="31"/>
      <c r="AC2" s="33" t="s">
        <v>263</v>
      </c>
      <c r="AD2" s="28"/>
      <c r="AE2" s="45" t="s">
        <v>306</v>
      </c>
      <c r="AF2" s="30"/>
      <c r="AG2" s="55" t="s">
        <v>471</v>
      </c>
      <c r="AI2" s="55" t="s">
        <v>405</v>
      </c>
      <c r="AK2" s="55" t="s">
        <v>415</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491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417</v>
      </c>
      <c r="AI3" s="55" t="s">
        <v>407</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491</v>
      </c>
      <c r="R4" s="13" t="str">
        <f t="shared" si="3"/>
        <v>補助</v>
      </c>
      <c r="S4" s="13" t="str">
        <f t="shared" si="4"/>
        <v>直接実施、委託・請負、補助</v>
      </c>
      <c r="T4" s="13"/>
      <c r="U4" s="32" t="s">
        <v>448</v>
      </c>
      <c r="W4" s="32" t="s">
        <v>281</v>
      </c>
      <c r="Y4" s="32" t="s">
        <v>81</v>
      </c>
      <c r="Z4" s="30"/>
      <c r="AA4" s="32" t="s">
        <v>82</v>
      </c>
      <c r="AB4" s="31"/>
      <c r="AC4" s="32" t="s">
        <v>265</v>
      </c>
      <c r="AD4" s="28"/>
      <c r="AE4" s="45" t="s">
        <v>308</v>
      </c>
      <c r="AF4" s="30"/>
      <c r="AG4" s="58" t="s">
        <v>438</v>
      </c>
      <c r="AI4" s="55" t="s">
        <v>476</v>
      </c>
      <c r="AK4" s="55" t="str">
        <f t="shared" ref="AK4:AK49" si="7">CHAR(CODE(AK3)+1)</f>
        <v>C</v>
      </c>
    </row>
    <row r="5" spans="1:37" ht="13.5" customHeight="1" x14ac:dyDescent="0.15">
      <c r="A5" s="14" t="s">
        <v>214</v>
      </c>
      <c r="B5" s="15" t="s">
        <v>491</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474</v>
      </c>
      <c r="Y5" s="32" t="s">
        <v>83</v>
      </c>
      <c r="Z5" s="30"/>
      <c r="AA5" s="32" t="s">
        <v>84</v>
      </c>
      <c r="AB5" s="31"/>
      <c r="AC5" s="32" t="s">
        <v>311</v>
      </c>
      <c r="AD5" s="31"/>
      <c r="AE5" s="45" t="s">
        <v>309</v>
      </c>
      <c r="AF5" s="30"/>
      <c r="AG5" s="58" t="s">
        <v>418</v>
      </c>
      <c r="AI5" s="58" t="s">
        <v>477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491</v>
      </c>
      <c r="M6" s="13" t="str">
        <f t="shared" si="2"/>
        <v>公共事業</v>
      </c>
      <c r="N6" s="13" t="str">
        <f t="shared" si="6"/>
        <v>公共事業</v>
      </c>
      <c r="O6" s="13"/>
      <c r="P6" s="12" t="s">
        <v>203</v>
      </c>
      <c r="Q6" s="17" t="s">
        <v>491</v>
      </c>
      <c r="R6" s="13" t="str">
        <f t="shared" si="3"/>
        <v>交付</v>
      </c>
      <c r="S6" s="13" t="str">
        <f t="shared" si="4"/>
        <v>直接実施、委託・請負、補助、交付</v>
      </c>
      <c r="T6" s="13"/>
      <c r="W6" s="32" t="s">
        <v>282</v>
      </c>
      <c r="Y6" s="32" t="s">
        <v>85</v>
      </c>
      <c r="Z6" s="30"/>
      <c r="AA6" s="32" t="s">
        <v>86</v>
      </c>
      <c r="AB6" s="31"/>
      <c r="AC6" s="32" t="s">
        <v>266</v>
      </c>
      <c r="AD6" s="31"/>
      <c r="AE6" s="45" t="s">
        <v>310</v>
      </c>
      <c r="AF6" s="30"/>
      <c r="AG6" s="58" t="s">
        <v>419</v>
      </c>
      <c r="AI6" s="55" t="s">
        <v>479</v>
      </c>
      <c r="AK6" s="55" t="str">
        <f t="shared" si="7"/>
        <v>E</v>
      </c>
    </row>
    <row r="7" spans="1:37" ht="13.5" customHeight="1" x14ac:dyDescent="0.15">
      <c r="A7" s="14" t="s">
        <v>216</v>
      </c>
      <c r="B7" s="15" t="s">
        <v>491</v>
      </c>
      <c r="C7" s="13" t="str">
        <f t="shared" si="0"/>
        <v>観光立国</v>
      </c>
      <c r="D7" s="13" t="str">
        <f t="shared" si="8"/>
        <v>海洋政策、観光立国</v>
      </c>
      <c r="F7" s="18" t="s">
        <v>449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直接実施、委託・請負、補助、交付</v>
      </c>
      <c r="T7" s="13"/>
      <c r="U7" s="57"/>
      <c r="W7" s="32" t="s">
        <v>283</v>
      </c>
      <c r="Y7" s="32" t="s">
        <v>87</v>
      </c>
      <c r="Z7" s="30"/>
      <c r="AA7" s="32" t="s">
        <v>88</v>
      </c>
      <c r="AB7" s="31"/>
      <c r="AC7" s="31"/>
      <c r="AD7" s="31"/>
      <c r="AE7" s="31"/>
      <c r="AF7" s="30"/>
      <c r="AG7" s="58" t="s">
        <v>420</v>
      </c>
      <c r="AK7" s="55" t="str">
        <f t="shared" si="7"/>
        <v>F</v>
      </c>
    </row>
    <row r="8" spans="1:37" ht="13.5" customHeight="1" x14ac:dyDescent="0.15">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直接実施、委託・請負、補助、交付</v>
      </c>
      <c r="T8" s="13"/>
      <c r="W8" s="32" t="s">
        <v>284</v>
      </c>
      <c r="Y8" s="32" t="s">
        <v>89</v>
      </c>
      <c r="Z8" s="30"/>
      <c r="AA8" s="32" t="s">
        <v>90</v>
      </c>
      <c r="AB8" s="31"/>
      <c r="AC8" s="31"/>
      <c r="AD8" s="31"/>
      <c r="AE8" s="31"/>
      <c r="AF8" s="30"/>
      <c r="AG8" s="58" t="s">
        <v>445</v>
      </c>
      <c r="AK8" s="55" t="str">
        <f t="shared" si="7"/>
        <v>G</v>
      </c>
    </row>
    <row r="9" spans="1:37" ht="13.5" customHeight="1" x14ac:dyDescent="0.15">
      <c r="A9" s="14" t="s">
        <v>218</v>
      </c>
      <c r="B9" s="15"/>
      <c r="C9" s="13" t="str">
        <f t="shared" si="0"/>
        <v/>
      </c>
      <c r="D9" s="13" t="str">
        <f t="shared" si="8"/>
        <v>海洋政策、観光立国</v>
      </c>
      <c r="F9" s="18" t="s">
        <v>450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475</v>
      </c>
      <c r="B10" s="15"/>
      <c r="C10" s="13" t="str">
        <f t="shared" si="0"/>
        <v/>
      </c>
      <c r="D10" s="13" t="str">
        <f t="shared" si="8"/>
        <v>海洋政策、観光立国</v>
      </c>
      <c r="F10" s="18" t="s">
        <v>244</v>
      </c>
      <c r="G10" s="17"/>
      <c r="H10" s="13" t="str">
        <f t="shared" si="1"/>
        <v/>
      </c>
      <c r="I10" s="13" t="str">
        <f t="shared" si="5"/>
        <v>一般会計</v>
      </c>
      <c r="K10" s="14" t="s">
        <v>483</v>
      </c>
      <c r="L10" s="15"/>
      <c r="M10" s="13" t="str">
        <f t="shared" si="2"/>
        <v/>
      </c>
      <c r="N10" s="13" t="str">
        <f t="shared" si="6"/>
        <v>公共事業</v>
      </c>
      <c r="O10" s="13"/>
      <c r="P10" s="13" t="str">
        <f>S8</f>
        <v>直接実施、委託・請負、補助、交付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海洋政策、観光立国</v>
      </c>
      <c r="F11" s="18" t="s">
        <v>245</v>
      </c>
      <c r="G11" s="17"/>
      <c r="H11" s="13" t="str">
        <f t="shared" si="1"/>
        <v/>
      </c>
      <c r="I11" s="13" t="str">
        <f t="shared" si="5"/>
        <v>一般会計</v>
      </c>
      <c r="K11" s="14" t="s">
        <v>238</v>
      </c>
      <c r="L11" s="15" t="s">
        <v>491</v>
      </c>
      <c r="M11" s="13" t="str">
        <f t="shared" si="2"/>
        <v>その他の事項経費</v>
      </c>
      <c r="N11" s="13" t="str">
        <f t="shared" si="6"/>
        <v>公共事業、その他の事項経費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海洋政策、観光立国</v>
      </c>
      <c r="F13" s="18" t="s">
        <v>247</v>
      </c>
      <c r="G13" s="17"/>
      <c r="H13" s="13" t="str">
        <f t="shared" si="1"/>
        <v/>
      </c>
      <c r="I13" s="13" t="str">
        <f t="shared" si="5"/>
        <v>一般会計</v>
      </c>
      <c r="K13" s="13" t="str">
        <f>N11</f>
        <v>公共事業、その他の事項経費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海洋政策、観光立国</v>
      </c>
      <c r="F20" s="18" t="s">
        <v>459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460</v>
      </c>
      <c r="B21" s="15"/>
      <c r="C21" s="13" t="str">
        <f t="shared" si="0"/>
        <v/>
      </c>
      <c r="D21" s="13" t="str">
        <f t="shared" si="8"/>
        <v>海洋政策、観光立国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461</v>
      </c>
      <c r="B22" s="15" t="s">
        <v>491</v>
      </c>
      <c r="C22" s="13" t="str">
        <f t="shared" si="0"/>
        <v>地方創生</v>
      </c>
      <c r="D22" s="13" t="str">
        <f t="shared" si="8"/>
        <v>海洋政策、観光立国、地方創生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462</v>
      </c>
      <c r="B23" s="15"/>
      <c r="C23" s="13" t="str">
        <f t="shared" si="0"/>
        <v/>
      </c>
      <c r="D23" s="13" t="str">
        <f>IF(C23="",D22,IF(D22&lt;&gt;"",CONCATENATE(D22,"、",C23),C23))</f>
        <v>海洋政策、観光立国、地方創生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463</v>
      </c>
      <c r="B24" s="15"/>
      <c r="C24" s="13" t="str">
        <f t="shared" si="0"/>
        <v/>
      </c>
      <c r="D24" s="13" t="str">
        <f t="shared" si="8"/>
        <v>海洋政策、観光立国、地方創生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416</v>
      </c>
    </row>
    <row r="29" spans="1:37" ht="13.5" customHeight="1" x14ac:dyDescent="0.15">
      <c r="A29" s="13"/>
      <c r="B29" s="13"/>
      <c r="F29" s="18" t="s">
        <v>451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452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453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454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455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456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457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458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4"/>
      <c r="Z2" s="379"/>
      <c r="AA2" s="380"/>
      <c r="AB2" s="888" t="s">
        <v>12</v>
      </c>
      <c r="AC2" s="889"/>
      <c r="AD2" s="890"/>
      <c r="AE2" s="330" t="s">
        <v>367</v>
      </c>
      <c r="AF2" s="330"/>
      <c r="AG2" s="330"/>
      <c r="AH2" s="330"/>
      <c r="AI2" s="330" t="s">
        <v>368</v>
      </c>
      <c r="AJ2" s="330"/>
      <c r="AK2" s="330"/>
      <c r="AL2" s="330"/>
      <c r="AM2" s="330" t="s">
        <v>369</v>
      </c>
      <c r="AN2" s="330"/>
      <c r="AO2" s="330"/>
      <c r="AP2" s="332"/>
      <c r="AQ2" s="118" t="s">
        <v>365</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5"/>
      <c r="Z3" s="886"/>
      <c r="AA3" s="887"/>
      <c r="AB3" s="891"/>
      <c r="AC3" s="892"/>
      <c r="AD3" s="893"/>
      <c r="AE3" s="331"/>
      <c r="AF3" s="331"/>
      <c r="AG3" s="331"/>
      <c r="AH3" s="331"/>
      <c r="AI3" s="331"/>
      <c r="AJ3" s="331"/>
      <c r="AK3" s="331"/>
      <c r="AL3" s="331"/>
      <c r="AM3" s="331"/>
      <c r="AN3" s="331"/>
      <c r="AO3" s="331"/>
      <c r="AP3" s="315"/>
      <c r="AQ3" s="335"/>
      <c r="AR3" s="336"/>
      <c r="AS3" s="113" t="s">
        <v>366</v>
      </c>
      <c r="AT3" s="114"/>
      <c r="AU3" s="336"/>
      <c r="AV3" s="336"/>
      <c r="AW3" s="365" t="s">
        <v>313</v>
      </c>
      <c r="AX3" s="366"/>
    </row>
    <row r="4" spans="1:50" ht="22.5" customHeight="1" x14ac:dyDescent="0.15">
      <c r="A4" s="490"/>
      <c r="B4" s="488"/>
      <c r="C4" s="488"/>
      <c r="D4" s="488"/>
      <c r="E4" s="488"/>
      <c r="F4" s="489"/>
      <c r="G4" s="463"/>
      <c r="H4" s="894"/>
      <c r="I4" s="894"/>
      <c r="J4" s="894"/>
      <c r="K4" s="894"/>
      <c r="L4" s="894"/>
      <c r="M4" s="894"/>
      <c r="N4" s="894"/>
      <c r="O4" s="895"/>
      <c r="P4" s="102"/>
      <c r="Q4" s="902"/>
      <c r="R4" s="902"/>
      <c r="S4" s="902"/>
      <c r="T4" s="902"/>
      <c r="U4" s="902"/>
      <c r="V4" s="902"/>
      <c r="W4" s="902"/>
      <c r="X4" s="903"/>
      <c r="Y4" s="880" t="s">
        <v>14</v>
      </c>
      <c r="Z4" s="881"/>
      <c r="AA4" s="882"/>
      <c r="AB4" s="484"/>
      <c r="AC4" s="883"/>
      <c r="AD4" s="883"/>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6"/>
      <c r="H5" s="897"/>
      <c r="I5" s="897"/>
      <c r="J5" s="897"/>
      <c r="K5" s="897"/>
      <c r="L5" s="897"/>
      <c r="M5" s="897"/>
      <c r="N5" s="897"/>
      <c r="O5" s="898"/>
      <c r="P5" s="904"/>
      <c r="Q5" s="904"/>
      <c r="R5" s="904"/>
      <c r="S5" s="904"/>
      <c r="T5" s="904"/>
      <c r="U5" s="904"/>
      <c r="V5" s="904"/>
      <c r="W5" s="904"/>
      <c r="X5" s="905"/>
      <c r="Y5" s="252" t="s">
        <v>61</v>
      </c>
      <c r="Z5" s="877"/>
      <c r="AA5" s="878"/>
      <c r="AB5" s="499"/>
      <c r="AC5" s="879"/>
      <c r="AD5" s="879"/>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9"/>
      <c r="H6" s="900"/>
      <c r="I6" s="900"/>
      <c r="J6" s="900"/>
      <c r="K6" s="900"/>
      <c r="L6" s="900"/>
      <c r="M6" s="900"/>
      <c r="N6" s="900"/>
      <c r="O6" s="901"/>
      <c r="P6" s="906"/>
      <c r="Q6" s="906"/>
      <c r="R6" s="906"/>
      <c r="S6" s="906"/>
      <c r="T6" s="906"/>
      <c r="U6" s="906"/>
      <c r="V6" s="906"/>
      <c r="W6" s="906"/>
      <c r="X6" s="907"/>
      <c r="Y6" s="908" t="s">
        <v>15</v>
      </c>
      <c r="Z6" s="877"/>
      <c r="AA6" s="878"/>
      <c r="AB6" s="350" t="s">
        <v>315</v>
      </c>
      <c r="AC6" s="909"/>
      <c r="AD6" s="909"/>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4"/>
      <c r="Z7" s="379"/>
      <c r="AA7" s="380"/>
      <c r="AB7" s="888" t="s">
        <v>12</v>
      </c>
      <c r="AC7" s="889"/>
      <c r="AD7" s="890"/>
      <c r="AE7" s="330" t="s">
        <v>367</v>
      </c>
      <c r="AF7" s="330"/>
      <c r="AG7" s="330"/>
      <c r="AH7" s="330"/>
      <c r="AI7" s="330" t="s">
        <v>368</v>
      </c>
      <c r="AJ7" s="330"/>
      <c r="AK7" s="330"/>
      <c r="AL7" s="330"/>
      <c r="AM7" s="330" t="s">
        <v>369</v>
      </c>
      <c r="AN7" s="330"/>
      <c r="AO7" s="330"/>
      <c r="AP7" s="332"/>
      <c r="AQ7" s="118" t="s">
        <v>365</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5"/>
      <c r="Z8" s="886"/>
      <c r="AA8" s="887"/>
      <c r="AB8" s="891"/>
      <c r="AC8" s="892"/>
      <c r="AD8" s="893"/>
      <c r="AE8" s="331"/>
      <c r="AF8" s="331"/>
      <c r="AG8" s="331"/>
      <c r="AH8" s="331"/>
      <c r="AI8" s="331"/>
      <c r="AJ8" s="331"/>
      <c r="AK8" s="331"/>
      <c r="AL8" s="331"/>
      <c r="AM8" s="331"/>
      <c r="AN8" s="331"/>
      <c r="AO8" s="331"/>
      <c r="AP8" s="315"/>
      <c r="AQ8" s="335"/>
      <c r="AR8" s="336"/>
      <c r="AS8" s="113" t="s">
        <v>366</v>
      </c>
      <c r="AT8" s="114"/>
      <c r="AU8" s="336"/>
      <c r="AV8" s="336"/>
      <c r="AW8" s="365" t="s">
        <v>313</v>
      </c>
      <c r="AX8" s="366"/>
    </row>
    <row r="9" spans="1:50" ht="22.5" customHeight="1" x14ac:dyDescent="0.15">
      <c r="A9" s="490"/>
      <c r="B9" s="488"/>
      <c r="C9" s="488"/>
      <c r="D9" s="488"/>
      <c r="E9" s="488"/>
      <c r="F9" s="489"/>
      <c r="G9" s="463"/>
      <c r="H9" s="894"/>
      <c r="I9" s="894"/>
      <c r="J9" s="894"/>
      <c r="K9" s="894"/>
      <c r="L9" s="894"/>
      <c r="M9" s="894"/>
      <c r="N9" s="894"/>
      <c r="O9" s="895"/>
      <c r="P9" s="102"/>
      <c r="Q9" s="902"/>
      <c r="R9" s="902"/>
      <c r="S9" s="902"/>
      <c r="T9" s="902"/>
      <c r="U9" s="902"/>
      <c r="V9" s="902"/>
      <c r="W9" s="902"/>
      <c r="X9" s="903"/>
      <c r="Y9" s="880" t="s">
        <v>14</v>
      </c>
      <c r="Z9" s="881"/>
      <c r="AA9" s="882"/>
      <c r="AB9" s="484"/>
      <c r="AC9" s="883"/>
      <c r="AD9" s="883"/>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6"/>
      <c r="H10" s="897"/>
      <c r="I10" s="897"/>
      <c r="J10" s="897"/>
      <c r="K10" s="897"/>
      <c r="L10" s="897"/>
      <c r="M10" s="897"/>
      <c r="N10" s="897"/>
      <c r="O10" s="898"/>
      <c r="P10" s="904"/>
      <c r="Q10" s="904"/>
      <c r="R10" s="904"/>
      <c r="S10" s="904"/>
      <c r="T10" s="904"/>
      <c r="U10" s="904"/>
      <c r="V10" s="904"/>
      <c r="W10" s="904"/>
      <c r="X10" s="905"/>
      <c r="Y10" s="252" t="s">
        <v>61</v>
      </c>
      <c r="Z10" s="877"/>
      <c r="AA10" s="878"/>
      <c r="AB10" s="499"/>
      <c r="AC10" s="879"/>
      <c r="AD10" s="87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9"/>
      <c r="H11" s="900"/>
      <c r="I11" s="900"/>
      <c r="J11" s="900"/>
      <c r="K11" s="900"/>
      <c r="L11" s="900"/>
      <c r="M11" s="900"/>
      <c r="N11" s="900"/>
      <c r="O11" s="901"/>
      <c r="P11" s="906"/>
      <c r="Q11" s="906"/>
      <c r="R11" s="906"/>
      <c r="S11" s="906"/>
      <c r="T11" s="906"/>
      <c r="U11" s="906"/>
      <c r="V11" s="906"/>
      <c r="W11" s="906"/>
      <c r="X11" s="907"/>
      <c r="Y11" s="908" t="s">
        <v>15</v>
      </c>
      <c r="Z11" s="877"/>
      <c r="AA11" s="878"/>
      <c r="AB11" s="350" t="s">
        <v>315</v>
      </c>
      <c r="AC11" s="909"/>
      <c r="AD11" s="909"/>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4"/>
      <c r="Z12" s="379"/>
      <c r="AA12" s="380"/>
      <c r="AB12" s="888" t="s">
        <v>12</v>
      </c>
      <c r="AC12" s="889"/>
      <c r="AD12" s="890"/>
      <c r="AE12" s="330" t="s">
        <v>367</v>
      </c>
      <c r="AF12" s="330"/>
      <c r="AG12" s="330"/>
      <c r="AH12" s="330"/>
      <c r="AI12" s="330" t="s">
        <v>368</v>
      </c>
      <c r="AJ12" s="330"/>
      <c r="AK12" s="330"/>
      <c r="AL12" s="330"/>
      <c r="AM12" s="330" t="s">
        <v>369</v>
      </c>
      <c r="AN12" s="330"/>
      <c r="AO12" s="330"/>
      <c r="AP12" s="332"/>
      <c r="AQ12" s="118" t="s">
        <v>365</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5"/>
      <c r="Z13" s="886"/>
      <c r="AA13" s="887"/>
      <c r="AB13" s="891"/>
      <c r="AC13" s="892"/>
      <c r="AD13" s="893"/>
      <c r="AE13" s="331"/>
      <c r="AF13" s="331"/>
      <c r="AG13" s="331"/>
      <c r="AH13" s="331"/>
      <c r="AI13" s="331"/>
      <c r="AJ13" s="331"/>
      <c r="AK13" s="331"/>
      <c r="AL13" s="331"/>
      <c r="AM13" s="331"/>
      <c r="AN13" s="331"/>
      <c r="AO13" s="331"/>
      <c r="AP13" s="315"/>
      <c r="AQ13" s="335"/>
      <c r="AR13" s="336"/>
      <c r="AS13" s="113" t="s">
        <v>366</v>
      </c>
      <c r="AT13" s="114"/>
      <c r="AU13" s="336"/>
      <c r="AV13" s="336"/>
      <c r="AW13" s="365" t="s">
        <v>313</v>
      </c>
      <c r="AX13" s="366"/>
    </row>
    <row r="14" spans="1:50" ht="22.5" customHeight="1" x14ac:dyDescent="0.15">
      <c r="A14" s="490"/>
      <c r="B14" s="488"/>
      <c r="C14" s="488"/>
      <c r="D14" s="488"/>
      <c r="E14" s="488"/>
      <c r="F14" s="489"/>
      <c r="G14" s="463"/>
      <c r="H14" s="894"/>
      <c r="I14" s="894"/>
      <c r="J14" s="894"/>
      <c r="K14" s="894"/>
      <c r="L14" s="894"/>
      <c r="M14" s="894"/>
      <c r="N14" s="894"/>
      <c r="O14" s="895"/>
      <c r="P14" s="102"/>
      <c r="Q14" s="902"/>
      <c r="R14" s="902"/>
      <c r="S14" s="902"/>
      <c r="T14" s="902"/>
      <c r="U14" s="902"/>
      <c r="V14" s="902"/>
      <c r="W14" s="902"/>
      <c r="X14" s="903"/>
      <c r="Y14" s="880" t="s">
        <v>14</v>
      </c>
      <c r="Z14" s="881"/>
      <c r="AA14" s="882"/>
      <c r="AB14" s="484"/>
      <c r="AC14" s="883"/>
      <c r="AD14" s="883"/>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6"/>
      <c r="H15" s="897"/>
      <c r="I15" s="897"/>
      <c r="J15" s="897"/>
      <c r="K15" s="897"/>
      <c r="L15" s="897"/>
      <c r="M15" s="897"/>
      <c r="N15" s="897"/>
      <c r="O15" s="898"/>
      <c r="P15" s="904"/>
      <c r="Q15" s="904"/>
      <c r="R15" s="904"/>
      <c r="S15" s="904"/>
      <c r="T15" s="904"/>
      <c r="U15" s="904"/>
      <c r="V15" s="904"/>
      <c r="W15" s="904"/>
      <c r="X15" s="905"/>
      <c r="Y15" s="252" t="s">
        <v>61</v>
      </c>
      <c r="Z15" s="877"/>
      <c r="AA15" s="878"/>
      <c r="AB15" s="499"/>
      <c r="AC15" s="879"/>
      <c r="AD15" s="87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9"/>
      <c r="H16" s="900"/>
      <c r="I16" s="900"/>
      <c r="J16" s="900"/>
      <c r="K16" s="900"/>
      <c r="L16" s="900"/>
      <c r="M16" s="900"/>
      <c r="N16" s="900"/>
      <c r="O16" s="901"/>
      <c r="P16" s="906"/>
      <c r="Q16" s="906"/>
      <c r="R16" s="906"/>
      <c r="S16" s="906"/>
      <c r="T16" s="906"/>
      <c r="U16" s="906"/>
      <c r="V16" s="906"/>
      <c r="W16" s="906"/>
      <c r="X16" s="907"/>
      <c r="Y16" s="908" t="s">
        <v>15</v>
      </c>
      <c r="Z16" s="877"/>
      <c r="AA16" s="878"/>
      <c r="AB16" s="350" t="s">
        <v>315</v>
      </c>
      <c r="AC16" s="909"/>
      <c r="AD16" s="909"/>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4"/>
      <c r="Z17" s="379"/>
      <c r="AA17" s="380"/>
      <c r="AB17" s="888" t="s">
        <v>12</v>
      </c>
      <c r="AC17" s="889"/>
      <c r="AD17" s="890"/>
      <c r="AE17" s="330" t="s">
        <v>367</v>
      </c>
      <c r="AF17" s="330"/>
      <c r="AG17" s="330"/>
      <c r="AH17" s="330"/>
      <c r="AI17" s="330" t="s">
        <v>368</v>
      </c>
      <c r="AJ17" s="330"/>
      <c r="AK17" s="330"/>
      <c r="AL17" s="330"/>
      <c r="AM17" s="330" t="s">
        <v>369</v>
      </c>
      <c r="AN17" s="330"/>
      <c r="AO17" s="330"/>
      <c r="AP17" s="332"/>
      <c r="AQ17" s="118" t="s">
        <v>365</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5"/>
      <c r="Z18" s="886"/>
      <c r="AA18" s="887"/>
      <c r="AB18" s="891"/>
      <c r="AC18" s="892"/>
      <c r="AD18" s="893"/>
      <c r="AE18" s="331"/>
      <c r="AF18" s="331"/>
      <c r="AG18" s="331"/>
      <c r="AH18" s="331"/>
      <c r="AI18" s="331"/>
      <c r="AJ18" s="331"/>
      <c r="AK18" s="331"/>
      <c r="AL18" s="331"/>
      <c r="AM18" s="331"/>
      <c r="AN18" s="331"/>
      <c r="AO18" s="331"/>
      <c r="AP18" s="315"/>
      <c r="AQ18" s="335"/>
      <c r="AR18" s="336"/>
      <c r="AS18" s="113" t="s">
        <v>366</v>
      </c>
      <c r="AT18" s="114"/>
      <c r="AU18" s="336"/>
      <c r="AV18" s="336"/>
      <c r="AW18" s="365" t="s">
        <v>313</v>
      </c>
      <c r="AX18" s="366"/>
    </row>
    <row r="19" spans="1:50" ht="22.5" customHeight="1" x14ac:dyDescent="0.15">
      <c r="A19" s="490"/>
      <c r="B19" s="488"/>
      <c r="C19" s="488"/>
      <c r="D19" s="488"/>
      <c r="E19" s="488"/>
      <c r="F19" s="489"/>
      <c r="G19" s="463"/>
      <c r="H19" s="894"/>
      <c r="I19" s="894"/>
      <c r="J19" s="894"/>
      <c r="K19" s="894"/>
      <c r="L19" s="894"/>
      <c r="M19" s="894"/>
      <c r="N19" s="894"/>
      <c r="O19" s="895"/>
      <c r="P19" s="102"/>
      <c r="Q19" s="902"/>
      <c r="R19" s="902"/>
      <c r="S19" s="902"/>
      <c r="T19" s="902"/>
      <c r="U19" s="902"/>
      <c r="V19" s="902"/>
      <c r="W19" s="902"/>
      <c r="X19" s="903"/>
      <c r="Y19" s="880" t="s">
        <v>14</v>
      </c>
      <c r="Z19" s="881"/>
      <c r="AA19" s="882"/>
      <c r="AB19" s="484"/>
      <c r="AC19" s="883"/>
      <c r="AD19" s="883"/>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6"/>
      <c r="H20" s="897"/>
      <c r="I20" s="897"/>
      <c r="J20" s="897"/>
      <c r="K20" s="897"/>
      <c r="L20" s="897"/>
      <c r="M20" s="897"/>
      <c r="N20" s="897"/>
      <c r="O20" s="898"/>
      <c r="P20" s="904"/>
      <c r="Q20" s="904"/>
      <c r="R20" s="904"/>
      <c r="S20" s="904"/>
      <c r="T20" s="904"/>
      <c r="U20" s="904"/>
      <c r="V20" s="904"/>
      <c r="W20" s="904"/>
      <c r="X20" s="905"/>
      <c r="Y20" s="252" t="s">
        <v>61</v>
      </c>
      <c r="Z20" s="877"/>
      <c r="AA20" s="878"/>
      <c r="AB20" s="499"/>
      <c r="AC20" s="879"/>
      <c r="AD20" s="87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9"/>
      <c r="H21" s="900"/>
      <c r="I21" s="900"/>
      <c r="J21" s="900"/>
      <c r="K21" s="900"/>
      <c r="L21" s="900"/>
      <c r="M21" s="900"/>
      <c r="N21" s="900"/>
      <c r="O21" s="901"/>
      <c r="P21" s="906"/>
      <c r="Q21" s="906"/>
      <c r="R21" s="906"/>
      <c r="S21" s="906"/>
      <c r="T21" s="906"/>
      <c r="U21" s="906"/>
      <c r="V21" s="906"/>
      <c r="W21" s="906"/>
      <c r="X21" s="907"/>
      <c r="Y21" s="908" t="s">
        <v>15</v>
      </c>
      <c r="Z21" s="877"/>
      <c r="AA21" s="878"/>
      <c r="AB21" s="350" t="s">
        <v>315</v>
      </c>
      <c r="AC21" s="909"/>
      <c r="AD21" s="909"/>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4"/>
      <c r="Z22" s="379"/>
      <c r="AA22" s="380"/>
      <c r="AB22" s="888" t="s">
        <v>12</v>
      </c>
      <c r="AC22" s="889"/>
      <c r="AD22" s="890"/>
      <c r="AE22" s="330" t="s">
        <v>367</v>
      </c>
      <c r="AF22" s="330"/>
      <c r="AG22" s="330"/>
      <c r="AH22" s="330"/>
      <c r="AI22" s="330" t="s">
        <v>368</v>
      </c>
      <c r="AJ22" s="330"/>
      <c r="AK22" s="330"/>
      <c r="AL22" s="330"/>
      <c r="AM22" s="330" t="s">
        <v>369</v>
      </c>
      <c r="AN22" s="330"/>
      <c r="AO22" s="330"/>
      <c r="AP22" s="332"/>
      <c r="AQ22" s="118" t="s">
        <v>365</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5"/>
      <c r="Z23" s="886"/>
      <c r="AA23" s="887"/>
      <c r="AB23" s="891"/>
      <c r="AC23" s="892"/>
      <c r="AD23" s="893"/>
      <c r="AE23" s="331"/>
      <c r="AF23" s="331"/>
      <c r="AG23" s="331"/>
      <c r="AH23" s="331"/>
      <c r="AI23" s="331"/>
      <c r="AJ23" s="331"/>
      <c r="AK23" s="331"/>
      <c r="AL23" s="331"/>
      <c r="AM23" s="331"/>
      <c r="AN23" s="331"/>
      <c r="AO23" s="331"/>
      <c r="AP23" s="315"/>
      <c r="AQ23" s="335"/>
      <c r="AR23" s="336"/>
      <c r="AS23" s="113" t="s">
        <v>366</v>
      </c>
      <c r="AT23" s="114"/>
      <c r="AU23" s="336"/>
      <c r="AV23" s="336"/>
      <c r="AW23" s="365" t="s">
        <v>313</v>
      </c>
      <c r="AX23" s="366"/>
    </row>
    <row r="24" spans="1:50" ht="22.5" customHeight="1" x14ac:dyDescent="0.15">
      <c r="A24" s="490"/>
      <c r="B24" s="488"/>
      <c r="C24" s="488"/>
      <c r="D24" s="488"/>
      <c r="E24" s="488"/>
      <c r="F24" s="489"/>
      <c r="G24" s="463"/>
      <c r="H24" s="894"/>
      <c r="I24" s="894"/>
      <c r="J24" s="894"/>
      <c r="K24" s="894"/>
      <c r="L24" s="894"/>
      <c r="M24" s="894"/>
      <c r="N24" s="894"/>
      <c r="O24" s="895"/>
      <c r="P24" s="102"/>
      <c r="Q24" s="902"/>
      <c r="R24" s="902"/>
      <c r="S24" s="902"/>
      <c r="T24" s="902"/>
      <c r="U24" s="902"/>
      <c r="V24" s="902"/>
      <c r="W24" s="902"/>
      <c r="X24" s="903"/>
      <c r="Y24" s="880" t="s">
        <v>14</v>
      </c>
      <c r="Z24" s="881"/>
      <c r="AA24" s="882"/>
      <c r="AB24" s="484"/>
      <c r="AC24" s="883"/>
      <c r="AD24" s="883"/>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6"/>
      <c r="H25" s="897"/>
      <c r="I25" s="897"/>
      <c r="J25" s="897"/>
      <c r="K25" s="897"/>
      <c r="L25" s="897"/>
      <c r="M25" s="897"/>
      <c r="N25" s="897"/>
      <c r="O25" s="898"/>
      <c r="P25" s="904"/>
      <c r="Q25" s="904"/>
      <c r="R25" s="904"/>
      <c r="S25" s="904"/>
      <c r="T25" s="904"/>
      <c r="U25" s="904"/>
      <c r="V25" s="904"/>
      <c r="W25" s="904"/>
      <c r="X25" s="905"/>
      <c r="Y25" s="252" t="s">
        <v>61</v>
      </c>
      <c r="Z25" s="877"/>
      <c r="AA25" s="878"/>
      <c r="AB25" s="499"/>
      <c r="AC25" s="879"/>
      <c r="AD25" s="87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9"/>
      <c r="H26" s="900"/>
      <c r="I26" s="900"/>
      <c r="J26" s="900"/>
      <c r="K26" s="900"/>
      <c r="L26" s="900"/>
      <c r="M26" s="900"/>
      <c r="N26" s="900"/>
      <c r="O26" s="901"/>
      <c r="P26" s="906"/>
      <c r="Q26" s="906"/>
      <c r="R26" s="906"/>
      <c r="S26" s="906"/>
      <c r="T26" s="906"/>
      <c r="U26" s="906"/>
      <c r="V26" s="906"/>
      <c r="W26" s="906"/>
      <c r="X26" s="907"/>
      <c r="Y26" s="908" t="s">
        <v>15</v>
      </c>
      <c r="Z26" s="877"/>
      <c r="AA26" s="878"/>
      <c r="AB26" s="350" t="s">
        <v>315</v>
      </c>
      <c r="AC26" s="909"/>
      <c r="AD26" s="909"/>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4"/>
      <c r="Z27" s="379"/>
      <c r="AA27" s="380"/>
      <c r="AB27" s="888" t="s">
        <v>12</v>
      </c>
      <c r="AC27" s="889"/>
      <c r="AD27" s="890"/>
      <c r="AE27" s="330" t="s">
        <v>367</v>
      </c>
      <c r="AF27" s="330"/>
      <c r="AG27" s="330"/>
      <c r="AH27" s="330"/>
      <c r="AI27" s="330" t="s">
        <v>368</v>
      </c>
      <c r="AJ27" s="330"/>
      <c r="AK27" s="330"/>
      <c r="AL27" s="330"/>
      <c r="AM27" s="330" t="s">
        <v>369</v>
      </c>
      <c r="AN27" s="330"/>
      <c r="AO27" s="330"/>
      <c r="AP27" s="332"/>
      <c r="AQ27" s="118" t="s">
        <v>365</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5"/>
      <c r="Z28" s="886"/>
      <c r="AA28" s="887"/>
      <c r="AB28" s="891"/>
      <c r="AC28" s="892"/>
      <c r="AD28" s="893"/>
      <c r="AE28" s="331"/>
      <c r="AF28" s="331"/>
      <c r="AG28" s="331"/>
      <c r="AH28" s="331"/>
      <c r="AI28" s="331"/>
      <c r="AJ28" s="331"/>
      <c r="AK28" s="331"/>
      <c r="AL28" s="331"/>
      <c r="AM28" s="331"/>
      <c r="AN28" s="331"/>
      <c r="AO28" s="331"/>
      <c r="AP28" s="315"/>
      <c r="AQ28" s="335"/>
      <c r="AR28" s="336"/>
      <c r="AS28" s="113" t="s">
        <v>366</v>
      </c>
      <c r="AT28" s="114"/>
      <c r="AU28" s="336"/>
      <c r="AV28" s="336"/>
      <c r="AW28" s="365" t="s">
        <v>313</v>
      </c>
      <c r="AX28" s="366"/>
    </row>
    <row r="29" spans="1:50" ht="22.5" customHeight="1" x14ac:dyDescent="0.15">
      <c r="A29" s="490"/>
      <c r="B29" s="488"/>
      <c r="C29" s="488"/>
      <c r="D29" s="488"/>
      <c r="E29" s="488"/>
      <c r="F29" s="489"/>
      <c r="G29" s="463"/>
      <c r="H29" s="894"/>
      <c r="I29" s="894"/>
      <c r="J29" s="894"/>
      <c r="K29" s="894"/>
      <c r="L29" s="894"/>
      <c r="M29" s="894"/>
      <c r="N29" s="894"/>
      <c r="O29" s="895"/>
      <c r="P29" s="102"/>
      <c r="Q29" s="902"/>
      <c r="R29" s="902"/>
      <c r="S29" s="902"/>
      <c r="T29" s="902"/>
      <c r="U29" s="902"/>
      <c r="V29" s="902"/>
      <c r="W29" s="902"/>
      <c r="X29" s="903"/>
      <c r="Y29" s="880" t="s">
        <v>14</v>
      </c>
      <c r="Z29" s="881"/>
      <c r="AA29" s="882"/>
      <c r="AB29" s="484"/>
      <c r="AC29" s="883"/>
      <c r="AD29" s="88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6"/>
      <c r="H30" s="897"/>
      <c r="I30" s="897"/>
      <c r="J30" s="897"/>
      <c r="K30" s="897"/>
      <c r="L30" s="897"/>
      <c r="M30" s="897"/>
      <c r="N30" s="897"/>
      <c r="O30" s="898"/>
      <c r="P30" s="904"/>
      <c r="Q30" s="904"/>
      <c r="R30" s="904"/>
      <c r="S30" s="904"/>
      <c r="T30" s="904"/>
      <c r="U30" s="904"/>
      <c r="V30" s="904"/>
      <c r="W30" s="904"/>
      <c r="X30" s="905"/>
      <c r="Y30" s="252" t="s">
        <v>61</v>
      </c>
      <c r="Z30" s="877"/>
      <c r="AA30" s="878"/>
      <c r="AB30" s="499"/>
      <c r="AC30" s="879"/>
      <c r="AD30" s="87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9"/>
      <c r="H31" s="900"/>
      <c r="I31" s="900"/>
      <c r="J31" s="900"/>
      <c r="K31" s="900"/>
      <c r="L31" s="900"/>
      <c r="M31" s="900"/>
      <c r="N31" s="900"/>
      <c r="O31" s="901"/>
      <c r="P31" s="906"/>
      <c r="Q31" s="906"/>
      <c r="R31" s="906"/>
      <c r="S31" s="906"/>
      <c r="T31" s="906"/>
      <c r="U31" s="906"/>
      <c r="V31" s="906"/>
      <c r="W31" s="906"/>
      <c r="X31" s="907"/>
      <c r="Y31" s="908" t="s">
        <v>15</v>
      </c>
      <c r="Z31" s="877"/>
      <c r="AA31" s="878"/>
      <c r="AB31" s="350" t="s">
        <v>315</v>
      </c>
      <c r="AC31" s="909"/>
      <c r="AD31" s="909"/>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4"/>
      <c r="Z32" s="379"/>
      <c r="AA32" s="380"/>
      <c r="AB32" s="888" t="s">
        <v>12</v>
      </c>
      <c r="AC32" s="889"/>
      <c r="AD32" s="890"/>
      <c r="AE32" s="330" t="s">
        <v>367</v>
      </c>
      <c r="AF32" s="330"/>
      <c r="AG32" s="330"/>
      <c r="AH32" s="330"/>
      <c r="AI32" s="330" t="s">
        <v>368</v>
      </c>
      <c r="AJ32" s="330"/>
      <c r="AK32" s="330"/>
      <c r="AL32" s="330"/>
      <c r="AM32" s="330" t="s">
        <v>369</v>
      </c>
      <c r="AN32" s="330"/>
      <c r="AO32" s="330"/>
      <c r="AP32" s="332"/>
      <c r="AQ32" s="118" t="s">
        <v>365</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5"/>
      <c r="Z33" s="886"/>
      <c r="AA33" s="887"/>
      <c r="AB33" s="891"/>
      <c r="AC33" s="892"/>
      <c r="AD33" s="893"/>
      <c r="AE33" s="331"/>
      <c r="AF33" s="331"/>
      <c r="AG33" s="331"/>
      <c r="AH33" s="331"/>
      <c r="AI33" s="331"/>
      <c r="AJ33" s="331"/>
      <c r="AK33" s="331"/>
      <c r="AL33" s="331"/>
      <c r="AM33" s="331"/>
      <c r="AN33" s="331"/>
      <c r="AO33" s="331"/>
      <c r="AP33" s="315"/>
      <c r="AQ33" s="335"/>
      <c r="AR33" s="336"/>
      <c r="AS33" s="113" t="s">
        <v>366</v>
      </c>
      <c r="AT33" s="114"/>
      <c r="AU33" s="336"/>
      <c r="AV33" s="336"/>
      <c r="AW33" s="365" t="s">
        <v>313</v>
      </c>
      <c r="AX33" s="366"/>
    </row>
    <row r="34" spans="1:50" ht="22.5" customHeight="1" x14ac:dyDescent="0.15">
      <c r="A34" s="490"/>
      <c r="B34" s="488"/>
      <c r="C34" s="488"/>
      <c r="D34" s="488"/>
      <c r="E34" s="488"/>
      <c r="F34" s="489"/>
      <c r="G34" s="463"/>
      <c r="H34" s="894"/>
      <c r="I34" s="894"/>
      <c r="J34" s="894"/>
      <c r="K34" s="894"/>
      <c r="L34" s="894"/>
      <c r="M34" s="894"/>
      <c r="N34" s="894"/>
      <c r="O34" s="895"/>
      <c r="P34" s="102"/>
      <c r="Q34" s="902"/>
      <c r="R34" s="902"/>
      <c r="S34" s="902"/>
      <c r="T34" s="902"/>
      <c r="U34" s="902"/>
      <c r="V34" s="902"/>
      <c r="W34" s="902"/>
      <c r="X34" s="903"/>
      <c r="Y34" s="880" t="s">
        <v>14</v>
      </c>
      <c r="Z34" s="881"/>
      <c r="AA34" s="882"/>
      <c r="AB34" s="484"/>
      <c r="AC34" s="883"/>
      <c r="AD34" s="88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6"/>
      <c r="H35" s="897"/>
      <c r="I35" s="897"/>
      <c r="J35" s="897"/>
      <c r="K35" s="897"/>
      <c r="L35" s="897"/>
      <c r="M35" s="897"/>
      <c r="N35" s="897"/>
      <c r="O35" s="898"/>
      <c r="P35" s="904"/>
      <c r="Q35" s="904"/>
      <c r="R35" s="904"/>
      <c r="S35" s="904"/>
      <c r="T35" s="904"/>
      <c r="U35" s="904"/>
      <c r="V35" s="904"/>
      <c r="W35" s="904"/>
      <c r="X35" s="905"/>
      <c r="Y35" s="252" t="s">
        <v>61</v>
      </c>
      <c r="Z35" s="877"/>
      <c r="AA35" s="878"/>
      <c r="AB35" s="499"/>
      <c r="AC35" s="879"/>
      <c r="AD35" s="87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9"/>
      <c r="H36" s="900"/>
      <c r="I36" s="900"/>
      <c r="J36" s="900"/>
      <c r="K36" s="900"/>
      <c r="L36" s="900"/>
      <c r="M36" s="900"/>
      <c r="N36" s="900"/>
      <c r="O36" s="901"/>
      <c r="P36" s="906"/>
      <c r="Q36" s="906"/>
      <c r="R36" s="906"/>
      <c r="S36" s="906"/>
      <c r="T36" s="906"/>
      <c r="U36" s="906"/>
      <c r="V36" s="906"/>
      <c r="W36" s="906"/>
      <c r="X36" s="907"/>
      <c r="Y36" s="908" t="s">
        <v>15</v>
      </c>
      <c r="Z36" s="877"/>
      <c r="AA36" s="878"/>
      <c r="AB36" s="350" t="s">
        <v>315</v>
      </c>
      <c r="AC36" s="909"/>
      <c r="AD36" s="909"/>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4"/>
      <c r="Z37" s="379"/>
      <c r="AA37" s="380"/>
      <c r="AB37" s="888" t="s">
        <v>12</v>
      </c>
      <c r="AC37" s="889"/>
      <c r="AD37" s="890"/>
      <c r="AE37" s="330" t="s">
        <v>367</v>
      </c>
      <c r="AF37" s="330"/>
      <c r="AG37" s="330"/>
      <c r="AH37" s="330"/>
      <c r="AI37" s="330" t="s">
        <v>368</v>
      </c>
      <c r="AJ37" s="330"/>
      <c r="AK37" s="330"/>
      <c r="AL37" s="330"/>
      <c r="AM37" s="330" t="s">
        <v>369</v>
      </c>
      <c r="AN37" s="330"/>
      <c r="AO37" s="330"/>
      <c r="AP37" s="332"/>
      <c r="AQ37" s="118" t="s">
        <v>365</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5"/>
      <c r="Z38" s="886"/>
      <c r="AA38" s="887"/>
      <c r="AB38" s="891"/>
      <c r="AC38" s="892"/>
      <c r="AD38" s="893"/>
      <c r="AE38" s="331"/>
      <c r="AF38" s="331"/>
      <c r="AG38" s="331"/>
      <c r="AH38" s="331"/>
      <c r="AI38" s="331"/>
      <c r="AJ38" s="331"/>
      <c r="AK38" s="331"/>
      <c r="AL38" s="331"/>
      <c r="AM38" s="331"/>
      <c r="AN38" s="331"/>
      <c r="AO38" s="331"/>
      <c r="AP38" s="315"/>
      <c r="AQ38" s="335"/>
      <c r="AR38" s="336"/>
      <c r="AS38" s="113" t="s">
        <v>366</v>
      </c>
      <c r="AT38" s="114"/>
      <c r="AU38" s="336"/>
      <c r="AV38" s="336"/>
      <c r="AW38" s="365" t="s">
        <v>313</v>
      </c>
      <c r="AX38" s="366"/>
    </row>
    <row r="39" spans="1:50" ht="22.5" customHeight="1" x14ac:dyDescent="0.15">
      <c r="A39" s="490"/>
      <c r="B39" s="488"/>
      <c r="C39" s="488"/>
      <c r="D39" s="488"/>
      <c r="E39" s="488"/>
      <c r="F39" s="489"/>
      <c r="G39" s="463"/>
      <c r="H39" s="894"/>
      <c r="I39" s="894"/>
      <c r="J39" s="894"/>
      <c r="K39" s="894"/>
      <c r="L39" s="894"/>
      <c r="M39" s="894"/>
      <c r="N39" s="894"/>
      <c r="O39" s="895"/>
      <c r="P39" s="102"/>
      <c r="Q39" s="902"/>
      <c r="R39" s="902"/>
      <c r="S39" s="902"/>
      <c r="T39" s="902"/>
      <c r="U39" s="902"/>
      <c r="V39" s="902"/>
      <c r="W39" s="902"/>
      <c r="X39" s="903"/>
      <c r="Y39" s="880" t="s">
        <v>14</v>
      </c>
      <c r="Z39" s="881"/>
      <c r="AA39" s="882"/>
      <c r="AB39" s="484"/>
      <c r="AC39" s="883"/>
      <c r="AD39" s="88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6"/>
      <c r="H40" s="897"/>
      <c r="I40" s="897"/>
      <c r="J40" s="897"/>
      <c r="K40" s="897"/>
      <c r="L40" s="897"/>
      <c r="M40" s="897"/>
      <c r="N40" s="897"/>
      <c r="O40" s="898"/>
      <c r="P40" s="904"/>
      <c r="Q40" s="904"/>
      <c r="R40" s="904"/>
      <c r="S40" s="904"/>
      <c r="T40" s="904"/>
      <c r="U40" s="904"/>
      <c r="V40" s="904"/>
      <c r="W40" s="904"/>
      <c r="X40" s="905"/>
      <c r="Y40" s="252" t="s">
        <v>61</v>
      </c>
      <c r="Z40" s="877"/>
      <c r="AA40" s="878"/>
      <c r="AB40" s="499"/>
      <c r="AC40" s="879"/>
      <c r="AD40" s="87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9"/>
      <c r="H41" s="900"/>
      <c r="I41" s="900"/>
      <c r="J41" s="900"/>
      <c r="K41" s="900"/>
      <c r="L41" s="900"/>
      <c r="M41" s="900"/>
      <c r="N41" s="900"/>
      <c r="O41" s="901"/>
      <c r="P41" s="906"/>
      <c r="Q41" s="906"/>
      <c r="R41" s="906"/>
      <c r="S41" s="906"/>
      <c r="T41" s="906"/>
      <c r="U41" s="906"/>
      <c r="V41" s="906"/>
      <c r="W41" s="906"/>
      <c r="X41" s="907"/>
      <c r="Y41" s="908" t="s">
        <v>15</v>
      </c>
      <c r="Z41" s="877"/>
      <c r="AA41" s="878"/>
      <c r="AB41" s="350" t="s">
        <v>315</v>
      </c>
      <c r="AC41" s="909"/>
      <c r="AD41" s="909"/>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4"/>
      <c r="Z42" s="379"/>
      <c r="AA42" s="380"/>
      <c r="AB42" s="888" t="s">
        <v>12</v>
      </c>
      <c r="AC42" s="889"/>
      <c r="AD42" s="890"/>
      <c r="AE42" s="330" t="s">
        <v>367</v>
      </c>
      <c r="AF42" s="330"/>
      <c r="AG42" s="330"/>
      <c r="AH42" s="330"/>
      <c r="AI42" s="330" t="s">
        <v>368</v>
      </c>
      <c r="AJ42" s="330"/>
      <c r="AK42" s="330"/>
      <c r="AL42" s="330"/>
      <c r="AM42" s="330" t="s">
        <v>369</v>
      </c>
      <c r="AN42" s="330"/>
      <c r="AO42" s="330"/>
      <c r="AP42" s="332"/>
      <c r="AQ42" s="118" t="s">
        <v>365</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5"/>
      <c r="Z43" s="886"/>
      <c r="AA43" s="887"/>
      <c r="AB43" s="891"/>
      <c r="AC43" s="892"/>
      <c r="AD43" s="893"/>
      <c r="AE43" s="331"/>
      <c r="AF43" s="331"/>
      <c r="AG43" s="331"/>
      <c r="AH43" s="331"/>
      <c r="AI43" s="331"/>
      <c r="AJ43" s="331"/>
      <c r="AK43" s="331"/>
      <c r="AL43" s="331"/>
      <c r="AM43" s="331"/>
      <c r="AN43" s="331"/>
      <c r="AO43" s="331"/>
      <c r="AP43" s="315"/>
      <c r="AQ43" s="335"/>
      <c r="AR43" s="336"/>
      <c r="AS43" s="113" t="s">
        <v>366</v>
      </c>
      <c r="AT43" s="114"/>
      <c r="AU43" s="336"/>
      <c r="AV43" s="336"/>
      <c r="AW43" s="365" t="s">
        <v>313</v>
      </c>
      <c r="AX43" s="366"/>
    </row>
    <row r="44" spans="1:50" ht="22.5" customHeight="1" x14ac:dyDescent="0.15">
      <c r="A44" s="490"/>
      <c r="B44" s="488"/>
      <c r="C44" s="488"/>
      <c r="D44" s="488"/>
      <c r="E44" s="488"/>
      <c r="F44" s="489"/>
      <c r="G44" s="463"/>
      <c r="H44" s="894"/>
      <c r="I44" s="894"/>
      <c r="J44" s="894"/>
      <c r="K44" s="894"/>
      <c r="L44" s="894"/>
      <c r="M44" s="894"/>
      <c r="N44" s="894"/>
      <c r="O44" s="895"/>
      <c r="P44" s="102"/>
      <c r="Q44" s="902"/>
      <c r="R44" s="902"/>
      <c r="S44" s="902"/>
      <c r="T44" s="902"/>
      <c r="U44" s="902"/>
      <c r="V44" s="902"/>
      <c r="W44" s="902"/>
      <c r="X44" s="903"/>
      <c r="Y44" s="880" t="s">
        <v>14</v>
      </c>
      <c r="Z44" s="881"/>
      <c r="AA44" s="882"/>
      <c r="AB44" s="484"/>
      <c r="AC44" s="883"/>
      <c r="AD44" s="88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6"/>
      <c r="H45" s="897"/>
      <c r="I45" s="897"/>
      <c r="J45" s="897"/>
      <c r="K45" s="897"/>
      <c r="L45" s="897"/>
      <c r="M45" s="897"/>
      <c r="N45" s="897"/>
      <c r="O45" s="898"/>
      <c r="P45" s="904"/>
      <c r="Q45" s="904"/>
      <c r="R45" s="904"/>
      <c r="S45" s="904"/>
      <c r="T45" s="904"/>
      <c r="U45" s="904"/>
      <c r="V45" s="904"/>
      <c r="W45" s="904"/>
      <c r="X45" s="905"/>
      <c r="Y45" s="252" t="s">
        <v>61</v>
      </c>
      <c r="Z45" s="877"/>
      <c r="AA45" s="878"/>
      <c r="AB45" s="499"/>
      <c r="AC45" s="879"/>
      <c r="AD45" s="87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9"/>
      <c r="H46" s="900"/>
      <c r="I46" s="900"/>
      <c r="J46" s="900"/>
      <c r="K46" s="900"/>
      <c r="L46" s="900"/>
      <c r="M46" s="900"/>
      <c r="N46" s="900"/>
      <c r="O46" s="901"/>
      <c r="P46" s="906"/>
      <c r="Q46" s="906"/>
      <c r="R46" s="906"/>
      <c r="S46" s="906"/>
      <c r="T46" s="906"/>
      <c r="U46" s="906"/>
      <c r="V46" s="906"/>
      <c r="W46" s="906"/>
      <c r="X46" s="907"/>
      <c r="Y46" s="908" t="s">
        <v>15</v>
      </c>
      <c r="Z46" s="877"/>
      <c r="AA46" s="878"/>
      <c r="AB46" s="350" t="s">
        <v>315</v>
      </c>
      <c r="AC46" s="909"/>
      <c r="AD46" s="909"/>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4"/>
      <c r="Z47" s="379"/>
      <c r="AA47" s="380"/>
      <c r="AB47" s="888" t="s">
        <v>12</v>
      </c>
      <c r="AC47" s="889"/>
      <c r="AD47" s="890"/>
      <c r="AE47" s="330" t="s">
        <v>367</v>
      </c>
      <c r="AF47" s="330"/>
      <c r="AG47" s="330"/>
      <c r="AH47" s="330"/>
      <c r="AI47" s="330" t="s">
        <v>368</v>
      </c>
      <c r="AJ47" s="330"/>
      <c r="AK47" s="330"/>
      <c r="AL47" s="330"/>
      <c r="AM47" s="330" t="s">
        <v>369</v>
      </c>
      <c r="AN47" s="330"/>
      <c r="AO47" s="330"/>
      <c r="AP47" s="332"/>
      <c r="AQ47" s="118" t="s">
        <v>365</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5"/>
      <c r="Z48" s="886"/>
      <c r="AA48" s="887"/>
      <c r="AB48" s="891"/>
      <c r="AC48" s="892"/>
      <c r="AD48" s="893"/>
      <c r="AE48" s="331"/>
      <c r="AF48" s="331"/>
      <c r="AG48" s="331"/>
      <c r="AH48" s="331"/>
      <c r="AI48" s="331"/>
      <c r="AJ48" s="331"/>
      <c r="AK48" s="331"/>
      <c r="AL48" s="331"/>
      <c r="AM48" s="331"/>
      <c r="AN48" s="331"/>
      <c r="AO48" s="331"/>
      <c r="AP48" s="315"/>
      <c r="AQ48" s="335"/>
      <c r="AR48" s="336"/>
      <c r="AS48" s="113" t="s">
        <v>366</v>
      </c>
      <c r="AT48" s="114"/>
      <c r="AU48" s="336"/>
      <c r="AV48" s="336"/>
      <c r="AW48" s="365" t="s">
        <v>313</v>
      </c>
      <c r="AX48" s="366"/>
    </row>
    <row r="49" spans="1:50" ht="22.5" customHeight="1" x14ac:dyDescent="0.15">
      <c r="A49" s="490"/>
      <c r="B49" s="488"/>
      <c r="C49" s="488"/>
      <c r="D49" s="488"/>
      <c r="E49" s="488"/>
      <c r="F49" s="489"/>
      <c r="G49" s="463"/>
      <c r="H49" s="894"/>
      <c r="I49" s="894"/>
      <c r="J49" s="894"/>
      <c r="K49" s="894"/>
      <c r="L49" s="894"/>
      <c r="M49" s="894"/>
      <c r="N49" s="894"/>
      <c r="O49" s="895"/>
      <c r="P49" s="102"/>
      <c r="Q49" s="902"/>
      <c r="R49" s="902"/>
      <c r="S49" s="902"/>
      <c r="T49" s="902"/>
      <c r="U49" s="902"/>
      <c r="V49" s="902"/>
      <c r="W49" s="902"/>
      <c r="X49" s="903"/>
      <c r="Y49" s="880" t="s">
        <v>14</v>
      </c>
      <c r="Z49" s="881"/>
      <c r="AA49" s="882"/>
      <c r="AB49" s="484"/>
      <c r="AC49" s="883"/>
      <c r="AD49" s="883"/>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6"/>
      <c r="H50" s="897"/>
      <c r="I50" s="897"/>
      <c r="J50" s="897"/>
      <c r="K50" s="897"/>
      <c r="L50" s="897"/>
      <c r="M50" s="897"/>
      <c r="N50" s="897"/>
      <c r="O50" s="898"/>
      <c r="P50" s="904"/>
      <c r="Q50" s="904"/>
      <c r="R50" s="904"/>
      <c r="S50" s="904"/>
      <c r="T50" s="904"/>
      <c r="U50" s="904"/>
      <c r="V50" s="904"/>
      <c r="W50" s="904"/>
      <c r="X50" s="905"/>
      <c r="Y50" s="252" t="s">
        <v>61</v>
      </c>
      <c r="Z50" s="877"/>
      <c r="AA50" s="878"/>
      <c r="AB50" s="499"/>
      <c r="AC50" s="879"/>
      <c r="AD50" s="87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9"/>
      <c r="H51" s="900"/>
      <c r="I51" s="900"/>
      <c r="J51" s="900"/>
      <c r="K51" s="900"/>
      <c r="L51" s="900"/>
      <c r="M51" s="900"/>
      <c r="N51" s="900"/>
      <c r="O51" s="901"/>
      <c r="P51" s="906"/>
      <c r="Q51" s="906"/>
      <c r="R51" s="906"/>
      <c r="S51" s="906"/>
      <c r="T51" s="906"/>
      <c r="U51" s="906"/>
      <c r="V51" s="906"/>
      <c r="W51" s="906"/>
      <c r="X51" s="907"/>
      <c r="Y51" s="908" t="s">
        <v>15</v>
      </c>
      <c r="Z51" s="877"/>
      <c r="AA51" s="878"/>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topLeftCell="A131" zoomScale="55" zoomScaleNormal="75" zoomScaleSheetLayoutView="55" zoomScalePageLayoutView="70" workbookViewId="0">
      <selection activeCell="BF2" sqref="BF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0" t="s">
        <v>32</v>
      </c>
      <c r="B2" s="911"/>
      <c r="C2" s="911"/>
      <c r="D2" s="911"/>
      <c r="E2" s="911"/>
      <c r="F2" s="912"/>
      <c r="G2" s="392" t="s">
        <v>567</v>
      </c>
      <c r="H2" s="393"/>
      <c r="I2" s="393"/>
      <c r="J2" s="393"/>
      <c r="K2" s="393"/>
      <c r="L2" s="393"/>
      <c r="M2" s="393"/>
      <c r="N2" s="393"/>
      <c r="O2" s="393"/>
      <c r="P2" s="393"/>
      <c r="Q2" s="393"/>
      <c r="R2" s="393"/>
      <c r="S2" s="393"/>
      <c r="T2" s="393"/>
      <c r="U2" s="393"/>
      <c r="V2" s="393"/>
      <c r="W2" s="393"/>
      <c r="X2" s="393"/>
      <c r="Y2" s="393"/>
      <c r="Z2" s="393"/>
      <c r="AA2" s="393"/>
      <c r="AB2" s="394"/>
      <c r="AC2" s="392" t="s">
        <v>568</v>
      </c>
      <c r="AD2" s="919"/>
      <c r="AE2" s="919"/>
      <c r="AF2" s="919"/>
      <c r="AG2" s="919"/>
      <c r="AH2" s="919"/>
      <c r="AI2" s="919"/>
      <c r="AJ2" s="919"/>
      <c r="AK2" s="919"/>
      <c r="AL2" s="919"/>
      <c r="AM2" s="919"/>
      <c r="AN2" s="919"/>
      <c r="AO2" s="919"/>
      <c r="AP2" s="919"/>
      <c r="AQ2" s="919"/>
      <c r="AR2" s="919"/>
      <c r="AS2" s="919"/>
      <c r="AT2" s="919"/>
      <c r="AU2" s="919"/>
      <c r="AV2" s="919"/>
      <c r="AW2" s="919"/>
      <c r="AX2" s="920"/>
    </row>
    <row r="3" spans="1:50" ht="24.75" customHeight="1" x14ac:dyDescent="0.15">
      <c r="A3" s="913"/>
      <c r="B3" s="914"/>
      <c r="C3" s="914"/>
      <c r="D3" s="914"/>
      <c r="E3" s="914"/>
      <c r="F3" s="915"/>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3"/>
      <c r="B4" s="914"/>
      <c r="C4" s="914"/>
      <c r="D4" s="914"/>
      <c r="E4" s="914"/>
      <c r="F4" s="915"/>
      <c r="G4" s="290" t="s">
        <v>562</v>
      </c>
      <c r="H4" s="291"/>
      <c r="I4" s="291"/>
      <c r="J4" s="291"/>
      <c r="K4" s="292"/>
      <c r="L4" s="293" t="s">
        <v>668</v>
      </c>
      <c r="M4" s="294"/>
      <c r="N4" s="294"/>
      <c r="O4" s="294"/>
      <c r="P4" s="294"/>
      <c r="Q4" s="294"/>
      <c r="R4" s="294"/>
      <c r="S4" s="294"/>
      <c r="T4" s="294"/>
      <c r="U4" s="294"/>
      <c r="V4" s="294"/>
      <c r="W4" s="294"/>
      <c r="X4" s="295"/>
      <c r="Y4" s="455">
        <v>267</v>
      </c>
      <c r="Z4" s="456"/>
      <c r="AA4" s="456"/>
      <c r="AB4" s="539"/>
      <c r="AC4" s="290" t="s">
        <v>569</v>
      </c>
      <c r="AD4" s="291"/>
      <c r="AE4" s="291"/>
      <c r="AF4" s="291"/>
      <c r="AG4" s="292"/>
      <c r="AH4" s="293" t="s">
        <v>570</v>
      </c>
      <c r="AI4" s="294"/>
      <c r="AJ4" s="294"/>
      <c r="AK4" s="294"/>
      <c r="AL4" s="294"/>
      <c r="AM4" s="294"/>
      <c r="AN4" s="294"/>
      <c r="AO4" s="294"/>
      <c r="AP4" s="294"/>
      <c r="AQ4" s="294"/>
      <c r="AR4" s="294"/>
      <c r="AS4" s="294"/>
      <c r="AT4" s="295"/>
      <c r="AU4" s="455">
        <v>2417</v>
      </c>
      <c r="AV4" s="456"/>
      <c r="AW4" s="456"/>
      <c r="AX4" s="457"/>
    </row>
    <row r="5" spans="1:50" ht="24.75" customHeight="1" x14ac:dyDescent="0.15">
      <c r="A5" s="913"/>
      <c r="B5" s="914"/>
      <c r="C5" s="914"/>
      <c r="D5" s="914"/>
      <c r="E5" s="914"/>
      <c r="F5" s="915"/>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3"/>
      <c r="B6" s="914"/>
      <c r="C6" s="914"/>
      <c r="D6" s="914"/>
      <c r="E6" s="914"/>
      <c r="F6" s="915"/>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3"/>
      <c r="B7" s="914"/>
      <c r="C7" s="914"/>
      <c r="D7" s="914"/>
      <c r="E7" s="914"/>
      <c r="F7" s="915"/>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3"/>
      <c r="B8" s="914"/>
      <c r="C8" s="914"/>
      <c r="D8" s="914"/>
      <c r="E8" s="914"/>
      <c r="F8" s="915"/>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3"/>
      <c r="B9" s="914"/>
      <c r="C9" s="914"/>
      <c r="D9" s="914"/>
      <c r="E9" s="914"/>
      <c r="F9" s="915"/>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3"/>
      <c r="B10" s="914"/>
      <c r="C10" s="914"/>
      <c r="D10" s="914"/>
      <c r="E10" s="914"/>
      <c r="F10" s="915"/>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3"/>
      <c r="B11" s="914"/>
      <c r="C11" s="914"/>
      <c r="D11" s="914"/>
      <c r="E11" s="914"/>
      <c r="F11" s="915"/>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3"/>
      <c r="B12" s="914"/>
      <c r="C12" s="914"/>
      <c r="D12" s="914"/>
      <c r="E12" s="914"/>
      <c r="F12" s="915"/>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3"/>
      <c r="B13" s="914"/>
      <c r="C13" s="914"/>
      <c r="D13" s="914"/>
      <c r="E13" s="914"/>
      <c r="F13" s="915"/>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3"/>
      <c r="B14" s="914"/>
      <c r="C14" s="914"/>
      <c r="D14" s="914"/>
      <c r="E14" s="914"/>
      <c r="F14" s="915"/>
      <c r="G14" s="376" t="s">
        <v>22</v>
      </c>
      <c r="H14" s="377"/>
      <c r="I14" s="377"/>
      <c r="J14" s="377"/>
      <c r="K14" s="377"/>
      <c r="L14" s="378"/>
      <c r="M14" s="379"/>
      <c r="N14" s="379"/>
      <c r="O14" s="379"/>
      <c r="P14" s="379"/>
      <c r="Q14" s="379"/>
      <c r="R14" s="379"/>
      <c r="S14" s="379"/>
      <c r="T14" s="379"/>
      <c r="U14" s="379"/>
      <c r="V14" s="379"/>
      <c r="W14" s="379"/>
      <c r="X14" s="380"/>
      <c r="Y14" s="381">
        <f>SUM(Y4:AB13)</f>
        <v>267</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2417</v>
      </c>
      <c r="AV14" s="382"/>
      <c r="AW14" s="382"/>
      <c r="AX14" s="384"/>
    </row>
    <row r="15" spans="1:50" ht="30" customHeight="1" x14ac:dyDescent="0.15">
      <c r="A15" s="913"/>
      <c r="B15" s="914"/>
      <c r="C15" s="914"/>
      <c r="D15" s="914"/>
      <c r="E15" s="914"/>
      <c r="F15" s="915"/>
      <c r="G15" s="392" t="s">
        <v>571</v>
      </c>
      <c r="H15" s="393"/>
      <c r="I15" s="393"/>
      <c r="J15" s="393"/>
      <c r="K15" s="393"/>
      <c r="L15" s="393"/>
      <c r="M15" s="393"/>
      <c r="N15" s="393"/>
      <c r="O15" s="393"/>
      <c r="P15" s="393"/>
      <c r="Q15" s="393"/>
      <c r="R15" s="393"/>
      <c r="S15" s="393"/>
      <c r="T15" s="393"/>
      <c r="U15" s="393"/>
      <c r="V15" s="393"/>
      <c r="W15" s="393"/>
      <c r="X15" s="393"/>
      <c r="Y15" s="393"/>
      <c r="Z15" s="393"/>
      <c r="AA15" s="393"/>
      <c r="AB15" s="394"/>
      <c r="AC15" s="392" t="s">
        <v>574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3"/>
      <c r="B16" s="914"/>
      <c r="C16" s="914"/>
      <c r="D16" s="914"/>
      <c r="E16" s="914"/>
      <c r="F16" s="915"/>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3"/>
      <c r="B17" s="914"/>
      <c r="C17" s="914"/>
      <c r="D17" s="914"/>
      <c r="E17" s="914"/>
      <c r="F17" s="915"/>
      <c r="G17" s="290" t="s">
        <v>562</v>
      </c>
      <c r="H17" s="291"/>
      <c r="I17" s="291"/>
      <c r="J17" s="291"/>
      <c r="K17" s="292"/>
      <c r="L17" s="293" t="s">
        <v>572</v>
      </c>
      <c r="M17" s="294"/>
      <c r="N17" s="294"/>
      <c r="O17" s="294"/>
      <c r="P17" s="294"/>
      <c r="Q17" s="294"/>
      <c r="R17" s="294"/>
      <c r="S17" s="294"/>
      <c r="T17" s="294"/>
      <c r="U17" s="294"/>
      <c r="V17" s="294"/>
      <c r="W17" s="294"/>
      <c r="X17" s="295"/>
      <c r="Y17" s="455">
        <v>6003</v>
      </c>
      <c r="Z17" s="456"/>
      <c r="AA17" s="456"/>
      <c r="AB17" s="539"/>
      <c r="AC17" s="290" t="s">
        <v>543</v>
      </c>
      <c r="AD17" s="291"/>
      <c r="AE17" s="291"/>
      <c r="AF17" s="291"/>
      <c r="AG17" s="292"/>
      <c r="AH17" s="293" t="s">
        <v>549</v>
      </c>
      <c r="AI17" s="294"/>
      <c r="AJ17" s="294"/>
      <c r="AK17" s="294"/>
      <c r="AL17" s="294"/>
      <c r="AM17" s="294"/>
      <c r="AN17" s="294"/>
      <c r="AO17" s="294"/>
      <c r="AP17" s="294"/>
      <c r="AQ17" s="294"/>
      <c r="AR17" s="294"/>
      <c r="AS17" s="294"/>
      <c r="AT17" s="295"/>
      <c r="AU17" s="455">
        <v>541</v>
      </c>
      <c r="AV17" s="456"/>
      <c r="AW17" s="456"/>
      <c r="AX17" s="457"/>
    </row>
    <row r="18" spans="1:50" ht="24.75" customHeight="1" x14ac:dyDescent="0.15">
      <c r="A18" s="913"/>
      <c r="B18" s="914"/>
      <c r="C18" s="914"/>
      <c r="D18" s="914"/>
      <c r="E18" s="914"/>
      <c r="F18" s="915"/>
      <c r="G18" s="270" t="s">
        <v>562</v>
      </c>
      <c r="H18" s="271"/>
      <c r="I18" s="271"/>
      <c r="J18" s="271"/>
      <c r="K18" s="272"/>
      <c r="L18" s="371" t="s">
        <v>573</v>
      </c>
      <c r="M18" s="372"/>
      <c r="N18" s="372"/>
      <c r="O18" s="372"/>
      <c r="P18" s="372"/>
      <c r="Q18" s="372"/>
      <c r="R18" s="372"/>
      <c r="S18" s="372"/>
      <c r="T18" s="372"/>
      <c r="U18" s="372"/>
      <c r="V18" s="372"/>
      <c r="W18" s="372"/>
      <c r="X18" s="373"/>
      <c r="Y18" s="368">
        <v>3334</v>
      </c>
      <c r="Z18" s="369"/>
      <c r="AA18" s="369"/>
      <c r="AB18" s="375"/>
      <c r="AC18" s="270" t="s">
        <v>544</v>
      </c>
      <c r="AD18" s="271"/>
      <c r="AE18" s="271"/>
      <c r="AF18" s="271"/>
      <c r="AG18" s="272"/>
      <c r="AH18" s="371" t="s">
        <v>550</v>
      </c>
      <c r="AI18" s="372"/>
      <c r="AJ18" s="372"/>
      <c r="AK18" s="372"/>
      <c r="AL18" s="372"/>
      <c r="AM18" s="372"/>
      <c r="AN18" s="372"/>
      <c r="AO18" s="372"/>
      <c r="AP18" s="372"/>
      <c r="AQ18" s="372"/>
      <c r="AR18" s="372"/>
      <c r="AS18" s="372"/>
      <c r="AT18" s="373"/>
      <c r="AU18" s="368">
        <v>364</v>
      </c>
      <c r="AV18" s="369"/>
      <c r="AW18" s="369"/>
      <c r="AX18" s="370"/>
    </row>
    <row r="19" spans="1:50" ht="24.75" customHeight="1" x14ac:dyDescent="0.15">
      <c r="A19" s="913"/>
      <c r="B19" s="914"/>
      <c r="C19" s="914"/>
      <c r="D19" s="914"/>
      <c r="E19" s="914"/>
      <c r="F19" s="915"/>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t="s">
        <v>544</v>
      </c>
      <c r="AD19" s="271"/>
      <c r="AE19" s="271"/>
      <c r="AF19" s="271"/>
      <c r="AG19" s="272"/>
      <c r="AH19" s="371" t="s">
        <v>551</v>
      </c>
      <c r="AI19" s="372"/>
      <c r="AJ19" s="372"/>
      <c r="AK19" s="372"/>
      <c r="AL19" s="372"/>
      <c r="AM19" s="372"/>
      <c r="AN19" s="372"/>
      <c r="AO19" s="372"/>
      <c r="AP19" s="372"/>
      <c r="AQ19" s="372"/>
      <c r="AR19" s="372"/>
      <c r="AS19" s="372"/>
      <c r="AT19" s="373"/>
      <c r="AU19" s="368">
        <v>484</v>
      </c>
      <c r="AV19" s="369"/>
      <c r="AW19" s="369"/>
      <c r="AX19" s="370"/>
    </row>
    <row r="20" spans="1:50" ht="24.75" customHeight="1" x14ac:dyDescent="0.15">
      <c r="A20" s="913"/>
      <c r="B20" s="914"/>
      <c r="C20" s="914"/>
      <c r="D20" s="914"/>
      <c r="E20" s="914"/>
      <c r="F20" s="915"/>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3"/>
      <c r="B21" s="914"/>
      <c r="C21" s="914"/>
      <c r="D21" s="914"/>
      <c r="E21" s="914"/>
      <c r="F21" s="915"/>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3"/>
      <c r="B22" s="914"/>
      <c r="C22" s="914"/>
      <c r="D22" s="914"/>
      <c r="E22" s="914"/>
      <c r="F22" s="915"/>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3"/>
      <c r="B23" s="914"/>
      <c r="C23" s="914"/>
      <c r="D23" s="914"/>
      <c r="E23" s="914"/>
      <c r="F23" s="915"/>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3"/>
      <c r="B24" s="914"/>
      <c r="C24" s="914"/>
      <c r="D24" s="914"/>
      <c r="E24" s="914"/>
      <c r="F24" s="915"/>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3"/>
      <c r="B25" s="914"/>
      <c r="C25" s="914"/>
      <c r="D25" s="914"/>
      <c r="E25" s="914"/>
      <c r="F25" s="915"/>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3"/>
      <c r="B26" s="914"/>
      <c r="C26" s="914"/>
      <c r="D26" s="914"/>
      <c r="E26" s="914"/>
      <c r="F26" s="915"/>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3"/>
      <c r="B27" s="914"/>
      <c r="C27" s="914"/>
      <c r="D27" s="914"/>
      <c r="E27" s="914"/>
      <c r="F27" s="915"/>
      <c r="G27" s="376" t="s">
        <v>22</v>
      </c>
      <c r="H27" s="377"/>
      <c r="I27" s="377"/>
      <c r="J27" s="377"/>
      <c r="K27" s="377"/>
      <c r="L27" s="378"/>
      <c r="M27" s="379"/>
      <c r="N27" s="379"/>
      <c r="O27" s="379"/>
      <c r="P27" s="379"/>
      <c r="Q27" s="379"/>
      <c r="R27" s="379"/>
      <c r="S27" s="379"/>
      <c r="T27" s="379"/>
      <c r="U27" s="379"/>
      <c r="V27" s="379"/>
      <c r="W27" s="379"/>
      <c r="X27" s="380"/>
      <c r="Y27" s="381">
        <f>SUM(Y17:AB26)</f>
        <v>9337</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1389</v>
      </c>
      <c r="AV27" s="382"/>
      <c r="AW27" s="382"/>
      <c r="AX27" s="384"/>
    </row>
    <row r="28" spans="1:50" ht="30" customHeight="1" x14ac:dyDescent="0.15">
      <c r="A28" s="913"/>
      <c r="B28" s="914"/>
      <c r="C28" s="914"/>
      <c r="D28" s="914"/>
      <c r="E28" s="914"/>
      <c r="F28" s="915"/>
      <c r="G28" s="392" t="s">
        <v>575</v>
      </c>
      <c r="H28" s="393"/>
      <c r="I28" s="393"/>
      <c r="J28" s="393"/>
      <c r="K28" s="393"/>
      <c r="L28" s="393"/>
      <c r="M28" s="393"/>
      <c r="N28" s="393"/>
      <c r="O28" s="393"/>
      <c r="P28" s="393"/>
      <c r="Q28" s="393"/>
      <c r="R28" s="393"/>
      <c r="S28" s="393"/>
      <c r="T28" s="393"/>
      <c r="U28" s="393"/>
      <c r="V28" s="393"/>
      <c r="W28" s="393"/>
      <c r="X28" s="393"/>
      <c r="Y28" s="393"/>
      <c r="Z28" s="393"/>
      <c r="AA28" s="393"/>
      <c r="AB28" s="394"/>
      <c r="AC28" s="392" t="s">
        <v>578</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3"/>
      <c r="B29" s="914"/>
      <c r="C29" s="914"/>
      <c r="D29" s="914"/>
      <c r="E29" s="914"/>
      <c r="F29" s="915"/>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3"/>
      <c r="B30" s="914"/>
      <c r="C30" s="914"/>
      <c r="D30" s="914"/>
      <c r="E30" s="914"/>
      <c r="F30" s="915"/>
      <c r="G30" s="290" t="s">
        <v>562</v>
      </c>
      <c r="H30" s="291"/>
      <c r="I30" s="291"/>
      <c r="J30" s="291"/>
      <c r="K30" s="292"/>
      <c r="L30" s="293" t="s">
        <v>576</v>
      </c>
      <c r="M30" s="294"/>
      <c r="N30" s="294"/>
      <c r="O30" s="294"/>
      <c r="P30" s="294"/>
      <c r="Q30" s="294"/>
      <c r="R30" s="294"/>
      <c r="S30" s="294"/>
      <c r="T30" s="294"/>
      <c r="U30" s="294"/>
      <c r="V30" s="294"/>
      <c r="W30" s="294"/>
      <c r="X30" s="295"/>
      <c r="Y30" s="455">
        <v>3223</v>
      </c>
      <c r="Z30" s="456"/>
      <c r="AA30" s="456"/>
      <c r="AB30" s="539"/>
      <c r="AC30" s="290" t="s">
        <v>562</v>
      </c>
      <c r="AD30" s="291"/>
      <c r="AE30" s="291"/>
      <c r="AF30" s="291"/>
      <c r="AG30" s="292"/>
      <c r="AH30" s="293" t="s">
        <v>576</v>
      </c>
      <c r="AI30" s="294"/>
      <c r="AJ30" s="294"/>
      <c r="AK30" s="294"/>
      <c r="AL30" s="294"/>
      <c r="AM30" s="294"/>
      <c r="AN30" s="294"/>
      <c r="AO30" s="294"/>
      <c r="AP30" s="294"/>
      <c r="AQ30" s="294"/>
      <c r="AR30" s="294"/>
      <c r="AS30" s="294"/>
      <c r="AT30" s="295"/>
      <c r="AU30" s="455">
        <v>273</v>
      </c>
      <c r="AV30" s="456"/>
      <c r="AW30" s="456"/>
      <c r="AX30" s="457"/>
    </row>
    <row r="31" spans="1:50" ht="24.75" customHeight="1" x14ac:dyDescent="0.15">
      <c r="A31" s="913"/>
      <c r="B31" s="914"/>
      <c r="C31" s="914"/>
      <c r="D31" s="914"/>
      <c r="E31" s="914"/>
      <c r="F31" s="915"/>
      <c r="G31" s="270" t="s">
        <v>562</v>
      </c>
      <c r="H31" s="271"/>
      <c r="I31" s="271"/>
      <c r="J31" s="271"/>
      <c r="K31" s="272"/>
      <c r="L31" s="371" t="s">
        <v>577</v>
      </c>
      <c r="M31" s="372"/>
      <c r="N31" s="372"/>
      <c r="O31" s="372"/>
      <c r="P31" s="372"/>
      <c r="Q31" s="372"/>
      <c r="R31" s="372"/>
      <c r="S31" s="372"/>
      <c r="T31" s="372"/>
      <c r="U31" s="372"/>
      <c r="V31" s="372"/>
      <c r="W31" s="372"/>
      <c r="X31" s="373"/>
      <c r="Y31" s="368">
        <v>95</v>
      </c>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3"/>
      <c r="B32" s="914"/>
      <c r="C32" s="914"/>
      <c r="D32" s="914"/>
      <c r="E32" s="914"/>
      <c r="F32" s="915"/>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3"/>
      <c r="B33" s="914"/>
      <c r="C33" s="914"/>
      <c r="D33" s="914"/>
      <c r="E33" s="914"/>
      <c r="F33" s="915"/>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3"/>
      <c r="B34" s="914"/>
      <c r="C34" s="914"/>
      <c r="D34" s="914"/>
      <c r="E34" s="914"/>
      <c r="F34" s="915"/>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3"/>
      <c r="B35" s="914"/>
      <c r="C35" s="914"/>
      <c r="D35" s="914"/>
      <c r="E35" s="914"/>
      <c r="F35" s="915"/>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3"/>
      <c r="B36" s="914"/>
      <c r="C36" s="914"/>
      <c r="D36" s="914"/>
      <c r="E36" s="914"/>
      <c r="F36" s="915"/>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3"/>
      <c r="B37" s="914"/>
      <c r="C37" s="914"/>
      <c r="D37" s="914"/>
      <c r="E37" s="914"/>
      <c r="F37" s="915"/>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3"/>
      <c r="B38" s="914"/>
      <c r="C38" s="914"/>
      <c r="D38" s="914"/>
      <c r="E38" s="914"/>
      <c r="F38" s="915"/>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3"/>
      <c r="B39" s="914"/>
      <c r="C39" s="914"/>
      <c r="D39" s="914"/>
      <c r="E39" s="914"/>
      <c r="F39" s="915"/>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3"/>
      <c r="B40" s="914"/>
      <c r="C40" s="914"/>
      <c r="D40" s="914"/>
      <c r="E40" s="914"/>
      <c r="F40" s="915"/>
      <c r="G40" s="376" t="s">
        <v>22</v>
      </c>
      <c r="H40" s="377"/>
      <c r="I40" s="377"/>
      <c r="J40" s="377"/>
      <c r="K40" s="377"/>
      <c r="L40" s="378"/>
      <c r="M40" s="379"/>
      <c r="N40" s="379"/>
      <c r="O40" s="379"/>
      <c r="P40" s="379"/>
      <c r="Q40" s="379"/>
      <c r="R40" s="379"/>
      <c r="S40" s="379"/>
      <c r="T40" s="379"/>
      <c r="U40" s="379"/>
      <c r="V40" s="379"/>
      <c r="W40" s="379"/>
      <c r="X40" s="380"/>
      <c r="Y40" s="381">
        <f>SUM(Y30:AB39)</f>
        <v>3318</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273</v>
      </c>
      <c r="AV40" s="382"/>
      <c r="AW40" s="382"/>
      <c r="AX40" s="384"/>
    </row>
    <row r="41" spans="1:50" ht="30" customHeight="1" x14ac:dyDescent="0.15">
      <c r="A41" s="913"/>
      <c r="B41" s="914"/>
      <c r="C41" s="914"/>
      <c r="D41" s="914"/>
      <c r="E41" s="914"/>
      <c r="F41" s="915"/>
      <c r="G41" s="392" t="s">
        <v>579</v>
      </c>
      <c r="H41" s="393"/>
      <c r="I41" s="393"/>
      <c r="J41" s="393"/>
      <c r="K41" s="393"/>
      <c r="L41" s="393"/>
      <c r="M41" s="393"/>
      <c r="N41" s="393"/>
      <c r="O41" s="393"/>
      <c r="P41" s="393"/>
      <c r="Q41" s="393"/>
      <c r="R41" s="393"/>
      <c r="S41" s="393"/>
      <c r="T41" s="393"/>
      <c r="U41" s="393"/>
      <c r="V41" s="393"/>
      <c r="W41" s="393"/>
      <c r="X41" s="393"/>
      <c r="Y41" s="393"/>
      <c r="Z41" s="393"/>
      <c r="AA41" s="393"/>
      <c r="AB41" s="394"/>
      <c r="AC41" s="392" t="s">
        <v>581</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3"/>
      <c r="B42" s="914"/>
      <c r="C42" s="914"/>
      <c r="D42" s="914"/>
      <c r="E42" s="914"/>
      <c r="F42" s="915"/>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3"/>
      <c r="B43" s="914"/>
      <c r="C43" s="914"/>
      <c r="D43" s="914"/>
      <c r="E43" s="914"/>
      <c r="F43" s="915"/>
      <c r="G43" s="290" t="s">
        <v>562</v>
      </c>
      <c r="H43" s="291"/>
      <c r="I43" s="291"/>
      <c r="J43" s="291"/>
      <c r="K43" s="292"/>
      <c r="L43" s="293" t="s">
        <v>580</v>
      </c>
      <c r="M43" s="294"/>
      <c r="N43" s="294"/>
      <c r="O43" s="294"/>
      <c r="P43" s="294"/>
      <c r="Q43" s="294"/>
      <c r="R43" s="294"/>
      <c r="S43" s="294"/>
      <c r="T43" s="294"/>
      <c r="U43" s="294"/>
      <c r="V43" s="294"/>
      <c r="W43" s="294"/>
      <c r="X43" s="295"/>
      <c r="Y43" s="455">
        <v>23</v>
      </c>
      <c r="Z43" s="456"/>
      <c r="AA43" s="456"/>
      <c r="AB43" s="539"/>
      <c r="AC43" s="290" t="s">
        <v>562</v>
      </c>
      <c r="AD43" s="291"/>
      <c r="AE43" s="291"/>
      <c r="AF43" s="291"/>
      <c r="AG43" s="292"/>
      <c r="AH43" s="293" t="s">
        <v>576</v>
      </c>
      <c r="AI43" s="294"/>
      <c r="AJ43" s="294"/>
      <c r="AK43" s="294"/>
      <c r="AL43" s="294"/>
      <c r="AM43" s="294"/>
      <c r="AN43" s="294"/>
      <c r="AO43" s="294"/>
      <c r="AP43" s="294"/>
      <c r="AQ43" s="294"/>
      <c r="AR43" s="294"/>
      <c r="AS43" s="294"/>
      <c r="AT43" s="295"/>
      <c r="AU43" s="455">
        <v>12</v>
      </c>
      <c r="AV43" s="456"/>
      <c r="AW43" s="456"/>
      <c r="AX43" s="457"/>
    </row>
    <row r="44" spans="1:50" ht="24.75" customHeight="1" x14ac:dyDescent="0.15">
      <c r="A44" s="913"/>
      <c r="B44" s="914"/>
      <c r="C44" s="914"/>
      <c r="D44" s="914"/>
      <c r="E44" s="914"/>
      <c r="F44" s="915"/>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3"/>
      <c r="B45" s="914"/>
      <c r="C45" s="914"/>
      <c r="D45" s="914"/>
      <c r="E45" s="914"/>
      <c r="F45" s="915"/>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3"/>
      <c r="B46" s="914"/>
      <c r="C46" s="914"/>
      <c r="D46" s="914"/>
      <c r="E46" s="914"/>
      <c r="F46" s="915"/>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3"/>
      <c r="B47" s="914"/>
      <c r="C47" s="914"/>
      <c r="D47" s="914"/>
      <c r="E47" s="914"/>
      <c r="F47" s="915"/>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3"/>
      <c r="B48" s="914"/>
      <c r="C48" s="914"/>
      <c r="D48" s="914"/>
      <c r="E48" s="914"/>
      <c r="F48" s="915"/>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3"/>
      <c r="B49" s="914"/>
      <c r="C49" s="914"/>
      <c r="D49" s="914"/>
      <c r="E49" s="914"/>
      <c r="F49" s="915"/>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3"/>
      <c r="B50" s="914"/>
      <c r="C50" s="914"/>
      <c r="D50" s="914"/>
      <c r="E50" s="914"/>
      <c r="F50" s="915"/>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3"/>
      <c r="B51" s="914"/>
      <c r="C51" s="914"/>
      <c r="D51" s="914"/>
      <c r="E51" s="914"/>
      <c r="F51" s="915"/>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3"/>
      <c r="B52" s="914"/>
      <c r="C52" s="914"/>
      <c r="D52" s="914"/>
      <c r="E52" s="914"/>
      <c r="F52" s="915"/>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6"/>
      <c r="B53" s="917"/>
      <c r="C53" s="917"/>
      <c r="D53" s="917"/>
      <c r="E53" s="917"/>
      <c r="F53" s="918"/>
      <c r="G53" s="921" t="s">
        <v>22</v>
      </c>
      <c r="H53" s="922"/>
      <c r="I53" s="922"/>
      <c r="J53" s="922"/>
      <c r="K53" s="922"/>
      <c r="L53" s="923"/>
      <c r="M53" s="924"/>
      <c r="N53" s="924"/>
      <c r="O53" s="924"/>
      <c r="P53" s="924"/>
      <c r="Q53" s="924"/>
      <c r="R53" s="924"/>
      <c r="S53" s="924"/>
      <c r="T53" s="924"/>
      <c r="U53" s="924"/>
      <c r="V53" s="924"/>
      <c r="W53" s="924"/>
      <c r="X53" s="925"/>
      <c r="Y53" s="926">
        <f>SUM(Y43:AB52)</f>
        <v>23</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12</v>
      </c>
      <c r="AV53" s="927"/>
      <c r="AW53" s="927"/>
      <c r="AX53" s="929"/>
    </row>
    <row r="54" spans="1:50" s="39" customFormat="1" ht="24.75" customHeight="1" thickBot="1" x14ac:dyDescent="0.2"/>
    <row r="55" spans="1:50" ht="30" customHeight="1" x14ac:dyDescent="0.15">
      <c r="A55" s="910" t="s">
        <v>32</v>
      </c>
      <c r="B55" s="911"/>
      <c r="C55" s="911"/>
      <c r="D55" s="911"/>
      <c r="E55" s="911"/>
      <c r="F55" s="912"/>
      <c r="G55" s="392" t="s">
        <v>582</v>
      </c>
      <c r="H55" s="393"/>
      <c r="I55" s="393"/>
      <c r="J55" s="393"/>
      <c r="K55" s="393"/>
      <c r="L55" s="393"/>
      <c r="M55" s="393"/>
      <c r="N55" s="393"/>
      <c r="O55" s="393"/>
      <c r="P55" s="393"/>
      <c r="Q55" s="393"/>
      <c r="R55" s="393"/>
      <c r="S55" s="393"/>
      <c r="T55" s="393"/>
      <c r="U55" s="393"/>
      <c r="V55" s="393"/>
      <c r="W55" s="393"/>
      <c r="X55" s="393"/>
      <c r="Y55" s="393"/>
      <c r="Z55" s="393"/>
      <c r="AA55" s="393"/>
      <c r="AB55" s="394"/>
      <c r="AC55" s="392" t="s">
        <v>584</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3"/>
      <c r="B56" s="914"/>
      <c r="C56" s="914"/>
      <c r="D56" s="914"/>
      <c r="E56" s="914"/>
      <c r="F56" s="915"/>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3"/>
      <c r="B57" s="914"/>
      <c r="C57" s="914"/>
      <c r="D57" s="914"/>
      <c r="E57" s="914"/>
      <c r="F57" s="915"/>
      <c r="G57" s="290" t="s">
        <v>562</v>
      </c>
      <c r="H57" s="291"/>
      <c r="I57" s="291"/>
      <c r="J57" s="291"/>
      <c r="K57" s="292"/>
      <c r="L57" s="293" t="s">
        <v>583</v>
      </c>
      <c r="M57" s="294"/>
      <c r="N57" s="294"/>
      <c r="O57" s="294"/>
      <c r="P57" s="294"/>
      <c r="Q57" s="294"/>
      <c r="R57" s="294"/>
      <c r="S57" s="294"/>
      <c r="T57" s="294"/>
      <c r="U57" s="294"/>
      <c r="V57" s="294"/>
      <c r="W57" s="294"/>
      <c r="X57" s="295"/>
      <c r="Y57" s="455">
        <v>1836</v>
      </c>
      <c r="Z57" s="456"/>
      <c r="AA57" s="456"/>
      <c r="AB57" s="539"/>
      <c r="AC57" s="290" t="s">
        <v>562</v>
      </c>
      <c r="AD57" s="291"/>
      <c r="AE57" s="291"/>
      <c r="AF57" s="291"/>
      <c r="AG57" s="292"/>
      <c r="AH57" s="293" t="s">
        <v>563</v>
      </c>
      <c r="AI57" s="294"/>
      <c r="AJ57" s="294"/>
      <c r="AK57" s="294"/>
      <c r="AL57" s="294"/>
      <c r="AM57" s="294"/>
      <c r="AN57" s="294"/>
      <c r="AO57" s="294"/>
      <c r="AP57" s="294"/>
      <c r="AQ57" s="294"/>
      <c r="AR57" s="294"/>
      <c r="AS57" s="294"/>
      <c r="AT57" s="295"/>
      <c r="AU57" s="455">
        <v>102</v>
      </c>
      <c r="AV57" s="456"/>
      <c r="AW57" s="456"/>
      <c r="AX57" s="457"/>
    </row>
    <row r="58" spans="1:50" ht="24.75" customHeight="1" x14ac:dyDescent="0.15">
      <c r="A58" s="913"/>
      <c r="B58" s="914"/>
      <c r="C58" s="914"/>
      <c r="D58" s="914"/>
      <c r="E58" s="914"/>
      <c r="F58" s="915"/>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3"/>
      <c r="B59" s="914"/>
      <c r="C59" s="914"/>
      <c r="D59" s="914"/>
      <c r="E59" s="914"/>
      <c r="F59" s="915"/>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3"/>
      <c r="B60" s="914"/>
      <c r="C60" s="914"/>
      <c r="D60" s="914"/>
      <c r="E60" s="914"/>
      <c r="F60" s="915"/>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3"/>
      <c r="B61" s="914"/>
      <c r="C61" s="914"/>
      <c r="D61" s="914"/>
      <c r="E61" s="914"/>
      <c r="F61" s="915"/>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3"/>
      <c r="B62" s="914"/>
      <c r="C62" s="914"/>
      <c r="D62" s="914"/>
      <c r="E62" s="914"/>
      <c r="F62" s="915"/>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3"/>
      <c r="B63" s="914"/>
      <c r="C63" s="914"/>
      <c r="D63" s="914"/>
      <c r="E63" s="914"/>
      <c r="F63" s="915"/>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3"/>
      <c r="B64" s="914"/>
      <c r="C64" s="914"/>
      <c r="D64" s="914"/>
      <c r="E64" s="914"/>
      <c r="F64" s="915"/>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3"/>
      <c r="B65" s="914"/>
      <c r="C65" s="914"/>
      <c r="D65" s="914"/>
      <c r="E65" s="914"/>
      <c r="F65" s="915"/>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3"/>
      <c r="B66" s="914"/>
      <c r="C66" s="914"/>
      <c r="D66" s="914"/>
      <c r="E66" s="914"/>
      <c r="F66" s="915"/>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3"/>
      <c r="B67" s="914"/>
      <c r="C67" s="914"/>
      <c r="D67" s="914"/>
      <c r="E67" s="914"/>
      <c r="F67" s="915"/>
      <c r="G67" s="376" t="s">
        <v>22</v>
      </c>
      <c r="H67" s="377"/>
      <c r="I67" s="377"/>
      <c r="J67" s="377"/>
      <c r="K67" s="377"/>
      <c r="L67" s="378"/>
      <c r="M67" s="379"/>
      <c r="N67" s="379"/>
      <c r="O67" s="379"/>
      <c r="P67" s="379"/>
      <c r="Q67" s="379"/>
      <c r="R67" s="379"/>
      <c r="S67" s="379"/>
      <c r="T67" s="379"/>
      <c r="U67" s="379"/>
      <c r="V67" s="379"/>
      <c r="W67" s="379"/>
      <c r="X67" s="380"/>
      <c r="Y67" s="381">
        <f>SUM(Y57:AB66)</f>
        <v>1836</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102</v>
      </c>
      <c r="AV67" s="382"/>
      <c r="AW67" s="382"/>
      <c r="AX67" s="384"/>
    </row>
    <row r="68" spans="1:50" ht="30" customHeight="1" x14ac:dyDescent="0.15">
      <c r="A68" s="913"/>
      <c r="B68" s="914"/>
      <c r="C68" s="914"/>
      <c r="D68" s="914"/>
      <c r="E68" s="914"/>
      <c r="F68" s="915"/>
      <c r="G68" s="392" t="s">
        <v>585</v>
      </c>
      <c r="H68" s="393"/>
      <c r="I68" s="393"/>
      <c r="J68" s="393"/>
      <c r="K68" s="393"/>
      <c r="L68" s="393"/>
      <c r="M68" s="393"/>
      <c r="N68" s="393"/>
      <c r="O68" s="393"/>
      <c r="P68" s="393"/>
      <c r="Q68" s="393"/>
      <c r="R68" s="393"/>
      <c r="S68" s="393"/>
      <c r="T68" s="393"/>
      <c r="U68" s="393"/>
      <c r="V68" s="393"/>
      <c r="W68" s="393"/>
      <c r="X68" s="393"/>
      <c r="Y68" s="393"/>
      <c r="Z68" s="393"/>
      <c r="AA68" s="393"/>
      <c r="AB68" s="394"/>
      <c r="AC68" s="392" t="s">
        <v>587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3"/>
      <c r="B69" s="914"/>
      <c r="C69" s="914"/>
      <c r="D69" s="914"/>
      <c r="E69" s="914"/>
      <c r="F69" s="915"/>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3"/>
      <c r="B70" s="914"/>
      <c r="C70" s="914"/>
      <c r="D70" s="914"/>
      <c r="E70" s="914"/>
      <c r="F70" s="915"/>
      <c r="G70" s="290" t="s">
        <v>562</v>
      </c>
      <c r="H70" s="291"/>
      <c r="I70" s="291"/>
      <c r="J70" s="291"/>
      <c r="K70" s="292"/>
      <c r="L70" s="293" t="s">
        <v>586</v>
      </c>
      <c r="M70" s="294"/>
      <c r="N70" s="294"/>
      <c r="O70" s="294"/>
      <c r="P70" s="294"/>
      <c r="Q70" s="294"/>
      <c r="R70" s="294"/>
      <c r="S70" s="294"/>
      <c r="T70" s="294"/>
      <c r="U70" s="294"/>
      <c r="V70" s="294"/>
      <c r="W70" s="294"/>
      <c r="X70" s="295"/>
      <c r="Y70" s="455">
        <v>3</v>
      </c>
      <c r="Z70" s="456"/>
      <c r="AA70" s="456"/>
      <c r="AB70" s="539"/>
      <c r="AC70" s="290" t="s">
        <v>562</v>
      </c>
      <c r="AD70" s="291"/>
      <c r="AE70" s="291"/>
      <c r="AF70" s="291"/>
      <c r="AG70" s="292"/>
      <c r="AH70" s="293" t="s">
        <v>586</v>
      </c>
      <c r="AI70" s="294"/>
      <c r="AJ70" s="294"/>
      <c r="AK70" s="294"/>
      <c r="AL70" s="294"/>
      <c r="AM70" s="294"/>
      <c r="AN70" s="294"/>
      <c r="AO70" s="294"/>
      <c r="AP70" s="294"/>
      <c r="AQ70" s="294"/>
      <c r="AR70" s="294"/>
      <c r="AS70" s="294"/>
      <c r="AT70" s="295"/>
      <c r="AU70" s="455">
        <v>52</v>
      </c>
      <c r="AV70" s="456"/>
      <c r="AW70" s="456"/>
      <c r="AX70" s="457"/>
    </row>
    <row r="71" spans="1:50" ht="24.75" customHeight="1" x14ac:dyDescent="0.15">
      <c r="A71" s="913"/>
      <c r="B71" s="914"/>
      <c r="C71" s="914"/>
      <c r="D71" s="914"/>
      <c r="E71" s="914"/>
      <c r="F71" s="915"/>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3"/>
      <c r="B72" s="914"/>
      <c r="C72" s="914"/>
      <c r="D72" s="914"/>
      <c r="E72" s="914"/>
      <c r="F72" s="915"/>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3"/>
      <c r="B73" s="914"/>
      <c r="C73" s="914"/>
      <c r="D73" s="914"/>
      <c r="E73" s="914"/>
      <c r="F73" s="915"/>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3"/>
      <c r="B74" s="914"/>
      <c r="C74" s="914"/>
      <c r="D74" s="914"/>
      <c r="E74" s="914"/>
      <c r="F74" s="915"/>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3"/>
      <c r="B75" s="914"/>
      <c r="C75" s="914"/>
      <c r="D75" s="914"/>
      <c r="E75" s="914"/>
      <c r="F75" s="915"/>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3"/>
      <c r="B76" s="914"/>
      <c r="C76" s="914"/>
      <c r="D76" s="914"/>
      <c r="E76" s="914"/>
      <c r="F76" s="915"/>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3"/>
      <c r="B77" s="914"/>
      <c r="C77" s="914"/>
      <c r="D77" s="914"/>
      <c r="E77" s="914"/>
      <c r="F77" s="915"/>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3"/>
      <c r="B78" s="914"/>
      <c r="C78" s="914"/>
      <c r="D78" s="914"/>
      <c r="E78" s="914"/>
      <c r="F78" s="915"/>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3"/>
      <c r="B79" s="914"/>
      <c r="C79" s="914"/>
      <c r="D79" s="914"/>
      <c r="E79" s="914"/>
      <c r="F79" s="915"/>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3"/>
      <c r="B80" s="914"/>
      <c r="C80" s="914"/>
      <c r="D80" s="914"/>
      <c r="E80" s="914"/>
      <c r="F80" s="915"/>
      <c r="G80" s="376" t="s">
        <v>22</v>
      </c>
      <c r="H80" s="377"/>
      <c r="I80" s="377"/>
      <c r="J80" s="377"/>
      <c r="K80" s="377"/>
      <c r="L80" s="378"/>
      <c r="M80" s="379"/>
      <c r="N80" s="379"/>
      <c r="O80" s="379"/>
      <c r="P80" s="379"/>
      <c r="Q80" s="379"/>
      <c r="R80" s="379"/>
      <c r="S80" s="379"/>
      <c r="T80" s="379"/>
      <c r="U80" s="379"/>
      <c r="V80" s="379"/>
      <c r="W80" s="379"/>
      <c r="X80" s="380"/>
      <c r="Y80" s="381">
        <f>SUM(Y70:AB79)</f>
        <v>3</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52</v>
      </c>
      <c r="AV80" s="382"/>
      <c r="AW80" s="382"/>
      <c r="AX80" s="384"/>
    </row>
    <row r="81" spans="1:50" ht="30" customHeight="1" x14ac:dyDescent="0.15">
      <c r="A81" s="913"/>
      <c r="B81" s="914"/>
      <c r="C81" s="914"/>
      <c r="D81" s="914"/>
      <c r="E81" s="914"/>
      <c r="F81" s="915"/>
      <c r="G81" s="392" t="s">
        <v>588</v>
      </c>
      <c r="H81" s="393"/>
      <c r="I81" s="393"/>
      <c r="J81" s="393"/>
      <c r="K81" s="393"/>
      <c r="L81" s="393"/>
      <c r="M81" s="393"/>
      <c r="N81" s="393"/>
      <c r="O81" s="393"/>
      <c r="P81" s="393"/>
      <c r="Q81" s="393"/>
      <c r="R81" s="393"/>
      <c r="S81" s="393"/>
      <c r="T81" s="393"/>
      <c r="U81" s="393"/>
      <c r="V81" s="393"/>
      <c r="W81" s="393"/>
      <c r="X81" s="393"/>
      <c r="Y81" s="393"/>
      <c r="Z81" s="393"/>
      <c r="AA81" s="393"/>
      <c r="AB81" s="394"/>
      <c r="AC81" s="392" t="s">
        <v>591</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3"/>
      <c r="B82" s="914"/>
      <c r="C82" s="914"/>
      <c r="D82" s="914"/>
      <c r="E82" s="914"/>
      <c r="F82" s="915"/>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3"/>
      <c r="B83" s="914"/>
      <c r="C83" s="914"/>
      <c r="D83" s="914"/>
      <c r="E83" s="914"/>
      <c r="F83" s="915"/>
      <c r="G83" s="290" t="s">
        <v>562</v>
      </c>
      <c r="H83" s="291"/>
      <c r="I83" s="291"/>
      <c r="J83" s="291"/>
      <c r="K83" s="292"/>
      <c r="L83" s="293" t="s">
        <v>586</v>
      </c>
      <c r="M83" s="294"/>
      <c r="N83" s="294"/>
      <c r="O83" s="294"/>
      <c r="P83" s="294"/>
      <c r="Q83" s="294"/>
      <c r="R83" s="294"/>
      <c r="S83" s="294"/>
      <c r="T83" s="294"/>
      <c r="U83" s="294"/>
      <c r="V83" s="294"/>
      <c r="W83" s="294"/>
      <c r="X83" s="295"/>
      <c r="Y83" s="455">
        <v>13</v>
      </c>
      <c r="Z83" s="456"/>
      <c r="AA83" s="456"/>
      <c r="AB83" s="539"/>
      <c r="AC83" s="290" t="s">
        <v>562</v>
      </c>
      <c r="AD83" s="291"/>
      <c r="AE83" s="291"/>
      <c r="AF83" s="291"/>
      <c r="AG83" s="292"/>
      <c r="AH83" s="293" t="s">
        <v>592</v>
      </c>
      <c r="AI83" s="294"/>
      <c r="AJ83" s="294"/>
      <c r="AK83" s="294"/>
      <c r="AL83" s="294"/>
      <c r="AM83" s="294"/>
      <c r="AN83" s="294"/>
      <c r="AO83" s="294"/>
      <c r="AP83" s="294"/>
      <c r="AQ83" s="294"/>
      <c r="AR83" s="294"/>
      <c r="AS83" s="294"/>
      <c r="AT83" s="295"/>
      <c r="AU83" s="455">
        <v>245</v>
      </c>
      <c r="AV83" s="456"/>
      <c r="AW83" s="456"/>
      <c r="AX83" s="457"/>
    </row>
    <row r="84" spans="1:50" ht="24.75" customHeight="1" x14ac:dyDescent="0.15">
      <c r="A84" s="913"/>
      <c r="B84" s="914"/>
      <c r="C84" s="914"/>
      <c r="D84" s="914"/>
      <c r="E84" s="914"/>
      <c r="F84" s="915"/>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3"/>
      <c r="B85" s="914"/>
      <c r="C85" s="914"/>
      <c r="D85" s="914"/>
      <c r="E85" s="914"/>
      <c r="F85" s="915"/>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3"/>
      <c r="B86" s="914"/>
      <c r="C86" s="914"/>
      <c r="D86" s="914"/>
      <c r="E86" s="914"/>
      <c r="F86" s="915"/>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3"/>
      <c r="B87" s="914"/>
      <c r="C87" s="914"/>
      <c r="D87" s="914"/>
      <c r="E87" s="914"/>
      <c r="F87" s="915"/>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3"/>
      <c r="B88" s="914"/>
      <c r="C88" s="914"/>
      <c r="D88" s="914"/>
      <c r="E88" s="914"/>
      <c r="F88" s="915"/>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3"/>
      <c r="B89" s="914"/>
      <c r="C89" s="914"/>
      <c r="D89" s="914"/>
      <c r="E89" s="914"/>
      <c r="F89" s="915"/>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3"/>
      <c r="B90" s="914"/>
      <c r="C90" s="914"/>
      <c r="D90" s="914"/>
      <c r="E90" s="914"/>
      <c r="F90" s="915"/>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3"/>
      <c r="B91" s="914"/>
      <c r="C91" s="914"/>
      <c r="D91" s="914"/>
      <c r="E91" s="914"/>
      <c r="F91" s="915"/>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3"/>
      <c r="B92" s="914"/>
      <c r="C92" s="914"/>
      <c r="D92" s="914"/>
      <c r="E92" s="914"/>
      <c r="F92" s="915"/>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3"/>
      <c r="B93" s="914"/>
      <c r="C93" s="914"/>
      <c r="D93" s="914"/>
      <c r="E93" s="914"/>
      <c r="F93" s="915"/>
      <c r="G93" s="376" t="s">
        <v>22</v>
      </c>
      <c r="H93" s="377"/>
      <c r="I93" s="377"/>
      <c r="J93" s="377"/>
      <c r="K93" s="377"/>
      <c r="L93" s="378"/>
      <c r="M93" s="379"/>
      <c r="N93" s="379"/>
      <c r="O93" s="379"/>
      <c r="P93" s="379"/>
      <c r="Q93" s="379"/>
      <c r="R93" s="379"/>
      <c r="S93" s="379"/>
      <c r="T93" s="379"/>
      <c r="U93" s="379"/>
      <c r="V93" s="379"/>
      <c r="W93" s="379"/>
      <c r="X93" s="380"/>
      <c r="Y93" s="381">
        <f>SUM(Y83:AB92)</f>
        <v>13</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245</v>
      </c>
      <c r="AV93" s="382"/>
      <c r="AW93" s="382"/>
      <c r="AX93" s="384"/>
    </row>
    <row r="94" spans="1:50" ht="30" customHeight="1" x14ac:dyDescent="0.15">
      <c r="A94" s="913"/>
      <c r="B94" s="914"/>
      <c r="C94" s="914"/>
      <c r="D94" s="914"/>
      <c r="E94" s="914"/>
      <c r="F94" s="915"/>
      <c r="G94" s="392" t="s">
        <v>590</v>
      </c>
      <c r="H94" s="393"/>
      <c r="I94" s="393"/>
      <c r="J94" s="393"/>
      <c r="K94" s="393"/>
      <c r="L94" s="393"/>
      <c r="M94" s="393"/>
      <c r="N94" s="393"/>
      <c r="O94" s="393"/>
      <c r="P94" s="393"/>
      <c r="Q94" s="393"/>
      <c r="R94" s="393"/>
      <c r="S94" s="393"/>
      <c r="T94" s="393"/>
      <c r="U94" s="393"/>
      <c r="V94" s="393"/>
      <c r="W94" s="393"/>
      <c r="X94" s="393"/>
      <c r="Y94" s="393"/>
      <c r="Z94" s="393"/>
      <c r="AA94" s="393"/>
      <c r="AB94" s="394"/>
      <c r="AC94" s="392" t="s">
        <v>593</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3"/>
      <c r="B95" s="914"/>
      <c r="C95" s="914"/>
      <c r="D95" s="914"/>
      <c r="E95" s="914"/>
      <c r="F95" s="915"/>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3"/>
      <c r="B96" s="914"/>
      <c r="C96" s="914"/>
      <c r="D96" s="914"/>
      <c r="E96" s="914"/>
      <c r="F96" s="915"/>
      <c r="G96" s="290" t="s">
        <v>562</v>
      </c>
      <c r="H96" s="291"/>
      <c r="I96" s="291"/>
      <c r="J96" s="291"/>
      <c r="K96" s="292"/>
      <c r="L96" s="293" t="s">
        <v>589</v>
      </c>
      <c r="M96" s="294"/>
      <c r="N96" s="294"/>
      <c r="O96" s="294"/>
      <c r="P96" s="294"/>
      <c r="Q96" s="294"/>
      <c r="R96" s="294"/>
      <c r="S96" s="294"/>
      <c r="T96" s="294"/>
      <c r="U96" s="294"/>
      <c r="V96" s="294"/>
      <c r="W96" s="294"/>
      <c r="X96" s="295"/>
      <c r="Y96" s="455">
        <v>180</v>
      </c>
      <c r="Z96" s="456"/>
      <c r="AA96" s="456"/>
      <c r="AB96" s="539"/>
      <c r="AC96" s="290" t="s">
        <v>594</v>
      </c>
      <c r="AD96" s="291"/>
      <c r="AE96" s="291"/>
      <c r="AF96" s="291"/>
      <c r="AG96" s="292"/>
      <c r="AH96" s="293" t="s">
        <v>595</v>
      </c>
      <c r="AI96" s="294"/>
      <c r="AJ96" s="294"/>
      <c r="AK96" s="294"/>
      <c r="AL96" s="294"/>
      <c r="AM96" s="294"/>
      <c r="AN96" s="294"/>
      <c r="AO96" s="294"/>
      <c r="AP96" s="294"/>
      <c r="AQ96" s="294"/>
      <c r="AR96" s="294"/>
      <c r="AS96" s="294"/>
      <c r="AT96" s="295"/>
      <c r="AU96" s="455">
        <v>7</v>
      </c>
      <c r="AV96" s="456"/>
      <c r="AW96" s="456"/>
      <c r="AX96" s="457"/>
    </row>
    <row r="97" spans="1:50" ht="24.75" customHeight="1" x14ac:dyDescent="0.15">
      <c r="A97" s="913"/>
      <c r="B97" s="914"/>
      <c r="C97" s="914"/>
      <c r="D97" s="914"/>
      <c r="E97" s="914"/>
      <c r="F97" s="915"/>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3"/>
      <c r="B98" s="914"/>
      <c r="C98" s="914"/>
      <c r="D98" s="914"/>
      <c r="E98" s="914"/>
      <c r="F98" s="915"/>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3"/>
      <c r="B99" s="914"/>
      <c r="C99" s="914"/>
      <c r="D99" s="914"/>
      <c r="E99" s="914"/>
      <c r="F99" s="915"/>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3"/>
      <c r="B100" s="914"/>
      <c r="C100" s="914"/>
      <c r="D100" s="914"/>
      <c r="E100" s="914"/>
      <c r="F100" s="915"/>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3"/>
      <c r="B101" s="914"/>
      <c r="C101" s="914"/>
      <c r="D101" s="914"/>
      <c r="E101" s="914"/>
      <c r="F101" s="915"/>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3"/>
      <c r="B102" s="914"/>
      <c r="C102" s="914"/>
      <c r="D102" s="914"/>
      <c r="E102" s="914"/>
      <c r="F102" s="915"/>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3"/>
      <c r="B103" s="914"/>
      <c r="C103" s="914"/>
      <c r="D103" s="914"/>
      <c r="E103" s="914"/>
      <c r="F103" s="915"/>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3"/>
      <c r="B104" s="914"/>
      <c r="C104" s="914"/>
      <c r="D104" s="914"/>
      <c r="E104" s="914"/>
      <c r="F104" s="915"/>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3"/>
      <c r="B105" s="914"/>
      <c r="C105" s="914"/>
      <c r="D105" s="914"/>
      <c r="E105" s="914"/>
      <c r="F105" s="915"/>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6"/>
      <c r="B106" s="917"/>
      <c r="C106" s="917"/>
      <c r="D106" s="917"/>
      <c r="E106" s="917"/>
      <c r="F106" s="918"/>
      <c r="G106" s="921" t="s">
        <v>22</v>
      </c>
      <c r="H106" s="922"/>
      <c r="I106" s="922"/>
      <c r="J106" s="922"/>
      <c r="K106" s="922"/>
      <c r="L106" s="923"/>
      <c r="M106" s="924"/>
      <c r="N106" s="924"/>
      <c r="O106" s="924"/>
      <c r="P106" s="924"/>
      <c r="Q106" s="924"/>
      <c r="R106" s="924"/>
      <c r="S106" s="924"/>
      <c r="T106" s="924"/>
      <c r="U106" s="924"/>
      <c r="V106" s="924"/>
      <c r="W106" s="924"/>
      <c r="X106" s="925"/>
      <c r="Y106" s="926">
        <f>SUM(Y96:AB105)</f>
        <v>180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7</v>
      </c>
      <c r="AV106" s="927"/>
      <c r="AW106" s="927"/>
      <c r="AX106" s="929"/>
    </row>
    <row r="107" spans="1:50" s="39" customFormat="1" ht="24.75" customHeight="1" thickBot="1" x14ac:dyDescent="0.2"/>
    <row r="108" spans="1:50" ht="30" customHeight="1" x14ac:dyDescent="0.15">
      <c r="A108" s="910" t="s">
        <v>32</v>
      </c>
      <c r="B108" s="911"/>
      <c r="C108" s="911"/>
      <c r="D108" s="911"/>
      <c r="E108" s="911"/>
      <c r="F108" s="912"/>
      <c r="G108" s="392" t="s">
        <v>673</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596</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3"/>
      <c r="B109" s="914"/>
      <c r="C109" s="914"/>
      <c r="D109" s="914"/>
      <c r="E109" s="914"/>
      <c r="F109" s="915"/>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3"/>
      <c r="B110" s="914"/>
      <c r="C110" s="914"/>
      <c r="D110" s="914"/>
      <c r="E110" s="914"/>
      <c r="F110" s="915"/>
      <c r="G110" s="290" t="s">
        <v>594</v>
      </c>
      <c r="H110" s="291"/>
      <c r="I110" s="291"/>
      <c r="J110" s="291"/>
      <c r="K110" s="292"/>
      <c r="L110" s="293" t="s">
        <v>595</v>
      </c>
      <c r="M110" s="294"/>
      <c r="N110" s="294"/>
      <c r="O110" s="294"/>
      <c r="P110" s="294"/>
      <c r="Q110" s="294"/>
      <c r="R110" s="294"/>
      <c r="S110" s="294"/>
      <c r="T110" s="294"/>
      <c r="U110" s="294"/>
      <c r="V110" s="294"/>
      <c r="W110" s="294"/>
      <c r="X110" s="295"/>
      <c r="Y110" s="455">
        <v>2</v>
      </c>
      <c r="Z110" s="456"/>
      <c r="AA110" s="456"/>
      <c r="AB110" s="539"/>
      <c r="AC110" s="290" t="s">
        <v>594</v>
      </c>
      <c r="AD110" s="291"/>
      <c r="AE110" s="291"/>
      <c r="AF110" s="291"/>
      <c r="AG110" s="292"/>
      <c r="AH110" s="293" t="s">
        <v>597</v>
      </c>
      <c r="AI110" s="294"/>
      <c r="AJ110" s="294"/>
      <c r="AK110" s="294"/>
      <c r="AL110" s="294"/>
      <c r="AM110" s="294"/>
      <c r="AN110" s="294"/>
      <c r="AO110" s="294"/>
      <c r="AP110" s="294"/>
      <c r="AQ110" s="294"/>
      <c r="AR110" s="294"/>
      <c r="AS110" s="294"/>
      <c r="AT110" s="295"/>
      <c r="AU110" s="455">
        <v>246</v>
      </c>
      <c r="AV110" s="456"/>
      <c r="AW110" s="456"/>
      <c r="AX110" s="457"/>
    </row>
    <row r="111" spans="1:50" ht="24.75" customHeight="1" x14ac:dyDescent="0.15">
      <c r="A111" s="913"/>
      <c r="B111" s="914"/>
      <c r="C111" s="914"/>
      <c r="D111" s="914"/>
      <c r="E111" s="914"/>
      <c r="F111" s="915"/>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3"/>
      <c r="B112" s="914"/>
      <c r="C112" s="914"/>
      <c r="D112" s="914"/>
      <c r="E112" s="914"/>
      <c r="F112" s="915"/>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3"/>
      <c r="B113" s="914"/>
      <c r="C113" s="914"/>
      <c r="D113" s="914"/>
      <c r="E113" s="914"/>
      <c r="F113" s="915"/>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3"/>
      <c r="B114" s="914"/>
      <c r="C114" s="914"/>
      <c r="D114" s="914"/>
      <c r="E114" s="914"/>
      <c r="F114" s="915"/>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3"/>
      <c r="B115" s="914"/>
      <c r="C115" s="914"/>
      <c r="D115" s="914"/>
      <c r="E115" s="914"/>
      <c r="F115" s="915"/>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3"/>
      <c r="B116" s="914"/>
      <c r="C116" s="914"/>
      <c r="D116" s="914"/>
      <c r="E116" s="914"/>
      <c r="F116" s="915"/>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3"/>
      <c r="B117" s="914"/>
      <c r="C117" s="914"/>
      <c r="D117" s="914"/>
      <c r="E117" s="914"/>
      <c r="F117" s="915"/>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3"/>
      <c r="B118" s="914"/>
      <c r="C118" s="914"/>
      <c r="D118" s="914"/>
      <c r="E118" s="914"/>
      <c r="F118" s="915"/>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3"/>
      <c r="B119" s="914"/>
      <c r="C119" s="914"/>
      <c r="D119" s="914"/>
      <c r="E119" s="914"/>
      <c r="F119" s="915"/>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3"/>
      <c r="B120" s="914"/>
      <c r="C120" s="914"/>
      <c r="D120" s="914"/>
      <c r="E120" s="914"/>
      <c r="F120" s="915"/>
      <c r="G120" s="376" t="s">
        <v>22</v>
      </c>
      <c r="H120" s="377"/>
      <c r="I120" s="377"/>
      <c r="J120" s="377"/>
      <c r="K120" s="377"/>
      <c r="L120" s="378"/>
      <c r="M120" s="379"/>
      <c r="N120" s="379"/>
      <c r="O120" s="379"/>
      <c r="P120" s="379"/>
      <c r="Q120" s="379"/>
      <c r="R120" s="379"/>
      <c r="S120" s="379"/>
      <c r="T120" s="379"/>
      <c r="U120" s="379"/>
      <c r="V120" s="379"/>
      <c r="W120" s="379"/>
      <c r="X120" s="380"/>
      <c r="Y120" s="381">
        <f>SUM(Y110:AB119)</f>
        <v>2</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246</v>
      </c>
      <c r="AV120" s="382"/>
      <c r="AW120" s="382"/>
      <c r="AX120" s="384"/>
    </row>
    <row r="121" spans="1:50" ht="30" customHeight="1" x14ac:dyDescent="0.15">
      <c r="A121" s="913"/>
      <c r="B121" s="914"/>
      <c r="C121" s="914"/>
      <c r="D121" s="914"/>
      <c r="E121" s="914"/>
      <c r="F121" s="915"/>
      <c r="G121" s="392" t="s">
        <v>598</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599</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3"/>
      <c r="B122" s="914"/>
      <c r="C122" s="914"/>
      <c r="D122" s="914"/>
      <c r="E122" s="914"/>
      <c r="F122" s="915"/>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3"/>
      <c r="B123" s="914"/>
      <c r="C123" s="914"/>
      <c r="D123" s="914"/>
      <c r="E123" s="914"/>
      <c r="F123" s="915"/>
      <c r="G123" s="290" t="s">
        <v>594</v>
      </c>
      <c r="H123" s="291"/>
      <c r="I123" s="291"/>
      <c r="J123" s="291"/>
      <c r="K123" s="292"/>
      <c r="L123" s="293" t="s">
        <v>597</v>
      </c>
      <c r="M123" s="294"/>
      <c r="N123" s="294"/>
      <c r="O123" s="294"/>
      <c r="P123" s="294"/>
      <c r="Q123" s="294"/>
      <c r="R123" s="294"/>
      <c r="S123" s="294"/>
      <c r="T123" s="294"/>
      <c r="U123" s="294"/>
      <c r="V123" s="294"/>
      <c r="W123" s="294"/>
      <c r="X123" s="295"/>
      <c r="Y123" s="455">
        <v>73</v>
      </c>
      <c r="Z123" s="456"/>
      <c r="AA123" s="456"/>
      <c r="AB123" s="539"/>
      <c r="AC123" s="290" t="s">
        <v>594</v>
      </c>
      <c r="AD123" s="291"/>
      <c r="AE123" s="291"/>
      <c r="AF123" s="291"/>
      <c r="AG123" s="292"/>
      <c r="AH123" s="293" t="s">
        <v>597</v>
      </c>
      <c r="AI123" s="294"/>
      <c r="AJ123" s="294"/>
      <c r="AK123" s="294"/>
      <c r="AL123" s="294"/>
      <c r="AM123" s="294"/>
      <c r="AN123" s="294"/>
      <c r="AO123" s="294"/>
      <c r="AP123" s="294"/>
      <c r="AQ123" s="294"/>
      <c r="AR123" s="294"/>
      <c r="AS123" s="294"/>
      <c r="AT123" s="295"/>
      <c r="AU123" s="455">
        <v>1002</v>
      </c>
      <c r="AV123" s="456"/>
      <c r="AW123" s="456"/>
      <c r="AX123" s="457"/>
    </row>
    <row r="124" spans="1:50" ht="24.75" customHeight="1" x14ac:dyDescent="0.15">
      <c r="A124" s="913"/>
      <c r="B124" s="914"/>
      <c r="C124" s="914"/>
      <c r="D124" s="914"/>
      <c r="E124" s="914"/>
      <c r="F124" s="915"/>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3"/>
      <c r="B125" s="914"/>
      <c r="C125" s="914"/>
      <c r="D125" s="914"/>
      <c r="E125" s="914"/>
      <c r="F125" s="915"/>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3"/>
      <c r="B126" s="914"/>
      <c r="C126" s="914"/>
      <c r="D126" s="914"/>
      <c r="E126" s="914"/>
      <c r="F126" s="915"/>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3"/>
      <c r="B127" s="914"/>
      <c r="C127" s="914"/>
      <c r="D127" s="914"/>
      <c r="E127" s="914"/>
      <c r="F127" s="915"/>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3"/>
      <c r="B128" s="914"/>
      <c r="C128" s="914"/>
      <c r="D128" s="914"/>
      <c r="E128" s="914"/>
      <c r="F128" s="915"/>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3"/>
      <c r="B129" s="914"/>
      <c r="C129" s="914"/>
      <c r="D129" s="914"/>
      <c r="E129" s="914"/>
      <c r="F129" s="915"/>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3"/>
      <c r="B130" s="914"/>
      <c r="C130" s="914"/>
      <c r="D130" s="914"/>
      <c r="E130" s="914"/>
      <c r="F130" s="915"/>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3"/>
      <c r="B131" s="914"/>
      <c r="C131" s="914"/>
      <c r="D131" s="914"/>
      <c r="E131" s="914"/>
      <c r="F131" s="915"/>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3"/>
      <c r="B132" s="914"/>
      <c r="C132" s="914"/>
      <c r="D132" s="914"/>
      <c r="E132" s="914"/>
      <c r="F132" s="915"/>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3"/>
      <c r="B133" s="914"/>
      <c r="C133" s="914"/>
      <c r="D133" s="914"/>
      <c r="E133" s="914"/>
      <c r="F133" s="915"/>
      <c r="G133" s="376" t="s">
        <v>22</v>
      </c>
      <c r="H133" s="377"/>
      <c r="I133" s="377"/>
      <c r="J133" s="377"/>
      <c r="K133" s="377"/>
      <c r="L133" s="378"/>
      <c r="M133" s="379"/>
      <c r="N133" s="379"/>
      <c r="O133" s="379"/>
      <c r="P133" s="379"/>
      <c r="Q133" s="379"/>
      <c r="R133" s="379"/>
      <c r="S133" s="379"/>
      <c r="T133" s="379"/>
      <c r="U133" s="379"/>
      <c r="V133" s="379"/>
      <c r="W133" s="379"/>
      <c r="X133" s="380"/>
      <c r="Y133" s="381">
        <f>SUM(Y123:AB132)</f>
        <v>73</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1002</v>
      </c>
      <c r="AV133" s="382"/>
      <c r="AW133" s="382"/>
      <c r="AX133" s="384"/>
    </row>
    <row r="134" spans="1:50" ht="30" customHeight="1" x14ac:dyDescent="0.15">
      <c r="A134" s="913"/>
      <c r="B134" s="914"/>
      <c r="C134" s="914"/>
      <c r="D134" s="914"/>
      <c r="E134" s="914"/>
      <c r="F134" s="915"/>
      <c r="G134" s="392" t="s">
        <v>670</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600</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3"/>
      <c r="B135" s="914"/>
      <c r="C135" s="914"/>
      <c r="D135" s="914"/>
      <c r="E135" s="914"/>
      <c r="F135" s="915"/>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3"/>
      <c r="B136" s="914"/>
      <c r="C136" s="914"/>
      <c r="D136" s="914"/>
      <c r="E136" s="914"/>
      <c r="F136" s="915"/>
      <c r="G136" s="290" t="s">
        <v>594</v>
      </c>
      <c r="H136" s="291"/>
      <c r="I136" s="291"/>
      <c r="J136" s="291"/>
      <c r="K136" s="292"/>
      <c r="L136" s="293" t="s">
        <v>597</v>
      </c>
      <c r="M136" s="294"/>
      <c r="N136" s="294"/>
      <c r="O136" s="294"/>
      <c r="P136" s="294"/>
      <c r="Q136" s="294"/>
      <c r="R136" s="294"/>
      <c r="S136" s="294"/>
      <c r="T136" s="294"/>
      <c r="U136" s="294"/>
      <c r="V136" s="294"/>
      <c r="W136" s="294"/>
      <c r="X136" s="295"/>
      <c r="Y136" s="455">
        <v>5</v>
      </c>
      <c r="Z136" s="456"/>
      <c r="AA136" s="456"/>
      <c r="AB136" s="539"/>
      <c r="AC136" s="290" t="s">
        <v>594</v>
      </c>
      <c r="AD136" s="291"/>
      <c r="AE136" s="291"/>
      <c r="AF136" s="291"/>
      <c r="AG136" s="292"/>
      <c r="AH136" s="293" t="s">
        <v>597</v>
      </c>
      <c r="AI136" s="294"/>
      <c r="AJ136" s="294"/>
      <c r="AK136" s="294"/>
      <c r="AL136" s="294"/>
      <c r="AM136" s="294"/>
      <c r="AN136" s="294"/>
      <c r="AO136" s="294"/>
      <c r="AP136" s="294"/>
      <c r="AQ136" s="294"/>
      <c r="AR136" s="294"/>
      <c r="AS136" s="294"/>
      <c r="AT136" s="295"/>
      <c r="AU136" s="455">
        <v>1</v>
      </c>
      <c r="AV136" s="456"/>
      <c r="AW136" s="456"/>
      <c r="AX136" s="457"/>
    </row>
    <row r="137" spans="1:50" ht="24.75" customHeight="1" x14ac:dyDescent="0.15">
      <c r="A137" s="913"/>
      <c r="B137" s="914"/>
      <c r="C137" s="914"/>
      <c r="D137" s="914"/>
      <c r="E137" s="914"/>
      <c r="F137" s="915"/>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3"/>
      <c r="B138" s="914"/>
      <c r="C138" s="914"/>
      <c r="D138" s="914"/>
      <c r="E138" s="914"/>
      <c r="F138" s="915"/>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3"/>
      <c r="B139" s="914"/>
      <c r="C139" s="914"/>
      <c r="D139" s="914"/>
      <c r="E139" s="914"/>
      <c r="F139" s="915"/>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3"/>
      <c r="B140" s="914"/>
      <c r="C140" s="914"/>
      <c r="D140" s="914"/>
      <c r="E140" s="914"/>
      <c r="F140" s="915"/>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3"/>
      <c r="B141" s="914"/>
      <c r="C141" s="914"/>
      <c r="D141" s="914"/>
      <c r="E141" s="914"/>
      <c r="F141" s="915"/>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3"/>
      <c r="B142" s="914"/>
      <c r="C142" s="914"/>
      <c r="D142" s="914"/>
      <c r="E142" s="914"/>
      <c r="F142" s="915"/>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3"/>
      <c r="B143" s="914"/>
      <c r="C143" s="914"/>
      <c r="D143" s="914"/>
      <c r="E143" s="914"/>
      <c r="F143" s="915"/>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3"/>
      <c r="B144" s="914"/>
      <c r="C144" s="914"/>
      <c r="D144" s="914"/>
      <c r="E144" s="914"/>
      <c r="F144" s="915"/>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3"/>
      <c r="B145" s="914"/>
      <c r="C145" s="914"/>
      <c r="D145" s="914"/>
      <c r="E145" s="914"/>
      <c r="F145" s="915"/>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x14ac:dyDescent="0.15">
      <c r="A146" s="913"/>
      <c r="B146" s="914"/>
      <c r="C146" s="914"/>
      <c r="D146" s="914"/>
      <c r="E146" s="914"/>
      <c r="F146" s="915"/>
      <c r="G146" s="376" t="s">
        <v>22</v>
      </c>
      <c r="H146" s="377"/>
      <c r="I146" s="377"/>
      <c r="J146" s="377"/>
      <c r="K146" s="377"/>
      <c r="L146" s="378"/>
      <c r="M146" s="379"/>
      <c r="N146" s="379"/>
      <c r="O146" s="379"/>
      <c r="P146" s="379"/>
      <c r="Q146" s="379"/>
      <c r="R146" s="379"/>
      <c r="S146" s="379"/>
      <c r="T146" s="379"/>
      <c r="U146" s="379"/>
      <c r="V146" s="379"/>
      <c r="W146" s="379"/>
      <c r="X146" s="380"/>
      <c r="Y146" s="381">
        <f>SUM(Y136:AB145)</f>
        <v>5</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1</v>
      </c>
      <c r="AV146" s="382"/>
      <c r="AW146" s="382"/>
      <c r="AX146" s="384"/>
    </row>
    <row r="147" spans="1:50" ht="30" hidden="1" customHeight="1" x14ac:dyDescent="0.15">
      <c r="A147" s="913"/>
      <c r="B147" s="914"/>
      <c r="C147" s="914"/>
      <c r="D147" s="914"/>
      <c r="E147" s="914"/>
      <c r="F147" s="915"/>
      <c r="G147" s="392" t="s">
        <v>425</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316</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hidden="1" customHeight="1" x14ac:dyDescent="0.15">
      <c r="A148" s="913"/>
      <c r="B148" s="914"/>
      <c r="C148" s="914"/>
      <c r="D148" s="914"/>
      <c r="E148" s="914"/>
      <c r="F148" s="915"/>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hidden="1" customHeight="1" x14ac:dyDescent="0.15">
      <c r="A149" s="913"/>
      <c r="B149" s="914"/>
      <c r="C149" s="914"/>
      <c r="D149" s="914"/>
      <c r="E149" s="914"/>
      <c r="F149" s="915"/>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hidden="1" customHeight="1" x14ac:dyDescent="0.15">
      <c r="A150" s="913"/>
      <c r="B150" s="914"/>
      <c r="C150" s="914"/>
      <c r="D150" s="914"/>
      <c r="E150" s="914"/>
      <c r="F150" s="915"/>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hidden="1" customHeight="1" x14ac:dyDescent="0.15">
      <c r="A151" s="913"/>
      <c r="B151" s="914"/>
      <c r="C151" s="914"/>
      <c r="D151" s="914"/>
      <c r="E151" s="914"/>
      <c r="F151" s="915"/>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hidden="1" customHeight="1" x14ac:dyDescent="0.15">
      <c r="A152" s="913"/>
      <c r="B152" s="914"/>
      <c r="C152" s="914"/>
      <c r="D152" s="914"/>
      <c r="E152" s="914"/>
      <c r="F152" s="915"/>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hidden="1" customHeight="1" x14ac:dyDescent="0.15">
      <c r="A153" s="913"/>
      <c r="B153" s="914"/>
      <c r="C153" s="914"/>
      <c r="D153" s="914"/>
      <c r="E153" s="914"/>
      <c r="F153" s="915"/>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hidden="1" customHeight="1" x14ac:dyDescent="0.15">
      <c r="A154" s="913"/>
      <c r="B154" s="914"/>
      <c r="C154" s="914"/>
      <c r="D154" s="914"/>
      <c r="E154" s="914"/>
      <c r="F154" s="915"/>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hidden="1" customHeight="1" x14ac:dyDescent="0.15">
      <c r="A155" s="913"/>
      <c r="B155" s="914"/>
      <c r="C155" s="914"/>
      <c r="D155" s="914"/>
      <c r="E155" s="914"/>
      <c r="F155" s="915"/>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hidden="1" customHeight="1" x14ac:dyDescent="0.15">
      <c r="A156" s="913"/>
      <c r="B156" s="914"/>
      <c r="C156" s="914"/>
      <c r="D156" s="914"/>
      <c r="E156" s="914"/>
      <c r="F156" s="915"/>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hidden="1" customHeight="1" x14ac:dyDescent="0.15">
      <c r="A157" s="913"/>
      <c r="B157" s="914"/>
      <c r="C157" s="914"/>
      <c r="D157" s="914"/>
      <c r="E157" s="914"/>
      <c r="F157" s="915"/>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hidden="1" customHeight="1" x14ac:dyDescent="0.15">
      <c r="A158" s="913"/>
      <c r="B158" s="914"/>
      <c r="C158" s="914"/>
      <c r="D158" s="914"/>
      <c r="E158" s="914"/>
      <c r="F158" s="915"/>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hidden="1" customHeight="1" thickBot="1" x14ac:dyDescent="0.2">
      <c r="A159" s="916"/>
      <c r="B159" s="917"/>
      <c r="C159" s="917"/>
      <c r="D159" s="917"/>
      <c r="E159" s="917"/>
      <c r="F159" s="91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hidden="1" customHeight="1" thickBot="1" x14ac:dyDescent="0.2"/>
    <row r="161" spans="1:50" ht="30" hidden="1" customHeight="1" x14ac:dyDescent="0.15">
      <c r="A161" s="910" t="s">
        <v>32</v>
      </c>
      <c r="B161" s="911"/>
      <c r="C161" s="911"/>
      <c r="D161" s="911"/>
      <c r="E161" s="911"/>
      <c r="F161" s="912"/>
      <c r="G161" s="392" t="s">
        <v>317</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426</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hidden="1" customHeight="1" x14ac:dyDescent="0.15">
      <c r="A162" s="913"/>
      <c r="B162" s="914"/>
      <c r="C162" s="914"/>
      <c r="D162" s="914"/>
      <c r="E162" s="914"/>
      <c r="F162" s="915"/>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hidden="1" customHeight="1" x14ac:dyDescent="0.15">
      <c r="A163" s="913"/>
      <c r="B163" s="914"/>
      <c r="C163" s="914"/>
      <c r="D163" s="914"/>
      <c r="E163" s="914"/>
      <c r="F163" s="915"/>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hidden="1" customHeight="1" x14ac:dyDescent="0.15">
      <c r="A164" s="913"/>
      <c r="B164" s="914"/>
      <c r="C164" s="914"/>
      <c r="D164" s="914"/>
      <c r="E164" s="914"/>
      <c r="F164" s="915"/>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hidden="1" customHeight="1" x14ac:dyDescent="0.15">
      <c r="A165" s="913"/>
      <c r="B165" s="914"/>
      <c r="C165" s="914"/>
      <c r="D165" s="914"/>
      <c r="E165" s="914"/>
      <c r="F165" s="915"/>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hidden="1" customHeight="1" x14ac:dyDescent="0.15">
      <c r="A166" s="913"/>
      <c r="B166" s="914"/>
      <c r="C166" s="914"/>
      <c r="D166" s="914"/>
      <c r="E166" s="914"/>
      <c r="F166" s="915"/>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hidden="1" customHeight="1" x14ac:dyDescent="0.15">
      <c r="A167" s="913"/>
      <c r="B167" s="914"/>
      <c r="C167" s="914"/>
      <c r="D167" s="914"/>
      <c r="E167" s="914"/>
      <c r="F167" s="915"/>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hidden="1" customHeight="1" x14ac:dyDescent="0.15">
      <c r="A168" s="913"/>
      <c r="B168" s="914"/>
      <c r="C168" s="914"/>
      <c r="D168" s="914"/>
      <c r="E168" s="914"/>
      <c r="F168" s="915"/>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hidden="1" customHeight="1" x14ac:dyDescent="0.15">
      <c r="A169" s="913"/>
      <c r="B169" s="914"/>
      <c r="C169" s="914"/>
      <c r="D169" s="914"/>
      <c r="E169" s="914"/>
      <c r="F169" s="915"/>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hidden="1" customHeight="1" x14ac:dyDescent="0.15">
      <c r="A170" s="913"/>
      <c r="B170" s="914"/>
      <c r="C170" s="914"/>
      <c r="D170" s="914"/>
      <c r="E170" s="914"/>
      <c r="F170" s="915"/>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hidden="1" customHeight="1" x14ac:dyDescent="0.15">
      <c r="A171" s="913"/>
      <c r="B171" s="914"/>
      <c r="C171" s="914"/>
      <c r="D171" s="914"/>
      <c r="E171" s="914"/>
      <c r="F171" s="915"/>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hidden="1" customHeight="1" x14ac:dyDescent="0.15">
      <c r="A172" s="913"/>
      <c r="B172" s="914"/>
      <c r="C172" s="914"/>
      <c r="D172" s="914"/>
      <c r="E172" s="914"/>
      <c r="F172" s="915"/>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hidden="1" customHeight="1" thickBot="1" x14ac:dyDescent="0.2">
      <c r="A173" s="913"/>
      <c r="B173" s="914"/>
      <c r="C173" s="914"/>
      <c r="D173" s="914"/>
      <c r="E173" s="914"/>
      <c r="F173" s="915"/>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hidden="1" customHeight="1" x14ac:dyDescent="0.15">
      <c r="A174" s="913"/>
      <c r="B174" s="914"/>
      <c r="C174" s="914"/>
      <c r="D174" s="914"/>
      <c r="E174" s="914"/>
      <c r="F174" s="915"/>
      <c r="G174" s="392" t="s">
        <v>427</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428</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hidden="1" customHeight="1" x14ac:dyDescent="0.15">
      <c r="A175" s="913"/>
      <c r="B175" s="914"/>
      <c r="C175" s="914"/>
      <c r="D175" s="914"/>
      <c r="E175" s="914"/>
      <c r="F175" s="915"/>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hidden="1" customHeight="1" x14ac:dyDescent="0.15">
      <c r="A176" s="913"/>
      <c r="B176" s="914"/>
      <c r="C176" s="914"/>
      <c r="D176" s="914"/>
      <c r="E176" s="914"/>
      <c r="F176" s="915"/>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hidden="1" customHeight="1" x14ac:dyDescent="0.15">
      <c r="A177" s="913"/>
      <c r="B177" s="914"/>
      <c r="C177" s="914"/>
      <c r="D177" s="914"/>
      <c r="E177" s="914"/>
      <c r="F177" s="915"/>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hidden="1" customHeight="1" x14ac:dyDescent="0.15">
      <c r="A178" s="913"/>
      <c r="B178" s="914"/>
      <c r="C178" s="914"/>
      <c r="D178" s="914"/>
      <c r="E178" s="914"/>
      <c r="F178" s="915"/>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hidden="1" customHeight="1" x14ac:dyDescent="0.15">
      <c r="A179" s="913"/>
      <c r="B179" s="914"/>
      <c r="C179" s="914"/>
      <c r="D179" s="914"/>
      <c r="E179" s="914"/>
      <c r="F179" s="915"/>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hidden="1" customHeight="1" x14ac:dyDescent="0.15">
      <c r="A180" s="913"/>
      <c r="B180" s="914"/>
      <c r="C180" s="914"/>
      <c r="D180" s="914"/>
      <c r="E180" s="914"/>
      <c r="F180" s="915"/>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hidden="1" customHeight="1" x14ac:dyDescent="0.15">
      <c r="A181" s="913"/>
      <c r="B181" s="914"/>
      <c r="C181" s="914"/>
      <c r="D181" s="914"/>
      <c r="E181" s="914"/>
      <c r="F181" s="915"/>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hidden="1" customHeight="1" x14ac:dyDescent="0.15">
      <c r="A182" s="913"/>
      <c r="B182" s="914"/>
      <c r="C182" s="914"/>
      <c r="D182" s="914"/>
      <c r="E182" s="914"/>
      <c r="F182" s="915"/>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hidden="1" customHeight="1" x14ac:dyDescent="0.15">
      <c r="A183" s="913"/>
      <c r="B183" s="914"/>
      <c r="C183" s="914"/>
      <c r="D183" s="914"/>
      <c r="E183" s="914"/>
      <c r="F183" s="915"/>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hidden="1" customHeight="1" x14ac:dyDescent="0.15">
      <c r="A184" s="913"/>
      <c r="B184" s="914"/>
      <c r="C184" s="914"/>
      <c r="D184" s="914"/>
      <c r="E184" s="914"/>
      <c r="F184" s="915"/>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hidden="1" customHeight="1" x14ac:dyDescent="0.15">
      <c r="A185" s="913"/>
      <c r="B185" s="914"/>
      <c r="C185" s="914"/>
      <c r="D185" s="914"/>
      <c r="E185" s="914"/>
      <c r="F185" s="915"/>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hidden="1" customHeight="1" thickBot="1" x14ac:dyDescent="0.2">
      <c r="A186" s="913"/>
      <c r="B186" s="914"/>
      <c r="C186" s="914"/>
      <c r="D186" s="914"/>
      <c r="E186" s="914"/>
      <c r="F186" s="915"/>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hidden="1" customHeight="1" x14ac:dyDescent="0.15">
      <c r="A187" s="913"/>
      <c r="B187" s="914"/>
      <c r="C187" s="914"/>
      <c r="D187" s="914"/>
      <c r="E187" s="914"/>
      <c r="F187" s="915"/>
      <c r="G187" s="392" t="s">
        <v>430</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429</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hidden="1" customHeight="1" x14ac:dyDescent="0.15">
      <c r="A188" s="913"/>
      <c r="B188" s="914"/>
      <c r="C188" s="914"/>
      <c r="D188" s="914"/>
      <c r="E188" s="914"/>
      <c r="F188" s="915"/>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hidden="1" customHeight="1" x14ac:dyDescent="0.15">
      <c r="A189" s="913"/>
      <c r="B189" s="914"/>
      <c r="C189" s="914"/>
      <c r="D189" s="914"/>
      <c r="E189" s="914"/>
      <c r="F189" s="915"/>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hidden="1" customHeight="1" x14ac:dyDescent="0.15">
      <c r="A190" s="913"/>
      <c r="B190" s="914"/>
      <c r="C190" s="914"/>
      <c r="D190" s="914"/>
      <c r="E190" s="914"/>
      <c r="F190" s="915"/>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hidden="1" customHeight="1" x14ac:dyDescent="0.15">
      <c r="A191" s="913"/>
      <c r="B191" s="914"/>
      <c r="C191" s="914"/>
      <c r="D191" s="914"/>
      <c r="E191" s="914"/>
      <c r="F191" s="915"/>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hidden="1" customHeight="1" x14ac:dyDescent="0.15">
      <c r="A192" s="913"/>
      <c r="B192" s="914"/>
      <c r="C192" s="914"/>
      <c r="D192" s="914"/>
      <c r="E192" s="914"/>
      <c r="F192" s="915"/>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hidden="1" customHeight="1" x14ac:dyDescent="0.15">
      <c r="A193" s="913"/>
      <c r="B193" s="914"/>
      <c r="C193" s="914"/>
      <c r="D193" s="914"/>
      <c r="E193" s="914"/>
      <c r="F193" s="915"/>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hidden="1" customHeight="1" x14ac:dyDescent="0.15">
      <c r="A194" s="913"/>
      <c r="B194" s="914"/>
      <c r="C194" s="914"/>
      <c r="D194" s="914"/>
      <c r="E194" s="914"/>
      <c r="F194" s="915"/>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hidden="1" customHeight="1" x14ac:dyDescent="0.15">
      <c r="A195" s="913"/>
      <c r="B195" s="914"/>
      <c r="C195" s="914"/>
      <c r="D195" s="914"/>
      <c r="E195" s="914"/>
      <c r="F195" s="915"/>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hidden="1" customHeight="1" x14ac:dyDescent="0.15">
      <c r="A196" s="913"/>
      <c r="B196" s="914"/>
      <c r="C196" s="914"/>
      <c r="D196" s="914"/>
      <c r="E196" s="914"/>
      <c r="F196" s="915"/>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hidden="1" customHeight="1" x14ac:dyDescent="0.15">
      <c r="A197" s="913"/>
      <c r="B197" s="914"/>
      <c r="C197" s="914"/>
      <c r="D197" s="914"/>
      <c r="E197" s="914"/>
      <c r="F197" s="915"/>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hidden="1" customHeight="1" x14ac:dyDescent="0.15">
      <c r="A198" s="913"/>
      <c r="B198" s="914"/>
      <c r="C198" s="914"/>
      <c r="D198" s="914"/>
      <c r="E198" s="914"/>
      <c r="F198" s="915"/>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hidden="1" customHeight="1" thickBot="1" x14ac:dyDescent="0.2">
      <c r="A199" s="913"/>
      <c r="B199" s="914"/>
      <c r="C199" s="914"/>
      <c r="D199" s="914"/>
      <c r="E199" s="914"/>
      <c r="F199" s="915"/>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hidden="1" customHeight="1" x14ac:dyDescent="0.15">
      <c r="A200" s="913"/>
      <c r="B200" s="914"/>
      <c r="C200" s="914"/>
      <c r="D200" s="914"/>
      <c r="E200" s="914"/>
      <c r="F200" s="915"/>
      <c r="G200" s="392" t="s">
        <v>431</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318</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hidden="1" customHeight="1" x14ac:dyDescent="0.15">
      <c r="A201" s="913"/>
      <c r="B201" s="914"/>
      <c r="C201" s="914"/>
      <c r="D201" s="914"/>
      <c r="E201" s="914"/>
      <c r="F201" s="915"/>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hidden="1" customHeight="1" x14ac:dyDescent="0.15">
      <c r="A202" s="913"/>
      <c r="B202" s="914"/>
      <c r="C202" s="914"/>
      <c r="D202" s="914"/>
      <c r="E202" s="914"/>
      <c r="F202" s="915"/>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hidden="1" customHeight="1" x14ac:dyDescent="0.15">
      <c r="A203" s="913"/>
      <c r="B203" s="914"/>
      <c r="C203" s="914"/>
      <c r="D203" s="914"/>
      <c r="E203" s="914"/>
      <c r="F203" s="915"/>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hidden="1" customHeight="1" x14ac:dyDescent="0.15">
      <c r="A204" s="913"/>
      <c r="B204" s="914"/>
      <c r="C204" s="914"/>
      <c r="D204" s="914"/>
      <c r="E204" s="914"/>
      <c r="F204" s="915"/>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hidden="1" customHeight="1" x14ac:dyDescent="0.15">
      <c r="A205" s="913"/>
      <c r="B205" s="914"/>
      <c r="C205" s="914"/>
      <c r="D205" s="914"/>
      <c r="E205" s="914"/>
      <c r="F205" s="915"/>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hidden="1" customHeight="1" x14ac:dyDescent="0.15">
      <c r="A206" s="913"/>
      <c r="B206" s="914"/>
      <c r="C206" s="914"/>
      <c r="D206" s="914"/>
      <c r="E206" s="914"/>
      <c r="F206" s="915"/>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hidden="1" customHeight="1" x14ac:dyDescent="0.15">
      <c r="A207" s="913"/>
      <c r="B207" s="914"/>
      <c r="C207" s="914"/>
      <c r="D207" s="914"/>
      <c r="E207" s="914"/>
      <c r="F207" s="915"/>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hidden="1" customHeight="1" x14ac:dyDescent="0.15">
      <c r="A208" s="913"/>
      <c r="B208" s="914"/>
      <c r="C208" s="914"/>
      <c r="D208" s="914"/>
      <c r="E208" s="914"/>
      <c r="F208" s="915"/>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hidden="1" customHeight="1" x14ac:dyDescent="0.15">
      <c r="A209" s="913"/>
      <c r="B209" s="914"/>
      <c r="C209" s="914"/>
      <c r="D209" s="914"/>
      <c r="E209" s="914"/>
      <c r="F209" s="915"/>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hidden="1" customHeight="1" x14ac:dyDescent="0.15">
      <c r="A210" s="913"/>
      <c r="B210" s="914"/>
      <c r="C210" s="914"/>
      <c r="D210" s="914"/>
      <c r="E210" s="914"/>
      <c r="F210" s="915"/>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hidden="1" customHeight="1" x14ac:dyDescent="0.15">
      <c r="A211" s="913"/>
      <c r="B211" s="914"/>
      <c r="C211" s="914"/>
      <c r="D211" s="914"/>
      <c r="E211" s="914"/>
      <c r="F211" s="915"/>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hidden="1" customHeight="1" thickBot="1" x14ac:dyDescent="0.2">
      <c r="A212" s="916"/>
      <c r="B212" s="917"/>
      <c r="C212" s="917"/>
      <c r="D212" s="917"/>
      <c r="E212" s="917"/>
      <c r="F212" s="91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hidden="1" customHeight="1" thickBot="1" x14ac:dyDescent="0.2"/>
    <row r="214" spans="1:50" ht="30" hidden="1" customHeight="1" x14ac:dyDescent="0.15">
      <c r="A214" s="930" t="s">
        <v>32</v>
      </c>
      <c r="B214" s="931"/>
      <c r="C214" s="931"/>
      <c r="D214" s="931"/>
      <c r="E214" s="931"/>
      <c r="F214" s="932"/>
      <c r="G214" s="392" t="s">
        <v>319</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432</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hidden="1" customHeight="1" x14ac:dyDescent="0.15">
      <c r="A215" s="913"/>
      <c r="B215" s="914"/>
      <c r="C215" s="914"/>
      <c r="D215" s="914"/>
      <c r="E215" s="914"/>
      <c r="F215" s="915"/>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hidden="1" customHeight="1" x14ac:dyDescent="0.15">
      <c r="A216" s="913"/>
      <c r="B216" s="914"/>
      <c r="C216" s="914"/>
      <c r="D216" s="914"/>
      <c r="E216" s="914"/>
      <c r="F216" s="915"/>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hidden="1" customHeight="1" x14ac:dyDescent="0.15">
      <c r="A217" s="913"/>
      <c r="B217" s="914"/>
      <c r="C217" s="914"/>
      <c r="D217" s="914"/>
      <c r="E217" s="914"/>
      <c r="F217" s="915"/>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hidden="1" customHeight="1" x14ac:dyDescent="0.15">
      <c r="A218" s="913"/>
      <c r="B218" s="914"/>
      <c r="C218" s="914"/>
      <c r="D218" s="914"/>
      <c r="E218" s="914"/>
      <c r="F218" s="915"/>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hidden="1" customHeight="1" x14ac:dyDescent="0.15">
      <c r="A219" s="913"/>
      <c r="B219" s="914"/>
      <c r="C219" s="914"/>
      <c r="D219" s="914"/>
      <c r="E219" s="914"/>
      <c r="F219" s="915"/>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hidden="1" customHeight="1" x14ac:dyDescent="0.15">
      <c r="A220" s="913"/>
      <c r="B220" s="914"/>
      <c r="C220" s="914"/>
      <c r="D220" s="914"/>
      <c r="E220" s="914"/>
      <c r="F220" s="915"/>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hidden="1" customHeight="1" x14ac:dyDescent="0.15">
      <c r="A221" s="913"/>
      <c r="B221" s="914"/>
      <c r="C221" s="914"/>
      <c r="D221" s="914"/>
      <c r="E221" s="914"/>
      <c r="F221" s="915"/>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hidden="1" customHeight="1" x14ac:dyDescent="0.15">
      <c r="A222" s="913"/>
      <c r="B222" s="914"/>
      <c r="C222" s="914"/>
      <c r="D222" s="914"/>
      <c r="E222" s="914"/>
      <c r="F222" s="915"/>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hidden="1" customHeight="1" x14ac:dyDescent="0.15">
      <c r="A223" s="913"/>
      <c r="B223" s="914"/>
      <c r="C223" s="914"/>
      <c r="D223" s="914"/>
      <c r="E223" s="914"/>
      <c r="F223" s="915"/>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hidden="1" customHeight="1" x14ac:dyDescent="0.15">
      <c r="A224" s="913"/>
      <c r="B224" s="914"/>
      <c r="C224" s="914"/>
      <c r="D224" s="914"/>
      <c r="E224" s="914"/>
      <c r="F224" s="915"/>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hidden="1" customHeight="1" x14ac:dyDescent="0.15">
      <c r="A225" s="913"/>
      <c r="B225" s="914"/>
      <c r="C225" s="914"/>
      <c r="D225" s="914"/>
      <c r="E225" s="914"/>
      <c r="F225" s="915"/>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hidden="1" customHeight="1" thickBot="1" x14ac:dyDescent="0.2">
      <c r="A226" s="913"/>
      <c r="B226" s="914"/>
      <c r="C226" s="914"/>
      <c r="D226" s="914"/>
      <c r="E226" s="914"/>
      <c r="F226" s="915"/>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hidden="1" customHeight="1" x14ac:dyDescent="0.15">
      <c r="A227" s="913"/>
      <c r="B227" s="914"/>
      <c r="C227" s="914"/>
      <c r="D227" s="914"/>
      <c r="E227" s="914"/>
      <c r="F227" s="915"/>
      <c r="G227" s="392" t="s">
        <v>433</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434</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hidden="1" customHeight="1" x14ac:dyDescent="0.15">
      <c r="A228" s="913"/>
      <c r="B228" s="914"/>
      <c r="C228" s="914"/>
      <c r="D228" s="914"/>
      <c r="E228" s="914"/>
      <c r="F228" s="915"/>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hidden="1" customHeight="1" x14ac:dyDescent="0.15">
      <c r="A229" s="913"/>
      <c r="B229" s="914"/>
      <c r="C229" s="914"/>
      <c r="D229" s="914"/>
      <c r="E229" s="914"/>
      <c r="F229" s="915"/>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hidden="1" customHeight="1" x14ac:dyDescent="0.15">
      <c r="A230" s="913"/>
      <c r="B230" s="914"/>
      <c r="C230" s="914"/>
      <c r="D230" s="914"/>
      <c r="E230" s="914"/>
      <c r="F230" s="915"/>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hidden="1" customHeight="1" x14ac:dyDescent="0.15">
      <c r="A231" s="913"/>
      <c r="B231" s="914"/>
      <c r="C231" s="914"/>
      <c r="D231" s="914"/>
      <c r="E231" s="914"/>
      <c r="F231" s="915"/>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hidden="1" customHeight="1" x14ac:dyDescent="0.15">
      <c r="A232" s="913"/>
      <c r="B232" s="914"/>
      <c r="C232" s="914"/>
      <c r="D232" s="914"/>
      <c r="E232" s="914"/>
      <c r="F232" s="915"/>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hidden="1" customHeight="1" x14ac:dyDescent="0.15">
      <c r="A233" s="913"/>
      <c r="B233" s="914"/>
      <c r="C233" s="914"/>
      <c r="D233" s="914"/>
      <c r="E233" s="914"/>
      <c r="F233" s="915"/>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hidden="1" customHeight="1" x14ac:dyDescent="0.15">
      <c r="A234" s="913"/>
      <c r="B234" s="914"/>
      <c r="C234" s="914"/>
      <c r="D234" s="914"/>
      <c r="E234" s="914"/>
      <c r="F234" s="915"/>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hidden="1" customHeight="1" x14ac:dyDescent="0.15">
      <c r="A235" s="913"/>
      <c r="B235" s="914"/>
      <c r="C235" s="914"/>
      <c r="D235" s="914"/>
      <c r="E235" s="914"/>
      <c r="F235" s="915"/>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hidden="1" customHeight="1" x14ac:dyDescent="0.15">
      <c r="A236" s="913"/>
      <c r="B236" s="914"/>
      <c r="C236" s="914"/>
      <c r="D236" s="914"/>
      <c r="E236" s="914"/>
      <c r="F236" s="915"/>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hidden="1" customHeight="1" x14ac:dyDescent="0.15">
      <c r="A237" s="913"/>
      <c r="B237" s="914"/>
      <c r="C237" s="914"/>
      <c r="D237" s="914"/>
      <c r="E237" s="914"/>
      <c r="F237" s="915"/>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hidden="1" customHeight="1" x14ac:dyDescent="0.15">
      <c r="A238" s="913"/>
      <c r="B238" s="914"/>
      <c r="C238" s="914"/>
      <c r="D238" s="914"/>
      <c r="E238" s="914"/>
      <c r="F238" s="915"/>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hidden="1" customHeight="1" thickBot="1" x14ac:dyDescent="0.2">
      <c r="A239" s="913"/>
      <c r="B239" s="914"/>
      <c r="C239" s="914"/>
      <c r="D239" s="914"/>
      <c r="E239" s="914"/>
      <c r="F239" s="915"/>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hidden="1" customHeight="1" x14ac:dyDescent="0.15">
      <c r="A240" s="913"/>
      <c r="B240" s="914"/>
      <c r="C240" s="914"/>
      <c r="D240" s="914"/>
      <c r="E240" s="914"/>
      <c r="F240" s="915"/>
      <c r="G240" s="392" t="s">
        <v>435</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436</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hidden="1" customHeight="1" x14ac:dyDescent="0.15">
      <c r="A241" s="913"/>
      <c r="B241" s="914"/>
      <c r="C241" s="914"/>
      <c r="D241" s="914"/>
      <c r="E241" s="914"/>
      <c r="F241" s="915"/>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hidden="1" customHeight="1" x14ac:dyDescent="0.15">
      <c r="A242" s="913"/>
      <c r="B242" s="914"/>
      <c r="C242" s="914"/>
      <c r="D242" s="914"/>
      <c r="E242" s="914"/>
      <c r="F242" s="915"/>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hidden="1" customHeight="1" x14ac:dyDescent="0.15">
      <c r="A243" s="913"/>
      <c r="B243" s="914"/>
      <c r="C243" s="914"/>
      <c r="D243" s="914"/>
      <c r="E243" s="914"/>
      <c r="F243" s="915"/>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hidden="1" customHeight="1" x14ac:dyDescent="0.15">
      <c r="A244" s="913"/>
      <c r="B244" s="914"/>
      <c r="C244" s="914"/>
      <c r="D244" s="914"/>
      <c r="E244" s="914"/>
      <c r="F244" s="915"/>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hidden="1" customHeight="1" x14ac:dyDescent="0.15">
      <c r="A245" s="913"/>
      <c r="B245" s="914"/>
      <c r="C245" s="914"/>
      <c r="D245" s="914"/>
      <c r="E245" s="914"/>
      <c r="F245" s="915"/>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hidden="1" customHeight="1" x14ac:dyDescent="0.15">
      <c r="A246" s="913"/>
      <c r="B246" s="914"/>
      <c r="C246" s="914"/>
      <c r="D246" s="914"/>
      <c r="E246" s="914"/>
      <c r="F246" s="915"/>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hidden="1" customHeight="1" x14ac:dyDescent="0.15">
      <c r="A247" s="913"/>
      <c r="B247" s="914"/>
      <c r="C247" s="914"/>
      <c r="D247" s="914"/>
      <c r="E247" s="914"/>
      <c r="F247" s="915"/>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hidden="1" customHeight="1" x14ac:dyDescent="0.15">
      <c r="A248" s="913"/>
      <c r="B248" s="914"/>
      <c r="C248" s="914"/>
      <c r="D248" s="914"/>
      <c r="E248" s="914"/>
      <c r="F248" s="915"/>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hidden="1" customHeight="1" x14ac:dyDescent="0.15">
      <c r="A249" s="913"/>
      <c r="B249" s="914"/>
      <c r="C249" s="914"/>
      <c r="D249" s="914"/>
      <c r="E249" s="914"/>
      <c r="F249" s="915"/>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hidden="1" customHeight="1" x14ac:dyDescent="0.15">
      <c r="A250" s="913"/>
      <c r="B250" s="914"/>
      <c r="C250" s="914"/>
      <c r="D250" s="914"/>
      <c r="E250" s="914"/>
      <c r="F250" s="915"/>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hidden="1" customHeight="1" x14ac:dyDescent="0.15">
      <c r="A251" s="913"/>
      <c r="B251" s="914"/>
      <c r="C251" s="914"/>
      <c r="D251" s="914"/>
      <c r="E251" s="914"/>
      <c r="F251" s="915"/>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hidden="1" customHeight="1" thickBot="1" x14ac:dyDescent="0.2">
      <c r="A252" s="913"/>
      <c r="B252" s="914"/>
      <c r="C252" s="914"/>
      <c r="D252" s="914"/>
      <c r="E252" s="914"/>
      <c r="F252" s="915"/>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hidden="1" customHeight="1" x14ac:dyDescent="0.15">
      <c r="A253" s="913"/>
      <c r="B253" s="914"/>
      <c r="C253" s="914"/>
      <c r="D253" s="914"/>
      <c r="E253" s="914"/>
      <c r="F253" s="915"/>
      <c r="G253" s="392" t="s">
        <v>437</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320</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hidden="1" customHeight="1" x14ac:dyDescent="0.15">
      <c r="A254" s="913"/>
      <c r="B254" s="914"/>
      <c r="C254" s="914"/>
      <c r="D254" s="914"/>
      <c r="E254" s="914"/>
      <c r="F254" s="915"/>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hidden="1" customHeight="1" x14ac:dyDescent="0.15">
      <c r="A255" s="913"/>
      <c r="B255" s="914"/>
      <c r="C255" s="914"/>
      <c r="D255" s="914"/>
      <c r="E255" s="914"/>
      <c r="F255" s="915"/>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hidden="1" customHeight="1" x14ac:dyDescent="0.15">
      <c r="A256" s="913"/>
      <c r="B256" s="914"/>
      <c r="C256" s="914"/>
      <c r="D256" s="914"/>
      <c r="E256" s="914"/>
      <c r="F256" s="915"/>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hidden="1" customHeight="1" x14ac:dyDescent="0.15">
      <c r="A257" s="913"/>
      <c r="B257" s="914"/>
      <c r="C257" s="914"/>
      <c r="D257" s="914"/>
      <c r="E257" s="914"/>
      <c r="F257" s="915"/>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hidden="1" customHeight="1" x14ac:dyDescent="0.15">
      <c r="A258" s="913"/>
      <c r="B258" s="914"/>
      <c r="C258" s="914"/>
      <c r="D258" s="914"/>
      <c r="E258" s="914"/>
      <c r="F258" s="915"/>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hidden="1" customHeight="1" x14ac:dyDescent="0.15">
      <c r="A259" s="913"/>
      <c r="B259" s="914"/>
      <c r="C259" s="914"/>
      <c r="D259" s="914"/>
      <c r="E259" s="914"/>
      <c r="F259" s="915"/>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hidden="1" customHeight="1" x14ac:dyDescent="0.15">
      <c r="A260" s="913"/>
      <c r="B260" s="914"/>
      <c r="C260" s="914"/>
      <c r="D260" s="914"/>
      <c r="E260" s="914"/>
      <c r="F260" s="915"/>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hidden="1" customHeight="1" x14ac:dyDescent="0.15">
      <c r="A261" s="913"/>
      <c r="B261" s="914"/>
      <c r="C261" s="914"/>
      <c r="D261" s="914"/>
      <c r="E261" s="914"/>
      <c r="F261" s="915"/>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hidden="1" customHeight="1" x14ac:dyDescent="0.15">
      <c r="A262" s="913"/>
      <c r="B262" s="914"/>
      <c r="C262" s="914"/>
      <c r="D262" s="914"/>
      <c r="E262" s="914"/>
      <c r="F262" s="915"/>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hidden="1" customHeight="1" x14ac:dyDescent="0.15">
      <c r="A263" s="913"/>
      <c r="B263" s="914"/>
      <c r="C263" s="914"/>
      <c r="D263" s="914"/>
      <c r="E263" s="914"/>
      <c r="F263" s="915"/>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hidden="1" customHeight="1" x14ac:dyDescent="0.15">
      <c r="A264" s="913"/>
      <c r="B264" s="914"/>
      <c r="C264" s="914"/>
      <c r="D264" s="914"/>
      <c r="E264" s="914"/>
      <c r="F264" s="915"/>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hidden="1" customHeight="1" thickBot="1" x14ac:dyDescent="0.2">
      <c r="A265" s="916"/>
      <c r="B265" s="917"/>
      <c r="C265" s="917"/>
      <c r="D265" s="917"/>
      <c r="E265" s="917"/>
      <c r="F265" s="91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3" manualBreakCount="3">
    <brk id="40" max="16383" man="1"/>
    <brk id="80" max="16383" man="1"/>
    <brk id="12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55" zoomScaleNormal="75" zoomScaleSheetLayoutView="55" zoomScalePageLayoutView="70" workbookViewId="0">
      <selection activeCell="BF37" sqref="BF3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469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96" t="s">
        <v>30</v>
      </c>
      <c r="D3" s="296"/>
      <c r="E3" s="296"/>
      <c r="F3" s="296"/>
      <c r="G3" s="296"/>
      <c r="H3" s="296"/>
      <c r="I3" s="296"/>
      <c r="J3" s="848" t="s">
        <v>443</v>
      </c>
      <c r="K3" s="848"/>
      <c r="L3" s="848"/>
      <c r="M3" s="848"/>
      <c r="N3" s="848"/>
      <c r="O3" s="848"/>
      <c r="P3" s="296" t="s">
        <v>395</v>
      </c>
      <c r="Q3" s="296"/>
      <c r="R3" s="296"/>
      <c r="S3" s="296"/>
      <c r="T3" s="296"/>
      <c r="U3" s="296"/>
      <c r="V3" s="296"/>
      <c r="W3" s="296"/>
      <c r="X3" s="296"/>
      <c r="Y3" s="296" t="s">
        <v>439</v>
      </c>
      <c r="Z3" s="296"/>
      <c r="AA3" s="296"/>
      <c r="AB3" s="296"/>
      <c r="AC3" s="848" t="s">
        <v>394</v>
      </c>
      <c r="AD3" s="848"/>
      <c r="AE3" s="848"/>
      <c r="AF3" s="848"/>
      <c r="AG3" s="848"/>
      <c r="AH3" s="296" t="s">
        <v>411</v>
      </c>
      <c r="AI3" s="296"/>
      <c r="AJ3" s="296"/>
      <c r="AK3" s="296"/>
      <c r="AL3" s="296" t="s">
        <v>23</v>
      </c>
      <c r="AM3" s="296"/>
      <c r="AN3" s="296"/>
      <c r="AO3" s="387"/>
      <c r="AP3" s="183" t="s">
        <v>444</v>
      </c>
      <c r="AQ3" s="848"/>
      <c r="AR3" s="848"/>
      <c r="AS3" s="848"/>
      <c r="AT3" s="848"/>
      <c r="AU3" s="848"/>
      <c r="AV3" s="848"/>
      <c r="AW3" s="848"/>
      <c r="AX3" s="848"/>
    </row>
    <row r="4" spans="1:50" ht="45" customHeight="1" x14ac:dyDescent="0.15">
      <c r="A4" s="933">
        <v>1</v>
      </c>
      <c r="B4" s="933">
        <v>1</v>
      </c>
      <c r="C4" s="386" t="s">
        <v>614</v>
      </c>
      <c r="D4" s="385"/>
      <c r="E4" s="385"/>
      <c r="F4" s="385"/>
      <c r="G4" s="385"/>
      <c r="H4" s="385"/>
      <c r="I4" s="385"/>
      <c r="J4" s="167">
        <v>8000020460001</v>
      </c>
      <c r="K4" s="168"/>
      <c r="L4" s="168"/>
      <c r="M4" s="168"/>
      <c r="N4" s="168"/>
      <c r="O4" s="168"/>
      <c r="P4" s="156" t="s">
        <v>615</v>
      </c>
      <c r="Q4" s="157"/>
      <c r="R4" s="157"/>
      <c r="S4" s="157"/>
      <c r="T4" s="157"/>
      <c r="U4" s="157"/>
      <c r="V4" s="157"/>
      <c r="W4" s="157"/>
      <c r="X4" s="157"/>
      <c r="Y4" s="158">
        <v>267</v>
      </c>
      <c r="Z4" s="159"/>
      <c r="AA4" s="159"/>
      <c r="AB4" s="160"/>
      <c r="AC4" s="273" t="s">
        <v>495</v>
      </c>
      <c r="AD4" s="273"/>
      <c r="AE4" s="273"/>
      <c r="AF4" s="273"/>
      <c r="AG4" s="273"/>
      <c r="AH4" s="274"/>
      <c r="AI4" s="275"/>
      <c r="AJ4" s="275"/>
      <c r="AK4" s="275"/>
      <c r="AL4" s="276"/>
      <c r="AM4" s="277"/>
      <c r="AN4" s="277"/>
      <c r="AO4" s="278"/>
      <c r="AP4" s="267"/>
      <c r="AQ4" s="267"/>
      <c r="AR4" s="267"/>
      <c r="AS4" s="267"/>
      <c r="AT4" s="267"/>
      <c r="AU4" s="267"/>
      <c r="AV4" s="267"/>
      <c r="AW4" s="267"/>
      <c r="AX4" s="267"/>
    </row>
    <row r="5" spans="1:50" ht="24" hidden="1" customHeight="1" x14ac:dyDescent="0.15">
      <c r="A5" s="933">
        <v>2</v>
      </c>
      <c r="B5" s="933">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hidden="1" customHeight="1" x14ac:dyDescent="0.15">
      <c r="A6" s="933">
        <v>3</v>
      </c>
      <c r="B6" s="933">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hidden="1" customHeight="1" x14ac:dyDescent="0.15">
      <c r="A7" s="933">
        <v>4</v>
      </c>
      <c r="B7" s="933">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hidden="1" customHeight="1" x14ac:dyDescent="0.15">
      <c r="A8" s="933">
        <v>5</v>
      </c>
      <c r="B8" s="933">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hidden="1" customHeight="1" x14ac:dyDescent="0.15">
      <c r="A9" s="933">
        <v>6</v>
      </c>
      <c r="B9" s="933">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hidden="1" customHeight="1" x14ac:dyDescent="0.15">
      <c r="A10" s="933">
        <v>7</v>
      </c>
      <c r="B10" s="933">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hidden="1" customHeight="1" x14ac:dyDescent="0.15">
      <c r="A11" s="933">
        <v>8</v>
      </c>
      <c r="B11" s="933">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hidden="1" customHeight="1" x14ac:dyDescent="0.15">
      <c r="A12" s="933">
        <v>9</v>
      </c>
      <c r="B12" s="933">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hidden="1" customHeight="1" x14ac:dyDescent="0.15">
      <c r="A13" s="933">
        <v>10</v>
      </c>
      <c r="B13" s="933">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hidden="1" customHeight="1" x14ac:dyDescent="0.15">
      <c r="A14" s="933">
        <v>11</v>
      </c>
      <c r="B14" s="933">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x14ac:dyDescent="0.15">
      <c r="A15" s="933">
        <v>12</v>
      </c>
      <c r="B15" s="933">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x14ac:dyDescent="0.15">
      <c r="A16" s="933">
        <v>13</v>
      </c>
      <c r="B16" s="933">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x14ac:dyDescent="0.15">
      <c r="A17" s="933">
        <v>14</v>
      </c>
      <c r="B17" s="933">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x14ac:dyDescent="0.15">
      <c r="A18" s="933">
        <v>15</v>
      </c>
      <c r="B18" s="933">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x14ac:dyDescent="0.15">
      <c r="A19" s="933">
        <v>16</v>
      </c>
      <c r="B19" s="933">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x14ac:dyDescent="0.15">
      <c r="A20" s="933">
        <v>17</v>
      </c>
      <c r="B20" s="933">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x14ac:dyDescent="0.15">
      <c r="A21" s="933">
        <v>18</v>
      </c>
      <c r="B21" s="933">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x14ac:dyDescent="0.15">
      <c r="A22" s="933">
        <v>19</v>
      </c>
      <c r="B22" s="933">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x14ac:dyDescent="0.15">
      <c r="A23" s="933">
        <v>20</v>
      </c>
      <c r="B23" s="933">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x14ac:dyDescent="0.15">
      <c r="A24" s="933">
        <v>21</v>
      </c>
      <c r="B24" s="933">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x14ac:dyDescent="0.15">
      <c r="A25" s="933">
        <v>22</v>
      </c>
      <c r="B25" s="933">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x14ac:dyDescent="0.15">
      <c r="A26" s="933">
        <v>23</v>
      </c>
      <c r="B26" s="933">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x14ac:dyDescent="0.15">
      <c r="A27" s="933">
        <v>24</v>
      </c>
      <c r="B27" s="933">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x14ac:dyDescent="0.15">
      <c r="A28" s="933">
        <v>25</v>
      </c>
      <c r="B28" s="933">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x14ac:dyDescent="0.15">
      <c r="A29" s="933">
        <v>26</v>
      </c>
      <c r="B29" s="933">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x14ac:dyDescent="0.15">
      <c r="A30" s="933">
        <v>27</v>
      </c>
      <c r="B30" s="933">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x14ac:dyDescent="0.15">
      <c r="A31" s="933">
        <v>28</v>
      </c>
      <c r="B31" s="933">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x14ac:dyDescent="0.15">
      <c r="A32" s="933">
        <v>29</v>
      </c>
      <c r="B32" s="933">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hidden="1" customHeight="1" x14ac:dyDescent="0.15">
      <c r="A33" s="933">
        <v>30</v>
      </c>
      <c r="B33" s="933">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470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96" t="s">
        <v>30</v>
      </c>
      <c r="D36" s="296"/>
      <c r="E36" s="296"/>
      <c r="F36" s="296"/>
      <c r="G36" s="296"/>
      <c r="H36" s="296"/>
      <c r="I36" s="296"/>
      <c r="J36" s="848" t="s">
        <v>443</v>
      </c>
      <c r="K36" s="848"/>
      <c r="L36" s="848"/>
      <c r="M36" s="848"/>
      <c r="N36" s="848"/>
      <c r="O36" s="848"/>
      <c r="P36" s="296" t="s">
        <v>395</v>
      </c>
      <c r="Q36" s="296"/>
      <c r="R36" s="296"/>
      <c r="S36" s="296"/>
      <c r="T36" s="296"/>
      <c r="U36" s="296"/>
      <c r="V36" s="296"/>
      <c r="W36" s="296"/>
      <c r="X36" s="296"/>
      <c r="Y36" s="296" t="s">
        <v>439</v>
      </c>
      <c r="Z36" s="296"/>
      <c r="AA36" s="296"/>
      <c r="AB36" s="296"/>
      <c r="AC36" s="848" t="s">
        <v>394</v>
      </c>
      <c r="AD36" s="848"/>
      <c r="AE36" s="848"/>
      <c r="AF36" s="848"/>
      <c r="AG36" s="848"/>
      <c r="AH36" s="296" t="s">
        <v>411</v>
      </c>
      <c r="AI36" s="296"/>
      <c r="AJ36" s="296"/>
      <c r="AK36" s="296"/>
      <c r="AL36" s="296" t="s">
        <v>23</v>
      </c>
      <c r="AM36" s="296"/>
      <c r="AN36" s="296"/>
      <c r="AO36" s="387"/>
      <c r="AP36" s="848" t="s">
        <v>444</v>
      </c>
      <c r="AQ36" s="848"/>
      <c r="AR36" s="848"/>
      <c r="AS36" s="848"/>
      <c r="AT36" s="848"/>
      <c r="AU36" s="848"/>
      <c r="AV36" s="848"/>
      <c r="AW36" s="848"/>
      <c r="AX36" s="848"/>
    </row>
    <row r="37" spans="1:50" ht="45" customHeight="1" x14ac:dyDescent="0.15">
      <c r="A37" s="933">
        <v>1</v>
      </c>
      <c r="B37" s="933">
        <v>1</v>
      </c>
      <c r="C37" s="934" t="s">
        <v>614</v>
      </c>
      <c r="D37" s="935"/>
      <c r="E37" s="935"/>
      <c r="F37" s="935"/>
      <c r="G37" s="935"/>
      <c r="H37" s="935"/>
      <c r="I37" s="936"/>
      <c r="J37" s="937">
        <v>8000020460001</v>
      </c>
      <c r="K37" s="938"/>
      <c r="L37" s="938"/>
      <c r="M37" s="938"/>
      <c r="N37" s="938"/>
      <c r="O37" s="939"/>
      <c r="P37" s="940" t="s">
        <v>616</v>
      </c>
      <c r="Q37" s="941"/>
      <c r="R37" s="941"/>
      <c r="S37" s="941"/>
      <c r="T37" s="941"/>
      <c r="U37" s="941"/>
      <c r="V37" s="941"/>
      <c r="W37" s="941"/>
      <c r="X37" s="942"/>
      <c r="Y37" s="158">
        <v>2417</v>
      </c>
      <c r="Z37" s="159"/>
      <c r="AA37" s="159"/>
      <c r="AB37" s="160"/>
      <c r="AC37" s="273" t="s">
        <v>495</v>
      </c>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hidden="1" customHeight="1" x14ac:dyDescent="0.15">
      <c r="A38" s="933">
        <v>2</v>
      </c>
      <c r="B38" s="933">
        <v>1</v>
      </c>
      <c r="C38" s="934"/>
      <c r="D38" s="935"/>
      <c r="E38" s="935"/>
      <c r="F38" s="935"/>
      <c r="G38" s="935"/>
      <c r="H38" s="935"/>
      <c r="I38" s="936"/>
      <c r="J38" s="937"/>
      <c r="K38" s="938"/>
      <c r="L38" s="938"/>
      <c r="M38" s="938"/>
      <c r="N38" s="938"/>
      <c r="O38" s="939"/>
      <c r="P38" s="943"/>
      <c r="Q38" s="941"/>
      <c r="R38" s="941"/>
      <c r="S38" s="941"/>
      <c r="T38" s="941"/>
      <c r="U38" s="941"/>
      <c r="V38" s="941"/>
      <c r="W38" s="941"/>
      <c r="X38" s="942"/>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hidden="1" customHeight="1" x14ac:dyDescent="0.15">
      <c r="A39" s="933">
        <v>3</v>
      </c>
      <c r="B39" s="933">
        <v>1</v>
      </c>
      <c r="C39" s="934"/>
      <c r="D39" s="935"/>
      <c r="E39" s="935"/>
      <c r="F39" s="935"/>
      <c r="G39" s="935"/>
      <c r="H39" s="935"/>
      <c r="I39" s="936"/>
      <c r="J39" s="937"/>
      <c r="K39" s="938"/>
      <c r="L39" s="938"/>
      <c r="M39" s="938"/>
      <c r="N39" s="938"/>
      <c r="O39" s="939"/>
      <c r="P39" s="943"/>
      <c r="Q39" s="941"/>
      <c r="R39" s="941"/>
      <c r="S39" s="941"/>
      <c r="T39" s="941"/>
      <c r="U39" s="941"/>
      <c r="V39" s="941"/>
      <c r="W39" s="941"/>
      <c r="X39" s="942"/>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hidden="1" customHeight="1" x14ac:dyDescent="0.15">
      <c r="A40" s="933">
        <v>4</v>
      </c>
      <c r="B40" s="933">
        <v>1</v>
      </c>
      <c r="C40" s="934"/>
      <c r="D40" s="935"/>
      <c r="E40" s="935"/>
      <c r="F40" s="935"/>
      <c r="G40" s="935"/>
      <c r="H40" s="935"/>
      <c r="I40" s="936"/>
      <c r="J40" s="937"/>
      <c r="K40" s="938"/>
      <c r="L40" s="938"/>
      <c r="M40" s="938"/>
      <c r="N40" s="938"/>
      <c r="O40" s="939"/>
      <c r="P40" s="943"/>
      <c r="Q40" s="941"/>
      <c r="R40" s="941"/>
      <c r="S40" s="941"/>
      <c r="T40" s="941"/>
      <c r="U40" s="941"/>
      <c r="V40" s="941"/>
      <c r="W40" s="941"/>
      <c r="X40" s="942"/>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hidden="1" customHeight="1" x14ac:dyDescent="0.15">
      <c r="A41" s="933">
        <v>5</v>
      </c>
      <c r="B41" s="933">
        <v>1</v>
      </c>
      <c r="C41" s="934"/>
      <c r="D41" s="935"/>
      <c r="E41" s="935"/>
      <c r="F41" s="935"/>
      <c r="G41" s="935"/>
      <c r="H41" s="935"/>
      <c r="I41" s="936"/>
      <c r="J41" s="937"/>
      <c r="K41" s="938"/>
      <c r="L41" s="938"/>
      <c r="M41" s="938"/>
      <c r="N41" s="938"/>
      <c r="O41" s="939"/>
      <c r="P41" s="943"/>
      <c r="Q41" s="941"/>
      <c r="R41" s="941"/>
      <c r="S41" s="941"/>
      <c r="T41" s="941"/>
      <c r="U41" s="941"/>
      <c r="V41" s="941"/>
      <c r="W41" s="941"/>
      <c r="X41" s="942"/>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hidden="1" customHeight="1" x14ac:dyDescent="0.15">
      <c r="A42" s="933">
        <v>6</v>
      </c>
      <c r="B42" s="933">
        <v>1</v>
      </c>
      <c r="C42" s="934"/>
      <c r="D42" s="935"/>
      <c r="E42" s="935"/>
      <c r="F42" s="935"/>
      <c r="G42" s="935"/>
      <c r="H42" s="935"/>
      <c r="I42" s="936"/>
      <c r="J42" s="937"/>
      <c r="K42" s="938"/>
      <c r="L42" s="938"/>
      <c r="M42" s="938"/>
      <c r="N42" s="938"/>
      <c r="O42" s="939"/>
      <c r="P42" s="943"/>
      <c r="Q42" s="941"/>
      <c r="R42" s="941"/>
      <c r="S42" s="941"/>
      <c r="T42" s="941"/>
      <c r="U42" s="941"/>
      <c r="V42" s="941"/>
      <c r="W42" s="941"/>
      <c r="X42" s="942"/>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hidden="1" customHeight="1" x14ac:dyDescent="0.15">
      <c r="A43" s="933">
        <v>7</v>
      </c>
      <c r="B43" s="933">
        <v>1</v>
      </c>
      <c r="C43" s="934"/>
      <c r="D43" s="935"/>
      <c r="E43" s="935"/>
      <c r="F43" s="935"/>
      <c r="G43" s="935"/>
      <c r="H43" s="935"/>
      <c r="I43" s="936"/>
      <c r="J43" s="937"/>
      <c r="K43" s="938"/>
      <c r="L43" s="938"/>
      <c r="M43" s="938"/>
      <c r="N43" s="938"/>
      <c r="O43" s="939"/>
      <c r="P43" s="943"/>
      <c r="Q43" s="941"/>
      <c r="R43" s="941"/>
      <c r="S43" s="941"/>
      <c r="T43" s="941"/>
      <c r="U43" s="941"/>
      <c r="V43" s="941"/>
      <c r="W43" s="941"/>
      <c r="X43" s="942"/>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hidden="1" customHeight="1" x14ac:dyDescent="0.15">
      <c r="A44" s="933">
        <v>8</v>
      </c>
      <c r="B44" s="933">
        <v>1</v>
      </c>
      <c r="C44" s="934"/>
      <c r="D44" s="935"/>
      <c r="E44" s="935"/>
      <c r="F44" s="935"/>
      <c r="G44" s="935"/>
      <c r="H44" s="935"/>
      <c r="I44" s="936"/>
      <c r="J44" s="937"/>
      <c r="K44" s="938"/>
      <c r="L44" s="938"/>
      <c r="M44" s="938"/>
      <c r="N44" s="938"/>
      <c r="O44" s="939"/>
      <c r="P44" s="943"/>
      <c r="Q44" s="941"/>
      <c r="R44" s="941"/>
      <c r="S44" s="941"/>
      <c r="T44" s="941"/>
      <c r="U44" s="941"/>
      <c r="V44" s="941"/>
      <c r="W44" s="941"/>
      <c r="X44" s="942"/>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hidden="1" customHeight="1" x14ac:dyDescent="0.15">
      <c r="A45" s="933">
        <v>9</v>
      </c>
      <c r="B45" s="933">
        <v>1</v>
      </c>
      <c r="C45" s="934"/>
      <c r="D45" s="935"/>
      <c r="E45" s="935"/>
      <c r="F45" s="935"/>
      <c r="G45" s="935"/>
      <c r="H45" s="935"/>
      <c r="I45" s="936"/>
      <c r="J45" s="937"/>
      <c r="K45" s="938"/>
      <c r="L45" s="938"/>
      <c r="M45" s="938"/>
      <c r="N45" s="938"/>
      <c r="O45" s="939"/>
      <c r="P45" s="943"/>
      <c r="Q45" s="941"/>
      <c r="R45" s="941"/>
      <c r="S45" s="941"/>
      <c r="T45" s="941"/>
      <c r="U45" s="941"/>
      <c r="V45" s="941"/>
      <c r="W45" s="941"/>
      <c r="X45" s="942"/>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hidden="1" customHeight="1" x14ac:dyDescent="0.15">
      <c r="A46" s="933">
        <v>10</v>
      </c>
      <c r="B46" s="933">
        <v>1</v>
      </c>
      <c r="C46" s="934"/>
      <c r="D46" s="935"/>
      <c r="E46" s="935"/>
      <c r="F46" s="935"/>
      <c r="G46" s="935"/>
      <c r="H46" s="935"/>
      <c r="I46" s="936"/>
      <c r="J46" s="937"/>
      <c r="K46" s="938"/>
      <c r="L46" s="938"/>
      <c r="M46" s="938"/>
      <c r="N46" s="938"/>
      <c r="O46" s="939"/>
      <c r="P46" s="943"/>
      <c r="Q46" s="941"/>
      <c r="R46" s="941"/>
      <c r="S46" s="941"/>
      <c r="T46" s="941"/>
      <c r="U46" s="941"/>
      <c r="V46" s="941"/>
      <c r="W46" s="941"/>
      <c r="X46" s="942"/>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x14ac:dyDescent="0.15">
      <c r="A47" s="933">
        <v>11</v>
      </c>
      <c r="B47" s="933">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x14ac:dyDescent="0.15">
      <c r="A48" s="933">
        <v>12</v>
      </c>
      <c r="B48" s="933">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x14ac:dyDescent="0.15">
      <c r="A49" s="933">
        <v>13</v>
      </c>
      <c r="B49" s="933">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x14ac:dyDescent="0.15">
      <c r="A50" s="933">
        <v>14</v>
      </c>
      <c r="B50" s="933">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x14ac:dyDescent="0.15">
      <c r="A51" s="933">
        <v>15</v>
      </c>
      <c r="B51" s="933">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x14ac:dyDescent="0.15">
      <c r="A52" s="933">
        <v>16</v>
      </c>
      <c r="B52" s="933">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x14ac:dyDescent="0.15">
      <c r="A53" s="933">
        <v>17</v>
      </c>
      <c r="B53" s="933">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x14ac:dyDescent="0.15">
      <c r="A54" s="933">
        <v>18</v>
      </c>
      <c r="B54" s="933">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x14ac:dyDescent="0.15">
      <c r="A55" s="933">
        <v>19</v>
      </c>
      <c r="B55" s="933">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x14ac:dyDescent="0.15">
      <c r="A56" s="933">
        <v>20</v>
      </c>
      <c r="B56" s="933">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x14ac:dyDescent="0.15">
      <c r="A57" s="933">
        <v>21</v>
      </c>
      <c r="B57" s="933">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x14ac:dyDescent="0.15">
      <c r="A58" s="933">
        <v>22</v>
      </c>
      <c r="B58" s="933">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x14ac:dyDescent="0.15">
      <c r="A59" s="933">
        <v>23</v>
      </c>
      <c r="B59" s="933">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x14ac:dyDescent="0.15">
      <c r="A60" s="933">
        <v>24</v>
      </c>
      <c r="B60" s="933">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x14ac:dyDescent="0.15">
      <c r="A61" s="933">
        <v>25</v>
      </c>
      <c r="B61" s="933">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x14ac:dyDescent="0.15">
      <c r="A62" s="933">
        <v>26</v>
      </c>
      <c r="B62" s="933">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x14ac:dyDescent="0.15">
      <c r="A63" s="933">
        <v>27</v>
      </c>
      <c r="B63" s="933">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x14ac:dyDescent="0.15">
      <c r="A64" s="933">
        <v>28</v>
      </c>
      <c r="B64" s="933">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x14ac:dyDescent="0.15">
      <c r="A65" s="933">
        <v>29</v>
      </c>
      <c r="B65" s="933">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x14ac:dyDescent="0.15">
      <c r="A66" s="933">
        <v>30</v>
      </c>
      <c r="B66" s="933">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327</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96" t="s">
        <v>30</v>
      </c>
      <c r="D69" s="296"/>
      <c r="E69" s="296"/>
      <c r="F69" s="296"/>
      <c r="G69" s="296"/>
      <c r="H69" s="296"/>
      <c r="I69" s="296"/>
      <c r="J69" s="848" t="s">
        <v>443</v>
      </c>
      <c r="K69" s="848"/>
      <c r="L69" s="848"/>
      <c r="M69" s="848"/>
      <c r="N69" s="848"/>
      <c r="O69" s="848"/>
      <c r="P69" s="296" t="s">
        <v>395</v>
      </c>
      <c r="Q69" s="296"/>
      <c r="R69" s="296"/>
      <c r="S69" s="296"/>
      <c r="T69" s="296"/>
      <c r="U69" s="296"/>
      <c r="V69" s="296"/>
      <c r="W69" s="296"/>
      <c r="X69" s="296"/>
      <c r="Y69" s="296" t="s">
        <v>439</v>
      </c>
      <c r="Z69" s="296"/>
      <c r="AA69" s="296"/>
      <c r="AB69" s="296"/>
      <c r="AC69" s="848" t="s">
        <v>394</v>
      </c>
      <c r="AD69" s="848"/>
      <c r="AE69" s="848"/>
      <c r="AF69" s="848"/>
      <c r="AG69" s="848"/>
      <c r="AH69" s="296" t="s">
        <v>411</v>
      </c>
      <c r="AI69" s="296"/>
      <c r="AJ69" s="296"/>
      <c r="AK69" s="296"/>
      <c r="AL69" s="296" t="s">
        <v>23</v>
      </c>
      <c r="AM69" s="296"/>
      <c r="AN69" s="296"/>
      <c r="AO69" s="387"/>
      <c r="AP69" s="848" t="s">
        <v>444</v>
      </c>
      <c r="AQ69" s="848"/>
      <c r="AR69" s="848"/>
      <c r="AS69" s="848"/>
      <c r="AT69" s="848"/>
      <c r="AU69" s="848"/>
      <c r="AV69" s="848"/>
      <c r="AW69" s="848"/>
      <c r="AX69" s="848"/>
    </row>
    <row r="70" spans="1:50" ht="30" customHeight="1" x14ac:dyDescent="0.15">
      <c r="A70" s="933">
        <v>1</v>
      </c>
      <c r="B70" s="933">
        <v>1</v>
      </c>
      <c r="C70" s="386" t="s">
        <v>614</v>
      </c>
      <c r="D70" s="385"/>
      <c r="E70" s="385"/>
      <c r="F70" s="385"/>
      <c r="G70" s="385"/>
      <c r="H70" s="385"/>
      <c r="I70" s="385"/>
      <c r="J70" s="167">
        <v>8000020460001</v>
      </c>
      <c r="K70" s="168"/>
      <c r="L70" s="168"/>
      <c r="M70" s="168"/>
      <c r="N70" s="168"/>
      <c r="O70" s="168"/>
      <c r="P70" s="156" t="s">
        <v>617</v>
      </c>
      <c r="Q70" s="157"/>
      <c r="R70" s="157"/>
      <c r="S70" s="157"/>
      <c r="T70" s="157"/>
      <c r="U70" s="157"/>
      <c r="V70" s="157"/>
      <c r="W70" s="157"/>
      <c r="X70" s="157"/>
      <c r="Y70" s="158">
        <v>9337</v>
      </c>
      <c r="Z70" s="159"/>
      <c r="AA70" s="159"/>
      <c r="AB70" s="160"/>
      <c r="AC70" s="273" t="s">
        <v>495</v>
      </c>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hidden="1" customHeight="1" x14ac:dyDescent="0.15">
      <c r="A71" s="933">
        <v>2</v>
      </c>
      <c r="B71" s="933">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hidden="1" customHeight="1" x14ac:dyDescent="0.15">
      <c r="A72" s="933">
        <v>3</v>
      </c>
      <c r="B72" s="933">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hidden="1" customHeight="1" x14ac:dyDescent="0.15">
      <c r="A73" s="933">
        <v>4</v>
      </c>
      <c r="B73" s="933">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hidden="1" customHeight="1" x14ac:dyDescent="0.15">
      <c r="A74" s="933">
        <v>5</v>
      </c>
      <c r="B74" s="933">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hidden="1" customHeight="1" x14ac:dyDescent="0.15">
      <c r="A75" s="933">
        <v>6</v>
      </c>
      <c r="B75" s="933">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hidden="1" customHeight="1" x14ac:dyDescent="0.15">
      <c r="A76" s="933">
        <v>7</v>
      </c>
      <c r="B76" s="933">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hidden="1" customHeight="1" x14ac:dyDescent="0.15">
      <c r="A77" s="933">
        <v>8</v>
      </c>
      <c r="B77" s="933">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hidden="1" customHeight="1" x14ac:dyDescent="0.15">
      <c r="A78" s="933">
        <v>9</v>
      </c>
      <c r="B78" s="933">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hidden="1" customHeight="1" x14ac:dyDescent="0.15">
      <c r="A79" s="933">
        <v>10</v>
      </c>
      <c r="B79" s="933">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hidden="1" customHeight="1" x14ac:dyDescent="0.15">
      <c r="A80" s="933">
        <v>11</v>
      </c>
      <c r="B80" s="933">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x14ac:dyDescent="0.15">
      <c r="A81" s="933">
        <v>12</v>
      </c>
      <c r="B81" s="933">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x14ac:dyDescent="0.15">
      <c r="A82" s="933">
        <v>13</v>
      </c>
      <c r="B82" s="933">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x14ac:dyDescent="0.15">
      <c r="A83" s="933">
        <v>14</v>
      </c>
      <c r="B83" s="933">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x14ac:dyDescent="0.15">
      <c r="A84" s="933">
        <v>15</v>
      </c>
      <c r="B84" s="933">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x14ac:dyDescent="0.15">
      <c r="A85" s="933">
        <v>16</v>
      </c>
      <c r="B85" s="933">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x14ac:dyDescent="0.15">
      <c r="A86" s="933">
        <v>17</v>
      </c>
      <c r="B86" s="933">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x14ac:dyDescent="0.15">
      <c r="A87" s="933">
        <v>18</v>
      </c>
      <c r="B87" s="933">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x14ac:dyDescent="0.15">
      <c r="A88" s="933">
        <v>19</v>
      </c>
      <c r="B88" s="933">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x14ac:dyDescent="0.15">
      <c r="A89" s="933">
        <v>20</v>
      </c>
      <c r="B89" s="933">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x14ac:dyDescent="0.15">
      <c r="A90" s="933">
        <v>21</v>
      </c>
      <c r="B90" s="933">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x14ac:dyDescent="0.15">
      <c r="A91" s="933">
        <v>22</v>
      </c>
      <c r="B91" s="933">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x14ac:dyDescent="0.15">
      <c r="A92" s="933">
        <v>23</v>
      </c>
      <c r="B92" s="933">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x14ac:dyDescent="0.15">
      <c r="A93" s="933">
        <v>24</v>
      </c>
      <c r="B93" s="933">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x14ac:dyDescent="0.15">
      <c r="A94" s="933">
        <v>25</v>
      </c>
      <c r="B94" s="933">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x14ac:dyDescent="0.15">
      <c r="A95" s="933">
        <v>26</v>
      </c>
      <c r="B95" s="933">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x14ac:dyDescent="0.15">
      <c r="A96" s="933">
        <v>27</v>
      </c>
      <c r="B96" s="933">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x14ac:dyDescent="0.15">
      <c r="A97" s="933">
        <v>28</v>
      </c>
      <c r="B97" s="933">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x14ac:dyDescent="0.15">
      <c r="A98" s="933">
        <v>29</v>
      </c>
      <c r="B98" s="933">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x14ac:dyDescent="0.15">
      <c r="A99" s="933">
        <v>30</v>
      </c>
      <c r="B99" s="933">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328</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96" t="s">
        <v>30</v>
      </c>
      <c r="D102" s="296"/>
      <c r="E102" s="296"/>
      <c r="F102" s="296"/>
      <c r="G102" s="296"/>
      <c r="H102" s="296"/>
      <c r="I102" s="296"/>
      <c r="J102" s="848" t="s">
        <v>443</v>
      </c>
      <c r="K102" s="848"/>
      <c r="L102" s="848"/>
      <c r="M102" s="848"/>
      <c r="N102" s="848"/>
      <c r="O102" s="848"/>
      <c r="P102" s="296" t="s">
        <v>395</v>
      </c>
      <c r="Q102" s="296"/>
      <c r="R102" s="296"/>
      <c r="S102" s="296"/>
      <c r="T102" s="296"/>
      <c r="U102" s="296"/>
      <c r="V102" s="296"/>
      <c r="W102" s="296"/>
      <c r="X102" s="296"/>
      <c r="Y102" s="296" t="s">
        <v>439</v>
      </c>
      <c r="Z102" s="296"/>
      <c r="AA102" s="296"/>
      <c r="AB102" s="296"/>
      <c r="AC102" s="848" t="s">
        <v>394</v>
      </c>
      <c r="AD102" s="848"/>
      <c r="AE102" s="848"/>
      <c r="AF102" s="848"/>
      <c r="AG102" s="848"/>
      <c r="AH102" s="296" t="s">
        <v>411</v>
      </c>
      <c r="AI102" s="296"/>
      <c r="AJ102" s="296"/>
      <c r="AK102" s="296"/>
      <c r="AL102" s="296" t="s">
        <v>23</v>
      </c>
      <c r="AM102" s="296"/>
      <c r="AN102" s="296"/>
      <c r="AO102" s="387"/>
      <c r="AP102" s="848" t="s">
        <v>444</v>
      </c>
      <c r="AQ102" s="848"/>
      <c r="AR102" s="848"/>
      <c r="AS102" s="848"/>
      <c r="AT102" s="848"/>
      <c r="AU102" s="848"/>
      <c r="AV102" s="848"/>
      <c r="AW102" s="848"/>
      <c r="AX102" s="848"/>
    </row>
    <row r="103" spans="1:50" ht="30" customHeight="1" x14ac:dyDescent="0.15">
      <c r="A103" s="933">
        <v>1</v>
      </c>
      <c r="B103" s="933">
        <v>1</v>
      </c>
      <c r="C103" s="385" t="s">
        <v>614</v>
      </c>
      <c r="D103" s="385"/>
      <c r="E103" s="385"/>
      <c r="F103" s="385"/>
      <c r="G103" s="385"/>
      <c r="H103" s="385"/>
      <c r="I103" s="385"/>
      <c r="J103" s="167">
        <v>8000020460001</v>
      </c>
      <c r="K103" s="168"/>
      <c r="L103" s="168"/>
      <c r="M103" s="168"/>
      <c r="N103" s="168"/>
      <c r="O103" s="168"/>
      <c r="P103" s="156" t="s">
        <v>618</v>
      </c>
      <c r="Q103" s="157"/>
      <c r="R103" s="157"/>
      <c r="S103" s="157"/>
      <c r="T103" s="157"/>
      <c r="U103" s="157"/>
      <c r="V103" s="157"/>
      <c r="W103" s="157"/>
      <c r="X103" s="157"/>
      <c r="Y103" s="158">
        <v>1389</v>
      </c>
      <c r="Z103" s="159"/>
      <c r="AA103" s="159"/>
      <c r="AB103" s="160"/>
      <c r="AC103" s="273" t="s">
        <v>495</v>
      </c>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hidden="1" customHeight="1" x14ac:dyDescent="0.15">
      <c r="A104" s="933">
        <v>2</v>
      </c>
      <c r="B104" s="933">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hidden="1" customHeight="1" x14ac:dyDescent="0.15">
      <c r="A105" s="933">
        <v>3</v>
      </c>
      <c r="B105" s="933">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hidden="1" customHeight="1" x14ac:dyDescent="0.15">
      <c r="A106" s="933">
        <v>4</v>
      </c>
      <c r="B106" s="933">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hidden="1" customHeight="1" x14ac:dyDescent="0.15">
      <c r="A107" s="933">
        <v>5</v>
      </c>
      <c r="B107" s="933">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hidden="1" customHeight="1" x14ac:dyDescent="0.15">
      <c r="A108" s="933">
        <v>6</v>
      </c>
      <c r="B108" s="933">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hidden="1" customHeight="1" x14ac:dyDescent="0.15">
      <c r="A109" s="933">
        <v>7</v>
      </c>
      <c r="B109" s="933">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hidden="1" customHeight="1" x14ac:dyDescent="0.15">
      <c r="A110" s="933">
        <v>8</v>
      </c>
      <c r="B110" s="933">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hidden="1" customHeight="1" x14ac:dyDescent="0.15">
      <c r="A111" s="933">
        <v>9</v>
      </c>
      <c r="B111" s="933">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hidden="1" customHeight="1" x14ac:dyDescent="0.15">
      <c r="A112" s="933">
        <v>10</v>
      </c>
      <c r="B112" s="933">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hidden="1" customHeight="1" x14ac:dyDescent="0.15">
      <c r="A113" s="933">
        <v>11</v>
      </c>
      <c r="B113" s="933">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x14ac:dyDescent="0.15">
      <c r="A114" s="933">
        <v>12</v>
      </c>
      <c r="B114" s="933">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x14ac:dyDescent="0.15">
      <c r="A115" s="933">
        <v>13</v>
      </c>
      <c r="B115" s="933">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x14ac:dyDescent="0.15">
      <c r="A116" s="933">
        <v>14</v>
      </c>
      <c r="B116" s="933">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x14ac:dyDescent="0.15">
      <c r="A117" s="933">
        <v>15</v>
      </c>
      <c r="B117" s="933">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x14ac:dyDescent="0.15">
      <c r="A118" s="933">
        <v>16</v>
      </c>
      <c r="B118" s="933">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x14ac:dyDescent="0.15">
      <c r="A119" s="933">
        <v>17</v>
      </c>
      <c r="B119" s="933">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x14ac:dyDescent="0.15">
      <c r="A120" s="933">
        <v>18</v>
      </c>
      <c r="B120" s="933">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x14ac:dyDescent="0.15">
      <c r="A121" s="933">
        <v>19</v>
      </c>
      <c r="B121" s="933">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x14ac:dyDescent="0.15">
      <c r="A122" s="933">
        <v>20</v>
      </c>
      <c r="B122" s="933">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x14ac:dyDescent="0.15">
      <c r="A123" s="933">
        <v>21</v>
      </c>
      <c r="B123" s="933">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x14ac:dyDescent="0.15">
      <c r="A124" s="933">
        <v>22</v>
      </c>
      <c r="B124" s="933">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x14ac:dyDescent="0.15">
      <c r="A125" s="933">
        <v>23</v>
      </c>
      <c r="B125" s="933">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x14ac:dyDescent="0.15">
      <c r="A126" s="933">
        <v>24</v>
      </c>
      <c r="B126" s="933">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x14ac:dyDescent="0.15">
      <c r="A127" s="933">
        <v>25</v>
      </c>
      <c r="B127" s="933">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x14ac:dyDescent="0.15">
      <c r="A128" s="933">
        <v>26</v>
      </c>
      <c r="B128" s="933">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x14ac:dyDescent="0.15">
      <c r="A129" s="933">
        <v>27</v>
      </c>
      <c r="B129" s="933">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x14ac:dyDescent="0.15">
      <c r="A130" s="933">
        <v>28</v>
      </c>
      <c r="B130" s="933">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x14ac:dyDescent="0.15">
      <c r="A131" s="933">
        <v>29</v>
      </c>
      <c r="B131" s="933">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x14ac:dyDescent="0.15">
      <c r="A132" s="933">
        <v>30</v>
      </c>
      <c r="B132" s="933">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329</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96" t="s">
        <v>30</v>
      </c>
      <c r="D135" s="296"/>
      <c r="E135" s="296"/>
      <c r="F135" s="296"/>
      <c r="G135" s="296"/>
      <c r="H135" s="296"/>
      <c r="I135" s="296"/>
      <c r="J135" s="848" t="s">
        <v>443</v>
      </c>
      <c r="K135" s="848"/>
      <c r="L135" s="848"/>
      <c r="M135" s="848"/>
      <c r="N135" s="848"/>
      <c r="O135" s="848"/>
      <c r="P135" s="296" t="s">
        <v>395</v>
      </c>
      <c r="Q135" s="296"/>
      <c r="R135" s="296"/>
      <c r="S135" s="296"/>
      <c r="T135" s="296"/>
      <c r="U135" s="296"/>
      <c r="V135" s="296"/>
      <c r="W135" s="296"/>
      <c r="X135" s="296"/>
      <c r="Y135" s="296" t="s">
        <v>439</v>
      </c>
      <c r="Z135" s="296"/>
      <c r="AA135" s="296"/>
      <c r="AB135" s="296"/>
      <c r="AC135" s="848" t="s">
        <v>394</v>
      </c>
      <c r="AD135" s="848"/>
      <c r="AE135" s="848"/>
      <c r="AF135" s="848"/>
      <c r="AG135" s="848"/>
      <c r="AH135" s="296" t="s">
        <v>411</v>
      </c>
      <c r="AI135" s="296"/>
      <c r="AJ135" s="296"/>
      <c r="AK135" s="296"/>
      <c r="AL135" s="296" t="s">
        <v>23</v>
      </c>
      <c r="AM135" s="296"/>
      <c r="AN135" s="296"/>
      <c r="AO135" s="387"/>
      <c r="AP135" s="848" t="s">
        <v>444</v>
      </c>
      <c r="AQ135" s="848"/>
      <c r="AR135" s="848"/>
      <c r="AS135" s="848"/>
      <c r="AT135" s="848"/>
      <c r="AU135" s="848"/>
      <c r="AV135" s="848"/>
      <c r="AW135" s="848"/>
      <c r="AX135" s="848"/>
    </row>
    <row r="136" spans="1:50" ht="45" customHeight="1" x14ac:dyDescent="0.15">
      <c r="A136" s="933">
        <v>1</v>
      </c>
      <c r="B136" s="933">
        <v>1</v>
      </c>
      <c r="C136" s="385" t="s">
        <v>619</v>
      </c>
      <c r="D136" s="385"/>
      <c r="E136" s="385"/>
      <c r="F136" s="385"/>
      <c r="G136" s="385"/>
      <c r="H136" s="385"/>
      <c r="I136" s="385"/>
      <c r="J136" s="167">
        <v>8000020460001</v>
      </c>
      <c r="K136" s="168"/>
      <c r="L136" s="168"/>
      <c r="M136" s="168"/>
      <c r="N136" s="168"/>
      <c r="O136" s="168"/>
      <c r="P136" s="157" t="s">
        <v>620</v>
      </c>
      <c r="Q136" s="157"/>
      <c r="R136" s="157"/>
      <c r="S136" s="157"/>
      <c r="T136" s="157"/>
      <c r="U136" s="157"/>
      <c r="V136" s="157"/>
      <c r="W136" s="157"/>
      <c r="X136" s="157"/>
      <c r="Y136" s="158">
        <v>3318</v>
      </c>
      <c r="Z136" s="159"/>
      <c r="AA136" s="159"/>
      <c r="AB136" s="160"/>
      <c r="AC136" s="273" t="s">
        <v>495</v>
      </c>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hidden="1" customHeight="1" x14ac:dyDescent="0.15">
      <c r="A137" s="933">
        <v>2</v>
      </c>
      <c r="B137" s="933">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hidden="1" customHeight="1" x14ac:dyDescent="0.15">
      <c r="A138" s="933">
        <v>3</v>
      </c>
      <c r="B138" s="933">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hidden="1" customHeight="1" x14ac:dyDescent="0.15">
      <c r="A139" s="933">
        <v>4</v>
      </c>
      <c r="B139" s="933">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x14ac:dyDescent="0.15">
      <c r="A140" s="933">
        <v>5</v>
      </c>
      <c r="B140" s="933">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x14ac:dyDescent="0.15">
      <c r="A141" s="933">
        <v>6</v>
      </c>
      <c r="B141" s="933">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x14ac:dyDescent="0.15">
      <c r="A142" s="933">
        <v>7</v>
      </c>
      <c r="B142" s="933">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x14ac:dyDescent="0.15">
      <c r="A143" s="933">
        <v>8</v>
      </c>
      <c r="B143" s="933">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x14ac:dyDescent="0.15">
      <c r="A144" s="933">
        <v>9</v>
      </c>
      <c r="B144" s="933">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x14ac:dyDescent="0.15">
      <c r="A145" s="933">
        <v>10</v>
      </c>
      <c r="B145" s="933">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x14ac:dyDescent="0.15">
      <c r="A146" s="933">
        <v>11</v>
      </c>
      <c r="B146" s="933">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x14ac:dyDescent="0.15">
      <c r="A147" s="933">
        <v>12</v>
      </c>
      <c r="B147" s="933">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x14ac:dyDescent="0.15">
      <c r="A148" s="933">
        <v>13</v>
      </c>
      <c r="B148" s="933">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x14ac:dyDescent="0.15">
      <c r="A149" s="933">
        <v>14</v>
      </c>
      <c r="B149" s="933">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x14ac:dyDescent="0.15">
      <c r="A150" s="933">
        <v>15</v>
      </c>
      <c r="B150" s="933">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x14ac:dyDescent="0.15">
      <c r="A151" s="933">
        <v>16</v>
      </c>
      <c r="B151" s="933">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x14ac:dyDescent="0.15">
      <c r="A152" s="933">
        <v>17</v>
      </c>
      <c r="B152" s="933">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x14ac:dyDescent="0.15">
      <c r="A153" s="933">
        <v>18</v>
      </c>
      <c r="B153" s="933">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x14ac:dyDescent="0.15">
      <c r="A154" s="933">
        <v>19</v>
      </c>
      <c r="B154" s="933">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x14ac:dyDescent="0.15">
      <c r="A155" s="933">
        <v>20</v>
      </c>
      <c r="B155" s="933">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x14ac:dyDescent="0.15">
      <c r="A156" s="933">
        <v>21</v>
      </c>
      <c r="B156" s="933">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x14ac:dyDescent="0.15">
      <c r="A157" s="933">
        <v>22</v>
      </c>
      <c r="B157" s="933">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x14ac:dyDescent="0.15">
      <c r="A158" s="933">
        <v>23</v>
      </c>
      <c r="B158" s="933">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x14ac:dyDescent="0.15">
      <c r="A159" s="933">
        <v>24</v>
      </c>
      <c r="B159" s="933">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x14ac:dyDescent="0.15">
      <c r="A160" s="933">
        <v>25</v>
      </c>
      <c r="B160" s="933">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x14ac:dyDescent="0.15">
      <c r="A161" s="933">
        <v>26</v>
      </c>
      <c r="B161" s="933">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x14ac:dyDescent="0.15">
      <c r="A162" s="933">
        <v>27</v>
      </c>
      <c r="B162" s="933">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x14ac:dyDescent="0.15">
      <c r="A163" s="933">
        <v>28</v>
      </c>
      <c r="B163" s="933">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x14ac:dyDescent="0.15">
      <c r="A164" s="933">
        <v>29</v>
      </c>
      <c r="B164" s="933">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x14ac:dyDescent="0.15">
      <c r="A165" s="933">
        <v>30</v>
      </c>
      <c r="B165" s="933">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330</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96" t="s">
        <v>30</v>
      </c>
      <c r="D168" s="296"/>
      <c r="E168" s="296"/>
      <c r="F168" s="296"/>
      <c r="G168" s="296"/>
      <c r="H168" s="296"/>
      <c r="I168" s="296"/>
      <c r="J168" s="848" t="s">
        <v>443</v>
      </c>
      <c r="K168" s="848"/>
      <c r="L168" s="848"/>
      <c r="M168" s="848"/>
      <c r="N168" s="848"/>
      <c r="O168" s="848"/>
      <c r="P168" s="296" t="s">
        <v>395</v>
      </c>
      <c r="Q168" s="296"/>
      <c r="R168" s="296"/>
      <c r="S168" s="296"/>
      <c r="T168" s="296"/>
      <c r="U168" s="296"/>
      <c r="V168" s="296"/>
      <c r="W168" s="296"/>
      <c r="X168" s="296"/>
      <c r="Y168" s="296" t="s">
        <v>439</v>
      </c>
      <c r="Z168" s="296"/>
      <c r="AA168" s="296"/>
      <c r="AB168" s="296"/>
      <c r="AC168" s="848" t="s">
        <v>394</v>
      </c>
      <c r="AD168" s="848"/>
      <c r="AE168" s="848"/>
      <c r="AF168" s="848"/>
      <c r="AG168" s="848"/>
      <c r="AH168" s="296" t="s">
        <v>411</v>
      </c>
      <c r="AI168" s="296"/>
      <c r="AJ168" s="296"/>
      <c r="AK168" s="296"/>
      <c r="AL168" s="296" t="s">
        <v>23</v>
      </c>
      <c r="AM168" s="296"/>
      <c r="AN168" s="296"/>
      <c r="AO168" s="387"/>
      <c r="AP168" s="848" t="s">
        <v>444</v>
      </c>
      <c r="AQ168" s="848"/>
      <c r="AR168" s="848"/>
      <c r="AS168" s="848"/>
      <c r="AT168" s="848"/>
      <c r="AU168" s="848"/>
      <c r="AV168" s="848"/>
      <c r="AW168" s="848"/>
      <c r="AX168" s="848"/>
    </row>
    <row r="169" spans="1:50" ht="30" customHeight="1" x14ac:dyDescent="0.15">
      <c r="A169" s="933">
        <v>1</v>
      </c>
      <c r="B169" s="933">
        <v>1</v>
      </c>
      <c r="C169" s="385" t="s">
        <v>621</v>
      </c>
      <c r="D169" s="385"/>
      <c r="E169" s="385"/>
      <c r="F169" s="385"/>
      <c r="G169" s="385"/>
      <c r="H169" s="385"/>
      <c r="I169" s="385"/>
      <c r="J169" s="167">
        <v>9340005000366</v>
      </c>
      <c r="K169" s="168"/>
      <c r="L169" s="168"/>
      <c r="M169" s="168"/>
      <c r="N169" s="168"/>
      <c r="O169" s="168"/>
      <c r="P169" s="156" t="s">
        <v>661</v>
      </c>
      <c r="Q169" s="157"/>
      <c r="R169" s="157"/>
      <c r="S169" s="157"/>
      <c r="T169" s="157"/>
      <c r="U169" s="157"/>
      <c r="V169" s="157"/>
      <c r="W169" s="157"/>
      <c r="X169" s="157"/>
      <c r="Y169" s="158">
        <v>273</v>
      </c>
      <c r="Z169" s="159"/>
      <c r="AA169" s="159"/>
      <c r="AB169" s="160"/>
      <c r="AC169" s="273" t="s">
        <v>495</v>
      </c>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hidden="1" customHeight="1" x14ac:dyDescent="0.15">
      <c r="A170" s="933">
        <v>2</v>
      </c>
      <c r="B170" s="933">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x14ac:dyDescent="0.15">
      <c r="A171" s="933">
        <v>3</v>
      </c>
      <c r="B171" s="933">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x14ac:dyDescent="0.15">
      <c r="A172" s="933">
        <v>4</v>
      </c>
      <c r="B172" s="933">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x14ac:dyDescent="0.15">
      <c r="A173" s="933">
        <v>5</v>
      </c>
      <c r="B173" s="933">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x14ac:dyDescent="0.15">
      <c r="A174" s="933">
        <v>6</v>
      </c>
      <c r="B174" s="933">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x14ac:dyDescent="0.15">
      <c r="A175" s="933">
        <v>7</v>
      </c>
      <c r="B175" s="933">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x14ac:dyDescent="0.15">
      <c r="A176" s="933">
        <v>8</v>
      </c>
      <c r="B176" s="933">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x14ac:dyDescent="0.15">
      <c r="A177" s="933">
        <v>9</v>
      </c>
      <c r="B177" s="933">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x14ac:dyDescent="0.15">
      <c r="A178" s="933">
        <v>10</v>
      </c>
      <c r="B178" s="933">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x14ac:dyDescent="0.15">
      <c r="A179" s="933">
        <v>11</v>
      </c>
      <c r="B179" s="933">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x14ac:dyDescent="0.15">
      <c r="A180" s="933">
        <v>12</v>
      </c>
      <c r="B180" s="933">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x14ac:dyDescent="0.15">
      <c r="A181" s="933">
        <v>13</v>
      </c>
      <c r="B181" s="933">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x14ac:dyDescent="0.15">
      <c r="A182" s="933">
        <v>14</v>
      </c>
      <c r="B182" s="933">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x14ac:dyDescent="0.15">
      <c r="A183" s="933">
        <v>15</v>
      </c>
      <c r="B183" s="933">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x14ac:dyDescent="0.15">
      <c r="A184" s="933">
        <v>16</v>
      </c>
      <c r="B184" s="933">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x14ac:dyDescent="0.15">
      <c r="A185" s="933">
        <v>17</v>
      </c>
      <c r="B185" s="933">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x14ac:dyDescent="0.15">
      <c r="A186" s="933">
        <v>18</v>
      </c>
      <c r="B186" s="933">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x14ac:dyDescent="0.15">
      <c r="A187" s="933">
        <v>19</v>
      </c>
      <c r="B187" s="933">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x14ac:dyDescent="0.15">
      <c r="A188" s="933">
        <v>20</v>
      </c>
      <c r="B188" s="933">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x14ac:dyDescent="0.15">
      <c r="A189" s="933">
        <v>21</v>
      </c>
      <c r="B189" s="933">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x14ac:dyDescent="0.15">
      <c r="A190" s="933">
        <v>22</v>
      </c>
      <c r="B190" s="933">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x14ac:dyDescent="0.15">
      <c r="A191" s="933">
        <v>23</v>
      </c>
      <c r="B191" s="933">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x14ac:dyDescent="0.15">
      <c r="A192" s="933">
        <v>24</v>
      </c>
      <c r="B192" s="933">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x14ac:dyDescent="0.15">
      <c r="A193" s="933">
        <v>25</v>
      </c>
      <c r="B193" s="933">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x14ac:dyDescent="0.15">
      <c r="A194" s="933">
        <v>26</v>
      </c>
      <c r="B194" s="933">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x14ac:dyDescent="0.15">
      <c r="A195" s="933">
        <v>27</v>
      </c>
      <c r="B195" s="933">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x14ac:dyDescent="0.15">
      <c r="A196" s="933">
        <v>28</v>
      </c>
      <c r="B196" s="933">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x14ac:dyDescent="0.15">
      <c r="A197" s="933">
        <v>29</v>
      </c>
      <c r="B197" s="933">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x14ac:dyDescent="0.15">
      <c r="A198" s="933">
        <v>30</v>
      </c>
      <c r="B198" s="933">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331</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96" t="s">
        <v>30</v>
      </c>
      <c r="D201" s="296"/>
      <c r="E201" s="296"/>
      <c r="F201" s="296"/>
      <c r="G201" s="296"/>
      <c r="H201" s="296"/>
      <c r="I201" s="296"/>
      <c r="J201" s="848" t="s">
        <v>443</v>
      </c>
      <c r="K201" s="848"/>
      <c r="L201" s="848"/>
      <c r="M201" s="848"/>
      <c r="N201" s="848"/>
      <c r="O201" s="848"/>
      <c r="P201" s="296" t="s">
        <v>395</v>
      </c>
      <c r="Q201" s="296"/>
      <c r="R201" s="296"/>
      <c r="S201" s="296"/>
      <c r="T201" s="296"/>
      <c r="U201" s="296"/>
      <c r="V201" s="296"/>
      <c r="W201" s="296"/>
      <c r="X201" s="296"/>
      <c r="Y201" s="296" t="s">
        <v>439</v>
      </c>
      <c r="Z201" s="296"/>
      <c r="AA201" s="296"/>
      <c r="AB201" s="296"/>
      <c r="AC201" s="848" t="s">
        <v>394</v>
      </c>
      <c r="AD201" s="848"/>
      <c r="AE201" s="848"/>
      <c r="AF201" s="848"/>
      <c r="AG201" s="848"/>
      <c r="AH201" s="296" t="s">
        <v>411</v>
      </c>
      <c r="AI201" s="296"/>
      <c r="AJ201" s="296"/>
      <c r="AK201" s="296"/>
      <c r="AL201" s="296" t="s">
        <v>23</v>
      </c>
      <c r="AM201" s="296"/>
      <c r="AN201" s="296"/>
      <c r="AO201" s="387"/>
      <c r="AP201" s="848" t="s">
        <v>444</v>
      </c>
      <c r="AQ201" s="848"/>
      <c r="AR201" s="848"/>
      <c r="AS201" s="848"/>
      <c r="AT201" s="848"/>
      <c r="AU201" s="848"/>
      <c r="AV201" s="848"/>
      <c r="AW201" s="848"/>
      <c r="AX201" s="848"/>
    </row>
    <row r="202" spans="1:50" ht="30" customHeight="1" x14ac:dyDescent="0.15">
      <c r="A202" s="933">
        <v>1</v>
      </c>
      <c r="B202" s="933">
        <v>1</v>
      </c>
      <c r="C202" s="385" t="s">
        <v>622</v>
      </c>
      <c r="D202" s="385"/>
      <c r="E202" s="385"/>
      <c r="F202" s="385"/>
      <c r="G202" s="385"/>
      <c r="H202" s="385"/>
      <c r="I202" s="385"/>
      <c r="J202" s="167">
        <v>5700150065057</v>
      </c>
      <c r="K202" s="168"/>
      <c r="L202" s="168"/>
      <c r="M202" s="168"/>
      <c r="N202" s="168"/>
      <c r="O202" s="168"/>
      <c r="P202" s="156" t="s">
        <v>662</v>
      </c>
      <c r="Q202" s="157"/>
      <c r="R202" s="157"/>
      <c r="S202" s="157"/>
      <c r="T202" s="157"/>
      <c r="U202" s="157"/>
      <c r="V202" s="157"/>
      <c r="W202" s="157"/>
      <c r="X202" s="157"/>
      <c r="Y202" s="158">
        <v>23</v>
      </c>
      <c r="Z202" s="159"/>
      <c r="AA202" s="159"/>
      <c r="AB202" s="160"/>
      <c r="AC202" s="273" t="s">
        <v>495</v>
      </c>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hidden="1" customHeight="1" x14ac:dyDescent="0.15">
      <c r="A203" s="933">
        <v>2</v>
      </c>
      <c r="B203" s="933">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x14ac:dyDescent="0.15">
      <c r="A204" s="933">
        <v>3</v>
      </c>
      <c r="B204" s="933">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x14ac:dyDescent="0.15">
      <c r="A205" s="933">
        <v>4</v>
      </c>
      <c r="B205" s="933">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x14ac:dyDescent="0.15">
      <c r="A206" s="933">
        <v>5</v>
      </c>
      <c r="B206" s="933">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x14ac:dyDescent="0.15">
      <c r="A207" s="933">
        <v>6</v>
      </c>
      <c r="B207" s="933">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x14ac:dyDescent="0.15">
      <c r="A208" s="933">
        <v>7</v>
      </c>
      <c r="B208" s="933">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x14ac:dyDescent="0.15">
      <c r="A209" s="933">
        <v>8</v>
      </c>
      <c r="B209" s="933">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x14ac:dyDescent="0.15">
      <c r="A210" s="933">
        <v>9</v>
      </c>
      <c r="B210" s="933">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x14ac:dyDescent="0.15">
      <c r="A211" s="933">
        <v>10</v>
      </c>
      <c r="B211" s="933">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x14ac:dyDescent="0.15">
      <c r="A212" s="933">
        <v>11</v>
      </c>
      <c r="B212" s="933">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x14ac:dyDescent="0.15">
      <c r="A213" s="933">
        <v>12</v>
      </c>
      <c r="B213" s="933">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x14ac:dyDescent="0.15">
      <c r="A214" s="933">
        <v>13</v>
      </c>
      <c r="B214" s="933">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x14ac:dyDescent="0.15">
      <c r="A215" s="933">
        <v>14</v>
      </c>
      <c r="B215" s="933">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x14ac:dyDescent="0.15">
      <c r="A216" s="933">
        <v>15</v>
      </c>
      <c r="B216" s="933">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x14ac:dyDescent="0.15">
      <c r="A217" s="933">
        <v>16</v>
      </c>
      <c r="B217" s="933">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x14ac:dyDescent="0.15">
      <c r="A218" s="933">
        <v>17</v>
      </c>
      <c r="B218" s="933">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x14ac:dyDescent="0.15">
      <c r="A219" s="933">
        <v>18</v>
      </c>
      <c r="B219" s="933">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x14ac:dyDescent="0.15">
      <c r="A220" s="933">
        <v>19</v>
      </c>
      <c r="B220" s="933">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x14ac:dyDescent="0.15">
      <c r="A221" s="933">
        <v>20</v>
      </c>
      <c r="B221" s="933">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x14ac:dyDescent="0.15">
      <c r="A222" s="933">
        <v>21</v>
      </c>
      <c r="B222" s="933">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x14ac:dyDescent="0.15">
      <c r="A223" s="933">
        <v>22</v>
      </c>
      <c r="B223" s="933">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x14ac:dyDescent="0.15">
      <c r="A224" s="933">
        <v>23</v>
      </c>
      <c r="B224" s="933">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x14ac:dyDescent="0.15">
      <c r="A225" s="933">
        <v>24</v>
      </c>
      <c r="B225" s="933">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x14ac:dyDescent="0.15">
      <c r="A226" s="933">
        <v>25</v>
      </c>
      <c r="B226" s="933">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x14ac:dyDescent="0.15">
      <c r="A227" s="933">
        <v>26</v>
      </c>
      <c r="B227" s="933">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x14ac:dyDescent="0.15">
      <c r="A228" s="933">
        <v>27</v>
      </c>
      <c r="B228" s="933">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x14ac:dyDescent="0.15">
      <c r="A229" s="933">
        <v>28</v>
      </c>
      <c r="B229" s="933">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x14ac:dyDescent="0.15">
      <c r="A230" s="933">
        <v>29</v>
      </c>
      <c r="B230" s="933">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x14ac:dyDescent="0.15">
      <c r="A231" s="933">
        <v>30</v>
      </c>
      <c r="B231" s="933">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332</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96" t="s">
        <v>30</v>
      </c>
      <c r="D234" s="296"/>
      <c r="E234" s="296"/>
      <c r="F234" s="296"/>
      <c r="G234" s="296"/>
      <c r="H234" s="296"/>
      <c r="I234" s="296"/>
      <c r="J234" s="848" t="s">
        <v>443</v>
      </c>
      <c r="K234" s="848"/>
      <c r="L234" s="848"/>
      <c r="M234" s="848"/>
      <c r="N234" s="848"/>
      <c r="O234" s="848"/>
      <c r="P234" s="296" t="s">
        <v>395</v>
      </c>
      <c r="Q234" s="296"/>
      <c r="R234" s="296"/>
      <c r="S234" s="296"/>
      <c r="T234" s="296"/>
      <c r="U234" s="296"/>
      <c r="V234" s="296"/>
      <c r="W234" s="296"/>
      <c r="X234" s="296"/>
      <c r="Y234" s="296" t="s">
        <v>439</v>
      </c>
      <c r="Z234" s="296"/>
      <c r="AA234" s="296"/>
      <c r="AB234" s="296"/>
      <c r="AC234" s="848" t="s">
        <v>394</v>
      </c>
      <c r="AD234" s="848"/>
      <c r="AE234" s="848"/>
      <c r="AF234" s="848"/>
      <c r="AG234" s="848"/>
      <c r="AH234" s="296" t="s">
        <v>411</v>
      </c>
      <c r="AI234" s="296"/>
      <c r="AJ234" s="296"/>
      <c r="AK234" s="296"/>
      <c r="AL234" s="296" t="s">
        <v>23</v>
      </c>
      <c r="AM234" s="296"/>
      <c r="AN234" s="296"/>
      <c r="AO234" s="387"/>
      <c r="AP234" s="848" t="s">
        <v>444</v>
      </c>
      <c r="AQ234" s="848"/>
      <c r="AR234" s="848"/>
      <c r="AS234" s="848"/>
      <c r="AT234" s="848"/>
      <c r="AU234" s="848"/>
      <c r="AV234" s="848"/>
      <c r="AW234" s="848"/>
      <c r="AX234" s="848"/>
    </row>
    <row r="235" spans="1:50" ht="30" customHeight="1" x14ac:dyDescent="0.15">
      <c r="A235" s="933">
        <v>1</v>
      </c>
      <c r="B235" s="933">
        <v>1</v>
      </c>
      <c r="C235" s="385" t="s">
        <v>623</v>
      </c>
      <c r="D235" s="385"/>
      <c r="E235" s="385"/>
      <c r="F235" s="385"/>
      <c r="G235" s="385"/>
      <c r="H235" s="385"/>
      <c r="I235" s="385"/>
      <c r="J235" s="167">
        <v>5000020465291</v>
      </c>
      <c r="K235" s="168"/>
      <c r="L235" s="168"/>
      <c r="M235" s="168"/>
      <c r="N235" s="168"/>
      <c r="O235" s="168"/>
      <c r="P235" s="156" t="s">
        <v>661</v>
      </c>
      <c r="Q235" s="157"/>
      <c r="R235" s="157"/>
      <c r="S235" s="157"/>
      <c r="T235" s="157"/>
      <c r="U235" s="157"/>
      <c r="V235" s="157"/>
      <c r="W235" s="157"/>
      <c r="X235" s="157"/>
      <c r="Y235" s="158">
        <v>12</v>
      </c>
      <c r="Z235" s="159"/>
      <c r="AA235" s="159"/>
      <c r="AB235" s="160"/>
      <c r="AC235" s="273" t="s">
        <v>495</v>
      </c>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30" customHeight="1" x14ac:dyDescent="0.15">
      <c r="A236" s="933">
        <v>2</v>
      </c>
      <c r="B236" s="933">
        <v>1</v>
      </c>
      <c r="C236" s="385" t="s">
        <v>623</v>
      </c>
      <c r="D236" s="385"/>
      <c r="E236" s="385"/>
      <c r="F236" s="385"/>
      <c r="G236" s="385"/>
      <c r="H236" s="385"/>
      <c r="I236" s="385"/>
      <c r="J236" s="167">
        <v>5000020465291</v>
      </c>
      <c r="K236" s="168"/>
      <c r="L236" s="168"/>
      <c r="M236" s="168"/>
      <c r="N236" s="168"/>
      <c r="O236" s="168"/>
      <c r="P236" s="156" t="s">
        <v>663</v>
      </c>
      <c r="Q236" s="157"/>
      <c r="R236" s="157"/>
      <c r="S236" s="157"/>
      <c r="T236" s="157"/>
      <c r="U236" s="157"/>
      <c r="V236" s="157"/>
      <c r="W236" s="157"/>
      <c r="X236" s="157"/>
      <c r="Y236" s="158">
        <v>9</v>
      </c>
      <c r="Z236" s="159"/>
      <c r="AA236" s="159"/>
      <c r="AB236" s="160"/>
      <c r="AC236" s="273" t="s">
        <v>495</v>
      </c>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30" customHeight="1" x14ac:dyDescent="0.15">
      <c r="A237" s="933">
        <v>3</v>
      </c>
      <c r="B237" s="933">
        <v>1</v>
      </c>
      <c r="C237" s="385" t="s">
        <v>624</v>
      </c>
      <c r="D237" s="385"/>
      <c r="E237" s="385"/>
      <c r="F237" s="385"/>
      <c r="G237" s="385"/>
      <c r="H237" s="385"/>
      <c r="I237" s="385"/>
      <c r="J237" s="167">
        <v>7000020465356</v>
      </c>
      <c r="K237" s="168"/>
      <c r="L237" s="168"/>
      <c r="M237" s="168"/>
      <c r="N237" s="168"/>
      <c r="O237" s="168"/>
      <c r="P237" s="156" t="s">
        <v>661</v>
      </c>
      <c r="Q237" s="157"/>
      <c r="R237" s="157"/>
      <c r="S237" s="157"/>
      <c r="T237" s="157"/>
      <c r="U237" s="157"/>
      <c r="V237" s="157"/>
      <c r="W237" s="157"/>
      <c r="X237" s="157"/>
      <c r="Y237" s="158">
        <v>6</v>
      </c>
      <c r="Z237" s="159"/>
      <c r="AA237" s="159"/>
      <c r="AB237" s="160"/>
      <c r="AC237" s="273" t="s">
        <v>495</v>
      </c>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30" customHeight="1" x14ac:dyDescent="0.15">
      <c r="A238" s="933">
        <v>4</v>
      </c>
      <c r="B238" s="933">
        <v>1</v>
      </c>
      <c r="C238" s="385" t="s">
        <v>625</v>
      </c>
      <c r="D238" s="385"/>
      <c r="E238" s="385"/>
      <c r="F238" s="385"/>
      <c r="G238" s="385"/>
      <c r="H238" s="385"/>
      <c r="I238" s="385"/>
      <c r="J238" s="167">
        <v>8000020465330</v>
      </c>
      <c r="K238" s="168"/>
      <c r="L238" s="168"/>
      <c r="M238" s="168"/>
      <c r="N238" s="168"/>
      <c r="O238" s="168"/>
      <c r="P238" s="156" t="s">
        <v>661</v>
      </c>
      <c r="Q238" s="157"/>
      <c r="R238" s="157"/>
      <c r="S238" s="157"/>
      <c r="T238" s="157"/>
      <c r="U238" s="157"/>
      <c r="V238" s="157"/>
      <c r="W238" s="157"/>
      <c r="X238" s="157"/>
      <c r="Y238" s="158">
        <v>4</v>
      </c>
      <c r="Z238" s="159"/>
      <c r="AA238" s="159"/>
      <c r="AB238" s="160"/>
      <c r="AC238" s="273" t="s">
        <v>495</v>
      </c>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x14ac:dyDescent="0.15">
      <c r="A239" s="933">
        <v>5</v>
      </c>
      <c r="B239" s="933">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x14ac:dyDescent="0.15">
      <c r="A240" s="933">
        <v>6</v>
      </c>
      <c r="B240" s="933">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x14ac:dyDescent="0.15">
      <c r="A241" s="933">
        <v>7</v>
      </c>
      <c r="B241" s="933">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x14ac:dyDescent="0.15">
      <c r="A242" s="933">
        <v>8</v>
      </c>
      <c r="B242" s="933">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x14ac:dyDescent="0.15">
      <c r="A243" s="933">
        <v>9</v>
      </c>
      <c r="B243" s="933">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x14ac:dyDescent="0.15">
      <c r="A244" s="933">
        <v>10</v>
      </c>
      <c r="B244" s="933">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x14ac:dyDescent="0.15">
      <c r="A245" s="933">
        <v>11</v>
      </c>
      <c r="B245" s="933">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x14ac:dyDescent="0.15">
      <c r="A246" s="933">
        <v>12</v>
      </c>
      <c r="B246" s="933">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x14ac:dyDescent="0.15">
      <c r="A247" s="933">
        <v>13</v>
      </c>
      <c r="B247" s="933">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x14ac:dyDescent="0.15">
      <c r="A248" s="933">
        <v>14</v>
      </c>
      <c r="B248" s="933">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x14ac:dyDescent="0.15">
      <c r="A249" s="933">
        <v>15</v>
      </c>
      <c r="B249" s="933">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x14ac:dyDescent="0.15">
      <c r="A250" s="933">
        <v>16</v>
      </c>
      <c r="B250" s="933">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x14ac:dyDescent="0.15">
      <c r="A251" s="933">
        <v>17</v>
      </c>
      <c r="B251" s="933">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x14ac:dyDescent="0.15">
      <c r="A252" s="933">
        <v>18</v>
      </c>
      <c r="B252" s="933">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x14ac:dyDescent="0.15">
      <c r="A253" s="933">
        <v>19</v>
      </c>
      <c r="B253" s="933">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x14ac:dyDescent="0.15">
      <c r="A254" s="933">
        <v>20</v>
      </c>
      <c r="B254" s="933">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x14ac:dyDescent="0.15">
      <c r="A255" s="933">
        <v>21</v>
      </c>
      <c r="B255" s="933">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x14ac:dyDescent="0.15">
      <c r="A256" s="933">
        <v>22</v>
      </c>
      <c r="B256" s="933">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x14ac:dyDescent="0.15">
      <c r="A257" s="933">
        <v>23</v>
      </c>
      <c r="B257" s="933">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x14ac:dyDescent="0.15">
      <c r="A258" s="933">
        <v>24</v>
      </c>
      <c r="B258" s="933">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x14ac:dyDescent="0.15">
      <c r="A259" s="933">
        <v>25</v>
      </c>
      <c r="B259" s="933">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x14ac:dyDescent="0.15">
      <c r="A260" s="933">
        <v>26</v>
      </c>
      <c r="B260" s="933">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x14ac:dyDescent="0.15">
      <c r="A261" s="933">
        <v>27</v>
      </c>
      <c r="B261" s="933">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x14ac:dyDescent="0.15">
      <c r="A262" s="933">
        <v>28</v>
      </c>
      <c r="B262" s="933">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x14ac:dyDescent="0.15">
      <c r="A263" s="933">
        <v>29</v>
      </c>
      <c r="B263" s="933">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x14ac:dyDescent="0.15">
      <c r="A264" s="933">
        <v>30</v>
      </c>
      <c r="B264" s="933">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333</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96" t="s">
        <v>30</v>
      </c>
      <c r="D267" s="296"/>
      <c r="E267" s="296"/>
      <c r="F267" s="296"/>
      <c r="G267" s="296"/>
      <c r="H267" s="296"/>
      <c r="I267" s="296"/>
      <c r="J267" s="848" t="s">
        <v>443</v>
      </c>
      <c r="K267" s="848"/>
      <c r="L267" s="848"/>
      <c r="M267" s="848"/>
      <c r="N267" s="848"/>
      <c r="O267" s="848"/>
      <c r="P267" s="296" t="s">
        <v>395</v>
      </c>
      <c r="Q267" s="296"/>
      <c r="R267" s="296"/>
      <c r="S267" s="296"/>
      <c r="T267" s="296"/>
      <c r="U267" s="296"/>
      <c r="V267" s="296"/>
      <c r="W267" s="296"/>
      <c r="X267" s="296"/>
      <c r="Y267" s="296" t="s">
        <v>439</v>
      </c>
      <c r="Z267" s="296"/>
      <c r="AA267" s="296"/>
      <c r="AB267" s="296"/>
      <c r="AC267" s="848" t="s">
        <v>394</v>
      </c>
      <c r="AD267" s="848"/>
      <c r="AE267" s="848"/>
      <c r="AF267" s="848"/>
      <c r="AG267" s="848"/>
      <c r="AH267" s="296" t="s">
        <v>411</v>
      </c>
      <c r="AI267" s="296"/>
      <c r="AJ267" s="296"/>
      <c r="AK267" s="296"/>
      <c r="AL267" s="296" t="s">
        <v>23</v>
      </c>
      <c r="AM267" s="296"/>
      <c r="AN267" s="296"/>
      <c r="AO267" s="387"/>
      <c r="AP267" s="848" t="s">
        <v>444</v>
      </c>
      <c r="AQ267" s="848"/>
      <c r="AR267" s="848"/>
      <c r="AS267" s="848"/>
      <c r="AT267" s="848"/>
      <c r="AU267" s="848"/>
      <c r="AV267" s="848"/>
      <c r="AW267" s="848"/>
      <c r="AX267" s="848"/>
    </row>
    <row r="268" spans="1:50" ht="60" customHeight="1" x14ac:dyDescent="0.15">
      <c r="A268" s="933">
        <v>1</v>
      </c>
      <c r="B268" s="933">
        <v>1</v>
      </c>
      <c r="C268" s="385" t="s">
        <v>619</v>
      </c>
      <c r="D268" s="385"/>
      <c r="E268" s="385"/>
      <c r="F268" s="385"/>
      <c r="G268" s="385"/>
      <c r="H268" s="385"/>
      <c r="I268" s="385"/>
      <c r="J268" s="167">
        <v>8000020460001</v>
      </c>
      <c r="K268" s="168"/>
      <c r="L268" s="168"/>
      <c r="M268" s="168"/>
      <c r="N268" s="168"/>
      <c r="O268" s="168"/>
      <c r="P268" s="157" t="s">
        <v>626</v>
      </c>
      <c r="Q268" s="157"/>
      <c r="R268" s="157"/>
      <c r="S268" s="157"/>
      <c r="T268" s="157"/>
      <c r="U268" s="157"/>
      <c r="V268" s="157"/>
      <c r="W268" s="157"/>
      <c r="X268" s="157"/>
      <c r="Y268" s="158">
        <v>1836</v>
      </c>
      <c r="Z268" s="159"/>
      <c r="AA268" s="159"/>
      <c r="AB268" s="160"/>
      <c r="AC268" s="273" t="s">
        <v>495</v>
      </c>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x14ac:dyDescent="0.15">
      <c r="A269" s="933">
        <v>2</v>
      </c>
      <c r="B269" s="933">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x14ac:dyDescent="0.15">
      <c r="A270" s="933">
        <v>3</v>
      </c>
      <c r="B270" s="933">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x14ac:dyDescent="0.15">
      <c r="A271" s="933">
        <v>4</v>
      </c>
      <c r="B271" s="933">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x14ac:dyDescent="0.15">
      <c r="A272" s="933">
        <v>5</v>
      </c>
      <c r="B272" s="933">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x14ac:dyDescent="0.15">
      <c r="A273" s="933">
        <v>6</v>
      </c>
      <c r="B273" s="933">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x14ac:dyDescent="0.15">
      <c r="A274" s="933">
        <v>7</v>
      </c>
      <c r="B274" s="933">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x14ac:dyDescent="0.15">
      <c r="A275" s="933">
        <v>8</v>
      </c>
      <c r="B275" s="933">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x14ac:dyDescent="0.15">
      <c r="A276" s="933">
        <v>9</v>
      </c>
      <c r="B276" s="933">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x14ac:dyDescent="0.15">
      <c r="A277" s="933">
        <v>10</v>
      </c>
      <c r="B277" s="933">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x14ac:dyDescent="0.15">
      <c r="A278" s="933">
        <v>11</v>
      </c>
      <c r="B278" s="933">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x14ac:dyDescent="0.15">
      <c r="A279" s="933">
        <v>12</v>
      </c>
      <c r="B279" s="933">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x14ac:dyDescent="0.15">
      <c r="A280" s="933">
        <v>13</v>
      </c>
      <c r="B280" s="933">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x14ac:dyDescent="0.15">
      <c r="A281" s="933">
        <v>14</v>
      </c>
      <c r="B281" s="933">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x14ac:dyDescent="0.15">
      <c r="A282" s="933">
        <v>15</v>
      </c>
      <c r="B282" s="933">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x14ac:dyDescent="0.15">
      <c r="A283" s="933">
        <v>16</v>
      </c>
      <c r="B283" s="933">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x14ac:dyDescent="0.15">
      <c r="A284" s="933">
        <v>17</v>
      </c>
      <c r="B284" s="933">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x14ac:dyDescent="0.15">
      <c r="A285" s="933">
        <v>18</v>
      </c>
      <c r="B285" s="933">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x14ac:dyDescent="0.15">
      <c r="A286" s="933">
        <v>19</v>
      </c>
      <c r="B286" s="933">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x14ac:dyDescent="0.15">
      <c r="A287" s="933">
        <v>20</v>
      </c>
      <c r="B287" s="933">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x14ac:dyDescent="0.15">
      <c r="A288" s="933">
        <v>21</v>
      </c>
      <c r="B288" s="933">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x14ac:dyDescent="0.15">
      <c r="A289" s="933">
        <v>22</v>
      </c>
      <c r="B289" s="933">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x14ac:dyDescent="0.15">
      <c r="A290" s="933">
        <v>23</v>
      </c>
      <c r="B290" s="933">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x14ac:dyDescent="0.15">
      <c r="A291" s="933">
        <v>24</v>
      </c>
      <c r="B291" s="933">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x14ac:dyDescent="0.15">
      <c r="A292" s="933">
        <v>25</v>
      </c>
      <c r="B292" s="933">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x14ac:dyDescent="0.15">
      <c r="A293" s="933">
        <v>26</v>
      </c>
      <c r="B293" s="933">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x14ac:dyDescent="0.15">
      <c r="A294" s="933">
        <v>27</v>
      </c>
      <c r="B294" s="933">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x14ac:dyDescent="0.15">
      <c r="A295" s="933">
        <v>28</v>
      </c>
      <c r="B295" s="933">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x14ac:dyDescent="0.15">
      <c r="A296" s="933">
        <v>29</v>
      </c>
      <c r="B296" s="933">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x14ac:dyDescent="0.15">
      <c r="A297" s="933">
        <v>30</v>
      </c>
      <c r="B297" s="933">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334</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96" t="s">
        <v>30</v>
      </c>
      <c r="D300" s="296"/>
      <c r="E300" s="296"/>
      <c r="F300" s="296"/>
      <c r="G300" s="296"/>
      <c r="H300" s="296"/>
      <c r="I300" s="296"/>
      <c r="J300" s="848" t="s">
        <v>443</v>
      </c>
      <c r="K300" s="848"/>
      <c r="L300" s="848"/>
      <c r="M300" s="848"/>
      <c r="N300" s="848"/>
      <c r="O300" s="848"/>
      <c r="P300" s="296" t="s">
        <v>395</v>
      </c>
      <c r="Q300" s="296"/>
      <c r="R300" s="296"/>
      <c r="S300" s="296"/>
      <c r="T300" s="296"/>
      <c r="U300" s="296"/>
      <c r="V300" s="296"/>
      <c r="W300" s="296"/>
      <c r="X300" s="296"/>
      <c r="Y300" s="296" t="s">
        <v>439</v>
      </c>
      <c r="Z300" s="296"/>
      <c r="AA300" s="296"/>
      <c r="AB300" s="296"/>
      <c r="AC300" s="848" t="s">
        <v>394</v>
      </c>
      <c r="AD300" s="848"/>
      <c r="AE300" s="848"/>
      <c r="AF300" s="848"/>
      <c r="AG300" s="848"/>
      <c r="AH300" s="296" t="s">
        <v>411</v>
      </c>
      <c r="AI300" s="296"/>
      <c r="AJ300" s="296"/>
      <c r="AK300" s="296"/>
      <c r="AL300" s="296" t="s">
        <v>23</v>
      </c>
      <c r="AM300" s="296"/>
      <c r="AN300" s="296"/>
      <c r="AO300" s="387"/>
      <c r="AP300" s="848" t="s">
        <v>444</v>
      </c>
      <c r="AQ300" s="848"/>
      <c r="AR300" s="848"/>
      <c r="AS300" s="848"/>
      <c r="AT300" s="848"/>
      <c r="AU300" s="848"/>
      <c r="AV300" s="848"/>
      <c r="AW300" s="848"/>
      <c r="AX300" s="848"/>
    </row>
    <row r="301" spans="1:50" ht="24" customHeight="1" x14ac:dyDescent="0.15">
      <c r="A301" s="933">
        <v>1</v>
      </c>
      <c r="B301" s="933">
        <v>1</v>
      </c>
      <c r="C301" s="385" t="s">
        <v>627</v>
      </c>
      <c r="D301" s="385"/>
      <c r="E301" s="385"/>
      <c r="F301" s="385"/>
      <c r="G301" s="385"/>
      <c r="H301" s="385"/>
      <c r="I301" s="385"/>
      <c r="J301" s="167">
        <v>7000020465356</v>
      </c>
      <c r="K301" s="168"/>
      <c r="L301" s="168"/>
      <c r="M301" s="168"/>
      <c r="N301" s="168"/>
      <c r="O301" s="168"/>
      <c r="P301" s="157" t="s">
        <v>628</v>
      </c>
      <c r="Q301" s="157"/>
      <c r="R301" s="157"/>
      <c r="S301" s="157"/>
      <c r="T301" s="157"/>
      <c r="U301" s="157"/>
      <c r="V301" s="157"/>
      <c r="W301" s="157"/>
      <c r="X301" s="157"/>
      <c r="Y301" s="158">
        <v>102</v>
      </c>
      <c r="Z301" s="159"/>
      <c r="AA301" s="159"/>
      <c r="AB301" s="160"/>
      <c r="AC301" s="273" t="s">
        <v>495</v>
      </c>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hidden="1" customHeight="1" x14ac:dyDescent="0.15">
      <c r="A302" s="933">
        <v>2</v>
      </c>
      <c r="B302" s="933">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x14ac:dyDescent="0.15">
      <c r="A303" s="933">
        <v>3</v>
      </c>
      <c r="B303" s="933">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x14ac:dyDescent="0.15">
      <c r="A304" s="933">
        <v>4</v>
      </c>
      <c r="B304" s="933">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x14ac:dyDescent="0.15">
      <c r="A305" s="933">
        <v>5</v>
      </c>
      <c r="B305" s="933">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x14ac:dyDescent="0.15">
      <c r="A306" s="933">
        <v>6</v>
      </c>
      <c r="B306" s="933">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x14ac:dyDescent="0.15">
      <c r="A307" s="933">
        <v>7</v>
      </c>
      <c r="B307" s="933">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x14ac:dyDescent="0.15">
      <c r="A308" s="933">
        <v>8</v>
      </c>
      <c r="B308" s="933">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x14ac:dyDescent="0.15">
      <c r="A309" s="933">
        <v>9</v>
      </c>
      <c r="B309" s="933">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x14ac:dyDescent="0.15">
      <c r="A310" s="933">
        <v>10</v>
      </c>
      <c r="B310" s="933">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x14ac:dyDescent="0.15">
      <c r="A311" s="933">
        <v>11</v>
      </c>
      <c r="B311" s="933">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x14ac:dyDescent="0.15">
      <c r="A312" s="933">
        <v>12</v>
      </c>
      <c r="B312" s="933">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x14ac:dyDescent="0.15">
      <c r="A313" s="933">
        <v>13</v>
      </c>
      <c r="B313" s="933">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x14ac:dyDescent="0.15">
      <c r="A314" s="933">
        <v>14</v>
      </c>
      <c r="B314" s="933">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x14ac:dyDescent="0.15">
      <c r="A315" s="933">
        <v>15</v>
      </c>
      <c r="B315" s="933">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x14ac:dyDescent="0.15">
      <c r="A316" s="933">
        <v>16</v>
      </c>
      <c r="B316" s="933">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x14ac:dyDescent="0.15">
      <c r="A317" s="933">
        <v>17</v>
      </c>
      <c r="B317" s="933">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x14ac:dyDescent="0.15">
      <c r="A318" s="933">
        <v>18</v>
      </c>
      <c r="B318" s="933">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x14ac:dyDescent="0.15">
      <c r="A319" s="933">
        <v>19</v>
      </c>
      <c r="B319" s="933">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x14ac:dyDescent="0.15">
      <c r="A320" s="933">
        <v>20</v>
      </c>
      <c r="B320" s="933">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x14ac:dyDescent="0.15">
      <c r="A321" s="933">
        <v>21</v>
      </c>
      <c r="B321" s="933">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x14ac:dyDescent="0.15">
      <c r="A322" s="933">
        <v>22</v>
      </c>
      <c r="B322" s="933">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x14ac:dyDescent="0.15">
      <c r="A323" s="933">
        <v>23</v>
      </c>
      <c r="B323" s="933">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x14ac:dyDescent="0.15">
      <c r="A324" s="933">
        <v>24</v>
      </c>
      <c r="B324" s="933">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x14ac:dyDescent="0.15">
      <c r="A325" s="933">
        <v>25</v>
      </c>
      <c r="B325" s="933">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x14ac:dyDescent="0.15">
      <c r="A326" s="933">
        <v>26</v>
      </c>
      <c r="B326" s="933">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x14ac:dyDescent="0.15">
      <c r="A327" s="933">
        <v>27</v>
      </c>
      <c r="B327" s="933">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x14ac:dyDescent="0.15">
      <c r="A328" s="933">
        <v>28</v>
      </c>
      <c r="B328" s="933">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x14ac:dyDescent="0.15">
      <c r="A329" s="933">
        <v>29</v>
      </c>
      <c r="B329" s="933">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x14ac:dyDescent="0.15">
      <c r="A330" s="933">
        <v>30</v>
      </c>
      <c r="B330" s="933">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335</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96" t="s">
        <v>30</v>
      </c>
      <c r="D333" s="296"/>
      <c r="E333" s="296"/>
      <c r="F333" s="296"/>
      <c r="G333" s="296"/>
      <c r="H333" s="296"/>
      <c r="I333" s="296"/>
      <c r="J333" s="848" t="s">
        <v>443</v>
      </c>
      <c r="K333" s="848"/>
      <c r="L333" s="848"/>
      <c r="M333" s="848"/>
      <c r="N333" s="848"/>
      <c r="O333" s="848"/>
      <c r="P333" s="296" t="s">
        <v>395</v>
      </c>
      <c r="Q333" s="296"/>
      <c r="R333" s="296"/>
      <c r="S333" s="296"/>
      <c r="T333" s="296"/>
      <c r="U333" s="296"/>
      <c r="V333" s="296"/>
      <c r="W333" s="296"/>
      <c r="X333" s="296"/>
      <c r="Y333" s="296" t="s">
        <v>439</v>
      </c>
      <c r="Z333" s="296"/>
      <c r="AA333" s="296"/>
      <c r="AB333" s="296"/>
      <c r="AC333" s="848" t="s">
        <v>394</v>
      </c>
      <c r="AD333" s="848"/>
      <c r="AE333" s="848"/>
      <c r="AF333" s="848"/>
      <c r="AG333" s="848"/>
      <c r="AH333" s="296" t="s">
        <v>411</v>
      </c>
      <c r="AI333" s="296"/>
      <c r="AJ333" s="296"/>
      <c r="AK333" s="296"/>
      <c r="AL333" s="296" t="s">
        <v>23</v>
      </c>
      <c r="AM333" s="296"/>
      <c r="AN333" s="296"/>
      <c r="AO333" s="387"/>
      <c r="AP333" s="848" t="s">
        <v>444</v>
      </c>
      <c r="AQ333" s="848"/>
      <c r="AR333" s="848"/>
      <c r="AS333" s="848"/>
      <c r="AT333" s="848"/>
      <c r="AU333" s="848"/>
      <c r="AV333" s="848"/>
      <c r="AW333" s="848"/>
      <c r="AX333" s="848"/>
    </row>
    <row r="334" spans="1:50" ht="30" customHeight="1" x14ac:dyDescent="0.15">
      <c r="A334" s="933">
        <v>1</v>
      </c>
      <c r="B334" s="933">
        <v>1</v>
      </c>
      <c r="C334" s="385" t="s">
        <v>629</v>
      </c>
      <c r="D334" s="385"/>
      <c r="E334" s="385"/>
      <c r="F334" s="385"/>
      <c r="G334" s="385"/>
      <c r="H334" s="385"/>
      <c r="I334" s="385"/>
      <c r="J334" s="167">
        <v>6000020465241</v>
      </c>
      <c r="K334" s="168"/>
      <c r="L334" s="168"/>
      <c r="M334" s="168"/>
      <c r="N334" s="168"/>
      <c r="O334" s="168"/>
      <c r="P334" s="157" t="s">
        <v>635</v>
      </c>
      <c r="Q334" s="157"/>
      <c r="R334" s="157"/>
      <c r="S334" s="157"/>
      <c r="T334" s="157"/>
      <c r="U334" s="157"/>
      <c r="V334" s="157"/>
      <c r="W334" s="157"/>
      <c r="X334" s="157"/>
      <c r="Y334" s="158">
        <v>3</v>
      </c>
      <c r="Z334" s="159"/>
      <c r="AA334" s="159"/>
      <c r="AB334" s="160"/>
      <c r="AC334" s="273" t="s">
        <v>495</v>
      </c>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30" customHeight="1" x14ac:dyDescent="0.15">
      <c r="A335" s="933">
        <v>2</v>
      </c>
      <c r="B335" s="933">
        <v>1</v>
      </c>
      <c r="C335" s="385" t="s">
        <v>630</v>
      </c>
      <c r="D335" s="385"/>
      <c r="E335" s="385"/>
      <c r="F335" s="385"/>
      <c r="G335" s="385"/>
      <c r="H335" s="385"/>
      <c r="I335" s="385"/>
      <c r="J335" s="167">
        <v>3000020462225</v>
      </c>
      <c r="K335" s="168"/>
      <c r="L335" s="168"/>
      <c r="M335" s="168"/>
      <c r="N335" s="168"/>
      <c r="O335" s="168"/>
      <c r="P335" s="157" t="s">
        <v>635</v>
      </c>
      <c r="Q335" s="157"/>
      <c r="R335" s="157"/>
      <c r="S335" s="157"/>
      <c r="T335" s="157"/>
      <c r="U335" s="157"/>
      <c r="V335" s="157"/>
      <c r="W335" s="157"/>
      <c r="X335" s="157"/>
      <c r="Y335" s="158">
        <v>3</v>
      </c>
      <c r="Z335" s="159"/>
      <c r="AA335" s="159"/>
      <c r="AB335" s="160"/>
      <c r="AC335" s="273" t="s">
        <v>495</v>
      </c>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30" customHeight="1" x14ac:dyDescent="0.15">
      <c r="A336" s="933">
        <v>3</v>
      </c>
      <c r="B336" s="933">
        <v>1</v>
      </c>
      <c r="C336" s="385" t="s">
        <v>631</v>
      </c>
      <c r="D336" s="385"/>
      <c r="E336" s="385"/>
      <c r="F336" s="385"/>
      <c r="G336" s="385"/>
      <c r="H336" s="385"/>
      <c r="I336" s="385"/>
      <c r="J336" s="167">
        <v>5000020465275</v>
      </c>
      <c r="K336" s="168"/>
      <c r="L336" s="168"/>
      <c r="M336" s="168"/>
      <c r="N336" s="168"/>
      <c r="O336" s="168"/>
      <c r="P336" s="157" t="s">
        <v>635</v>
      </c>
      <c r="Q336" s="157"/>
      <c r="R336" s="157"/>
      <c r="S336" s="157"/>
      <c r="T336" s="157"/>
      <c r="U336" s="157"/>
      <c r="V336" s="157"/>
      <c r="W336" s="157"/>
      <c r="X336" s="157"/>
      <c r="Y336" s="158">
        <v>3</v>
      </c>
      <c r="Z336" s="159"/>
      <c r="AA336" s="159"/>
      <c r="AB336" s="160"/>
      <c r="AC336" s="273" t="s">
        <v>495</v>
      </c>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30" customHeight="1" x14ac:dyDescent="0.15">
      <c r="A337" s="933">
        <v>4</v>
      </c>
      <c r="B337" s="933">
        <v>1</v>
      </c>
      <c r="C337" s="385" t="s">
        <v>632</v>
      </c>
      <c r="D337" s="385"/>
      <c r="E337" s="385"/>
      <c r="F337" s="385"/>
      <c r="G337" s="385"/>
      <c r="H337" s="385"/>
      <c r="I337" s="385"/>
      <c r="J337" s="167">
        <v>9000020465305</v>
      </c>
      <c r="K337" s="168"/>
      <c r="L337" s="168"/>
      <c r="M337" s="168"/>
      <c r="N337" s="168"/>
      <c r="O337" s="168"/>
      <c r="P337" s="157" t="s">
        <v>635</v>
      </c>
      <c r="Q337" s="157"/>
      <c r="R337" s="157"/>
      <c r="S337" s="157"/>
      <c r="T337" s="157"/>
      <c r="U337" s="157"/>
      <c r="V337" s="157"/>
      <c r="W337" s="157"/>
      <c r="X337" s="157"/>
      <c r="Y337" s="158">
        <v>2</v>
      </c>
      <c r="Z337" s="159"/>
      <c r="AA337" s="159"/>
      <c r="AB337" s="160"/>
      <c r="AC337" s="273" t="s">
        <v>495</v>
      </c>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30" customHeight="1" x14ac:dyDescent="0.15">
      <c r="A338" s="933">
        <v>5</v>
      </c>
      <c r="B338" s="933">
        <v>1</v>
      </c>
      <c r="C338" s="385" t="s">
        <v>633</v>
      </c>
      <c r="D338" s="385"/>
      <c r="E338" s="385"/>
      <c r="F338" s="385"/>
      <c r="G338" s="385"/>
      <c r="H338" s="385"/>
      <c r="I338" s="385"/>
      <c r="J338" s="167">
        <v>7000020465348</v>
      </c>
      <c r="K338" s="168"/>
      <c r="L338" s="168"/>
      <c r="M338" s="168"/>
      <c r="N338" s="168"/>
      <c r="O338" s="168"/>
      <c r="P338" s="157" t="s">
        <v>635</v>
      </c>
      <c r="Q338" s="157"/>
      <c r="R338" s="157"/>
      <c r="S338" s="157"/>
      <c r="T338" s="157"/>
      <c r="U338" s="157"/>
      <c r="V338" s="157"/>
      <c r="W338" s="157"/>
      <c r="X338" s="157"/>
      <c r="Y338" s="158">
        <v>1</v>
      </c>
      <c r="Z338" s="159"/>
      <c r="AA338" s="159"/>
      <c r="AB338" s="160"/>
      <c r="AC338" s="273" t="s">
        <v>495</v>
      </c>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30" customHeight="1" x14ac:dyDescent="0.15">
      <c r="A339" s="933">
        <v>6</v>
      </c>
      <c r="B339" s="933">
        <v>1</v>
      </c>
      <c r="C339" s="385" t="s">
        <v>634</v>
      </c>
      <c r="D339" s="385"/>
      <c r="E339" s="385"/>
      <c r="F339" s="385"/>
      <c r="G339" s="385"/>
      <c r="H339" s="385"/>
      <c r="I339" s="385"/>
      <c r="J339" s="167">
        <v>9000020465321</v>
      </c>
      <c r="K339" s="168"/>
      <c r="L339" s="168"/>
      <c r="M339" s="168"/>
      <c r="N339" s="168"/>
      <c r="O339" s="168"/>
      <c r="P339" s="157" t="s">
        <v>635</v>
      </c>
      <c r="Q339" s="157"/>
      <c r="R339" s="157"/>
      <c r="S339" s="157"/>
      <c r="T339" s="157"/>
      <c r="U339" s="157"/>
      <c r="V339" s="157"/>
      <c r="W339" s="157"/>
      <c r="X339" s="157"/>
      <c r="Y339" s="158">
        <v>1</v>
      </c>
      <c r="Z339" s="159"/>
      <c r="AA339" s="159"/>
      <c r="AB339" s="160"/>
      <c r="AC339" s="273" t="s">
        <v>495</v>
      </c>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x14ac:dyDescent="0.15">
      <c r="A340" s="933">
        <v>7</v>
      </c>
      <c r="B340" s="933">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x14ac:dyDescent="0.15">
      <c r="A341" s="933">
        <v>8</v>
      </c>
      <c r="B341" s="933">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x14ac:dyDescent="0.15">
      <c r="A342" s="933">
        <v>9</v>
      </c>
      <c r="B342" s="933">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x14ac:dyDescent="0.15">
      <c r="A343" s="933">
        <v>10</v>
      </c>
      <c r="B343" s="933">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x14ac:dyDescent="0.15">
      <c r="A344" s="933">
        <v>11</v>
      </c>
      <c r="B344" s="933">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x14ac:dyDescent="0.15">
      <c r="A345" s="933">
        <v>12</v>
      </c>
      <c r="B345" s="933">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x14ac:dyDescent="0.15">
      <c r="A346" s="933">
        <v>13</v>
      </c>
      <c r="B346" s="933">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x14ac:dyDescent="0.15">
      <c r="A347" s="933">
        <v>14</v>
      </c>
      <c r="B347" s="933">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x14ac:dyDescent="0.15">
      <c r="A348" s="933">
        <v>15</v>
      </c>
      <c r="B348" s="933">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x14ac:dyDescent="0.15">
      <c r="A349" s="933">
        <v>16</v>
      </c>
      <c r="B349" s="933">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x14ac:dyDescent="0.15">
      <c r="A350" s="933">
        <v>17</v>
      </c>
      <c r="B350" s="933">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x14ac:dyDescent="0.15">
      <c r="A351" s="933">
        <v>18</v>
      </c>
      <c r="B351" s="933">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x14ac:dyDescent="0.15">
      <c r="A352" s="933">
        <v>19</v>
      </c>
      <c r="B352" s="933">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x14ac:dyDescent="0.15">
      <c r="A353" s="933">
        <v>20</v>
      </c>
      <c r="B353" s="933">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x14ac:dyDescent="0.15">
      <c r="A354" s="933">
        <v>21</v>
      </c>
      <c r="B354" s="933">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x14ac:dyDescent="0.15">
      <c r="A355" s="933">
        <v>22</v>
      </c>
      <c r="B355" s="933">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x14ac:dyDescent="0.15">
      <c r="A356" s="933">
        <v>23</v>
      </c>
      <c r="B356" s="933">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x14ac:dyDescent="0.15">
      <c r="A357" s="933">
        <v>24</v>
      </c>
      <c r="B357" s="933">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x14ac:dyDescent="0.15">
      <c r="A358" s="933">
        <v>25</v>
      </c>
      <c r="B358" s="933">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x14ac:dyDescent="0.15">
      <c r="A359" s="933">
        <v>26</v>
      </c>
      <c r="B359" s="933">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x14ac:dyDescent="0.15">
      <c r="A360" s="933">
        <v>27</v>
      </c>
      <c r="B360" s="933">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x14ac:dyDescent="0.15">
      <c r="A361" s="933">
        <v>28</v>
      </c>
      <c r="B361" s="933">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x14ac:dyDescent="0.15">
      <c r="A362" s="933">
        <v>29</v>
      </c>
      <c r="B362" s="933">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x14ac:dyDescent="0.15">
      <c r="A363" s="933">
        <v>30</v>
      </c>
      <c r="B363" s="933">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336</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96" t="s">
        <v>30</v>
      </c>
      <c r="D366" s="296"/>
      <c r="E366" s="296"/>
      <c r="F366" s="296"/>
      <c r="G366" s="296"/>
      <c r="H366" s="296"/>
      <c r="I366" s="296"/>
      <c r="J366" s="848" t="s">
        <v>443</v>
      </c>
      <c r="K366" s="848"/>
      <c r="L366" s="848"/>
      <c r="M366" s="848"/>
      <c r="N366" s="848"/>
      <c r="O366" s="848"/>
      <c r="P366" s="296" t="s">
        <v>395</v>
      </c>
      <c r="Q366" s="296"/>
      <c r="R366" s="296"/>
      <c r="S366" s="296"/>
      <c r="T366" s="296"/>
      <c r="U366" s="296"/>
      <c r="V366" s="296"/>
      <c r="W366" s="296"/>
      <c r="X366" s="296"/>
      <c r="Y366" s="296" t="s">
        <v>439</v>
      </c>
      <c r="Z366" s="296"/>
      <c r="AA366" s="296"/>
      <c r="AB366" s="296"/>
      <c r="AC366" s="848" t="s">
        <v>394</v>
      </c>
      <c r="AD366" s="848"/>
      <c r="AE366" s="848"/>
      <c r="AF366" s="848"/>
      <c r="AG366" s="848"/>
      <c r="AH366" s="296" t="s">
        <v>411</v>
      </c>
      <c r="AI366" s="296"/>
      <c r="AJ366" s="296"/>
      <c r="AK366" s="296"/>
      <c r="AL366" s="296" t="s">
        <v>23</v>
      </c>
      <c r="AM366" s="296"/>
      <c r="AN366" s="296"/>
      <c r="AO366" s="387"/>
      <c r="AP366" s="848" t="s">
        <v>444</v>
      </c>
      <c r="AQ366" s="848"/>
      <c r="AR366" s="848"/>
      <c r="AS366" s="848"/>
      <c r="AT366" s="848"/>
      <c r="AU366" s="848"/>
      <c r="AV366" s="848"/>
      <c r="AW366" s="848"/>
      <c r="AX366" s="848"/>
    </row>
    <row r="367" spans="1:50" ht="30" customHeight="1" x14ac:dyDescent="0.15">
      <c r="A367" s="933">
        <v>1</v>
      </c>
      <c r="B367" s="933">
        <v>1</v>
      </c>
      <c r="C367" s="385" t="s">
        <v>636</v>
      </c>
      <c r="D367" s="385"/>
      <c r="E367" s="385"/>
      <c r="F367" s="385"/>
      <c r="G367" s="385"/>
      <c r="H367" s="385"/>
      <c r="I367" s="385"/>
      <c r="J367" s="167">
        <v>4340005004751</v>
      </c>
      <c r="K367" s="168"/>
      <c r="L367" s="168"/>
      <c r="M367" s="168"/>
      <c r="N367" s="168"/>
      <c r="O367" s="168"/>
      <c r="P367" s="157" t="s">
        <v>639</v>
      </c>
      <c r="Q367" s="157"/>
      <c r="R367" s="157"/>
      <c r="S367" s="157"/>
      <c r="T367" s="157"/>
      <c r="U367" s="157"/>
      <c r="V367" s="157"/>
      <c r="W367" s="157"/>
      <c r="X367" s="157"/>
      <c r="Y367" s="158">
        <v>52</v>
      </c>
      <c r="Z367" s="159"/>
      <c r="AA367" s="159"/>
      <c r="AB367" s="160"/>
      <c r="AC367" s="273" t="s">
        <v>495</v>
      </c>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30" customHeight="1" x14ac:dyDescent="0.15">
      <c r="A368" s="933">
        <v>2</v>
      </c>
      <c r="B368" s="933">
        <v>1</v>
      </c>
      <c r="C368" s="385" t="s">
        <v>637</v>
      </c>
      <c r="D368" s="385"/>
      <c r="E368" s="385"/>
      <c r="F368" s="385"/>
      <c r="G368" s="385"/>
      <c r="H368" s="385"/>
      <c r="I368" s="385"/>
      <c r="J368" s="167">
        <v>9340005004862</v>
      </c>
      <c r="K368" s="168"/>
      <c r="L368" s="168"/>
      <c r="M368" s="168"/>
      <c r="N368" s="168"/>
      <c r="O368" s="168"/>
      <c r="P368" s="157" t="s">
        <v>639</v>
      </c>
      <c r="Q368" s="157"/>
      <c r="R368" s="157"/>
      <c r="S368" s="157"/>
      <c r="T368" s="157"/>
      <c r="U368" s="157"/>
      <c r="V368" s="157"/>
      <c r="W368" s="157"/>
      <c r="X368" s="157"/>
      <c r="Y368" s="158">
        <v>35</v>
      </c>
      <c r="Z368" s="159"/>
      <c r="AA368" s="159"/>
      <c r="AB368" s="160"/>
      <c r="AC368" s="273" t="s">
        <v>495</v>
      </c>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30" customHeight="1" x14ac:dyDescent="0.15">
      <c r="A369" s="933">
        <v>3</v>
      </c>
      <c r="B369" s="933">
        <v>1</v>
      </c>
      <c r="C369" s="385" t="s">
        <v>638</v>
      </c>
      <c r="D369" s="385"/>
      <c r="E369" s="385"/>
      <c r="F369" s="385"/>
      <c r="G369" s="385"/>
      <c r="H369" s="385"/>
      <c r="I369" s="385"/>
      <c r="J369" s="167">
        <v>9340005004516</v>
      </c>
      <c r="K369" s="168"/>
      <c r="L369" s="168"/>
      <c r="M369" s="168"/>
      <c r="N369" s="168"/>
      <c r="O369" s="168"/>
      <c r="P369" s="157" t="s">
        <v>639</v>
      </c>
      <c r="Q369" s="157"/>
      <c r="R369" s="157"/>
      <c r="S369" s="157"/>
      <c r="T369" s="157"/>
      <c r="U369" s="157"/>
      <c r="V369" s="157"/>
      <c r="W369" s="157"/>
      <c r="X369" s="157"/>
      <c r="Y369" s="158">
        <v>28</v>
      </c>
      <c r="Z369" s="159"/>
      <c r="AA369" s="159"/>
      <c r="AB369" s="160"/>
      <c r="AC369" s="273" t="s">
        <v>495</v>
      </c>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x14ac:dyDescent="0.15">
      <c r="A370" s="933">
        <v>4</v>
      </c>
      <c r="B370" s="933">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x14ac:dyDescent="0.15">
      <c r="A371" s="933">
        <v>5</v>
      </c>
      <c r="B371" s="933">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x14ac:dyDescent="0.15">
      <c r="A372" s="933">
        <v>6</v>
      </c>
      <c r="B372" s="933">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x14ac:dyDescent="0.15">
      <c r="A373" s="933">
        <v>7</v>
      </c>
      <c r="B373" s="933">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x14ac:dyDescent="0.15">
      <c r="A374" s="933">
        <v>8</v>
      </c>
      <c r="B374" s="933">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x14ac:dyDescent="0.15">
      <c r="A375" s="933">
        <v>9</v>
      </c>
      <c r="B375" s="933">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x14ac:dyDescent="0.15">
      <c r="A376" s="933">
        <v>10</v>
      </c>
      <c r="B376" s="933">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x14ac:dyDescent="0.15">
      <c r="A377" s="933">
        <v>11</v>
      </c>
      <c r="B377" s="933">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x14ac:dyDescent="0.15">
      <c r="A378" s="933">
        <v>12</v>
      </c>
      <c r="B378" s="933">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x14ac:dyDescent="0.15">
      <c r="A379" s="933">
        <v>13</v>
      </c>
      <c r="B379" s="933">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x14ac:dyDescent="0.15">
      <c r="A380" s="933">
        <v>14</v>
      </c>
      <c r="B380" s="933">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x14ac:dyDescent="0.15">
      <c r="A381" s="933">
        <v>15</v>
      </c>
      <c r="B381" s="933">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x14ac:dyDescent="0.15">
      <c r="A382" s="933">
        <v>16</v>
      </c>
      <c r="B382" s="933">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x14ac:dyDescent="0.15">
      <c r="A383" s="933">
        <v>17</v>
      </c>
      <c r="B383" s="933">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x14ac:dyDescent="0.15">
      <c r="A384" s="933">
        <v>18</v>
      </c>
      <c r="B384" s="933">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x14ac:dyDescent="0.15">
      <c r="A385" s="933">
        <v>19</v>
      </c>
      <c r="B385" s="933">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x14ac:dyDescent="0.15">
      <c r="A386" s="933">
        <v>20</v>
      </c>
      <c r="B386" s="933">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x14ac:dyDescent="0.15">
      <c r="A387" s="933">
        <v>21</v>
      </c>
      <c r="B387" s="933">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x14ac:dyDescent="0.15">
      <c r="A388" s="933">
        <v>22</v>
      </c>
      <c r="B388" s="933">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x14ac:dyDescent="0.15">
      <c r="A389" s="933">
        <v>23</v>
      </c>
      <c r="B389" s="933">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x14ac:dyDescent="0.15">
      <c r="A390" s="933">
        <v>24</v>
      </c>
      <c r="B390" s="933">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x14ac:dyDescent="0.15">
      <c r="A391" s="933">
        <v>25</v>
      </c>
      <c r="B391" s="933">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x14ac:dyDescent="0.15">
      <c r="A392" s="933">
        <v>26</v>
      </c>
      <c r="B392" s="933">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x14ac:dyDescent="0.15">
      <c r="A393" s="933">
        <v>27</v>
      </c>
      <c r="B393" s="933">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x14ac:dyDescent="0.15">
      <c r="A394" s="933">
        <v>28</v>
      </c>
      <c r="B394" s="933">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x14ac:dyDescent="0.15">
      <c r="A395" s="933">
        <v>29</v>
      </c>
      <c r="B395" s="933">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x14ac:dyDescent="0.15">
      <c r="A396" s="933">
        <v>30</v>
      </c>
      <c r="B396" s="933">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337</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96" t="s">
        <v>30</v>
      </c>
      <c r="D399" s="296"/>
      <c r="E399" s="296"/>
      <c r="F399" s="296"/>
      <c r="G399" s="296"/>
      <c r="H399" s="296"/>
      <c r="I399" s="296"/>
      <c r="J399" s="848" t="s">
        <v>443</v>
      </c>
      <c r="K399" s="848"/>
      <c r="L399" s="848"/>
      <c r="M399" s="848"/>
      <c r="N399" s="848"/>
      <c r="O399" s="848"/>
      <c r="P399" s="296" t="s">
        <v>395</v>
      </c>
      <c r="Q399" s="296"/>
      <c r="R399" s="296"/>
      <c r="S399" s="296"/>
      <c r="T399" s="296"/>
      <c r="U399" s="296"/>
      <c r="V399" s="296"/>
      <c r="W399" s="296"/>
      <c r="X399" s="296"/>
      <c r="Y399" s="296" t="s">
        <v>439</v>
      </c>
      <c r="Z399" s="296"/>
      <c r="AA399" s="296"/>
      <c r="AB399" s="296"/>
      <c r="AC399" s="848" t="s">
        <v>394</v>
      </c>
      <c r="AD399" s="848"/>
      <c r="AE399" s="848"/>
      <c r="AF399" s="848"/>
      <c r="AG399" s="848"/>
      <c r="AH399" s="296" t="s">
        <v>411</v>
      </c>
      <c r="AI399" s="296"/>
      <c r="AJ399" s="296"/>
      <c r="AK399" s="296"/>
      <c r="AL399" s="296" t="s">
        <v>23</v>
      </c>
      <c r="AM399" s="296"/>
      <c r="AN399" s="296"/>
      <c r="AO399" s="387"/>
      <c r="AP399" s="848" t="s">
        <v>444</v>
      </c>
      <c r="AQ399" s="848"/>
      <c r="AR399" s="848"/>
      <c r="AS399" s="848"/>
      <c r="AT399" s="848"/>
      <c r="AU399" s="848"/>
      <c r="AV399" s="848"/>
      <c r="AW399" s="848"/>
      <c r="AX399" s="848"/>
    </row>
    <row r="400" spans="1:50" ht="30" customHeight="1" x14ac:dyDescent="0.15">
      <c r="A400" s="933">
        <v>1</v>
      </c>
      <c r="B400" s="933">
        <v>1</v>
      </c>
      <c r="C400" s="385" t="s">
        <v>640</v>
      </c>
      <c r="D400" s="385"/>
      <c r="E400" s="385"/>
      <c r="F400" s="385"/>
      <c r="G400" s="385"/>
      <c r="H400" s="385"/>
      <c r="I400" s="385"/>
      <c r="J400" s="167"/>
      <c r="K400" s="168"/>
      <c r="L400" s="168"/>
      <c r="M400" s="168"/>
      <c r="N400" s="168"/>
      <c r="O400" s="168"/>
      <c r="P400" s="157" t="s">
        <v>639</v>
      </c>
      <c r="Q400" s="157"/>
      <c r="R400" s="157"/>
      <c r="S400" s="157"/>
      <c r="T400" s="157"/>
      <c r="U400" s="157"/>
      <c r="V400" s="157"/>
      <c r="W400" s="157"/>
      <c r="X400" s="157"/>
      <c r="Y400" s="158">
        <v>13</v>
      </c>
      <c r="Z400" s="159"/>
      <c r="AA400" s="159"/>
      <c r="AB400" s="160"/>
      <c r="AC400" s="273" t="s">
        <v>495</v>
      </c>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30" customHeight="1" x14ac:dyDescent="0.15">
      <c r="A401" s="933">
        <v>2</v>
      </c>
      <c r="B401" s="933">
        <v>1</v>
      </c>
      <c r="C401" s="385" t="s">
        <v>641</v>
      </c>
      <c r="D401" s="385"/>
      <c r="E401" s="385"/>
      <c r="F401" s="385"/>
      <c r="G401" s="385"/>
      <c r="H401" s="385"/>
      <c r="I401" s="385"/>
      <c r="J401" s="167">
        <v>3340002020117</v>
      </c>
      <c r="K401" s="168"/>
      <c r="L401" s="168"/>
      <c r="M401" s="168"/>
      <c r="N401" s="168"/>
      <c r="O401" s="168"/>
      <c r="P401" s="157" t="s">
        <v>639</v>
      </c>
      <c r="Q401" s="157"/>
      <c r="R401" s="157"/>
      <c r="S401" s="157"/>
      <c r="T401" s="157"/>
      <c r="U401" s="157"/>
      <c r="V401" s="157"/>
      <c r="W401" s="157"/>
      <c r="X401" s="157"/>
      <c r="Y401" s="158">
        <v>8</v>
      </c>
      <c r="Z401" s="159"/>
      <c r="AA401" s="159"/>
      <c r="AB401" s="160"/>
      <c r="AC401" s="273" t="s">
        <v>495</v>
      </c>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x14ac:dyDescent="0.15">
      <c r="A402" s="933">
        <v>3</v>
      </c>
      <c r="B402" s="933">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x14ac:dyDescent="0.15">
      <c r="A403" s="933">
        <v>4</v>
      </c>
      <c r="B403" s="933">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x14ac:dyDescent="0.15">
      <c r="A404" s="933">
        <v>5</v>
      </c>
      <c r="B404" s="933">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x14ac:dyDescent="0.15">
      <c r="A405" s="933">
        <v>6</v>
      </c>
      <c r="B405" s="933">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x14ac:dyDescent="0.15">
      <c r="A406" s="933">
        <v>7</v>
      </c>
      <c r="B406" s="933">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x14ac:dyDescent="0.15">
      <c r="A407" s="933">
        <v>8</v>
      </c>
      <c r="B407" s="933">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x14ac:dyDescent="0.15">
      <c r="A408" s="933">
        <v>9</v>
      </c>
      <c r="B408" s="933">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x14ac:dyDescent="0.15">
      <c r="A409" s="933">
        <v>10</v>
      </c>
      <c r="B409" s="933">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x14ac:dyDescent="0.15">
      <c r="A410" s="933">
        <v>11</v>
      </c>
      <c r="B410" s="933">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x14ac:dyDescent="0.15">
      <c r="A411" s="933">
        <v>12</v>
      </c>
      <c r="B411" s="933">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x14ac:dyDescent="0.15">
      <c r="A412" s="933">
        <v>13</v>
      </c>
      <c r="B412" s="933">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x14ac:dyDescent="0.15">
      <c r="A413" s="933">
        <v>14</v>
      </c>
      <c r="B413" s="933">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x14ac:dyDescent="0.15">
      <c r="A414" s="933">
        <v>15</v>
      </c>
      <c r="B414" s="933">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x14ac:dyDescent="0.15">
      <c r="A415" s="933">
        <v>16</v>
      </c>
      <c r="B415" s="933">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x14ac:dyDescent="0.15">
      <c r="A416" s="933">
        <v>17</v>
      </c>
      <c r="B416" s="933">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x14ac:dyDescent="0.15">
      <c r="A417" s="933">
        <v>18</v>
      </c>
      <c r="B417" s="933">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x14ac:dyDescent="0.15">
      <c r="A418" s="933">
        <v>19</v>
      </c>
      <c r="B418" s="933">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x14ac:dyDescent="0.15">
      <c r="A419" s="933">
        <v>20</v>
      </c>
      <c r="B419" s="933">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x14ac:dyDescent="0.15">
      <c r="A420" s="933">
        <v>21</v>
      </c>
      <c r="B420" s="933">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x14ac:dyDescent="0.15">
      <c r="A421" s="933">
        <v>22</v>
      </c>
      <c r="B421" s="933">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x14ac:dyDescent="0.15">
      <c r="A422" s="933">
        <v>23</v>
      </c>
      <c r="B422" s="933">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x14ac:dyDescent="0.15">
      <c r="A423" s="933">
        <v>24</v>
      </c>
      <c r="B423" s="933">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x14ac:dyDescent="0.15">
      <c r="A424" s="933">
        <v>25</v>
      </c>
      <c r="B424" s="933">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x14ac:dyDescent="0.15">
      <c r="A425" s="933">
        <v>26</v>
      </c>
      <c r="B425" s="933">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x14ac:dyDescent="0.15">
      <c r="A426" s="933">
        <v>27</v>
      </c>
      <c r="B426" s="933">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x14ac:dyDescent="0.15">
      <c r="A427" s="933">
        <v>28</v>
      </c>
      <c r="B427" s="933">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x14ac:dyDescent="0.15">
      <c r="A428" s="933">
        <v>29</v>
      </c>
      <c r="B428" s="933">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x14ac:dyDescent="0.15">
      <c r="A429" s="933">
        <v>30</v>
      </c>
      <c r="B429" s="933">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338</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96" t="s">
        <v>30</v>
      </c>
      <c r="D432" s="296"/>
      <c r="E432" s="296"/>
      <c r="F432" s="296"/>
      <c r="G432" s="296"/>
      <c r="H432" s="296"/>
      <c r="I432" s="296"/>
      <c r="J432" s="848" t="s">
        <v>443</v>
      </c>
      <c r="K432" s="848"/>
      <c r="L432" s="848"/>
      <c r="M432" s="848"/>
      <c r="N432" s="848"/>
      <c r="O432" s="848"/>
      <c r="P432" s="296" t="s">
        <v>395</v>
      </c>
      <c r="Q432" s="296"/>
      <c r="R432" s="296"/>
      <c r="S432" s="296"/>
      <c r="T432" s="296"/>
      <c r="U432" s="296"/>
      <c r="V432" s="296"/>
      <c r="W432" s="296"/>
      <c r="X432" s="296"/>
      <c r="Y432" s="296" t="s">
        <v>439</v>
      </c>
      <c r="Z432" s="296"/>
      <c r="AA432" s="296"/>
      <c r="AB432" s="296"/>
      <c r="AC432" s="848" t="s">
        <v>394</v>
      </c>
      <c r="AD432" s="848"/>
      <c r="AE432" s="848"/>
      <c r="AF432" s="848"/>
      <c r="AG432" s="848"/>
      <c r="AH432" s="296" t="s">
        <v>411</v>
      </c>
      <c r="AI432" s="296"/>
      <c r="AJ432" s="296"/>
      <c r="AK432" s="296"/>
      <c r="AL432" s="296" t="s">
        <v>23</v>
      </c>
      <c r="AM432" s="296"/>
      <c r="AN432" s="296"/>
      <c r="AO432" s="387"/>
      <c r="AP432" s="848" t="s">
        <v>444</v>
      </c>
      <c r="AQ432" s="848"/>
      <c r="AR432" s="848"/>
      <c r="AS432" s="848"/>
      <c r="AT432" s="848"/>
      <c r="AU432" s="848"/>
      <c r="AV432" s="848"/>
      <c r="AW432" s="848"/>
      <c r="AX432" s="848"/>
    </row>
    <row r="433" spans="1:50" ht="21.95" customHeight="1" x14ac:dyDescent="0.15">
      <c r="A433" s="933">
        <v>1</v>
      </c>
      <c r="B433" s="933">
        <v>1</v>
      </c>
      <c r="C433" s="385" t="s">
        <v>627</v>
      </c>
      <c r="D433" s="385"/>
      <c r="E433" s="385"/>
      <c r="F433" s="385"/>
      <c r="G433" s="385"/>
      <c r="H433" s="385"/>
      <c r="I433" s="385"/>
      <c r="J433" s="167">
        <v>7000020465356</v>
      </c>
      <c r="K433" s="168"/>
      <c r="L433" s="168"/>
      <c r="M433" s="168"/>
      <c r="N433" s="168"/>
      <c r="O433" s="168"/>
      <c r="P433" s="157" t="s">
        <v>645</v>
      </c>
      <c r="Q433" s="157"/>
      <c r="R433" s="157"/>
      <c r="S433" s="157"/>
      <c r="T433" s="157"/>
      <c r="U433" s="157"/>
      <c r="V433" s="157"/>
      <c r="W433" s="157"/>
      <c r="X433" s="157"/>
      <c r="Y433" s="158">
        <v>245</v>
      </c>
      <c r="Z433" s="159"/>
      <c r="AA433" s="159"/>
      <c r="AB433" s="160"/>
      <c r="AC433" s="273" t="s">
        <v>495</v>
      </c>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1.95" customHeight="1" x14ac:dyDescent="0.15">
      <c r="A434" s="933">
        <v>2</v>
      </c>
      <c r="B434" s="933">
        <v>1</v>
      </c>
      <c r="C434" s="385" t="s">
        <v>631</v>
      </c>
      <c r="D434" s="385"/>
      <c r="E434" s="385"/>
      <c r="F434" s="385"/>
      <c r="G434" s="385"/>
      <c r="H434" s="385"/>
      <c r="I434" s="385"/>
      <c r="J434" s="167">
        <v>5000020465275</v>
      </c>
      <c r="K434" s="168"/>
      <c r="L434" s="168"/>
      <c r="M434" s="168"/>
      <c r="N434" s="168"/>
      <c r="O434" s="168"/>
      <c r="P434" s="157" t="s">
        <v>646</v>
      </c>
      <c r="Q434" s="157"/>
      <c r="R434" s="157"/>
      <c r="S434" s="157"/>
      <c r="T434" s="157"/>
      <c r="U434" s="157"/>
      <c r="V434" s="157"/>
      <c r="W434" s="157"/>
      <c r="X434" s="157"/>
      <c r="Y434" s="158">
        <v>22</v>
      </c>
      <c r="Z434" s="159"/>
      <c r="AA434" s="159"/>
      <c r="AB434" s="160"/>
      <c r="AC434" s="273" t="s">
        <v>495</v>
      </c>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1.95" customHeight="1" x14ac:dyDescent="0.15">
      <c r="A435" s="933">
        <v>3</v>
      </c>
      <c r="B435" s="933">
        <v>1</v>
      </c>
      <c r="C435" s="385" t="s">
        <v>642</v>
      </c>
      <c r="D435" s="385"/>
      <c r="E435" s="385"/>
      <c r="F435" s="385"/>
      <c r="G435" s="385"/>
      <c r="H435" s="385"/>
      <c r="I435" s="385"/>
      <c r="J435" s="167">
        <v>9000020465313</v>
      </c>
      <c r="K435" s="168"/>
      <c r="L435" s="168"/>
      <c r="M435" s="168"/>
      <c r="N435" s="168"/>
      <c r="O435" s="168"/>
      <c r="P435" s="157" t="s">
        <v>646</v>
      </c>
      <c r="Q435" s="157"/>
      <c r="R435" s="157"/>
      <c r="S435" s="157"/>
      <c r="T435" s="157"/>
      <c r="U435" s="157"/>
      <c r="V435" s="157"/>
      <c r="W435" s="157"/>
      <c r="X435" s="157"/>
      <c r="Y435" s="158">
        <v>14</v>
      </c>
      <c r="Z435" s="159"/>
      <c r="AA435" s="159"/>
      <c r="AB435" s="160"/>
      <c r="AC435" s="273" t="s">
        <v>495</v>
      </c>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1.95" customHeight="1" x14ac:dyDescent="0.15">
      <c r="A436" s="933">
        <v>4</v>
      </c>
      <c r="B436" s="933">
        <v>1</v>
      </c>
      <c r="C436" s="385" t="s">
        <v>643</v>
      </c>
      <c r="D436" s="385"/>
      <c r="E436" s="385"/>
      <c r="F436" s="385"/>
      <c r="G436" s="385"/>
      <c r="H436" s="385"/>
      <c r="I436" s="385"/>
      <c r="J436" s="167">
        <v>9000020465305</v>
      </c>
      <c r="K436" s="168"/>
      <c r="L436" s="168"/>
      <c r="M436" s="168"/>
      <c r="N436" s="168"/>
      <c r="O436" s="168"/>
      <c r="P436" s="157" t="s">
        <v>646</v>
      </c>
      <c r="Q436" s="157"/>
      <c r="R436" s="157"/>
      <c r="S436" s="157"/>
      <c r="T436" s="157"/>
      <c r="U436" s="157"/>
      <c r="V436" s="157"/>
      <c r="W436" s="157"/>
      <c r="X436" s="157"/>
      <c r="Y436" s="158">
        <v>13</v>
      </c>
      <c r="Z436" s="159"/>
      <c r="AA436" s="159"/>
      <c r="AB436" s="160"/>
      <c r="AC436" s="273" t="s">
        <v>495</v>
      </c>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1.95" customHeight="1" x14ac:dyDescent="0.15">
      <c r="A437" s="933">
        <v>5</v>
      </c>
      <c r="B437" s="933">
        <v>1</v>
      </c>
      <c r="C437" s="385" t="s">
        <v>634</v>
      </c>
      <c r="D437" s="385"/>
      <c r="E437" s="385"/>
      <c r="F437" s="385"/>
      <c r="G437" s="385"/>
      <c r="H437" s="385"/>
      <c r="I437" s="385"/>
      <c r="J437" s="167">
        <v>9000020465321</v>
      </c>
      <c r="K437" s="168"/>
      <c r="L437" s="168"/>
      <c r="M437" s="168"/>
      <c r="N437" s="168"/>
      <c r="O437" s="168"/>
      <c r="P437" s="157" t="s">
        <v>646</v>
      </c>
      <c r="Q437" s="157"/>
      <c r="R437" s="157"/>
      <c r="S437" s="157"/>
      <c r="T437" s="157"/>
      <c r="U437" s="157"/>
      <c r="V437" s="157"/>
      <c r="W437" s="157"/>
      <c r="X437" s="157"/>
      <c r="Y437" s="158">
        <v>10</v>
      </c>
      <c r="Z437" s="159"/>
      <c r="AA437" s="159"/>
      <c r="AB437" s="160"/>
      <c r="AC437" s="273" t="s">
        <v>495</v>
      </c>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1.95" customHeight="1" x14ac:dyDescent="0.15">
      <c r="A438" s="933">
        <v>6</v>
      </c>
      <c r="B438" s="933">
        <v>1</v>
      </c>
      <c r="C438" s="385" t="s">
        <v>630</v>
      </c>
      <c r="D438" s="385"/>
      <c r="E438" s="385"/>
      <c r="F438" s="385"/>
      <c r="G438" s="385"/>
      <c r="H438" s="385"/>
      <c r="I438" s="385"/>
      <c r="J438" s="167">
        <v>3000020462225</v>
      </c>
      <c r="K438" s="168"/>
      <c r="L438" s="168"/>
      <c r="M438" s="168"/>
      <c r="N438" s="168"/>
      <c r="O438" s="168"/>
      <c r="P438" s="157" t="s">
        <v>646</v>
      </c>
      <c r="Q438" s="157"/>
      <c r="R438" s="157"/>
      <c r="S438" s="157"/>
      <c r="T438" s="157"/>
      <c r="U438" s="157"/>
      <c r="V438" s="157"/>
      <c r="W438" s="157"/>
      <c r="X438" s="157"/>
      <c r="Y438" s="158">
        <v>5</v>
      </c>
      <c r="Z438" s="159"/>
      <c r="AA438" s="159"/>
      <c r="AB438" s="160"/>
      <c r="AC438" s="273" t="s">
        <v>495</v>
      </c>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1.95" customHeight="1" x14ac:dyDescent="0.15">
      <c r="A439" s="933">
        <v>7</v>
      </c>
      <c r="B439" s="933">
        <v>1</v>
      </c>
      <c r="C439" s="385" t="s">
        <v>623</v>
      </c>
      <c r="D439" s="385"/>
      <c r="E439" s="385"/>
      <c r="F439" s="385"/>
      <c r="G439" s="385"/>
      <c r="H439" s="385"/>
      <c r="I439" s="385"/>
      <c r="J439" s="167">
        <v>5000020465291</v>
      </c>
      <c r="K439" s="168"/>
      <c r="L439" s="168"/>
      <c r="M439" s="168"/>
      <c r="N439" s="168"/>
      <c r="O439" s="168"/>
      <c r="P439" s="157" t="s">
        <v>646</v>
      </c>
      <c r="Q439" s="157"/>
      <c r="R439" s="157"/>
      <c r="S439" s="157"/>
      <c r="T439" s="157"/>
      <c r="U439" s="157"/>
      <c r="V439" s="157"/>
      <c r="W439" s="157"/>
      <c r="X439" s="157"/>
      <c r="Y439" s="158">
        <v>5</v>
      </c>
      <c r="Z439" s="159"/>
      <c r="AA439" s="159"/>
      <c r="AB439" s="160"/>
      <c r="AC439" s="273" t="s">
        <v>495</v>
      </c>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1.95" customHeight="1" x14ac:dyDescent="0.15">
      <c r="A440" s="933">
        <v>8</v>
      </c>
      <c r="B440" s="933">
        <v>1</v>
      </c>
      <c r="C440" s="385" t="s">
        <v>644</v>
      </c>
      <c r="D440" s="385"/>
      <c r="E440" s="385"/>
      <c r="F440" s="385"/>
      <c r="G440" s="385"/>
      <c r="H440" s="385"/>
      <c r="I440" s="385"/>
      <c r="J440" s="167">
        <v>5000020465259</v>
      </c>
      <c r="K440" s="168"/>
      <c r="L440" s="168"/>
      <c r="M440" s="168"/>
      <c r="N440" s="168"/>
      <c r="O440" s="168"/>
      <c r="P440" s="157" t="s">
        <v>646</v>
      </c>
      <c r="Q440" s="157"/>
      <c r="R440" s="157"/>
      <c r="S440" s="157"/>
      <c r="T440" s="157"/>
      <c r="U440" s="157"/>
      <c r="V440" s="157"/>
      <c r="W440" s="157"/>
      <c r="X440" s="157"/>
      <c r="Y440" s="158">
        <v>4</v>
      </c>
      <c r="Z440" s="159"/>
      <c r="AA440" s="159"/>
      <c r="AB440" s="160"/>
      <c r="AC440" s="273" t="s">
        <v>495</v>
      </c>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1.95" customHeight="1" x14ac:dyDescent="0.15">
      <c r="A441" s="933">
        <v>9</v>
      </c>
      <c r="B441" s="933">
        <v>1</v>
      </c>
      <c r="C441" s="385" t="s">
        <v>633</v>
      </c>
      <c r="D441" s="385"/>
      <c r="E441" s="385"/>
      <c r="F441" s="385"/>
      <c r="G441" s="385"/>
      <c r="H441" s="385"/>
      <c r="I441" s="385"/>
      <c r="J441" s="167">
        <v>7000020465348</v>
      </c>
      <c r="K441" s="168"/>
      <c r="L441" s="168"/>
      <c r="M441" s="168"/>
      <c r="N441" s="168"/>
      <c r="O441" s="168"/>
      <c r="P441" s="157" t="s">
        <v>646</v>
      </c>
      <c r="Q441" s="157"/>
      <c r="R441" s="157"/>
      <c r="S441" s="157"/>
      <c r="T441" s="157"/>
      <c r="U441" s="157"/>
      <c r="V441" s="157"/>
      <c r="W441" s="157"/>
      <c r="X441" s="157"/>
      <c r="Y441" s="158">
        <v>2</v>
      </c>
      <c r="Z441" s="159"/>
      <c r="AA441" s="159"/>
      <c r="AB441" s="160"/>
      <c r="AC441" s="273" t="s">
        <v>495</v>
      </c>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x14ac:dyDescent="0.15">
      <c r="A442" s="933">
        <v>10</v>
      </c>
      <c r="B442" s="933">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x14ac:dyDescent="0.15">
      <c r="A443" s="933">
        <v>11</v>
      </c>
      <c r="B443" s="933">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x14ac:dyDescent="0.15">
      <c r="A444" s="933">
        <v>12</v>
      </c>
      <c r="B444" s="933">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x14ac:dyDescent="0.15">
      <c r="A445" s="933">
        <v>13</v>
      </c>
      <c r="B445" s="933">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x14ac:dyDescent="0.15">
      <c r="A446" s="933">
        <v>14</v>
      </c>
      <c r="B446" s="933">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x14ac:dyDescent="0.15">
      <c r="A447" s="933">
        <v>15</v>
      </c>
      <c r="B447" s="933">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x14ac:dyDescent="0.15">
      <c r="A448" s="933">
        <v>16</v>
      </c>
      <c r="B448" s="933">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x14ac:dyDescent="0.15">
      <c r="A449" s="933">
        <v>17</v>
      </c>
      <c r="B449" s="933">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x14ac:dyDescent="0.15">
      <c r="A450" s="933">
        <v>18</v>
      </c>
      <c r="B450" s="933">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x14ac:dyDescent="0.15">
      <c r="A451" s="933">
        <v>19</v>
      </c>
      <c r="B451" s="933">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x14ac:dyDescent="0.15">
      <c r="A452" s="933">
        <v>20</v>
      </c>
      <c r="B452" s="933">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x14ac:dyDescent="0.15">
      <c r="A453" s="933">
        <v>21</v>
      </c>
      <c r="B453" s="933">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x14ac:dyDescent="0.15">
      <c r="A454" s="933">
        <v>22</v>
      </c>
      <c r="B454" s="933">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x14ac:dyDescent="0.15">
      <c r="A455" s="933">
        <v>23</v>
      </c>
      <c r="B455" s="933">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x14ac:dyDescent="0.15">
      <c r="A456" s="933">
        <v>24</v>
      </c>
      <c r="B456" s="933">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x14ac:dyDescent="0.15">
      <c r="A457" s="933">
        <v>25</v>
      </c>
      <c r="B457" s="933">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x14ac:dyDescent="0.15">
      <c r="A458" s="933">
        <v>26</v>
      </c>
      <c r="B458" s="933">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x14ac:dyDescent="0.15">
      <c r="A459" s="933">
        <v>27</v>
      </c>
      <c r="B459" s="933">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x14ac:dyDescent="0.15">
      <c r="A460" s="933">
        <v>28</v>
      </c>
      <c r="B460" s="933">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x14ac:dyDescent="0.15">
      <c r="A461" s="933">
        <v>29</v>
      </c>
      <c r="B461" s="933">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x14ac:dyDescent="0.15">
      <c r="A462" s="933">
        <v>30</v>
      </c>
      <c r="B462" s="933">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339</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96" t="s">
        <v>30</v>
      </c>
      <c r="D465" s="296"/>
      <c r="E465" s="296"/>
      <c r="F465" s="296"/>
      <c r="G465" s="296"/>
      <c r="H465" s="296"/>
      <c r="I465" s="296"/>
      <c r="J465" s="848" t="s">
        <v>443</v>
      </c>
      <c r="K465" s="848"/>
      <c r="L465" s="848"/>
      <c r="M465" s="848"/>
      <c r="N465" s="848"/>
      <c r="O465" s="848"/>
      <c r="P465" s="296" t="s">
        <v>395</v>
      </c>
      <c r="Q465" s="296"/>
      <c r="R465" s="296"/>
      <c r="S465" s="296"/>
      <c r="T465" s="296"/>
      <c r="U465" s="296"/>
      <c r="V465" s="296"/>
      <c r="W465" s="296"/>
      <c r="X465" s="296"/>
      <c r="Y465" s="296" t="s">
        <v>439</v>
      </c>
      <c r="Z465" s="296"/>
      <c r="AA465" s="296"/>
      <c r="AB465" s="296"/>
      <c r="AC465" s="848" t="s">
        <v>394</v>
      </c>
      <c r="AD465" s="848"/>
      <c r="AE465" s="848"/>
      <c r="AF465" s="848"/>
      <c r="AG465" s="848"/>
      <c r="AH465" s="296" t="s">
        <v>411</v>
      </c>
      <c r="AI465" s="296"/>
      <c r="AJ465" s="296"/>
      <c r="AK465" s="296"/>
      <c r="AL465" s="296" t="s">
        <v>23</v>
      </c>
      <c r="AM465" s="296"/>
      <c r="AN465" s="296"/>
      <c r="AO465" s="387"/>
      <c r="AP465" s="848" t="s">
        <v>444</v>
      </c>
      <c r="AQ465" s="848"/>
      <c r="AR465" s="848"/>
      <c r="AS465" s="848"/>
      <c r="AT465" s="848"/>
      <c r="AU465" s="848"/>
      <c r="AV465" s="848"/>
      <c r="AW465" s="848"/>
      <c r="AX465" s="848"/>
    </row>
    <row r="466" spans="1:50" ht="24" customHeight="1" x14ac:dyDescent="0.15">
      <c r="A466" s="933">
        <v>1</v>
      </c>
      <c r="B466" s="933">
        <v>1</v>
      </c>
      <c r="C466" s="385" t="s">
        <v>647</v>
      </c>
      <c r="D466" s="385"/>
      <c r="E466" s="385"/>
      <c r="F466" s="385"/>
      <c r="G466" s="385"/>
      <c r="H466" s="385"/>
      <c r="I466" s="385"/>
      <c r="J466" s="167">
        <v>3000020462225</v>
      </c>
      <c r="K466" s="168"/>
      <c r="L466" s="168"/>
      <c r="M466" s="168"/>
      <c r="N466" s="168"/>
      <c r="O466" s="168"/>
      <c r="P466" s="157" t="s">
        <v>649</v>
      </c>
      <c r="Q466" s="157"/>
      <c r="R466" s="157"/>
      <c r="S466" s="157"/>
      <c r="T466" s="157"/>
      <c r="U466" s="157"/>
      <c r="V466" s="157"/>
      <c r="W466" s="157"/>
      <c r="X466" s="157"/>
      <c r="Y466" s="158">
        <v>180</v>
      </c>
      <c r="Z466" s="159"/>
      <c r="AA466" s="159"/>
      <c r="AB466" s="160"/>
      <c r="AC466" s="273" t="s">
        <v>495</v>
      </c>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3">
        <v>2</v>
      </c>
      <c r="B467" s="933">
        <v>1</v>
      </c>
      <c r="C467" s="385" t="s">
        <v>623</v>
      </c>
      <c r="D467" s="385"/>
      <c r="E467" s="385"/>
      <c r="F467" s="385"/>
      <c r="G467" s="385"/>
      <c r="H467" s="385"/>
      <c r="I467" s="385"/>
      <c r="J467" s="167">
        <v>5000020465291</v>
      </c>
      <c r="K467" s="168"/>
      <c r="L467" s="168"/>
      <c r="M467" s="168"/>
      <c r="N467" s="168"/>
      <c r="O467" s="168"/>
      <c r="P467" s="157" t="s">
        <v>650</v>
      </c>
      <c r="Q467" s="157"/>
      <c r="R467" s="157"/>
      <c r="S467" s="157"/>
      <c r="T467" s="157"/>
      <c r="U467" s="157"/>
      <c r="V467" s="157"/>
      <c r="W467" s="157"/>
      <c r="X467" s="157"/>
      <c r="Y467" s="158">
        <v>150</v>
      </c>
      <c r="Z467" s="159"/>
      <c r="AA467" s="159"/>
      <c r="AB467" s="160"/>
      <c r="AC467" s="273" t="s">
        <v>495</v>
      </c>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3">
        <v>3</v>
      </c>
      <c r="B468" s="933">
        <v>1</v>
      </c>
      <c r="C468" s="385" t="s">
        <v>631</v>
      </c>
      <c r="D468" s="385"/>
      <c r="E468" s="385"/>
      <c r="F468" s="385"/>
      <c r="G468" s="385"/>
      <c r="H468" s="385"/>
      <c r="I468" s="385"/>
      <c r="J468" s="167">
        <v>5000020465275</v>
      </c>
      <c r="K468" s="168"/>
      <c r="L468" s="168"/>
      <c r="M468" s="168"/>
      <c r="N468" s="168"/>
      <c r="O468" s="168"/>
      <c r="P468" s="157" t="s">
        <v>650</v>
      </c>
      <c r="Q468" s="157"/>
      <c r="R468" s="157"/>
      <c r="S468" s="157"/>
      <c r="T468" s="157"/>
      <c r="U468" s="157"/>
      <c r="V468" s="157"/>
      <c r="W468" s="157"/>
      <c r="X468" s="157"/>
      <c r="Y468" s="158">
        <v>139</v>
      </c>
      <c r="Z468" s="159"/>
      <c r="AA468" s="159"/>
      <c r="AB468" s="160"/>
      <c r="AC468" s="273" t="s">
        <v>495</v>
      </c>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3">
        <v>4</v>
      </c>
      <c r="B469" s="933">
        <v>1</v>
      </c>
      <c r="C469" s="385" t="s">
        <v>648</v>
      </c>
      <c r="D469" s="385"/>
      <c r="E469" s="385"/>
      <c r="F469" s="385"/>
      <c r="G469" s="385"/>
      <c r="H469" s="385"/>
      <c r="I469" s="385"/>
      <c r="J469" s="167">
        <v>6000020465241</v>
      </c>
      <c r="K469" s="168"/>
      <c r="L469" s="168"/>
      <c r="M469" s="168"/>
      <c r="N469" s="168"/>
      <c r="O469" s="168"/>
      <c r="P469" s="157" t="s">
        <v>650</v>
      </c>
      <c r="Q469" s="157"/>
      <c r="R469" s="157"/>
      <c r="S469" s="157"/>
      <c r="T469" s="157"/>
      <c r="U469" s="157"/>
      <c r="V469" s="157"/>
      <c r="W469" s="157"/>
      <c r="X469" s="157"/>
      <c r="Y469" s="158">
        <v>106</v>
      </c>
      <c r="Z469" s="159"/>
      <c r="AA469" s="159"/>
      <c r="AB469" s="160"/>
      <c r="AC469" s="273" t="s">
        <v>495</v>
      </c>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3">
        <v>5</v>
      </c>
      <c r="B470" s="933">
        <v>1</v>
      </c>
      <c r="C470" s="385" t="s">
        <v>644</v>
      </c>
      <c r="D470" s="385"/>
      <c r="E470" s="385"/>
      <c r="F470" s="385"/>
      <c r="G470" s="385"/>
      <c r="H470" s="385"/>
      <c r="I470" s="385"/>
      <c r="J470" s="167">
        <v>5000020465259</v>
      </c>
      <c r="K470" s="168"/>
      <c r="L470" s="168"/>
      <c r="M470" s="168"/>
      <c r="N470" s="168"/>
      <c r="O470" s="168"/>
      <c r="P470" s="157" t="s">
        <v>650</v>
      </c>
      <c r="Q470" s="157"/>
      <c r="R470" s="157"/>
      <c r="S470" s="157"/>
      <c r="T470" s="157"/>
      <c r="U470" s="157"/>
      <c r="V470" s="157"/>
      <c r="W470" s="157"/>
      <c r="X470" s="157"/>
      <c r="Y470" s="158">
        <v>35</v>
      </c>
      <c r="Z470" s="159"/>
      <c r="AA470" s="159"/>
      <c r="AB470" s="160"/>
      <c r="AC470" s="273" t="s">
        <v>495</v>
      </c>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3">
        <v>6</v>
      </c>
      <c r="B471" s="933">
        <v>1</v>
      </c>
      <c r="C471" s="385" t="s">
        <v>634</v>
      </c>
      <c r="D471" s="385"/>
      <c r="E471" s="385"/>
      <c r="F471" s="385"/>
      <c r="G471" s="385"/>
      <c r="H471" s="385"/>
      <c r="I471" s="385"/>
      <c r="J471" s="167">
        <v>9000020465321</v>
      </c>
      <c r="K471" s="168"/>
      <c r="L471" s="168"/>
      <c r="M471" s="168"/>
      <c r="N471" s="168"/>
      <c r="O471" s="168"/>
      <c r="P471" s="157" t="s">
        <v>650</v>
      </c>
      <c r="Q471" s="157"/>
      <c r="R471" s="157"/>
      <c r="S471" s="157"/>
      <c r="T471" s="157"/>
      <c r="U471" s="157"/>
      <c r="V471" s="157"/>
      <c r="W471" s="157"/>
      <c r="X471" s="157"/>
      <c r="Y471" s="158">
        <v>34</v>
      </c>
      <c r="Z471" s="159"/>
      <c r="AA471" s="159"/>
      <c r="AB471" s="160"/>
      <c r="AC471" s="273" t="s">
        <v>495</v>
      </c>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3">
        <v>7</v>
      </c>
      <c r="B472" s="933">
        <v>1</v>
      </c>
      <c r="C472" s="386" t="s">
        <v>660</v>
      </c>
      <c r="D472" s="385"/>
      <c r="E472" s="385"/>
      <c r="F472" s="385"/>
      <c r="G472" s="385"/>
      <c r="H472" s="385"/>
      <c r="I472" s="385"/>
      <c r="J472" s="167">
        <v>8000020460001</v>
      </c>
      <c r="K472" s="168"/>
      <c r="L472" s="168"/>
      <c r="M472" s="168"/>
      <c r="N472" s="168"/>
      <c r="O472" s="168"/>
      <c r="P472" s="156" t="s">
        <v>659</v>
      </c>
      <c r="Q472" s="157"/>
      <c r="R472" s="157"/>
      <c r="S472" s="157"/>
      <c r="T472" s="157"/>
      <c r="U472" s="157"/>
      <c r="V472" s="157"/>
      <c r="W472" s="157"/>
      <c r="X472" s="157"/>
      <c r="Y472" s="158">
        <v>0.3</v>
      </c>
      <c r="Z472" s="159"/>
      <c r="AA472" s="159"/>
      <c r="AB472" s="160"/>
      <c r="AC472" s="273" t="s">
        <v>495</v>
      </c>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x14ac:dyDescent="0.15">
      <c r="A473" s="933">
        <v>8</v>
      </c>
      <c r="B473" s="933">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x14ac:dyDescent="0.15">
      <c r="A474" s="933">
        <v>9</v>
      </c>
      <c r="B474" s="933">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x14ac:dyDescent="0.15">
      <c r="A475" s="933">
        <v>10</v>
      </c>
      <c r="B475" s="933">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x14ac:dyDescent="0.15">
      <c r="A476" s="933">
        <v>11</v>
      </c>
      <c r="B476" s="933">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x14ac:dyDescent="0.15">
      <c r="A477" s="933">
        <v>12</v>
      </c>
      <c r="B477" s="933">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x14ac:dyDescent="0.15">
      <c r="A478" s="933">
        <v>13</v>
      </c>
      <c r="B478" s="933">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x14ac:dyDescent="0.15">
      <c r="A479" s="933">
        <v>14</v>
      </c>
      <c r="B479" s="933">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x14ac:dyDescent="0.15">
      <c r="A480" s="933">
        <v>15</v>
      </c>
      <c r="B480" s="933">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x14ac:dyDescent="0.15">
      <c r="A481" s="933">
        <v>16</v>
      </c>
      <c r="B481" s="933">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x14ac:dyDescent="0.15">
      <c r="A482" s="933">
        <v>17</v>
      </c>
      <c r="B482" s="933">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x14ac:dyDescent="0.15">
      <c r="A483" s="933">
        <v>18</v>
      </c>
      <c r="B483" s="933">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x14ac:dyDescent="0.15">
      <c r="A484" s="933">
        <v>19</v>
      </c>
      <c r="B484" s="933">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x14ac:dyDescent="0.15">
      <c r="A485" s="933">
        <v>20</v>
      </c>
      <c r="B485" s="933">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x14ac:dyDescent="0.15">
      <c r="A486" s="933">
        <v>21</v>
      </c>
      <c r="B486" s="933">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x14ac:dyDescent="0.15">
      <c r="A487" s="933">
        <v>22</v>
      </c>
      <c r="B487" s="933">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x14ac:dyDescent="0.15">
      <c r="A488" s="933">
        <v>23</v>
      </c>
      <c r="B488" s="933">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x14ac:dyDescent="0.15">
      <c r="A489" s="933">
        <v>24</v>
      </c>
      <c r="B489" s="933">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x14ac:dyDescent="0.15">
      <c r="A490" s="933">
        <v>25</v>
      </c>
      <c r="B490" s="933">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x14ac:dyDescent="0.15">
      <c r="A491" s="933">
        <v>26</v>
      </c>
      <c r="B491" s="933">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x14ac:dyDescent="0.15">
      <c r="A492" s="933">
        <v>27</v>
      </c>
      <c r="B492" s="933">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x14ac:dyDescent="0.15">
      <c r="A493" s="933">
        <v>28</v>
      </c>
      <c r="B493" s="933">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x14ac:dyDescent="0.15">
      <c r="A494" s="933">
        <v>29</v>
      </c>
      <c r="B494" s="933">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x14ac:dyDescent="0.15">
      <c r="A495" s="933">
        <v>30</v>
      </c>
      <c r="B495" s="933">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340</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96" t="s">
        <v>30</v>
      </c>
      <c r="D498" s="296"/>
      <c r="E498" s="296"/>
      <c r="F498" s="296"/>
      <c r="G498" s="296"/>
      <c r="H498" s="296"/>
      <c r="I498" s="296"/>
      <c r="J498" s="848" t="s">
        <v>443</v>
      </c>
      <c r="K498" s="848"/>
      <c r="L498" s="848"/>
      <c r="M498" s="848"/>
      <c r="N498" s="848"/>
      <c r="O498" s="848"/>
      <c r="P498" s="296" t="s">
        <v>395</v>
      </c>
      <c r="Q498" s="296"/>
      <c r="R498" s="296"/>
      <c r="S498" s="296"/>
      <c r="T498" s="296"/>
      <c r="U498" s="296"/>
      <c r="V498" s="296"/>
      <c r="W498" s="296"/>
      <c r="X498" s="296"/>
      <c r="Y498" s="296" t="s">
        <v>439</v>
      </c>
      <c r="Z498" s="296"/>
      <c r="AA498" s="296"/>
      <c r="AB498" s="296"/>
      <c r="AC498" s="848" t="s">
        <v>394</v>
      </c>
      <c r="AD498" s="848"/>
      <c r="AE498" s="848"/>
      <c r="AF498" s="848"/>
      <c r="AG498" s="848"/>
      <c r="AH498" s="296" t="s">
        <v>411</v>
      </c>
      <c r="AI498" s="296"/>
      <c r="AJ498" s="296"/>
      <c r="AK498" s="296"/>
      <c r="AL498" s="296" t="s">
        <v>23</v>
      </c>
      <c r="AM498" s="296"/>
      <c r="AN498" s="296"/>
      <c r="AO498" s="387"/>
      <c r="AP498" s="848" t="s">
        <v>444</v>
      </c>
      <c r="AQ498" s="848"/>
      <c r="AR498" s="848"/>
      <c r="AS498" s="848"/>
      <c r="AT498" s="848"/>
      <c r="AU498" s="848"/>
      <c r="AV498" s="848"/>
      <c r="AW498" s="848"/>
      <c r="AX498" s="848"/>
    </row>
    <row r="499" spans="1:50" ht="45" customHeight="1" x14ac:dyDescent="0.15">
      <c r="A499" s="933">
        <v>1</v>
      </c>
      <c r="B499" s="933">
        <v>1</v>
      </c>
      <c r="C499" s="385" t="s">
        <v>651</v>
      </c>
      <c r="D499" s="385"/>
      <c r="E499" s="385"/>
      <c r="F499" s="385"/>
      <c r="G499" s="385"/>
      <c r="H499" s="385"/>
      <c r="I499" s="385"/>
      <c r="J499" s="167">
        <v>5010401023057</v>
      </c>
      <c r="K499" s="168"/>
      <c r="L499" s="168"/>
      <c r="M499" s="168"/>
      <c r="N499" s="168"/>
      <c r="O499" s="168"/>
      <c r="P499" s="156" t="s">
        <v>664</v>
      </c>
      <c r="Q499" s="157"/>
      <c r="R499" s="157"/>
      <c r="S499" s="157"/>
      <c r="T499" s="157"/>
      <c r="U499" s="157"/>
      <c r="V499" s="157"/>
      <c r="W499" s="157"/>
      <c r="X499" s="157"/>
      <c r="Y499" s="158">
        <v>7</v>
      </c>
      <c r="Z499" s="159"/>
      <c r="AA499" s="159"/>
      <c r="AB499" s="160"/>
      <c r="AC499" s="273" t="s">
        <v>652</v>
      </c>
      <c r="AD499" s="273"/>
      <c r="AE499" s="273"/>
      <c r="AF499" s="273"/>
      <c r="AG499" s="273"/>
      <c r="AH499" s="274">
        <v>4</v>
      </c>
      <c r="AI499" s="275"/>
      <c r="AJ499" s="275"/>
      <c r="AK499" s="275"/>
      <c r="AL499" s="276">
        <v>99.936000000000007</v>
      </c>
      <c r="AM499" s="277"/>
      <c r="AN499" s="277"/>
      <c r="AO499" s="278"/>
      <c r="AP499" s="267"/>
      <c r="AQ499" s="267"/>
      <c r="AR499" s="267"/>
      <c r="AS499" s="267"/>
      <c r="AT499" s="267"/>
      <c r="AU499" s="267"/>
      <c r="AV499" s="267"/>
      <c r="AW499" s="267"/>
      <c r="AX499" s="267"/>
    </row>
    <row r="500" spans="1:50" ht="24" hidden="1" customHeight="1" x14ac:dyDescent="0.15">
      <c r="A500" s="933">
        <v>2</v>
      </c>
      <c r="B500" s="933">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x14ac:dyDescent="0.15">
      <c r="A501" s="933">
        <v>3</v>
      </c>
      <c r="B501" s="933">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x14ac:dyDescent="0.15">
      <c r="A502" s="933">
        <v>4</v>
      </c>
      <c r="B502" s="933">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x14ac:dyDescent="0.15">
      <c r="A503" s="933">
        <v>5</v>
      </c>
      <c r="B503" s="933">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x14ac:dyDescent="0.15">
      <c r="A504" s="933">
        <v>6</v>
      </c>
      <c r="B504" s="933">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x14ac:dyDescent="0.15">
      <c r="A505" s="933">
        <v>7</v>
      </c>
      <c r="B505" s="933">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x14ac:dyDescent="0.15">
      <c r="A506" s="933">
        <v>8</v>
      </c>
      <c r="B506" s="933">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x14ac:dyDescent="0.15">
      <c r="A507" s="933">
        <v>9</v>
      </c>
      <c r="B507" s="933">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x14ac:dyDescent="0.15">
      <c r="A508" s="933">
        <v>10</v>
      </c>
      <c r="B508" s="933">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x14ac:dyDescent="0.15">
      <c r="A509" s="933">
        <v>11</v>
      </c>
      <c r="B509" s="933">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x14ac:dyDescent="0.15">
      <c r="A510" s="933">
        <v>12</v>
      </c>
      <c r="B510" s="933">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x14ac:dyDescent="0.15">
      <c r="A511" s="933">
        <v>13</v>
      </c>
      <c r="B511" s="933">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x14ac:dyDescent="0.15">
      <c r="A512" s="933">
        <v>14</v>
      </c>
      <c r="B512" s="933">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x14ac:dyDescent="0.15">
      <c r="A513" s="933">
        <v>15</v>
      </c>
      <c r="B513" s="933">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x14ac:dyDescent="0.15">
      <c r="A514" s="933">
        <v>16</v>
      </c>
      <c r="B514" s="933">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x14ac:dyDescent="0.15">
      <c r="A515" s="933">
        <v>17</v>
      </c>
      <c r="B515" s="933">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x14ac:dyDescent="0.15">
      <c r="A516" s="933">
        <v>18</v>
      </c>
      <c r="B516" s="933">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x14ac:dyDescent="0.15">
      <c r="A517" s="933">
        <v>19</v>
      </c>
      <c r="B517" s="933">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x14ac:dyDescent="0.15">
      <c r="A518" s="933">
        <v>20</v>
      </c>
      <c r="B518" s="933">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x14ac:dyDescent="0.15">
      <c r="A519" s="933">
        <v>21</v>
      </c>
      <c r="B519" s="933">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x14ac:dyDescent="0.15">
      <c r="A520" s="933">
        <v>22</v>
      </c>
      <c r="B520" s="933">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x14ac:dyDescent="0.15">
      <c r="A521" s="933">
        <v>23</v>
      </c>
      <c r="B521" s="933">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x14ac:dyDescent="0.15">
      <c r="A522" s="933">
        <v>24</v>
      </c>
      <c r="B522" s="933">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x14ac:dyDescent="0.15">
      <c r="A523" s="933">
        <v>25</v>
      </c>
      <c r="B523" s="933">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x14ac:dyDescent="0.15">
      <c r="A524" s="933">
        <v>26</v>
      </c>
      <c r="B524" s="933">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x14ac:dyDescent="0.15">
      <c r="A525" s="933">
        <v>27</v>
      </c>
      <c r="B525" s="933">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x14ac:dyDescent="0.15">
      <c r="A526" s="933">
        <v>28</v>
      </c>
      <c r="B526" s="933">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x14ac:dyDescent="0.15">
      <c r="A527" s="933">
        <v>29</v>
      </c>
      <c r="B527" s="933">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x14ac:dyDescent="0.15">
      <c r="A528" s="933">
        <v>30</v>
      </c>
      <c r="B528" s="933">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341</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96" t="s">
        <v>30</v>
      </c>
      <c r="D531" s="296"/>
      <c r="E531" s="296"/>
      <c r="F531" s="296"/>
      <c r="G531" s="296"/>
      <c r="H531" s="296"/>
      <c r="I531" s="296"/>
      <c r="J531" s="848" t="s">
        <v>443</v>
      </c>
      <c r="K531" s="848"/>
      <c r="L531" s="848"/>
      <c r="M531" s="848"/>
      <c r="N531" s="848"/>
      <c r="O531" s="848"/>
      <c r="P531" s="296" t="s">
        <v>395</v>
      </c>
      <c r="Q531" s="296"/>
      <c r="R531" s="296"/>
      <c r="S531" s="296"/>
      <c r="T531" s="296"/>
      <c r="U531" s="296"/>
      <c r="V531" s="296"/>
      <c r="W531" s="296"/>
      <c r="X531" s="296"/>
      <c r="Y531" s="296" t="s">
        <v>439</v>
      </c>
      <c r="Z531" s="296"/>
      <c r="AA531" s="296"/>
      <c r="AB531" s="296"/>
      <c r="AC531" s="848" t="s">
        <v>394</v>
      </c>
      <c r="AD531" s="848"/>
      <c r="AE531" s="848"/>
      <c r="AF531" s="848"/>
      <c r="AG531" s="848"/>
      <c r="AH531" s="296" t="s">
        <v>411</v>
      </c>
      <c r="AI531" s="296"/>
      <c r="AJ531" s="296"/>
      <c r="AK531" s="296"/>
      <c r="AL531" s="296" t="s">
        <v>23</v>
      </c>
      <c r="AM531" s="296"/>
      <c r="AN531" s="296"/>
      <c r="AO531" s="387"/>
      <c r="AP531" s="848" t="s">
        <v>444</v>
      </c>
      <c r="AQ531" s="848"/>
      <c r="AR531" s="848"/>
      <c r="AS531" s="848"/>
      <c r="AT531" s="848"/>
      <c r="AU531" s="848"/>
      <c r="AV531" s="848"/>
      <c r="AW531" s="848"/>
      <c r="AX531" s="848"/>
    </row>
    <row r="532" spans="1:50" ht="45" customHeight="1" x14ac:dyDescent="0.15">
      <c r="A532" s="933">
        <v>1</v>
      </c>
      <c r="B532" s="933">
        <v>1</v>
      </c>
      <c r="C532" s="386" t="s">
        <v>669</v>
      </c>
      <c r="D532" s="385"/>
      <c r="E532" s="385"/>
      <c r="F532" s="385"/>
      <c r="G532" s="385"/>
      <c r="H532" s="385"/>
      <c r="I532" s="385"/>
      <c r="J532" s="167">
        <v>2011001013392</v>
      </c>
      <c r="K532" s="168"/>
      <c r="L532" s="168"/>
      <c r="M532" s="168"/>
      <c r="N532" s="168"/>
      <c r="O532" s="168"/>
      <c r="P532" s="156" t="s">
        <v>665</v>
      </c>
      <c r="Q532" s="157"/>
      <c r="R532" s="157"/>
      <c r="S532" s="157"/>
      <c r="T532" s="157"/>
      <c r="U532" s="157"/>
      <c r="V532" s="157"/>
      <c r="W532" s="157"/>
      <c r="X532" s="157"/>
      <c r="Y532" s="158">
        <v>2</v>
      </c>
      <c r="Z532" s="159"/>
      <c r="AA532" s="159"/>
      <c r="AB532" s="160"/>
      <c r="AC532" s="273" t="s">
        <v>653</v>
      </c>
      <c r="AD532" s="273"/>
      <c r="AE532" s="273"/>
      <c r="AF532" s="273"/>
      <c r="AG532" s="273"/>
      <c r="AH532" s="274">
        <v>4</v>
      </c>
      <c r="AI532" s="275"/>
      <c r="AJ532" s="275"/>
      <c r="AK532" s="275"/>
      <c r="AL532" s="276">
        <v>28.099</v>
      </c>
      <c r="AM532" s="277"/>
      <c r="AN532" s="277"/>
      <c r="AO532" s="278"/>
      <c r="AP532" s="267"/>
      <c r="AQ532" s="267"/>
      <c r="AR532" s="267"/>
      <c r="AS532" s="267"/>
      <c r="AT532" s="267"/>
      <c r="AU532" s="267"/>
      <c r="AV532" s="267"/>
      <c r="AW532" s="267"/>
      <c r="AX532" s="267"/>
    </row>
    <row r="533" spans="1:50" ht="24" hidden="1" customHeight="1" x14ac:dyDescent="0.15">
      <c r="A533" s="933">
        <v>2</v>
      </c>
      <c r="B533" s="933">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x14ac:dyDescent="0.15">
      <c r="A534" s="933">
        <v>3</v>
      </c>
      <c r="B534" s="933">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x14ac:dyDescent="0.15">
      <c r="A535" s="933">
        <v>4</v>
      </c>
      <c r="B535" s="933">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x14ac:dyDescent="0.15">
      <c r="A536" s="933">
        <v>5</v>
      </c>
      <c r="B536" s="933">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x14ac:dyDescent="0.15">
      <c r="A537" s="933">
        <v>6</v>
      </c>
      <c r="B537" s="933">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x14ac:dyDescent="0.15">
      <c r="A538" s="933">
        <v>7</v>
      </c>
      <c r="B538" s="933">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x14ac:dyDescent="0.15">
      <c r="A539" s="933">
        <v>8</v>
      </c>
      <c r="B539" s="933">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x14ac:dyDescent="0.15">
      <c r="A540" s="933">
        <v>9</v>
      </c>
      <c r="B540" s="933">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x14ac:dyDescent="0.15">
      <c r="A541" s="933">
        <v>10</v>
      </c>
      <c r="B541" s="933">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x14ac:dyDescent="0.15">
      <c r="A542" s="933">
        <v>11</v>
      </c>
      <c r="B542" s="933">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x14ac:dyDescent="0.15">
      <c r="A543" s="933">
        <v>12</v>
      </c>
      <c r="B543" s="933">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x14ac:dyDescent="0.15">
      <c r="A544" s="933">
        <v>13</v>
      </c>
      <c r="B544" s="933">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x14ac:dyDescent="0.15">
      <c r="A545" s="933">
        <v>14</v>
      </c>
      <c r="B545" s="933">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x14ac:dyDescent="0.15">
      <c r="A546" s="933">
        <v>15</v>
      </c>
      <c r="B546" s="933">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x14ac:dyDescent="0.15">
      <c r="A547" s="933">
        <v>16</v>
      </c>
      <c r="B547" s="933">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x14ac:dyDescent="0.15">
      <c r="A548" s="933">
        <v>17</v>
      </c>
      <c r="B548" s="933">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x14ac:dyDescent="0.15">
      <c r="A549" s="933">
        <v>18</v>
      </c>
      <c r="B549" s="933">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x14ac:dyDescent="0.15">
      <c r="A550" s="933">
        <v>19</v>
      </c>
      <c r="B550" s="933">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x14ac:dyDescent="0.15">
      <c r="A551" s="933">
        <v>20</v>
      </c>
      <c r="B551" s="933">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x14ac:dyDescent="0.15">
      <c r="A552" s="933">
        <v>21</v>
      </c>
      <c r="B552" s="933">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x14ac:dyDescent="0.15">
      <c r="A553" s="933">
        <v>22</v>
      </c>
      <c r="B553" s="933">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x14ac:dyDescent="0.15">
      <c r="A554" s="933">
        <v>23</v>
      </c>
      <c r="B554" s="933">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x14ac:dyDescent="0.15">
      <c r="A555" s="933">
        <v>24</v>
      </c>
      <c r="B555" s="933">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x14ac:dyDescent="0.15">
      <c r="A556" s="933">
        <v>25</v>
      </c>
      <c r="B556" s="933">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x14ac:dyDescent="0.15">
      <c r="A557" s="933">
        <v>26</v>
      </c>
      <c r="B557" s="933">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x14ac:dyDescent="0.15">
      <c r="A558" s="933">
        <v>27</v>
      </c>
      <c r="B558" s="933">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x14ac:dyDescent="0.15">
      <c r="A559" s="933">
        <v>28</v>
      </c>
      <c r="B559" s="933">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x14ac:dyDescent="0.15">
      <c r="A560" s="933">
        <v>29</v>
      </c>
      <c r="B560" s="933">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x14ac:dyDescent="0.15">
      <c r="A561" s="933">
        <v>30</v>
      </c>
      <c r="B561" s="933">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342</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96" t="s">
        <v>30</v>
      </c>
      <c r="D564" s="296"/>
      <c r="E564" s="296"/>
      <c r="F564" s="296"/>
      <c r="G564" s="296"/>
      <c r="H564" s="296"/>
      <c r="I564" s="296"/>
      <c r="J564" s="848" t="s">
        <v>443</v>
      </c>
      <c r="K564" s="848"/>
      <c r="L564" s="848"/>
      <c r="M564" s="848"/>
      <c r="N564" s="848"/>
      <c r="O564" s="848"/>
      <c r="P564" s="296" t="s">
        <v>395</v>
      </c>
      <c r="Q564" s="296"/>
      <c r="R564" s="296"/>
      <c r="S564" s="296"/>
      <c r="T564" s="296"/>
      <c r="U564" s="296"/>
      <c r="V564" s="296"/>
      <c r="W564" s="296"/>
      <c r="X564" s="296"/>
      <c r="Y564" s="296" t="s">
        <v>439</v>
      </c>
      <c r="Z564" s="296"/>
      <c r="AA564" s="296"/>
      <c r="AB564" s="296"/>
      <c r="AC564" s="848" t="s">
        <v>394</v>
      </c>
      <c r="AD564" s="848"/>
      <c r="AE564" s="848"/>
      <c r="AF564" s="848"/>
      <c r="AG564" s="848"/>
      <c r="AH564" s="296" t="s">
        <v>411</v>
      </c>
      <c r="AI564" s="296"/>
      <c r="AJ564" s="296"/>
      <c r="AK564" s="296"/>
      <c r="AL564" s="296" t="s">
        <v>23</v>
      </c>
      <c r="AM564" s="296"/>
      <c r="AN564" s="296"/>
      <c r="AO564" s="387"/>
      <c r="AP564" s="848" t="s">
        <v>444</v>
      </c>
      <c r="AQ564" s="848"/>
      <c r="AR564" s="848"/>
      <c r="AS564" s="848"/>
      <c r="AT564" s="848"/>
      <c r="AU564" s="848"/>
      <c r="AV564" s="848"/>
      <c r="AW564" s="848"/>
      <c r="AX564" s="848"/>
    </row>
    <row r="565" spans="1:50" ht="30" customHeight="1" x14ac:dyDescent="0.15">
      <c r="A565" s="933">
        <v>1</v>
      </c>
      <c r="B565" s="933">
        <v>1</v>
      </c>
      <c r="C565" s="385" t="s">
        <v>642</v>
      </c>
      <c r="D565" s="385"/>
      <c r="E565" s="385"/>
      <c r="F565" s="385"/>
      <c r="G565" s="385"/>
      <c r="H565" s="385"/>
      <c r="I565" s="385"/>
      <c r="J565" s="167">
        <v>9000020465313</v>
      </c>
      <c r="K565" s="168"/>
      <c r="L565" s="168"/>
      <c r="M565" s="168"/>
      <c r="N565" s="168"/>
      <c r="O565" s="168"/>
      <c r="P565" s="157" t="s">
        <v>655</v>
      </c>
      <c r="Q565" s="157"/>
      <c r="R565" s="157"/>
      <c r="S565" s="157"/>
      <c r="T565" s="157"/>
      <c r="U565" s="157"/>
      <c r="V565" s="157"/>
      <c r="W565" s="157"/>
      <c r="X565" s="157"/>
      <c r="Y565" s="158">
        <v>246</v>
      </c>
      <c r="Z565" s="159"/>
      <c r="AA565" s="159"/>
      <c r="AB565" s="160"/>
      <c r="AC565" s="273" t="s">
        <v>495</v>
      </c>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30" customHeight="1" x14ac:dyDescent="0.15">
      <c r="A566" s="933">
        <v>2</v>
      </c>
      <c r="B566" s="933">
        <v>1</v>
      </c>
      <c r="C566" s="385" t="s">
        <v>623</v>
      </c>
      <c r="D566" s="385"/>
      <c r="E566" s="385"/>
      <c r="F566" s="385"/>
      <c r="G566" s="385"/>
      <c r="H566" s="385"/>
      <c r="I566" s="385"/>
      <c r="J566" s="167">
        <v>5000020465291</v>
      </c>
      <c r="K566" s="168"/>
      <c r="L566" s="168"/>
      <c r="M566" s="168"/>
      <c r="N566" s="168"/>
      <c r="O566" s="168"/>
      <c r="P566" s="157" t="s">
        <v>655</v>
      </c>
      <c r="Q566" s="157"/>
      <c r="R566" s="157"/>
      <c r="S566" s="157"/>
      <c r="T566" s="157"/>
      <c r="U566" s="157"/>
      <c r="V566" s="157"/>
      <c r="W566" s="157"/>
      <c r="X566" s="157"/>
      <c r="Y566" s="158">
        <v>207</v>
      </c>
      <c r="Z566" s="159"/>
      <c r="AA566" s="159"/>
      <c r="AB566" s="160"/>
      <c r="AC566" s="273" t="s">
        <v>495</v>
      </c>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30" customHeight="1" x14ac:dyDescent="0.15">
      <c r="A567" s="933">
        <v>3</v>
      </c>
      <c r="B567" s="933">
        <v>1</v>
      </c>
      <c r="C567" s="385" t="s">
        <v>625</v>
      </c>
      <c r="D567" s="385"/>
      <c r="E567" s="385"/>
      <c r="F567" s="385"/>
      <c r="G567" s="385"/>
      <c r="H567" s="385"/>
      <c r="I567" s="385"/>
      <c r="J567" s="167">
        <v>8000020465330</v>
      </c>
      <c r="K567" s="168"/>
      <c r="L567" s="168"/>
      <c r="M567" s="168"/>
      <c r="N567" s="168"/>
      <c r="O567" s="168"/>
      <c r="P567" s="157" t="s">
        <v>655</v>
      </c>
      <c r="Q567" s="157"/>
      <c r="R567" s="157"/>
      <c r="S567" s="157"/>
      <c r="T567" s="157"/>
      <c r="U567" s="157"/>
      <c r="V567" s="157"/>
      <c r="W567" s="157"/>
      <c r="X567" s="157"/>
      <c r="Y567" s="158">
        <v>199</v>
      </c>
      <c r="Z567" s="159"/>
      <c r="AA567" s="159"/>
      <c r="AB567" s="160"/>
      <c r="AC567" s="273" t="s">
        <v>495</v>
      </c>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30" customHeight="1" x14ac:dyDescent="0.15">
      <c r="A568" s="933">
        <v>4</v>
      </c>
      <c r="B568" s="933">
        <v>1</v>
      </c>
      <c r="C568" s="385" t="s">
        <v>624</v>
      </c>
      <c r="D568" s="385"/>
      <c r="E568" s="385"/>
      <c r="F568" s="385"/>
      <c r="G568" s="385"/>
      <c r="H568" s="385"/>
      <c r="I568" s="385"/>
      <c r="J568" s="167">
        <v>7000020465356</v>
      </c>
      <c r="K568" s="168"/>
      <c r="L568" s="168"/>
      <c r="M568" s="168"/>
      <c r="N568" s="168"/>
      <c r="O568" s="168"/>
      <c r="P568" s="157" t="s">
        <v>655</v>
      </c>
      <c r="Q568" s="157"/>
      <c r="R568" s="157"/>
      <c r="S568" s="157"/>
      <c r="T568" s="157"/>
      <c r="U568" s="157"/>
      <c r="V568" s="157"/>
      <c r="W568" s="157"/>
      <c r="X568" s="157"/>
      <c r="Y568" s="158">
        <v>145</v>
      </c>
      <c r="Z568" s="159"/>
      <c r="AA568" s="159"/>
      <c r="AB568" s="160"/>
      <c r="AC568" s="273" t="s">
        <v>495</v>
      </c>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30" customHeight="1" x14ac:dyDescent="0.15">
      <c r="A569" s="933">
        <v>5</v>
      </c>
      <c r="B569" s="933">
        <v>1</v>
      </c>
      <c r="C569" s="385" t="s">
        <v>633</v>
      </c>
      <c r="D569" s="385"/>
      <c r="E569" s="385"/>
      <c r="F569" s="385"/>
      <c r="G569" s="385"/>
      <c r="H569" s="385"/>
      <c r="I569" s="385"/>
      <c r="J569" s="167">
        <v>7000020465348</v>
      </c>
      <c r="K569" s="168"/>
      <c r="L569" s="168"/>
      <c r="M569" s="168"/>
      <c r="N569" s="168"/>
      <c r="O569" s="168"/>
      <c r="P569" s="157" t="s">
        <v>655</v>
      </c>
      <c r="Q569" s="157"/>
      <c r="R569" s="157"/>
      <c r="S569" s="157"/>
      <c r="T569" s="157"/>
      <c r="U569" s="157"/>
      <c r="V569" s="157"/>
      <c r="W569" s="157"/>
      <c r="X569" s="157"/>
      <c r="Y569" s="158">
        <v>108</v>
      </c>
      <c r="Z569" s="159"/>
      <c r="AA569" s="159"/>
      <c r="AB569" s="160"/>
      <c r="AC569" s="273" t="s">
        <v>495</v>
      </c>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30" customHeight="1" x14ac:dyDescent="0.15">
      <c r="A570" s="933">
        <v>6</v>
      </c>
      <c r="B570" s="933">
        <v>1</v>
      </c>
      <c r="C570" s="385" t="s">
        <v>630</v>
      </c>
      <c r="D570" s="385"/>
      <c r="E570" s="385"/>
      <c r="F570" s="385"/>
      <c r="G570" s="385"/>
      <c r="H570" s="385"/>
      <c r="I570" s="385"/>
      <c r="J570" s="167">
        <v>3000020462225</v>
      </c>
      <c r="K570" s="168"/>
      <c r="L570" s="168"/>
      <c r="M570" s="168"/>
      <c r="N570" s="168"/>
      <c r="O570" s="168"/>
      <c r="P570" s="157" t="s">
        <v>655</v>
      </c>
      <c r="Q570" s="157"/>
      <c r="R570" s="157"/>
      <c r="S570" s="157"/>
      <c r="T570" s="157"/>
      <c r="U570" s="157"/>
      <c r="V570" s="157"/>
      <c r="W570" s="157"/>
      <c r="X570" s="157"/>
      <c r="Y570" s="158">
        <v>100</v>
      </c>
      <c r="Z570" s="159"/>
      <c r="AA570" s="159"/>
      <c r="AB570" s="160"/>
      <c r="AC570" s="273" t="s">
        <v>495</v>
      </c>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30" customHeight="1" x14ac:dyDescent="0.15">
      <c r="A571" s="933">
        <v>7</v>
      </c>
      <c r="B571" s="933">
        <v>1</v>
      </c>
      <c r="C571" s="385" t="s">
        <v>634</v>
      </c>
      <c r="D571" s="385"/>
      <c r="E571" s="385"/>
      <c r="F571" s="385"/>
      <c r="G571" s="385"/>
      <c r="H571" s="385"/>
      <c r="I571" s="385"/>
      <c r="J571" s="167">
        <v>9000020465321</v>
      </c>
      <c r="K571" s="168"/>
      <c r="L571" s="168"/>
      <c r="M571" s="168"/>
      <c r="N571" s="168"/>
      <c r="O571" s="168"/>
      <c r="P571" s="157" t="s">
        <v>655</v>
      </c>
      <c r="Q571" s="157"/>
      <c r="R571" s="157"/>
      <c r="S571" s="157"/>
      <c r="T571" s="157"/>
      <c r="U571" s="157"/>
      <c r="V571" s="157"/>
      <c r="W571" s="157"/>
      <c r="X571" s="157"/>
      <c r="Y571" s="158">
        <v>74</v>
      </c>
      <c r="Z571" s="159"/>
      <c r="AA571" s="159"/>
      <c r="AB571" s="160"/>
      <c r="AC571" s="273" t="s">
        <v>495</v>
      </c>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30" customHeight="1" x14ac:dyDescent="0.15">
      <c r="A572" s="933">
        <v>8</v>
      </c>
      <c r="B572" s="933">
        <v>1</v>
      </c>
      <c r="C572" s="385" t="s">
        <v>644</v>
      </c>
      <c r="D572" s="385"/>
      <c r="E572" s="385"/>
      <c r="F572" s="385"/>
      <c r="G572" s="385"/>
      <c r="H572" s="385"/>
      <c r="I572" s="385"/>
      <c r="J572" s="167">
        <v>5000020465259</v>
      </c>
      <c r="K572" s="168"/>
      <c r="L572" s="168"/>
      <c r="M572" s="168"/>
      <c r="N572" s="168"/>
      <c r="O572" s="168"/>
      <c r="P572" s="157" t="s">
        <v>655</v>
      </c>
      <c r="Q572" s="157"/>
      <c r="R572" s="157"/>
      <c r="S572" s="157"/>
      <c r="T572" s="157"/>
      <c r="U572" s="157"/>
      <c r="V572" s="157"/>
      <c r="W572" s="157"/>
      <c r="X572" s="157"/>
      <c r="Y572" s="158">
        <v>58</v>
      </c>
      <c r="Z572" s="159"/>
      <c r="AA572" s="159"/>
      <c r="AB572" s="160"/>
      <c r="AC572" s="273" t="s">
        <v>495</v>
      </c>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30" customHeight="1" x14ac:dyDescent="0.15">
      <c r="A573" s="933">
        <v>9</v>
      </c>
      <c r="B573" s="933">
        <v>1</v>
      </c>
      <c r="C573" s="385" t="s">
        <v>632</v>
      </c>
      <c r="D573" s="385"/>
      <c r="E573" s="385"/>
      <c r="F573" s="385"/>
      <c r="G573" s="385"/>
      <c r="H573" s="385"/>
      <c r="I573" s="385"/>
      <c r="J573" s="167">
        <v>9000020465305</v>
      </c>
      <c r="K573" s="168"/>
      <c r="L573" s="168"/>
      <c r="M573" s="168"/>
      <c r="N573" s="168"/>
      <c r="O573" s="168"/>
      <c r="P573" s="157" t="s">
        <v>655</v>
      </c>
      <c r="Q573" s="157"/>
      <c r="R573" s="157"/>
      <c r="S573" s="157"/>
      <c r="T573" s="157"/>
      <c r="U573" s="157"/>
      <c r="V573" s="157"/>
      <c r="W573" s="157"/>
      <c r="X573" s="157"/>
      <c r="Y573" s="158">
        <v>43</v>
      </c>
      <c r="Z573" s="159"/>
      <c r="AA573" s="159"/>
      <c r="AB573" s="160"/>
      <c r="AC573" s="273" t="s">
        <v>495</v>
      </c>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30" customHeight="1" x14ac:dyDescent="0.15">
      <c r="A574" s="933">
        <v>10</v>
      </c>
      <c r="B574" s="933">
        <v>1</v>
      </c>
      <c r="C574" s="385" t="s">
        <v>654</v>
      </c>
      <c r="D574" s="385"/>
      <c r="E574" s="385"/>
      <c r="F574" s="385"/>
      <c r="G574" s="385"/>
      <c r="H574" s="385"/>
      <c r="I574" s="385"/>
      <c r="J574" s="167">
        <v>7000020465232</v>
      </c>
      <c r="K574" s="168"/>
      <c r="L574" s="168"/>
      <c r="M574" s="168"/>
      <c r="N574" s="168"/>
      <c r="O574" s="168"/>
      <c r="P574" s="157" t="s">
        <v>655</v>
      </c>
      <c r="Q574" s="157"/>
      <c r="R574" s="157"/>
      <c r="S574" s="157"/>
      <c r="T574" s="157"/>
      <c r="U574" s="157"/>
      <c r="V574" s="157"/>
      <c r="W574" s="157"/>
      <c r="X574" s="157"/>
      <c r="Y574" s="158">
        <v>42</v>
      </c>
      <c r="Z574" s="159"/>
      <c r="AA574" s="159"/>
      <c r="AB574" s="160"/>
      <c r="AC574" s="273" t="s">
        <v>495</v>
      </c>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x14ac:dyDescent="0.15">
      <c r="A575" s="933">
        <v>11</v>
      </c>
      <c r="B575" s="933">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x14ac:dyDescent="0.15">
      <c r="A576" s="933">
        <v>12</v>
      </c>
      <c r="B576" s="933">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x14ac:dyDescent="0.15">
      <c r="A577" s="933">
        <v>13</v>
      </c>
      <c r="B577" s="933">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x14ac:dyDescent="0.15">
      <c r="A578" s="933">
        <v>14</v>
      </c>
      <c r="B578" s="933">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x14ac:dyDescent="0.15">
      <c r="A579" s="933">
        <v>15</v>
      </c>
      <c r="B579" s="933">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x14ac:dyDescent="0.15">
      <c r="A580" s="933">
        <v>16</v>
      </c>
      <c r="B580" s="933">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x14ac:dyDescent="0.15">
      <c r="A581" s="933">
        <v>17</v>
      </c>
      <c r="B581" s="933">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x14ac:dyDescent="0.15">
      <c r="A582" s="933">
        <v>18</v>
      </c>
      <c r="B582" s="933">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x14ac:dyDescent="0.15">
      <c r="A583" s="933">
        <v>19</v>
      </c>
      <c r="B583" s="933">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x14ac:dyDescent="0.15">
      <c r="A584" s="933">
        <v>20</v>
      </c>
      <c r="B584" s="933">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x14ac:dyDescent="0.15">
      <c r="A585" s="933">
        <v>21</v>
      </c>
      <c r="B585" s="933">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x14ac:dyDescent="0.15">
      <c r="A586" s="933">
        <v>22</v>
      </c>
      <c r="B586" s="933">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x14ac:dyDescent="0.15">
      <c r="A587" s="933">
        <v>23</v>
      </c>
      <c r="B587" s="933">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x14ac:dyDescent="0.15">
      <c r="A588" s="933">
        <v>24</v>
      </c>
      <c r="B588" s="933">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x14ac:dyDescent="0.15">
      <c r="A589" s="933">
        <v>25</v>
      </c>
      <c r="B589" s="933">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x14ac:dyDescent="0.15">
      <c r="A590" s="933">
        <v>26</v>
      </c>
      <c r="B590" s="933">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x14ac:dyDescent="0.15">
      <c r="A591" s="933">
        <v>27</v>
      </c>
      <c r="B591" s="933">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x14ac:dyDescent="0.15">
      <c r="A592" s="933">
        <v>28</v>
      </c>
      <c r="B592" s="933">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x14ac:dyDescent="0.15">
      <c r="A593" s="933">
        <v>29</v>
      </c>
      <c r="B593" s="933">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x14ac:dyDescent="0.15">
      <c r="A594" s="933">
        <v>30</v>
      </c>
      <c r="B594" s="933">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343</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96" t="s">
        <v>30</v>
      </c>
      <c r="D597" s="296"/>
      <c r="E597" s="296"/>
      <c r="F597" s="296"/>
      <c r="G597" s="296"/>
      <c r="H597" s="296"/>
      <c r="I597" s="296"/>
      <c r="J597" s="848" t="s">
        <v>443</v>
      </c>
      <c r="K597" s="848"/>
      <c r="L597" s="848"/>
      <c r="M597" s="848"/>
      <c r="N597" s="848"/>
      <c r="O597" s="848"/>
      <c r="P597" s="296" t="s">
        <v>395</v>
      </c>
      <c r="Q597" s="296"/>
      <c r="R597" s="296"/>
      <c r="S597" s="296"/>
      <c r="T597" s="296"/>
      <c r="U597" s="296"/>
      <c r="V597" s="296"/>
      <c r="W597" s="296"/>
      <c r="X597" s="296"/>
      <c r="Y597" s="296" t="s">
        <v>439</v>
      </c>
      <c r="Z597" s="296"/>
      <c r="AA597" s="296"/>
      <c r="AB597" s="296"/>
      <c r="AC597" s="848" t="s">
        <v>394</v>
      </c>
      <c r="AD597" s="848"/>
      <c r="AE597" s="848"/>
      <c r="AF597" s="848"/>
      <c r="AG597" s="848"/>
      <c r="AH597" s="296" t="s">
        <v>411</v>
      </c>
      <c r="AI597" s="296"/>
      <c r="AJ597" s="296"/>
      <c r="AK597" s="296"/>
      <c r="AL597" s="296" t="s">
        <v>23</v>
      </c>
      <c r="AM597" s="296"/>
      <c r="AN597" s="296"/>
      <c r="AO597" s="387"/>
      <c r="AP597" s="848" t="s">
        <v>444</v>
      </c>
      <c r="AQ597" s="848"/>
      <c r="AR597" s="848"/>
      <c r="AS597" s="848"/>
      <c r="AT597" s="848"/>
      <c r="AU597" s="848"/>
      <c r="AV597" s="848"/>
      <c r="AW597" s="848"/>
      <c r="AX597" s="848"/>
    </row>
    <row r="598" spans="1:50" ht="30" customHeight="1" x14ac:dyDescent="0.15">
      <c r="A598" s="933">
        <v>1</v>
      </c>
      <c r="B598" s="933">
        <v>1</v>
      </c>
      <c r="C598" s="385" t="s">
        <v>656</v>
      </c>
      <c r="D598" s="385"/>
      <c r="E598" s="385"/>
      <c r="F598" s="385"/>
      <c r="G598" s="385"/>
      <c r="H598" s="385"/>
      <c r="I598" s="385"/>
      <c r="J598" s="167">
        <v>9000020469157</v>
      </c>
      <c r="K598" s="168"/>
      <c r="L598" s="168"/>
      <c r="M598" s="168"/>
      <c r="N598" s="168"/>
      <c r="O598" s="168"/>
      <c r="P598" s="157" t="s">
        <v>655</v>
      </c>
      <c r="Q598" s="157"/>
      <c r="R598" s="157"/>
      <c r="S598" s="157"/>
      <c r="T598" s="157"/>
      <c r="U598" s="157"/>
      <c r="V598" s="157"/>
      <c r="W598" s="157"/>
      <c r="X598" s="157"/>
      <c r="Y598" s="158">
        <v>73</v>
      </c>
      <c r="Z598" s="159"/>
      <c r="AA598" s="159"/>
      <c r="AB598" s="160"/>
      <c r="AC598" s="273" t="s">
        <v>495</v>
      </c>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x14ac:dyDescent="0.15">
      <c r="A599" s="933">
        <v>2</v>
      </c>
      <c r="B599" s="933">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x14ac:dyDescent="0.15">
      <c r="A600" s="933">
        <v>3</v>
      </c>
      <c r="B600" s="933">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x14ac:dyDescent="0.15">
      <c r="A601" s="933">
        <v>4</v>
      </c>
      <c r="B601" s="933">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x14ac:dyDescent="0.15">
      <c r="A602" s="933">
        <v>5</v>
      </c>
      <c r="B602" s="933">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x14ac:dyDescent="0.15">
      <c r="A603" s="933">
        <v>6</v>
      </c>
      <c r="B603" s="933">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x14ac:dyDescent="0.15">
      <c r="A604" s="933">
        <v>7</v>
      </c>
      <c r="B604" s="933">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x14ac:dyDescent="0.15">
      <c r="A605" s="933">
        <v>8</v>
      </c>
      <c r="B605" s="933">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x14ac:dyDescent="0.15">
      <c r="A606" s="933">
        <v>9</v>
      </c>
      <c r="B606" s="933">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x14ac:dyDescent="0.15">
      <c r="A607" s="933">
        <v>10</v>
      </c>
      <c r="B607" s="933">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x14ac:dyDescent="0.15">
      <c r="A608" s="933">
        <v>11</v>
      </c>
      <c r="B608" s="933">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x14ac:dyDescent="0.15">
      <c r="A609" s="933">
        <v>12</v>
      </c>
      <c r="B609" s="933">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x14ac:dyDescent="0.15">
      <c r="A610" s="933">
        <v>13</v>
      </c>
      <c r="B610" s="933">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x14ac:dyDescent="0.15">
      <c r="A611" s="933">
        <v>14</v>
      </c>
      <c r="B611" s="933">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x14ac:dyDescent="0.15">
      <c r="A612" s="933">
        <v>15</v>
      </c>
      <c r="B612" s="933">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x14ac:dyDescent="0.15">
      <c r="A613" s="933">
        <v>16</v>
      </c>
      <c r="B613" s="933">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x14ac:dyDescent="0.15">
      <c r="A614" s="933">
        <v>17</v>
      </c>
      <c r="B614" s="933">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x14ac:dyDescent="0.15">
      <c r="A615" s="933">
        <v>18</v>
      </c>
      <c r="B615" s="933">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x14ac:dyDescent="0.15">
      <c r="A616" s="933">
        <v>19</v>
      </c>
      <c r="B616" s="933">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x14ac:dyDescent="0.15">
      <c r="A617" s="933">
        <v>20</v>
      </c>
      <c r="B617" s="933">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x14ac:dyDescent="0.15">
      <c r="A618" s="933">
        <v>21</v>
      </c>
      <c r="B618" s="933">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x14ac:dyDescent="0.15">
      <c r="A619" s="933">
        <v>22</v>
      </c>
      <c r="B619" s="933">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x14ac:dyDescent="0.15">
      <c r="A620" s="933">
        <v>23</v>
      </c>
      <c r="B620" s="933">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x14ac:dyDescent="0.15">
      <c r="A621" s="933">
        <v>24</v>
      </c>
      <c r="B621" s="933">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x14ac:dyDescent="0.15">
      <c r="A622" s="933">
        <v>25</v>
      </c>
      <c r="B622" s="933">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x14ac:dyDescent="0.15">
      <c r="A623" s="933">
        <v>26</v>
      </c>
      <c r="B623" s="933">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x14ac:dyDescent="0.15">
      <c r="A624" s="933">
        <v>27</v>
      </c>
      <c r="B624" s="933">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x14ac:dyDescent="0.15">
      <c r="A625" s="933">
        <v>28</v>
      </c>
      <c r="B625" s="933">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x14ac:dyDescent="0.15">
      <c r="A626" s="933">
        <v>29</v>
      </c>
      <c r="B626" s="933">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x14ac:dyDescent="0.15">
      <c r="A627" s="933">
        <v>30</v>
      </c>
      <c r="B627" s="933">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96" t="s">
        <v>30</v>
      </c>
      <c r="D630" s="296"/>
      <c r="E630" s="296"/>
      <c r="F630" s="296"/>
      <c r="G630" s="296"/>
      <c r="H630" s="296"/>
      <c r="I630" s="296"/>
      <c r="J630" s="848" t="s">
        <v>443</v>
      </c>
      <c r="K630" s="848"/>
      <c r="L630" s="848"/>
      <c r="M630" s="848"/>
      <c r="N630" s="848"/>
      <c r="O630" s="848"/>
      <c r="P630" s="296" t="s">
        <v>395</v>
      </c>
      <c r="Q630" s="296"/>
      <c r="R630" s="296"/>
      <c r="S630" s="296"/>
      <c r="T630" s="296"/>
      <c r="U630" s="296"/>
      <c r="V630" s="296"/>
      <c r="W630" s="296"/>
      <c r="X630" s="296"/>
      <c r="Y630" s="296" t="s">
        <v>439</v>
      </c>
      <c r="Z630" s="296"/>
      <c r="AA630" s="296"/>
      <c r="AB630" s="296"/>
      <c r="AC630" s="848" t="s">
        <v>394</v>
      </c>
      <c r="AD630" s="848"/>
      <c r="AE630" s="848"/>
      <c r="AF630" s="848"/>
      <c r="AG630" s="848"/>
      <c r="AH630" s="296" t="s">
        <v>411</v>
      </c>
      <c r="AI630" s="296"/>
      <c r="AJ630" s="296"/>
      <c r="AK630" s="296"/>
      <c r="AL630" s="296" t="s">
        <v>23</v>
      </c>
      <c r="AM630" s="296"/>
      <c r="AN630" s="296"/>
      <c r="AO630" s="387"/>
      <c r="AP630" s="848" t="s">
        <v>444</v>
      </c>
      <c r="AQ630" s="848"/>
      <c r="AR630" s="848"/>
      <c r="AS630" s="848"/>
      <c r="AT630" s="848"/>
      <c r="AU630" s="848"/>
      <c r="AV630" s="848"/>
      <c r="AW630" s="848"/>
      <c r="AX630" s="848"/>
    </row>
    <row r="631" spans="1:50" ht="30" customHeight="1" x14ac:dyDescent="0.15">
      <c r="A631" s="933">
        <v>1</v>
      </c>
      <c r="B631" s="933">
        <v>1</v>
      </c>
      <c r="C631" s="385" t="s">
        <v>657</v>
      </c>
      <c r="D631" s="385"/>
      <c r="E631" s="385"/>
      <c r="F631" s="385"/>
      <c r="G631" s="385"/>
      <c r="H631" s="385"/>
      <c r="I631" s="385"/>
      <c r="J631" s="167"/>
      <c r="K631" s="168"/>
      <c r="L631" s="168"/>
      <c r="M631" s="168"/>
      <c r="N631" s="168"/>
      <c r="O631" s="168"/>
      <c r="P631" s="157" t="s">
        <v>655</v>
      </c>
      <c r="Q631" s="157"/>
      <c r="R631" s="157"/>
      <c r="S631" s="157"/>
      <c r="T631" s="157"/>
      <c r="U631" s="157"/>
      <c r="V631" s="157"/>
      <c r="W631" s="157"/>
      <c r="X631" s="157"/>
      <c r="Y631" s="158">
        <v>1002</v>
      </c>
      <c r="Z631" s="159"/>
      <c r="AA631" s="159"/>
      <c r="AB631" s="160"/>
      <c r="AC631" s="273" t="s">
        <v>495</v>
      </c>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x14ac:dyDescent="0.15">
      <c r="A632" s="933">
        <v>2</v>
      </c>
      <c r="B632" s="933">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x14ac:dyDescent="0.15">
      <c r="A633" s="933">
        <v>3</v>
      </c>
      <c r="B633" s="933">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x14ac:dyDescent="0.15">
      <c r="A634" s="933">
        <v>4</v>
      </c>
      <c r="B634" s="933">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x14ac:dyDescent="0.15">
      <c r="A635" s="933">
        <v>5</v>
      </c>
      <c r="B635" s="933">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x14ac:dyDescent="0.15">
      <c r="A636" s="933">
        <v>6</v>
      </c>
      <c r="B636" s="933">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x14ac:dyDescent="0.15">
      <c r="A637" s="933">
        <v>7</v>
      </c>
      <c r="B637" s="933">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x14ac:dyDescent="0.15">
      <c r="A638" s="933">
        <v>8</v>
      </c>
      <c r="B638" s="933">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x14ac:dyDescent="0.15">
      <c r="A639" s="933">
        <v>9</v>
      </c>
      <c r="B639" s="933">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x14ac:dyDescent="0.15">
      <c r="A640" s="933">
        <v>10</v>
      </c>
      <c r="B640" s="933">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x14ac:dyDescent="0.15">
      <c r="A641" s="933">
        <v>11</v>
      </c>
      <c r="B641" s="933">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x14ac:dyDescent="0.15">
      <c r="A642" s="933">
        <v>12</v>
      </c>
      <c r="B642" s="933">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x14ac:dyDescent="0.15">
      <c r="A643" s="933">
        <v>13</v>
      </c>
      <c r="B643" s="933">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x14ac:dyDescent="0.15">
      <c r="A644" s="933">
        <v>14</v>
      </c>
      <c r="B644" s="933">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x14ac:dyDescent="0.15">
      <c r="A645" s="933">
        <v>15</v>
      </c>
      <c r="B645" s="933">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x14ac:dyDescent="0.15">
      <c r="A646" s="933">
        <v>16</v>
      </c>
      <c r="B646" s="933">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x14ac:dyDescent="0.15">
      <c r="A647" s="933">
        <v>17</v>
      </c>
      <c r="B647" s="933">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x14ac:dyDescent="0.15">
      <c r="A648" s="933">
        <v>18</v>
      </c>
      <c r="B648" s="933">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x14ac:dyDescent="0.15">
      <c r="A649" s="933">
        <v>19</v>
      </c>
      <c r="B649" s="933">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x14ac:dyDescent="0.15">
      <c r="A650" s="933">
        <v>20</v>
      </c>
      <c r="B650" s="933">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x14ac:dyDescent="0.15">
      <c r="A651" s="933">
        <v>21</v>
      </c>
      <c r="B651" s="933">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x14ac:dyDescent="0.15">
      <c r="A652" s="933">
        <v>22</v>
      </c>
      <c r="B652" s="933">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x14ac:dyDescent="0.15">
      <c r="A653" s="933">
        <v>23</v>
      </c>
      <c r="B653" s="933">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x14ac:dyDescent="0.15">
      <c r="A654" s="933">
        <v>24</v>
      </c>
      <c r="B654" s="933">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x14ac:dyDescent="0.15">
      <c r="A655" s="933">
        <v>25</v>
      </c>
      <c r="B655" s="933">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x14ac:dyDescent="0.15">
      <c r="A656" s="933">
        <v>26</v>
      </c>
      <c r="B656" s="933">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x14ac:dyDescent="0.15">
      <c r="A657" s="933">
        <v>27</v>
      </c>
      <c r="B657" s="933">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x14ac:dyDescent="0.15">
      <c r="A658" s="933">
        <v>28</v>
      </c>
      <c r="B658" s="933">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x14ac:dyDescent="0.15">
      <c r="A659" s="933">
        <v>29</v>
      </c>
      <c r="B659" s="933">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x14ac:dyDescent="0.15">
      <c r="A660" s="933">
        <v>30</v>
      </c>
      <c r="B660" s="933">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344</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96" t="s">
        <v>30</v>
      </c>
      <c r="D663" s="296"/>
      <c r="E663" s="296"/>
      <c r="F663" s="296"/>
      <c r="G663" s="296"/>
      <c r="H663" s="296"/>
      <c r="I663" s="296"/>
      <c r="J663" s="848" t="s">
        <v>443</v>
      </c>
      <c r="K663" s="848"/>
      <c r="L663" s="848"/>
      <c r="M663" s="848"/>
      <c r="N663" s="848"/>
      <c r="O663" s="848"/>
      <c r="P663" s="296" t="s">
        <v>395</v>
      </c>
      <c r="Q663" s="296"/>
      <c r="R663" s="296"/>
      <c r="S663" s="296"/>
      <c r="T663" s="296"/>
      <c r="U663" s="296"/>
      <c r="V663" s="296"/>
      <c r="W663" s="296"/>
      <c r="X663" s="296"/>
      <c r="Y663" s="296" t="s">
        <v>439</v>
      </c>
      <c r="Z663" s="296"/>
      <c r="AA663" s="296"/>
      <c r="AB663" s="296"/>
      <c r="AC663" s="848" t="s">
        <v>394</v>
      </c>
      <c r="AD663" s="848"/>
      <c r="AE663" s="848"/>
      <c r="AF663" s="848"/>
      <c r="AG663" s="848"/>
      <c r="AH663" s="296" t="s">
        <v>411</v>
      </c>
      <c r="AI663" s="296"/>
      <c r="AJ663" s="296"/>
      <c r="AK663" s="296"/>
      <c r="AL663" s="296" t="s">
        <v>23</v>
      </c>
      <c r="AM663" s="296"/>
      <c r="AN663" s="296"/>
      <c r="AO663" s="387"/>
      <c r="AP663" s="848" t="s">
        <v>444</v>
      </c>
      <c r="AQ663" s="848"/>
      <c r="AR663" s="848"/>
      <c r="AS663" s="848"/>
      <c r="AT663" s="848"/>
      <c r="AU663" s="848"/>
      <c r="AV663" s="848"/>
      <c r="AW663" s="848"/>
      <c r="AX663" s="848"/>
    </row>
    <row r="664" spans="1:50" ht="30" customHeight="1" x14ac:dyDescent="0.15">
      <c r="A664" s="933">
        <v>1</v>
      </c>
      <c r="B664" s="933">
        <v>1</v>
      </c>
      <c r="C664" s="386" t="s">
        <v>671</v>
      </c>
      <c r="D664" s="385"/>
      <c r="E664" s="385"/>
      <c r="F664" s="385"/>
      <c r="G664" s="385"/>
      <c r="H664" s="385"/>
      <c r="I664" s="385"/>
      <c r="J664" s="167"/>
      <c r="K664" s="168"/>
      <c r="L664" s="168"/>
      <c r="M664" s="168"/>
      <c r="N664" s="168"/>
      <c r="O664" s="168"/>
      <c r="P664" s="157" t="s">
        <v>655</v>
      </c>
      <c r="Q664" s="157"/>
      <c r="R664" s="157"/>
      <c r="S664" s="157"/>
      <c r="T664" s="157"/>
      <c r="U664" s="157"/>
      <c r="V664" s="157"/>
      <c r="W664" s="157"/>
      <c r="X664" s="157"/>
      <c r="Y664" s="158">
        <v>5</v>
      </c>
      <c r="Z664" s="159"/>
      <c r="AA664" s="159"/>
      <c r="AB664" s="160"/>
      <c r="AC664" s="273" t="s">
        <v>495</v>
      </c>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x14ac:dyDescent="0.15">
      <c r="A665" s="933">
        <v>2</v>
      </c>
      <c r="B665" s="933">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x14ac:dyDescent="0.15">
      <c r="A666" s="933">
        <v>3</v>
      </c>
      <c r="B666" s="933">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x14ac:dyDescent="0.15">
      <c r="A667" s="933">
        <v>4</v>
      </c>
      <c r="B667" s="933">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x14ac:dyDescent="0.15">
      <c r="A668" s="933">
        <v>5</v>
      </c>
      <c r="B668" s="933">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x14ac:dyDescent="0.15">
      <c r="A669" s="933">
        <v>6</v>
      </c>
      <c r="B669" s="933">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x14ac:dyDescent="0.15">
      <c r="A670" s="933">
        <v>7</v>
      </c>
      <c r="B670" s="933">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x14ac:dyDescent="0.15">
      <c r="A671" s="933">
        <v>8</v>
      </c>
      <c r="B671" s="933">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x14ac:dyDescent="0.15">
      <c r="A672" s="933">
        <v>9</v>
      </c>
      <c r="B672" s="933">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x14ac:dyDescent="0.15">
      <c r="A673" s="933">
        <v>10</v>
      </c>
      <c r="B673" s="933">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x14ac:dyDescent="0.15">
      <c r="A674" s="933">
        <v>11</v>
      </c>
      <c r="B674" s="933">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x14ac:dyDescent="0.15">
      <c r="A675" s="933">
        <v>12</v>
      </c>
      <c r="B675" s="933">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x14ac:dyDescent="0.15">
      <c r="A676" s="933">
        <v>13</v>
      </c>
      <c r="B676" s="933">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x14ac:dyDescent="0.15">
      <c r="A677" s="933">
        <v>14</v>
      </c>
      <c r="B677" s="933">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x14ac:dyDescent="0.15">
      <c r="A678" s="933">
        <v>15</v>
      </c>
      <c r="B678" s="933">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x14ac:dyDescent="0.15">
      <c r="A679" s="933">
        <v>16</v>
      </c>
      <c r="B679" s="933">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x14ac:dyDescent="0.15">
      <c r="A680" s="933">
        <v>17</v>
      </c>
      <c r="B680" s="933">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x14ac:dyDescent="0.15">
      <c r="A681" s="933">
        <v>18</v>
      </c>
      <c r="B681" s="933">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x14ac:dyDescent="0.15">
      <c r="A682" s="933">
        <v>19</v>
      </c>
      <c r="B682" s="933">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x14ac:dyDescent="0.15">
      <c r="A683" s="933">
        <v>20</v>
      </c>
      <c r="B683" s="933">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x14ac:dyDescent="0.15">
      <c r="A684" s="933">
        <v>21</v>
      </c>
      <c r="B684" s="933">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x14ac:dyDescent="0.15">
      <c r="A685" s="933">
        <v>22</v>
      </c>
      <c r="B685" s="933">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x14ac:dyDescent="0.15">
      <c r="A686" s="933">
        <v>23</v>
      </c>
      <c r="B686" s="933">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x14ac:dyDescent="0.15">
      <c r="A687" s="933">
        <v>24</v>
      </c>
      <c r="B687" s="933">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x14ac:dyDescent="0.15">
      <c r="A688" s="933">
        <v>25</v>
      </c>
      <c r="B688" s="933">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x14ac:dyDescent="0.15">
      <c r="A689" s="933">
        <v>26</v>
      </c>
      <c r="B689" s="933">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x14ac:dyDescent="0.15">
      <c r="A690" s="933">
        <v>27</v>
      </c>
      <c r="B690" s="933">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x14ac:dyDescent="0.15">
      <c r="A691" s="933">
        <v>28</v>
      </c>
      <c r="B691" s="933">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x14ac:dyDescent="0.15">
      <c r="A692" s="933">
        <v>29</v>
      </c>
      <c r="B692" s="933">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x14ac:dyDescent="0.15">
      <c r="A693" s="933">
        <v>30</v>
      </c>
      <c r="B693" s="933">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345</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96" t="s">
        <v>30</v>
      </c>
      <c r="D696" s="296"/>
      <c r="E696" s="296"/>
      <c r="F696" s="296"/>
      <c r="G696" s="296"/>
      <c r="H696" s="296"/>
      <c r="I696" s="296"/>
      <c r="J696" s="848" t="s">
        <v>443</v>
      </c>
      <c r="K696" s="848"/>
      <c r="L696" s="848"/>
      <c r="M696" s="848"/>
      <c r="N696" s="848"/>
      <c r="O696" s="848"/>
      <c r="P696" s="296" t="s">
        <v>395</v>
      </c>
      <c r="Q696" s="296"/>
      <c r="R696" s="296"/>
      <c r="S696" s="296"/>
      <c r="T696" s="296"/>
      <c r="U696" s="296"/>
      <c r="V696" s="296"/>
      <c r="W696" s="296"/>
      <c r="X696" s="296"/>
      <c r="Y696" s="296" t="s">
        <v>439</v>
      </c>
      <c r="Z696" s="296"/>
      <c r="AA696" s="296"/>
      <c r="AB696" s="296"/>
      <c r="AC696" s="848" t="s">
        <v>394</v>
      </c>
      <c r="AD696" s="848"/>
      <c r="AE696" s="848"/>
      <c r="AF696" s="848"/>
      <c r="AG696" s="848"/>
      <c r="AH696" s="296" t="s">
        <v>411</v>
      </c>
      <c r="AI696" s="296"/>
      <c r="AJ696" s="296"/>
      <c r="AK696" s="296"/>
      <c r="AL696" s="296" t="s">
        <v>23</v>
      </c>
      <c r="AM696" s="296"/>
      <c r="AN696" s="296"/>
      <c r="AO696" s="387"/>
      <c r="AP696" s="848" t="s">
        <v>444</v>
      </c>
      <c r="AQ696" s="848"/>
      <c r="AR696" s="848"/>
      <c r="AS696" s="848"/>
      <c r="AT696" s="848"/>
      <c r="AU696" s="848"/>
      <c r="AV696" s="848"/>
      <c r="AW696" s="848"/>
      <c r="AX696" s="848"/>
    </row>
    <row r="697" spans="1:50" ht="30" customHeight="1" x14ac:dyDescent="0.15">
      <c r="A697" s="933">
        <v>1</v>
      </c>
      <c r="B697" s="933">
        <v>1</v>
      </c>
      <c r="C697" s="385" t="s">
        <v>658</v>
      </c>
      <c r="D697" s="385"/>
      <c r="E697" s="385"/>
      <c r="F697" s="385"/>
      <c r="G697" s="385"/>
      <c r="H697" s="385"/>
      <c r="I697" s="385"/>
      <c r="J697" s="167"/>
      <c r="K697" s="168"/>
      <c r="L697" s="168"/>
      <c r="M697" s="168"/>
      <c r="N697" s="168"/>
      <c r="O697" s="168"/>
      <c r="P697" s="157" t="s">
        <v>655</v>
      </c>
      <c r="Q697" s="157"/>
      <c r="R697" s="157"/>
      <c r="S697" s="157"/>
      <c r="T697" s="157"/>
      <c r="U697" s="157"/>
      <c r="V697" s="157"/>
      <c r="W697" s="157"/>
      <c r="X697" s="157"/>
      <c r="Y697" s="158">
        <v>1</v>
      </c>
      <c r="Z697" s="159"/>
      <c r="AA697" s="159"/>
      <c r="AB697" s="160"/>
      <c r="AC697" s="273" t="s">
        <v>495</v>
      </c>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x14ac:dyDescent="0.15">
      <c r="A698" s="933">
        <v>2</v>
      </c>
      <c r="B698" s="933">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x14ac:dyDescent="0.15">
      <c r="A699" s="933">
        <v>3</v>
      </c>
      <c r="B699" s="933">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x14ac:dyDescent="0.15">
      <c r="A700" s="933">
        <v>4</v>
      </c>
      <c r="B700" s="933">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x14ac:dyDescent="0.15">
      <c r="A701" s="933">
        <v>5</v>
      </c>
      <c r="B701" s="933">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x14ac:dyDescent="0.15">
      <c r="A702" s="933">
        <v>6</v>
      </c>
      <c r="B702" s="933">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x14ac:dyDescent="0.15">
      <c r="A703" s="933">
        <v>7</v>
      </c>
      <c r="B703" s="933">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x14ac:dyDescent="0.15">
      <c r="A704" s="933">
        <v>8</v>
      </c>
      <c r="B704" s="933">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x14ac:dyDescent="0.15">
      <c r="A705" s="933">
        <v>9</v>
      </c>
      <c r="B705" s="933">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x14ac:dyDescent="0.15">
      <c r="A706" s="933">
        <v>10</v>
      </c>
      <c r="B706" s="933">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x14ac:dyDescent="0.15">
      <c r="A707" s="933">
        <v>11</v>
      </c>
      <c r="B707" s="933">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x14ac:dyDescent="0.15">
      <c r="A708" s="933">
        <v>12</v>
      </c>
      <c r="B708" s="933">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x14ac:dyDescent="0.15">
      <c r="A709" s="933">
        <v>13</v>
      </c>
      <c r="B709" s="933">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x14ac:dyDescent="0.15">
      <c r="A710" s="933">
        <v>14</v>
      </c>
      <c r="B710" s="933">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x14ac:dyDescent="0.15">
      <c r="A711" s="933">
        <v>15</v>
      </c>
      <c r="B711" s="933">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x14ac:dyDescent="0.15">
      <c r="A712" s="933">
        <v>16</v>
      </c>
      <c r="B712" s="933">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x14ac:dyDescent="0.15">
      <c r="A713" s="933">
        <v>17</v>
      </c>
      <c r="B713" s="933">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x14ac:dyDescent="0.15">
      <c r="A714" s="933">
        <v>18</v>
      </c>
      <c r="B714" s="933">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x14ac:dyDescent="0.15">
      <c r="A715" s="933">
        <v>19</v>
      </c>
      <c r="B715" s="933">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x14ac:dyDescent="0.15">
      <c r="A716" s="933">
        <v>20</v>
      </c>
      <c r="B716" s="933">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x14ac:dyDescent="0.15">
      <c r="A717" s="933">
        <v>21</v>
      </c>
      <c r="B717" s="933">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x14ac:dyDescent="0.15">
      <c r="A718" s="933">
        <v>22</v>
      </c>
      <c r="B718" s="933">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x14ac:dyDescent="0.15">
      <c r="A719" s="933">
        <v>23</v>
      </c>
      <c r="B719" s="933">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x14ac:dyDescent="0.15">
      <c r="A720" s="933">
        <v>24</v>
      </c>
      <c r="B720" s="933">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x14ac:dyDescent="0.15">
      <c r="A721" s="933">
        <v>25</v>
      </c>
      <c r="B721" s="933">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x14ac:dyDescent="0.15">
      <c r="A722" s="933">
        <v>26</v>
      </c>
      <c r="B722" s="933">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x14ac:dyDescent="0.15">
      <c r="A723" s="933">
        <v>27</v>
      </c>
      <c r="B723" s="933">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x14ac:dyDescent="0.15">
      <c r="A724" s="933">
        <v>28</v>
      </c>
      <c r="B724" s="933">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x14ac:dyDescent="0.15">
      <c r="A725" s="933">
        <v>29</v>
      </c>
      <c r="B725" s="933">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x14ac:dyDescent="0.15">
      <c r="A726" s="933">
        <v>30</v>
      </c>
      <c r="B726" s="933">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346</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33"/>
      <c r="B729" s="933"/>
      <c r="C729" s="296" t="s">
        <v>30</v>
      </c>
      <c r="D729" s="296"/>
      <c r="E729" s="296"/>
      <c r="F729" s="296"/>
      <c r="G729" s="296"/>
      <c r="H729" s="296"/>
      <c r="I729" s="296"/>
      <c r="J729" s="848" t="s">
        <v>443</v>
      </c>
      <c r="K729" s="848"/>
      <c r="L729" s="848"/>
      <c r="M729" s="848"/>
      <c r="N729" s="848"/>
      <c r="O729" s="848"/>
      <c r="P729" s="296" t="s">
        <v>395</v>
      </c>
      <c r="Q729" s="296"/>
      <c r="R729" s="296"/>
      <c r="S729" s="296"/>
      <c r="T729" s="296"/>
      <c r="U729" s="296"/>
      <c r="V729" s="296"/>
      <c r="W729" s="296"/>
      <c r="X729" s="296"/>
      <c r="Y729" s="296" t="s">
        <v>439</v>
      </c>
      <c r="Z729" s="296"/>
      <c r="AA729" s="296"/>
      <c r="AB729" s="296"/>
      <c r="AC729" s="848" t="s">
        <v>394</v>
      </c>
      <c r="AD729" s="848"/>
      <c r="AE729" s="848"/>
      <c r="AF729" s="848"/>
      <c r="AG729" s="848"/>
      <c r="AH729" s="296" t="s">
        <v>411</v>
      </c>
      <c r="AI729" s="296"/>
      <c r="AJ729" s="296"/>
      <c r="AK729" s="296"/>
      <c r="AL729" s="296" t="s">
        <v>23</v>
      </c>
      <c r="AM729" s="296"/>
      <c r="AN729" s="296"/>
      <c r="AO729" s="387"/>
      <c r="AP729" s="848" t="s">
        <v>444</v>
      </c>
      <c r="AQ729" s="848"/>
      <c r="AR729" s="848"/>
      <c r="AS729" s="848"/>
      <c r="AT729" s="848"/>
      <c r="AU729" s="848"/>
      <c r="AV729" s="848"/>
      <c r="AW729" s="848"/>
      <c r="AX729" s="848"/>
    </row>
    <row r="730" spans="1:50" ht="24" hidden="1" customHeight="1" x14ac:dyDescent="0.15">
      <c r="A730" s="933">
        <v>1</v>
      </c>
      <c r="B730" s="933">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x14ac:dyDescent="0.15">
      <c r="A731" s="933">
        <v>2</v>
      </c>
      <c r="B731" s="933">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x14ac:dyDescent="0.15">
      <c r="A732" s="933">
        <v>3</v>
      </c>
      <c r="B732" s="933">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x14ac:dyDescent="0.15">
      <c r="A733" s="933">
        <v>4</v>
      </c>
      <c r="B733" s="933">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x14ac:dyDescent="0.15">
      <c r="A734" s="933">
        <v>5</v>
      </c>
      <c r="B734" s="933">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x14ac:dyDescent="0.15">
      <c r="A735" s="933">
        <v>6</v>
      </c>
      <c r="B735" s="933">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x14ac:dyDescent="0.15">
      <c r="A736" s="933">
        <v>7</v>
      </c>
      <c r="B736" s="933">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x14ac:dyDescent="0.15">
      <c r="A737" s="933">
        <v>8</v>
      </c>
      <c r="B737" s="933">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x14ac:dyDescent="0.15">
      <c r="A738" s="933">
        <v>9</v>
      </c>
      <c r="B738" s="933">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x14ac:dyDescent="0.15">
      <c r="A739" s="933">
        <v>10</v>
      </c>
      <c r="B739" s="933">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x14ac:dyDescent="0.15">
      <c r="A740" s="933">
        <v>11</v>
      </c>
      <c r="B740" s="933">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x14ac:dyDescent="0.15">
      <c r="A741" s="933">
        <v>12</v>
      </c>
      <c r="B741" s="933">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x14ac:dyDescent="0.15">
      <c r="A742" s="933">
        <v>13</v>
      </c>
      <c r="B742" s="933">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x14ac:dyDescent="0.15">
      <c r="A743" s="933">
        <v>14</v>
      </c>
      <c r="B743" s="933">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x14ac:dyDescent="0.15">
      <c r="A744" s="933">
        <v>15</v>
      </c>
      <c r="B744" s="933">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x14ac:dyDescent="0.15">
      <c r="A745" s="933">
        <v>16</v>
      </c>
      <c r="B745" s="933">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x14ac:dyDescent="0.15">
      <c r="A746" s="933">
        <v>17</v>
      </c>
      <c r="B746" s="933">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x14ac:dyDescent="0.15">
      <c r="A747" s="933">
        <v>18</v>
      </c>
      <c r="B747" s="933">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x14ac:dyDescent="0.15">
      <c r="A748" s="933">
        <v>19</v>
      </c>
      <c r="B748" s="933">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x14ac:dyDescent="0.15">
      <c r="A749" s="933">
        <v>20</v>
      </c>
      <c r="B749" s="933">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x14ac:dyDescent="0.15">
      <c r="A750" s="933">
        <v>21</v>
      </c>
      <c r="B750" s="933">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x14ac:dyDescent="0.15">
      <c r="A751" s="933">
        <v>22</v>
      </c>
      <c r="B751" s="933">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x14ac:dyDescent="0.15">
      <c r="A752" s="933">
        <v>23</v>
      </c>
      <c r="B752" s="933">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x14ac:dyDescent="0.15">
      <c r="A753" s="933">
        <v>24</v>
      </c>
      <c r="B753" s="933">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x14ac:dyDescent="0.15">
      <c r="A754" s="933">
        <v>25</v>
      </c>
      <c r="B754" s="933">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x14ac:dyDescent="0.15">
      <c r="A755" s="933">
        <v>26</v>
      </c>
      <c r="B755" s="933">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x14ac:dyDescent="0.15">
      <c r="A756" s="933">
        <v>27</v>
      </c>
      <c r="B756" s="933">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x14ac:dyDescent="0.15">
      <c r="A757" s="933">
        <v>28</v>
      </c>
      <c r="B757" s="933">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x14ac:dyDescent="0.15">
      <c r="A758" s="933">
        <v>29</v>
      </c>
      <c r="B758" s="933">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x14ac:dyDescent="0.15">
      <c r="A759" s="933">
        <v>30</v>
      </c>
      <c r="B759" s="933">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347</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33"/>
      <c r="B762" s="933"/>
      <c r="C762" s="296" t="s">
        <v>30</v>
      </c>
      <c r="D762" s="296"/>
      <c r="E762" s="296"/>
      <c r="F762" s="296"/>
      <c r="G762" s="296"/>
      <c r="H762" s="296"/>
      <c r="I762" s="296"/>
      <c r="J762" s="848" t="s">
        <v>443</v>
      </c>
      <c r="K762" s="848"/>
      <c r="L762" s="848"/>
      <c r="M762" s="848"/>
      <c r="N762" s="848"/>
      <c r="O762" s="848"/>
      <c r="P762" s="296" t="s">
        <v>395</v>
      </c>
      <c r="Q762" s="296"/>
      <c r="R762" s="296"/>
      <c r="S762" s="296"/>
      <c r="T762" s="296"/>
      <c r="U762" s="296"/>
      <c r="V762" s="296"/>
      <c r="W762" s="296"/>
      <c r="X762" s="296"/>
      <c r="Y762" s="296" t="s">
        <v>439</v>
      </c>
      <c r="Z762" s="296"/>
      <c r="AA762" s="296"/>
      <c r="AB762" s="296"/>
      <c r="AC762" s="848" t="s">
        <v>394</v>
      </c>
      <c r="AD762" s="848"/>
      <c r="AE762" s="848"/>
      <c r="AF762" s="848"/>
      <c r="AG762" s="848"/>
      <c r="AH762" s="296" t="s">
        <v>411</v>
      </c>
      <c r="AI762" s="296"/>
      <c r="AJ762" s="296"/>
      <c r="AK762" s="296"/>
      <c r="AL762" s="296" t="s">
        <v>23</v>
      </c>
      <c r="AM762" s="296"/>
      <c r="AN762" s="296"/>
      <c r="AO762" s="387"/>
      <c r="AP762" s="848" t="s">
        <v>444</v>
      </c>
      <c r="AQ762" s="848"/>
      <c r="AR762" s="848"/>
      <c r="AS762" s="848"/>
      <c r="AT762" s="848"/>
      <c r="AU762" s="848"/>
      <c r="AV762" s="848"/>
      <c r="AW762" s="848"/>
      <c r="AX762" s="848"/>
    </row>
    <row r="763" spans="1:50" ht="24" hidden="1" customHeight="1" x14ac:dyDescent="0.15">
      <c r="A763" s="933">
        <v>1</v>
      </c>
      <c r="B763" s="933">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x14ac:dyDescent="0.15">
      <c r="A764" s="933">
        <v>2</v>
      </c>
      <c r="B764" s="933">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x14ac:dyDescent="0.15">
      <c r="A765" s="933">
        <v>3</v>
      </c>
      <c r="B765" s="933">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x14ac:dyDescent="0.15">
      <c r="A766" s="933">
        <v>4</v>
      </c>
      <c r="B766" s="933">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x14ac:dyDescent="0.15">
      <c r="A767" s="933">
        <v>5</v>
      </c>
      <c r="B767" s="933">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x14ac:dyDescent="0.15">
      <c r="A768" s="933">
        <v>6</v>
      </c>
      <c r="B768" s="933">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x14ac:dyDescent="0.15">
      <c r="A769" s="933">
        <v>7</v>
      </c>
      <c r="B769" s="933">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x14ac:dyDescent="0.15">
      <c r="A770" s="933">
        <v>8</v>
      </c>
      <c r="B770" s="933">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x14ac:dyDescent="0.15">
      <c r="A771" s="933">
        <v>9</v>
      </c>
      <c r="B771" s="933">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x14ac:dyDescent="0.15">
      <c r="A772" s="933">
        <v>10</v>
      </c>
      <c r="B772" s="933">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x14ac:dyDescent="0.15">
      <c r="A773" s="933">
        <v>11</v>
      </c>
      <c r="B773" s="933">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x14ac:dyDescent="0.15">
      <c r="A774" s="933">
        <v>12</v>
      </c>
      <c r="B774" s="933">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x14ac:dyDescent="0.15">
      <c r="A775" s="933">
        <v>13</v>
      </c>
      <c r="B775" s="933">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x14ac:dyDescent="0.15">
      <c r="A776" s="933">
        <v>14</v>
      </c>
      <c r="B776" s="933">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x14ac:dyDescent="0.15">
      <c r="A777" s="933">
        <v>15</v>
      </c>
      <c r="B777" s="933">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x14ac:dyDescent="0.15">
      <c r="A778" s="933">
        <v>16</v>
      </c>
      <c r="B778" s="933">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x14ac:dyDescent="0.15">
      <c r="A779" s="933">
        <v>17</v>
      </c>
      <c r="B779" s="933">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x14ac:dyDescent="0.15">
      <c r="A780" s="933">
        <v>18</v>
      </c>
      <c r="B780" s="933">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x14ac:dyDescent="0.15">
      <c r="A781" s="933">
        <v>19</v>
      </c>
      <c r="B781" s="933">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x14ac:dyDescent="0.15">
      <c r="A782" s="933">
        <v>20</v>
      </c>
      <c r="B782" s="933">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x14ac:dyDescent="0.15">
      <c r="A783" s="933">
        <v>21</v>
      </c>
      <c r="B783" s="933">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x14ac:dyDescent="0.15">
      <c r="A784" s="933">
        <v>22</v>
      </c>
      <c r="B784" s="933">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x14ac:dyDescent="0.15">
      <c r="A785" s="933">
        <v>23</v>
      </c>
      <c r="B785" s="933">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x14ac:dyDescent="0.15">
      <c r="A786" s="933">
        <v>24</v>
      </c>
      <c r="B786" s="933">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x14ac:dyDescent="0.15">
      <c r="A787" s="933">
        <v>25</v>
      </c>
      <c r="B787" s="933">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x14ac:dyDescent="0.15">
      <c r="A788" s="933">
        <v>26</v>
      </c>
      <c r="B788" s="933">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x14ac:dyDescent="0.15">
      <c r="A789" s="933">
        <v>27</v>
      </c>
      <c r="B789" s="933">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x14ac:dyDescent="0.15">
      <c r="A790" s="933">
        <v>28</v>
      </c>
      <c r="B790" s="933">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x14ac:dyDescent="0.15">
      <c r="A791" s="933">
        <v>29</v>
      </c>
      <c r="B791" s="933">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x14ac:dyDescent="0.15">
      <c r="A792" s="933">
        <v>30</v>
      </c>
      <c r="B792" s="933">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348</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33"/>
      <c r="B795" s="933"/>
      <c r="C795" s="296" t="s">
        <v>30</v>
      </c>
      <c r="D795" s="296"/>
      <c r="E795" s="296"/>
      <c r="F795" s="296"/>
      <c r="G795" s="296"/>
      <c r="H795" s="296"/>
      <c r="I795" s="296"/>
      <c r="J795" s="848" t="s">
        <v>443</v>
      </c>
      <c r="K795" s="848"/>
      <c r="L795" s="848"/>
      <c r="M795" s="848"/>
      <c r="N795" s="848"/>
      <c r="O795" s="848"/>
      <c r="P795" s="296" t="s">
        <v>395</v>
      </c>
      <c r="Q795" s="296"/>
      <c r="R795" s="296"/>
      <c r="S795" s="296"/>
      <c r="T795" s="296"/>
      <c r="U795" s="296"/>
      <c r="V795" s="296"/>
      <c r="W795" s="296"/>
      <c r="X795" s="296"/>
      <c r="Y795" s="296" t="s">
        <v>439</v>
      </c>
      <c r="Z795" s="296"/>
      <c r="AA795" s="296"/>
      <c r="AB795" s="296"/>
      <c r="AC795" s="848" t="s">
        <v>394</v>
      </c>
      <c r="AD795" s="848"/>
      <c r="AE795" s="848"/>
      <c r="AF795" s="848"/>
      <c r="AG795" s="848"/>
      <c r="AH795" s="296" t="s">
        <v>411</v>
      </c>
      <c r="AI795" s="296"/>
      <c r="AJ795" s="296"/>
      <c r="AK795" s="296"/>
      <c r="AL795" s="296" t="s">
        <v>23</v>
      </c>
      <c r="AM795" s="296"/>
      <c r="AN795" s="296"/>
      <c r="AO795" s="387"/>
      <c r="AP795" s="848" t="s">
        <v>444</v>
      </c>
      <c r="AQ795" s="848"/>
      <c r="AR795" s="848"/>
      <c r="AS795" s="848"/>
      <c r="AT795" s="848"/>
      <c r="AU795" s="848"/>
      <c r="AV795" s="848"/>
      <c r="AW795" s="848"/>
      <c r="AX795" s="848"/>
    </row>
    <row r="796" spans="1:50" ht="24" hidden="1" customHeight="1" x14ac:dyDescent="0.15">
      <c r="A796" s="933">
        <v>1</v>
      </c>
      <c r="B796" s="933">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x14ac:dyDescent="0.15">
      <c r="A797" s="933">
        <v>2</v>
      </c>
      <c r="B797" s="933">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x14ac:dyDescent="0.15">
      <c r="A798" s="933">
        <v>3</v>
      </c>
      <c r="B798" s="933">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x14ac:dyDescent="0.15">
      <c r="A799" s="933">
        <v>4</v>
      </c>
      <c r="B799" s="933">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x14ac:dyDescent="0.15">
      <c r="A800" s="933">
        <v>5</v>
      </c>
      <c r="B800" s="933">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x14ac:dyDescent="0.15">
      <c r="A801" s="933">
        <v>6</v>
      </c>
      <c r="B801" s="933">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x14ac:dyDescent="0.15">
      <c r="A802" s="933">
        <v>7</v>
      </c>
      <c r="B802" s="933">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x14ac:dyDescent="0.15">
      <c r="A803" s="933">
        <v>8</v>
      </c>
      <c r="B803" s="933">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x14ac:dyDescent="0.15">
      <c r="A804" s="933">
        <v>9</v>
      </c>
      <c r="B804" s="933">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x14ac:dyDescent="0.15">
      <c r="A805" s="933">
        <v>10</v>
      </c>
      <c r="B805" s="933">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x14ac:dyDescent="0.15">
      <c r="A806" s="933">
        <v>11</v>
      </c>
      <c r="B806" s="933">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x14ac:dyDescent="0.15">
      <c r="A807" s="933">
        <v>12</v>
      </c>
      <c r="B807" s="933">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x14ac:dyDescent="0.15">
      <c r="A808" s="933">
        <v>13</v>
      </c>
      <c r="B808" s="933">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x14ac:dyDescent="0.15">
      <c r="A809" s="933">
        <v>14</v>
      </c>
      <c r="B809" s="933">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x14ac:dyDescent="0.15">
      <c r="A810" s="933">
        <v>15</v>
      </c>
      <c r="B810" s="933">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x14ac:dyDescent="0.15">
      <c r="A811" s="933">
        <v>16</v>
      </c>
      <c r="B811" s="933">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x14ac:dyDescent="0.15">
      <c r="A812" s="933">
        <v>17</v>
      </c>
      <c r="B812" s="933">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x14ac:dyDescent="0.15">
      <c r="A813" s="933">
        <v>18</v>
      </c>
      <c r="B813" s="933">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x14ac:dyDescent="0.15">
      <c r="A814" s="933">
        <v>19</v>
      </c>
      <c r="B814" s="933">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x14ac:dyDescent="0.15">
      <c r="A815" s="933">
        <v>20</v>
      </c>
      <c r="B815" s="933">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x14ac:dyDescent="0.15">
      <c r="A816" s="933">
        <v>21</v>
      </c>
      <c r="B816" s="933">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x14ac:dyDescent="0.15">
      <c r="A817" s="933">
        <v>22</v>
      </c>
      <c r="B817" s="933">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x14ac:dyDescent="0.15">
      <c r="A818" s="933">
        <v>23</v>
      </c>
      <c r="B818" s="933">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x14ac:dyDescent="0.15">
      <c r="A819" s="933">
        <v>24</v>
      </c>
      <c r="B819" s="933">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x14ac:dyDescent="0.15">
      <c r="A820" s="933">
        <v>25</v>
      </c>
      <c r="B820" s="933">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x14ac:dyDescent="0.15">
      <c r="A821" s="933">
        <v>26</v>
      </c>
      <c r="B821" s="933">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x14ac:dyDescent="0.15">
      <c r="A822" s="933">
        <v>27</v>
      </c>
      <c r="B822" s="933">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x14ac:dyDescent="0.15">
      <c r="A823" s="933">
        <v>28</v>
      </c>
      <c r="B823" s="933">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x14ac:dyDescent="0.15">
      <c r="A824" s="933">
        <v>29</v>
      </c>
      <c r="B824" s="933">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x14ac:dyDescent="0.15">
      <c r="A825" s="933">
        <v>30</v>
      </c>
      <c r="B825" s="933">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349</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33"/>
      <c r="B828" s="933"/>
      <c r="C828" s="296" t="s">
        <v>30</v>
      </c>
      <c r="D828" s="296"/>
      <c r="E828" s="296"/>
      <c r="F828" s="296"/>
      <c r="G828" s="296"/>
      <c r="H828" s="296"/>
      <c r="I828" s="296"/>
      <c r="J828" s="848" t="s">
        <v>443</v>
      </c>
      <c r="K828" s="848"/>
      <c r="L828" s="848"/>
      <c r="M828" s="848"/>
      <c r="N828" s="848"/>
      <c r="O828" s="848"/>
      <c r="P828" s="296" t="s">
        <v>395</v>
      </c>
      <c r="Q828" s="296"/>
      <c r="R828" s="296"/>
      <c r="S828" s="296"/>
      <c r="T828" s="296"/>
      <c r="U828" s="296"/>
      <c r="V828" s="296"/>
      <c r="W828" s="296"/>
      <c r="X828" s="296"/>
      <c r="Y828" s="296" t="s">
        <v>439</v>
      </c>
      <c r="Z828" s="296"/>
      <c r="AA828" s="296"/>
      <c r="AB828" s="296"/>
      <c r="AC828" s="848" t="s">
        <v>394</v>
      </c>
      <c r="AD828" s="848"/>
      <c r="AE828" s="848"/>
      <c r="AF828" s="848"/>
      <c r="AG828" s="848"/>
      <c r="AH828" s="296" t="s">
        <v>411</v>
      </c>
      <c r="AI828" s="296"/>
      <c r="AJ828" s="296"/>
      <c r="AK828" s="296"/>
      <c r="AL828" s="296" t="s">
        <v>23</v>
      </c>
      <c r="AM828" s="296"/>
      <c r="AN828" s="296"/>
      <c r="AO828" s="387"/>
      <c r="AP828" s="848" t="s">
        <v>444</v>
      </c>
      <c r="AQ828" s="848"/>
      <c r="AR828" s="848"/>
      <c r="AS828" s="848"/>
      <c r="AT828" s="848"/>
      <c r="AU828" s="848"/>
      <c r="AV828" s="848"/>
      <c r="AW828" s="848"/>
      <c r="AX828" s="848"/>
    </row>
    <row r="829" spans="1:50" ht="24" hidden="1" customHeight="1" x14ac:dyDescent="0.15">
      <c r="A829" s="933">
        <v>1</v>
      </c>
      <c r="B829" s="933">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x14ac:dyDescent="0.15">
      <c r="A830" s="933">
        <v>2</v>
      </c>
      <c r="B830" s="933">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x14ac:dyDescent="0.15">
      <c r="A831" s="933">
        <v>3</v>
      </c>
      <c r="B831" s="933">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x14ac:dyDescent="0.15">
      <c r="A832" s="933">
        <v>4</v>
      </c>
      <c r="B832" s="933">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x14ac:dyDescent="0.15">
      <c r="A833" s="933">
        <v>5</v>
      </c>
      <c r="B833" s="933">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x14ac:dyDescent="0.15">
      <c r="A834" s="933">
        <v>6</v>
      </c>
      <c r="B834" s="933">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x14ac:dyDescent="0.15">
      <c r="A835" s="933">
        <v>7</v>
      </c>
      <c r="B835" s="933">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x14ac:dyDescent="0.15">
      <c r="A836" s="933">
        <v>8</v>
      </c>
      <c r="B836" s="933">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x14ac:dyDescent="0.15">
      <c r="A837" s="933">
        <v>9</v>
      </c>
      <c r="B837" s="933">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x14ac:dyDescent="0.15">
      <c r="A838" s="933">
        <v>10</v>
      </c>
      <c r="B838" s="933">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x14ac:dyDescent="0.15">
      <c r="A839" s="933">
        <v>11</v>
      </c>
      <c r="B839" s="933">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x14ac:dyDescent="0.15">
      <c r="A840" s="933">
        <v>12</v>
      </c>
      <c r="B840" s="933">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x14ac:dyDescent="0.15">
      <c r="A841" s="933">
        <v>13</v>
      </c>
      <c r="B841" s="933">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x14ac:dyDescent="0.15">
      <c r="A842" s="933">
        <v>14</v>
      </c>
      <c r="B842" s="933">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x14ac:dyDescent="0.15">
      <c r="A843" s="933">
        <v>15</v>
      </c>
      <c r="B843" s="933">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x14ac:dyDescent="0.15">
      <c r="A844" s="933">
        <v>16</v>
      </c>
      <c r="B844" s="933">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x14ac:dyDescent="0.15">
      <c r="A845" s="933">
        <v>17</v>
      </c>
      <c r="B845" s="933">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x14ac:dyDescent="0.15">
      <c r="A846" s="933">
        <v>18</v>
      </c>
      <c r="B846" s="933">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x14ac:dyDescent="0.15">
      <c r="A847" s="933">
        <v>19</v>
      </c>
      <c r="B847" s="933">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x14ac:dyDescent="0.15">
      <c r="A848" s="933">
        <v>20</v>
      </c>
      <c r="B848" s="933">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x14ac:dyDescent="0.15">
      <c r="A849" s="933">
        <v>21</v>
      </c>
      <c r="B849" s="933">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x14ac:dyDescent="0.15">
      <c r="A850" s="933">
        <v>22</v>
      </c>
      <c r="B850" s="933">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x14ac:dyDescent="0.15">
      <c r="A851" s="933">
        <v>23</v>
      </c>
      <c r="B851" s="933">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x14ac:dyDescent="0.15">
      <c r="A852" s="933">
        <v>24</v>
      </c>
      <c r="B852" s="933">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x14ac:dyDescent="0.15">
      <c r="A853" s="933">
        <v>25</v>
      </c>
      <c r="B853" s="933">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x14ac:dyDescent="0.15">
      <c r="A854" s="933">
        <v>26</v>
      </c>
      <c r="B854" s="933">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x14ac:dyDescent="0.15">
      <c r="A855" s="933">
        <v>27</v>
      </c>
      <c r="B855" s="933">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x14ac:dyDescent="0.15">
      <c r="A856" s="933">
        <v>28</v>
      </c>
      <c r="B856" s="933">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x14ac:dyDescent="0.15">
      <c r="A857" s="933">
        <v>29</v>
      </c>
      <c r="B857" s="933">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x14ac:dyDescent="0.15">
      <c r="A858" s="933">
        <v>30</v>
      </c>
      <c r="B858" s="933">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350</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33"/>
      <c r="B861" s="933"/>
      <c r="C861" s="296" t="s">
        <v>30</v>
      </c>
      <c r="D861" s="296"/>
      <c r="E861" s="296"/>
      <c r="F861" s="296"/>
      <c r="G861" s="296"/>
      <c r="H861" s="296"/>
      <c r="I861" s="296"/>
      <c r="J861" s="848" t="s">
        <v>443</v>
      </c>
      <c r="K861" s="848"/>
      <c r="L861" s="848"/>
      <c r="M861" s="848"/>
      <c r="N861" s="848"/>
      <c r="O861" s="848"/>
      <c r="P861" s="296" t="s">
        <v>395</v>
      </c>
      <c r="Q861" s="296"/>
      <c r="R861" s="296"/>
      <c r="S861" s="296"/>
      <c r="T861" s="296"/>
      <c r="U861" s="296"/>
      <c r="V861" s="296"/>
      <c r="W861" s="296"/>
      <c r="X861" s="296"/>
      <c r="Y861" s="296" t="s">
        <v>439</v>
      </c>
      <c r="Z861" s="296"/>
      <c r="AA861" s="296"/>
      <c r="AB861" s="296"/>
      <c r="AC861" s="848" t="s">
        <v>394</v>
      </c>
      <c r="AD861" s="848"/>
      <c r="AE861" s="848"/>
      <c r="AF861" s="848"/>
      <c r="AG861" s="848"/>
      <c r="AH861" s="296" t="s">
        <v>411</v>
      </c>
      <c r="AI861" s="296"/>
      <c r="AJ861" s="296"/>
      <c r="AK861" s="296"/>
      <c r="AL861" s="296" t="s">
        <v>23</v>
      </c>
      <c r="AM861" s="296"/>
      <c r="AN861" s="296"/>
      <c r="AO861" s="387"/>
      <c r="AP861" s="848" t="s">
        <v>444</v>
      </c>
      <c r="AQ861" s="848"/>
      <c r="AR861" s="848"/>
      <c r="AS861" s="848"/>
      <c r="AT861" s="848"/>
      <c r="AU861" s="848"/>
      <c r="AV861" s="848"/>
      <c r="AW861" s="848"/>
      <c r="AX861" s="848"/>
    </row>
    <row r="862" spans="1:50" ht="24" hidden="1" customHeight="1" x14ac:dyDescent="0.15">
      <c r="A862" s="933">
        <v>1</v>
      </c>
      <c r="B862" s="933">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x14ac:dyDescent="0.15">
      <c r="A863" s="933">
        <v>2</v>
      </c>
      <c r="B863" s="933">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x14ac:dyDescent="0.15">
      <c r="A864" s="933">
        <v>3</v>
      </c>
      <c r="B864" s="933">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x14ac:dyDescent="0.15">
      <c r="A865" s="933">
        <v>4</v>
      </c>
      <c r="B865" s="933">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x14ac:dyDescent="0.15">
      <c r="A866" s="933">
        <v>5</v>
      </c>
      <c r="B866" s="933">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x14ac:dyDescent="0.15">
      <c r="A867" s="933">
        <v>6</v>
      </c>
      <c r="B867" s="933">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x14ac:dyDescent="0.15">
      <c r="A868" s="933">
        <v>7</v>
      </c>
      <c r="B868" s="933">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x14ac:dyDescent="0.15">
      <c r="A869" s="933">
        <v>8</v>
      </c>
      <c r="B869" s="933">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x14ac:dyDescent="0.15">
      <c r="A870" s="933">
        <v>9</v>
      </c>
      <c r="B870" s="933">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x14ac:dyDescent="0.15">
      <c r="A871" s="933">
        <v>10</v>
      </c>
      <c r="B871" s="933">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x14ac:dyDescent="0.15">
      <c r="A872" s="933">
        <v>11</v>
      </c>
      <c r="B872" s="933">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x14ac:dyDescent="0.15">
      <c r="A873" s="933">
        <v>12</v>
      </c>
      <c r="B873" s="933">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x14ac:dyDescent="0.15">
      <c r="A874" s="933">
        <v>13</v>
      </c>
      <c r="B874" s="933">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x14ac:dyDescent="0.15">
      <c r="A875" s="933">
        <v>14</v>
      </c>
      <c r="B875" s="933">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x14ac:dyDescent="0.15">
      <c r="A876" s="933">
        <v>15</v>
      </c>
      <c r="B876" s="933">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x14ac:dyDescent="0.15">
      <c r="A877" s="933">
        <v>16</v>
      </c>
      <c r="B877" s="933">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x14ac:dyDescent="0.15">
      <c r="A878" s="933">
        <v>17</v>
      </c>
      <c r="B878" s="933">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x14ac:dyDescent="0.15">
      <c r="A879" s="933">
        <v>18</v>
      </c>
      <c r="B879" s="933">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x14ac:dyDescent="0.15">
      <c r="A880" s="933">
        <v>19</v>
      </c>
      <c r="B880" s="933">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x14ac:dyDescent="0.15">
      <c r="A881" s="933">
        <v>20</v>
      </c>
      <c r="B881" s="933">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x14ac:dyDescent="0.15">
      <c r="A882" s="933">
        <v>21</v>
      </c>
      <c r="B882" s="933">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x14ac:dyDescent="0.15">
      <c r="A883" s="933">
        <v>22</v>
      </c>
      <c r="B883" s="933">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x14ac:dyDescent="0.15">
      <c r="A884" s="933">
        <v>23</v>
      </c>
      <c r="B884" s="933">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x14ac:dyDescent="0.15">
      <c r="A885" s="933">
        <v>24</v>
      </c>
      <c r="B885" s="933">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x14ac:dyDescent="0.15">
      <c r="A886" s="933">
        <v>25</v>
      </c>
      <c r="B886" s="933">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x14ac:dyDescent="0.15">
      <c r="A887" s="933">
        <v>26</v>
      </c>
      <c r="B887" s="933">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x14ac:dyDescent="0.15">
      <c r="A888" s="933">
        <v>27</v>
      </c>
      <c r="B888" s="933">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x14ac:dyDescent="0.15">
      <c r="A889" s="933">
        <v>28</v>
      </c>
      <c r="B889" s="933">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x14ac:dyDescent="0.15">
      <c r="A890" s="933">
        <v>29</v>
      </c>
      <c r="B890" s="933">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x14ac:dyDescent="0.15">
      <c r="A891" s="933">
        <v>30</v>
      </c>
      <c r="B891" s="933">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351</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33"/>
      <c r="B894" s="933"/>
      <c r="C894" s="296" t="s">
        <v>30</v>
      </c>
      <c r="D894" s="296"/>
      <c r="E894" s="296"/>
      <c r="F894" s="296"/>
      <c r="G894" s="296"/>
      <c r="H894" s="296"/>
      <c r="I894" s="296"/>
      <c r="J894" s="848" t="s">
        <v>443</v>
      </c>
      <c r="K894" s="848"/>
      <c r="L894" s="848"/>
      <c r="M894" s="848"/>
      <c r="N894" s="848"/>
      <c r="O894" s="848"/>
      <c r="P894" s="296" t="s">
        <v>395</v>
      </c>
      <c r="Q894" s="296"/>
      <c r="R894" s="296"/>
      <c r="S894" s="296"/>
      <c r="T894" s="296"/>
      <c r="U894" s="296"/>
      <c r="V894" s="296"/>
      <c r="W894" s="296"/>
      <c r="X894" s="296"/>
      <c r="Y894" s="296" t="s">
        <v>439</v>
      </c>
      <c r="Z894" s="296"/>
      <c r="AA894" s="296"/>
      <c r="AB894" s="296"/>
      <c r="AC894" s="848" t="s">
        <v>394</v>
      </c>
      <c r="AD894" s="848"/>
      <c r="AE894" s="848"/>
      <c r="AF894" s="848"/>
      <c r="AG894" s="848"/>
      <c r="AH894" s="296" t="s">
        <v>411</v>
      </c>
      <c r="AI894" s="296"/>
      <c r="AJ894" s="296"/>
      <c r="AK894" s="296"/>
      <c r="AL894" s="296" t="s">
        <v>23</v>
      </c>
      <c r="AM894" s="296"/>
      <c r="AN894" s="296"/>
      <c r="AO894" s="387"/>
      <c r="AP894" s="848" t="s">
        <v>444</v>
      </c>
      <c r="AQ894" s="848"/>
      <c r="AR894" s="848"/>
      <c r="AS894" s="848"/>
      <c r="AT894" s="848"/>
      <c r="AU894" s="848"/>
      <c r="AV894" s="848"/>
      <c r="AW894" s="848"/>
      <c r="AX894" s="848"/>
    </row>
    <row r="895" spans="1:50" ht="24" hidden="1" customHeight="1" x14ac:dyDescent="0.15">
      <c r="A895" s="933">
        <v>1</v>
      </c>
      <c r="B895" s="933">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x14ac:dyDescent="0.15">
      <c r="A896" s="933">
        <v>2</v>
      </c>
      <c r="B896" s="933">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x14ac:dyDescent="0.15">
      <c r="A897" s="933">
        <v>3</v>
      </c>
      <c r="B897" s="933">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x14ac:dyDescent="0.15">
      <c r="A898" s="933">
        <v>4</v>
      </c>
      <c r="B898" s="933">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x14ac:dyDescent="0.15">
      <c r="A899" s="933">
        <v>5</v>
      </c>
      <c r="B899" s="933">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x14ac:dyDescent="0.15">
      <c r="A900" s="933">
        <v>6</v>
      </c>
      <c r="B900" s="933">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x14ac:dyDescent="0.15">
      <c r="A901" s="933">
        <v>7</v>
      </c>
      <c r="B901" s="933">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x14ac:dyDescent="0.15">
      <c r="A902" s="933">
        <v>8</v>
      </c>
      <c r="B902" s="933">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x14ac:dyDescent="0.15">
      <c r="A903" s="933">
        <v>9</v>
      </c>
      <c r="B903" s="933">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x14ac:dyDescent="0.15">
      <c r="A904" s="933">
        <v>10</v>
      </c>
      <c r="B904" s="933">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x14ac:dyDescent="0.15">
      <c r="A905" s="933">
        <v>11</v>
      </c>
      <c r="B905" s="933">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x14ac:dyDescent="0.15">
      <c r="A906" s="933">
        <v>12</v>
      </c>
      <c r="B906" s="933">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x14ac:dyDescent="0.15">
      <c r="A907" s="933">
        <v>13</v>
      </c>
      <c r="B907" s="933">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x14ac:dyDescent="0.15">
      <c r="A908" s="933">
        <v>14</v>
      </c>
      <c r="B908" s="933">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x14ac:dyDescent="0.15">
      <c r="A909" s="933">
        <v>15</v>
      </c>
      <c r="B909" s="933">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x14ac:dyDescent="0.15">
      <c r="A910" s="933">
        <v>16</v>
      </c>
      <c r="B910" s="933">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x14ac:dyDescent="0.15">
      <c r="A911" s="933">
        <v>17</v>
      </c>
      <c r="B911" s="933">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x14ac:dyDescent="0.15">
      <c r="A912" s="933">
        <v>18</v>
      </c>
      <c r="B912" s="933">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x14ac:dyDescent="0.15">
      <c r="A913" s="933">
        <v>19</v>
      </c>
      <c r="B913" s="933">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x14ac:dyDescent="0.15">
      <c r="A914" s="933">
        <v>20</v>
      </c>
      <c r="B914" s="933">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x14ac:dyDescent="0.15">
      <c r="A915" s="933">
        <v>21</v>
      </c>
      <c r="B915" s="933">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x14ac:dyDescent="0.15">
      <c r="A916" s="933">
        <v>22</v>
      </c>
      <c r="B916" s="933">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x14ac:dyDescent="0.15">
      <c r="A917" s="933">
        <v>23</v>
      </c>
      <c r="B917" s="933">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x14ac:dyDescent="0.15">
      <c r="A918" s="933">
        <v>24</v>
      </c>
      <c r="B918" s="933">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x14ac:dyDescent="0.15">
      <c r="A919" s="933">
        <v>25</v>
      </c>
      <c r="B919" s="933">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x14ac:dyDescent="0.15">
      <c r="A920" s="933">
        <v>26</v>
      </c>
      <c r="B920" s="933">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x14ac:dyDescent="0.15">
      <c r="A921" s="933">
        <v>27</v>
      </c>
      <c r="B921" s="933">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x14ac:dyDescent="0.15">
      <c r="A922" s="933">
        <v>28</v>
      </c>
      <c r="B922" s="933">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x14ac:dyDescent="0.15">
      <c r="A923" s="933">
        <v>29</v>
      </c>
      <c r="B923" s="933">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x14ac:dyDescent="0.15">
      <c r="A924" s="933">
        <v>30</v>
      </c>
      <c r="B924" s="933">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33"/>
      <c r="B927" s="933"/>
      <c r="C927" s="296" t="s">
        <v>30</v>
      </c>
      <c r="D927" s="296"/>
      <c r="E927" s="296"/>
      <c r="F927" s="296"/>
      <c r="G927" s="296"/>
      <c r="H927" s="296"/>
      <c r="I927" s="296"/>
      <c r="J927" s="848" t="s">
        <v>443</v>
      </c>
      <c r="K927" s="848"/>
      <c r="L927" s="848"/>
      <c r="M927" s="848"/>
      <c r="N927" s="848"/>
      <c r="O927" s="848"/>
      <c r="P927" s="296" t="s">
        <v>395</v>
      </c>
      <c r="Q927" s="296"/>
      <c r="R927" s="296"/>
      <c r="S927" s="296"/>
      <c r="T927" s="296"/>
      <c r="U927" s="296"/>
      <c r="V927" s="296"/>
      <c r="W927" s="296"/>
      <c r="X927" s="296"/>
      <c r="Y927" s="296" t="s">
        <v>439</v>
      </c>
      <c r="Z927" s="296"/>
      <c r="AA927" s="296"/>
      <c r="AB927" s="296"/>
      <c r="AC927" s="848" t="s">
        <v>394</v>
      </c>
      <c r="AD927" s="848"/>
      <c r="AE927" s="848"/>
      <c r="AF927" s="848"/>
      <c r="AG927" s="848"/>
      <c r="AH927" s="296" t="s">
        <v>411</v>
      </c>
      <c r="AI927" s="296"/>
      <c r="AJ927" s="296"/>
      <c r="AK927" s="296"/>
      <c r="AL927" s="296" t="s">
        <v>23</v>
      </c>
      <c r="AM927" s="296"/>
      <c r="AN927" s="296"/>
      <c r="AO927" s="387"/>
      <c r="AP927" s="848" t="s">
        <v>444</v>
      </c>
      <c r="AQ927" s="848"/>
      <c r="AR927" s="848"/>
      <c r="AS927" s="848"/>
      <c r="AT927" s="848"/>
      <c r="AU927" s="848"/>
      <c r="AV927" s="848"/>
      <c r="AW927" s="848"/>
      <c r="AX927" s="848"/>
    </row>
    <row r="928" spans="1:50" ht="24" hidden="1" customHeight="1" x14ac:dyDescent="0.15">
      <c r="A928" s="933">
        <v>1</v>
      </c>
      <c r="B928" s="933">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x14ac:dyDescent="0.15">
      <c r="A929" s="933">
        <v>2</v>
      </c>
      <c r="B929" s="933">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x14ac:dyDescent="0.15">
      <c r="A930" s="933">
        <v>3</v>
      </c>
      <c r="B930" s="933">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x14ac:dyDescent="0.15">
      <c r="A931" s="933">
        <v>4</v>
      </c>
      <c r="B931" s="933">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x14ac:dyDescent="0.15">
      <c r="A932" s="933">
        <v>5</v>
      </c>
      <c r="B932" s="933">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x14ac:dyDescent="0.15">
      <c r="A933" s="933">
        <v>6</v>
      </c>
      <c r="B933" s="933">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x14ac:dyDescent="0.15">
      <c r="A934" s="933">
        <v>7</v>
      </c>
      <c r="B934" s="933">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x14ac:dyDescent="0.15">
      <c r="A935" s="933">
        <v>8</v>
      </c>
      <c r="B935" s="933">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x14ac:dyDescent="0.15">
      <c r="A936" s="933">
        <v>9</v>
      </c>
      <c r="B936" s="933">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x14ac:dyDescent="0.15">
      <c r="A937" s="933">
        <v>10</v>
      </c>
      <c r="B937" s="933">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x14ac:dyDescent="0.15">
      <c r="A938" s="933">
        <v>11</v>
      </c>
      <c r="B938" s="933">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x14ac:dyDescent="0.15">
      <c r="A939" s="933">
        <v>12</v>
      </c>
      <c r="B939" s="933">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x14ac:dyDescent="0.15">
      <c r="A940" s="933">
        <v>13</v>
      </c>
      <c r="B940" s="933">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x14ac:dyDescent="0.15">
      <c r="A941" s="933">
        <v>14</v>
      </c>
      <c r="B941" s="933">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x14ac:dyDescent="0.15">
      <c r="A942" s="933">
        <v>15</v>
      </c>
      <c r="B942" s="933">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x14ac:dyDescent="0.15">
      <c r="A943" s="933">
        <v>16</v>
      </c>
      <c r="B943" s="933">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x14ac:dyDescent="0.15">
      <c r="A944" s="933">
        <v>17</v>
      </c>
      <c r="B944" s="933">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x14ac:dyDescent="0.15">
      <c r="A945" s="933">
        <v>18</v>
      </c>
      <c r="B945" s="933">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x14ac:dyDescent="0.15">
      <c r="A946" s="933">
        <v>19</v>
      </c>
      <c r="B946" s="933">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x14ac:dyDescent="0.15">
      <c r="A947" s="933">
        <v>20</v>
      </c>
      <c r="B947" s="933">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x14ac:dyDescent="0.15">
      <c r="A948" s="933">
        <v>21</v>
      </c>
      <c r="B948" s="933">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x14ac:dyDescent="0.15">
      <c r="A949" s="933">
        <v>22</v>
      </c>
      <c r="B949" s="933">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x14ac:dyDescent="0.15">
      <c r="A950" s="933">
        <v>23</v>
      </c>
      <c r="B950" s="933">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x14ac:dyDescent="0.15">
      <c r="A951" s="933">
        <v>24</v>
      </c>
      <c r="B951" s="933">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x14ac:dyDescent="0.15">
      <c r="A952" s="933">
        <v>25</v>
      </c>
      <c r="B952" s="933">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x14ac:dyDescent="0.15">
      <c r="A953" s="933">
        <v>26</v>
      </c>
      <c r="B953" s="933">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x14ac:dyDescent="0.15">
      <c r="A954" s="933">
        <v>27</v>
      </c>
      <c r="B954" s="933">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x14ac:dyDescent="0.15">
      <c r="A955" s="933">
        <v>28</v>
      </c>
      <c r="B955" s="933">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x14ac:dyDescent="0.15">
      <c r="A956" s="933">
        <v>29</v>
      </c>
      <c r="B956" s="933">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x14ac:dyDescent="0.15">
      <c r="A957" s="933">
        <v>30</v>
      </c>
      <c r="B957" s="933">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352</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33"/>
      <c r="B960" s="933"/>
      <c r="C960" s="296" t="s">
        <v>30</v>
      </c>
      <c r="D960" s="296"/>
      <c r="E960" s="296"/>
      <c r="F960" s="296"/>
      <c r="G960" s="296"/>
      <c r="H960" s="296"/>
      <c r="I960" s="296"/>
      <c r="J960" s="848" t="s">
        <v>443</v>
      </c>
      <c r="K960" s="848"/>
      <c r="L960" s="848"/>
      <c r="M960" s="848"/>
      <c r="N960" s="848"/>
      <c r="O960" s="848"/>
      <c r="P960" s="296" t="s">
        <v>395</v>
      </c>
      <c r="Q960" s="296"/>
      <c r="R960" s="296"/>
      <c r="S960" s="296"/>
      <c r="T960" s="296"/>
      <c r="U960" s="296"/>
      <c r="V960" s="296"/>
      <c r="W960" s="296"/>
      <c r="X960" s="296"/>
      <c r="Y960" s="296" t="s">
        <v>439</v>
      </c>
      <c r="Z960" s="296"/>
      <c r="AA960" s="296"/>
      <c r="AB960" s="296"/>
      <c r="AC960" s="848" t="s">
        <v>394</v>
      </c>
      <c r="AD960" s="848"/>
      <c r="AE960" s="848"/>
      <c r="AF960" s="848"/>
      <c r="AG960" s="848"/>
      <c r="AH960" s="296" t="s">
        <v>411</v>
      </c>
      <c r="AI960" s="296"/>
      <c r="AJ960" s="296"/>
      <c r="AK960" s="296"/>
      <c r="AL960" s="296" t="s">
        <v>23</v>
      </c>
      <c r="AM960" s="296"/>
      <c r="AN960" s="296"/>
      <c r="AO960" s="387"/>
      <c r="AP960" s="848" t="s">
        <v>444</v>
      </c>
      <c r="AQ960" s="848"/>
      <c r="AR960" s="848"/>
      <c r="AS960" s="848"/>
      <c r="AT960" s="848"/>
      <c r="AU960" s="848"/>
      <c r="AV960" s="848"/>
      <c r="AW960" s="848"/>
      <c r="AX960" s="848"/>
    </row>
    <row r="961" spans="1:50" ht="24" hidden="1" customHeight="1" x14ac:dyDescent="0.15">
      <c r="A961" s="933">
        <v>1</v>
      </c>
      <c r="B961" s="933">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x14ac:dyDescent="0.15">
      <c r="A962" s="933">
        <v>2</v>
      </c>
      <c r="B962" s="933">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x14ac:dyDescent="0.15">
      <c r="A963" s="933">
        <v>3</v>
      </c>
      <c r="B963" s="933">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x14ac:dyDescent="0.15">
      <c r="A964" s="933">
        <v>4</v>
      </c>
      <c r="B964" s="933">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x14ac:dyDescent="0.15">
      <c r="A965" s="933">
        <v>5</v>
      </c>
      <c r="B965" s="933">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x14ac:dyDescent="0.15">
      <c r="A966" s="933">
        <v>6</v>
      </c>
      <c r="B966" s="933">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x14ac:dyDescent="0.15">
      <c r="A967" s="933">
        <v>7</v>
      </c>
      <c r="B967" s="933">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x14ac:dyDescent="0.15">
      <c r="A968" s="933">
        <v>8</v>
      </c>
      <c r="B968" s="933">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x14ac:dyDescent="0.15">
      <c r="A969" s="933">
        <v>9</v>
      </c>
      <c r="B969" s="933">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x14ac:dyDescent="0.15">
      <c r="A970" s="933">
        <v>10</v>
      </c>
      <c r="B970" s="933">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x14ac:dyDescent="0.15">
      <c r="A971" s="933">
        <v>11</v>
      </c>
      <c r="B971" s="933">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x14ac:dyDescent="0.15">
      <c r="A972" s="933">
        <v>12</v>
      </c>
      <c r="B972" s="933">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x14ac:dyDescent="0.15">
      <c r="A973" s="933">
        <v>13</v>
      </c>
      <c r="B973" s="933">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x14ac:dyDescent="0.15">
      <c r="A974" s="933">
        <v>14</v>
      </c>
      <c r="B974" s="933">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x14ac:dyDescent="0.15">
      <c r="A975" s="933">
        <v>15</v>
      </c>
      <c r="B975" s="933">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x14ac:dyDescent="0.15">
      <c r="A976" s="933">
        <v>16</v>
      </c>
      <c r="B976" s="933">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x14ac:dyDescent="0.15">
      <c r="A977" s="933">
        <v>17</v>
      </c>
      <c r="B977" s="933">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x14ac:dyDescent="0.15">
      <c r="A978" s="933">
        <v>18</v>
      </c>
      <c r="B978" s="933">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x14ac:dyDescent="0.15">
      <c r="A979" s="933">
        <v>19</v>
      </c>
      <c r="B979" s="933">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x14ac:dyDescent="0.15">
      <c r="A980" s="933">
        <v>20</v>
      </c>
      <c r="B980" s="933">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x14ac:dyDescent="0.15">
      <c r="A981" s="933">
        <v>21</v>
      </c>
      <c r="B981" s="933">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x14ac:dyDescent="0.15">
      <c r="A982" s="933">
        <v>22</v>
      </c>
      <c r="B982" s="933">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x14ac:dyDescent="0.15">
      <c r="A983" s="933">
        <v>23</v>
      </c>
      <c r="B983" s="933">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x14ac:dyDescent="0.15">
      <c r="A984" s="933">
        <v>24</v>
      </c>
      <c r="B984" s="933">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x14ac:dyDescent="0.15">
      <c r="A985" s="933">
        <v>25</v>
      </c>
      <c r="B985" s="933">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x14ac:dyDescent="0.15">
      <c r="A986" s="933">
        <v>26</v>
      </c>
      <c r="B986" s="933">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x14ac:dyDescent="0.15">
      <c r="A987" s="933">
        <v>27</v>
      </c>
      <c r="B987" s="933">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x14ac:dyDescent="0.15">
      <c r="A988" s="933">
        <v>28</v>
      </c>
      <c r="B988" s="933">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x14ac:dyDescent="0.15">
      <c r="A989" s="933">
        <v>29</v>
      </c>
      <c r="B989" s="933">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x14ac:dyDescent="0.15">
      <c r="A990" s="933">
        <v>30</v>
      </c>
      <c r="B990" s="933">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353</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33"/>
      <c r="B993" s="933"/>
      <c r="C993" s="296" t="s">
        <v>30</v>
      </c>
      <c r="D993" s="296"/>
      <c r="E993" s="296"/>
      <c r="F993" s="296"/>
      <c r="G993" s="296"/>
      <c r="H993" s="296"/>
      <c r="I993" s="296"/>
      <c r="J993" s="848" t="s">
        <v>443</v>
      </c>
      <c r="K993" s="848"/>
      <c r="L993" s="848"/>
      <c r="M993" s="848"/>
      <c r="N993" s="848"/>
      <c r="O993" s="848"/>
      <c r="P993" s="296" t="s">
        <v>395</v>
      </c>
      <c r="Q993" s="296"/>
      <c r="R993" s="296"/>
      <c r="S993" s="296"/>
      <c r="T993" s="296"/>
      <c r="U993" s="296"/>
      <c r="V993" s="296"/>
      <c r="W993" s="296"/>
      <c r="X993" s="296"/>
      <c r="Y993" s="296" t="s">
        <v>439</v>
      </c>
      <c r="Z993" s="296"/>
      <c r="AA993" s="296"/>
      <c r="AB993" s="296"/>
      <c r="AC993" s="848" t="s">
        <v>394</v>
      </c>
      <c r="AD993" s="848"/>
      <c r="AE993" s="848"/>
      <c r="AF993" s="848"/>
      <c r="AG993" s="848"/>
      <c r="AH993" s="296" t="s">
        <v>411</v>
      </c>
      <c r="AI993" s="296"/>
      <c r="AJ993" s="296"/>
      <c r="AK993" s="296"/>
      <c r="AL993" s="296" t="s">
        <v>23</v>
      </c>
      <c r="AM993" s="296"/>
      <c r="AN993" s="296"/>
      <c r="AO993" s="387"/>
      <c r="AP993" s="848" t="s">
        <v>444</v>
      </c>
      <c r="AQ993" s="848"/>
      <c r="AR993" s="848"/>
      <c r="AS993" s="848"/>
      <c r="AT993" s="848"/>
      <c r="AU993" s="848"/>
      <c r="AV993" s="848"/>
      <c r="AW993" s="848"/>
      <c r="AX993" s="848"/>
    </row>
    <row r="994" spans="1:50" ht="24" hidden="1" customHeight="1" x14ac:dyDescent="0.15">
      <c r="A994" s="933">
        <v>1</v>
      </c>
      <c r="B994" s="933">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x14ac:dyDescent="0.15">
      <c r="A995" s="933">
        <v>2</v>
      </c>
      <c r="B995" s="933">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x14ac:dyDescent="0.15">
      <c r="A996" s="933">
        <v>3</v>
      </c>
      <c r="B996" s="933">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x14ac:dyDescent="0.15">
      <c r="A997" s="933">
        <v>4</v>
      </c>
      <c r="B997" s="933">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x14ac:dyDescent="0.15">
      <c r="A998" s="933">
        <v>5</v>
      </c>
      <c r="B998" s="933">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x14ac:dyDescent="0.15">
      <c r="A999" s="933">
        <v>6</v>
      </c>
      <c r="B999" s="933">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x14ac:dyDescent="0.15">
      <c r="A1000" s="933">
        <v>7</v>
      </c>
      <c r="B1000" s="933">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x14ac:dyDescent="0.15">
      <c r="A1001" s="933">
        <v>8</v>
      </c>
      <c r="B1001" s="933">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x14ac:dyDescent="0.15">
      <c r="A1002" s="933">
        <v>9</v>
      </c>
      <c r="B1002" s="933">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x14ac:dyDescent="0.15">
      <c r="A1003" s="933">
        <v>10</v>
      </c>
      <c r="B1003" s="933">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x14ac:dyDescent="0.15">
      <c r="A1004" s="933">
        <v>11</v>
      </c>
      <c r="B1004" s="933">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x14ac:dyDescent="0.15">
      <c r="A1005" s="933">
        <v>12</v>
      </c>
      <c r="B1005" s="933">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x14ac:dyDescent="0.15">
      <c r="A1006" s="933">
        <v>13</v>
      </c>
      <c r="B1006" s="933">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x14ac:dyDescent="0.15">
      <c r="A1007" s="933">
        <v>14</v>
      </c>
      <c r="B1007" s="933">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x14ac:dyDescent="0.15">
      <c r="A1008" s="933">
        <v>15</v>
      </c>
      <c r="B1008" s="933">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x14ac:dyDescent="0.15">
      <c r="A1009" s="933">
        <v>16</v>
      </c>
      <c r="B1009" s="933">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x14ac:dyDescent="0.15">
      <c r="A1010" s="933">
        <v>17</v>
      </c>
      <c r="B1010" s="933">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x14ac:dyDescent="0.15">
      <c r="A1011" s="933">
        <v>18</v>
      </c>
      <c r="B1011" s="933">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x14ac:dyDescent="0.15">
      <c r="A1012" s="933">
        <v>19</v>
      </c>
      <c r="B1012" s="933">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x14ac:dyDescent="0.15">
      <c r="A1013" s="933">
        <v>20</v>
      </c>
      <c r="B1013" s="933">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x14ac:dyDescent="0.15">
      <c r="A1014" s="933">
        <v>21</v>
      </c>
      <c r="B1014" s="933">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x14ac:dyDescent="0.15">
      <c r="A1015" s="933">
        <v>22</v>
      </c>
      <c r="B1015" s="933">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x14ac:dyDescent="0.15">
      <c r="A1016" s="933">
        <v>23</v>
      </c>
      <c r="B1016" s="933">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x14ac:dyDescent="0.15">
      <c r="A1017" s="933">
        <v>24</v>
      </c>
      <c r="B1017" s="933">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x14ac:dyDescent="0.15">
      <c r="A1018" s="933">
        <v>25</v>
      </c>
      <c r="B1018" s="933">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x14ac:dyDescent="0.15">
      <c r="A1019" s="933">
        <v>26</v>
      </c>
      <c r="B1019" s="933">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x14ac:dyDescent="0.15">
      <c r="A1020" s="933">
        <v>27</v>
      </c>
      <c r="B1020" s="933">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x14ac:dyDescent="0.15">
      <c r="A1021" s="933">
        <v>28</v>
      </c>
      <c r="B1021" s="933">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x14ac:dyDescent="0.15">
      <c r="A1022" s="933">
        <v>29</v>
      </c>
      <c r="B1022" s="933">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x14ac:dyDescent="0.15">
      <c r="A1023" s="933">
        <v>30</v>
      </c>
      <c r="B1023" s="933">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354</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33"/>
      <c r="B1026" s="933"/>
      <c r="C1026" s="296" t="s">
        <v>30</v>
      </c>
      <c r="D1026" s="296"/>
      <c r="E1026" s="296"/>
      <c r="F1026" s="296"/>
      <c r="G1026" s="296"/>
      <c r="H1026" s="296"/>
      <c r="I1026" s="296"/>
      <c r="J1026" s="848" t="s">
        <v>443</v>
      </c>
      <c r="K1026" s="848"/>
      <c r="L1026" s="848"/>
      <c r="M1026" s="848"/>
      <c r="N1026" s="848"/>
      <c r="O1026" s="848"/>
      <c r="P1026" s="296" t="s">
        <v>395</v>
      </c>
      <c r="Q1026" s="296"/>
      <c r="R1026" s="296"/>
      <c r="S1026" s="296"/>
      <c r="T1026" s="296"/>
      <c r="U1026" s="296"/>
      <c r="V1026" s="296"/>
      <c r="W1026" s="296"/>
      <c r="X1026" s="296"/>
      <c r="Y1026" s="296" t="s">
        <v>439</v>
      </c>
      <c r="Z1026" s="296"/>
      <c r="AA1026" s="296"/>
      <c r="AB1026" s="296"/>
      <c r="AC1026" s="848" t="s">
        <v>394</v>
      </c>
      <c r="AD1026" s="848"/>
      <c r="AE1026" s="848"/>
      <c r="AF1026" s="848"/>
      <c r="AG1026" s="848"/>
      <c r="AH1026" s="296" t="s">
        <v>411</v>
      </c>
      <c r="AI1026" s="296"/>
      <c r="AJ1026" s="296"/>
      <c r="AK1026" s="296"/>
      <c r="AL1026" s="296" t="s">
        <v>23</v>
      </c>
      <c r="AM1026" s="296"/>
      <c r="AN1026" s="296"/>
      <c r="AO1026" s="387"/>
      <c r="AP1026" s="848" t="s">
        <v>444</v>
      </c>
      <c r="AQ1026" s="848"/>
      <c r="AR1026" s="848"/>
      <c r="AS1026" s="848"/>
      <c r="AT1026" s="848"/>
      <c r="AU1026" s="848"/>
      <c r="AV1026" s="848"/>
      <c r="AW1026" s="848"/>
      <c r="AX1026" s="848"/>
    </row>
    <row r="1027" spans="1:50" ht="24" hidden="1" customHeight="1" x14ac:dyDescent="0.15">
      <c r="A1027" s="933">
        <v>1</v>
      </c>
      <c r="B1027" s="933">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x14ac:dyDescent="0.15">
      <c r="A1028" s="933">
        <v>2</v>
      </c>
      <c r="B1028" s="933">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x14ac:dyDescent="0.15">
      <c r="A1029" s="933">
        <v>3</v>
      </c>
      <c r="B1029" s="933">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x14ac:dyDescent="0.15">
      <c r="A1030" s="933">
        <v>4</v>
      </c>
      <c r="B1030" s="933">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x14ac:dyDescent="0.15">
      <c r="A1031" s="933">
        <v>5</v>
      </c>
      <c r="B1031" s="933">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x14ac:dyDescent="0.15">
      <c r="A1032" s="933">
        <v>6</v>
      </c>
      <c r="B1032" s="933">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x14ac:dyDescent="0.15">
      <c r="A1033" s="933">
        <v>7</v>
      </c>
      <c r="B1033" s="933">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x14ac:dyDescent="0.15">
      <c r="A1034" s="933">
        <v>8</v>
      </c>
      <c r="B1034" s="933">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x14ac:dyDescent="0.15">
      <c r="A1035" s="933">
        <v>9</v>
      </c>
      <c r="B1035" s="933">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x14ac:dyDescent="0.15">
      <c r="A1036" s="933">
        <v>10</v>
      </c>
      <c r="B1036" s="933">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x14ac:dyDescent="0.15">
      <c r="A1037" s="933">
        <v>11</v>
      </c>
      <c r="B1037" s="933">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x14ac:dyDescent="0.15">
      <c r="A1038" s="933">
        <v>12</v>
      </c>
      <c r="B1038" s="933">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x14ac:dyDescent="0.15">
      <c r="A1039" s="933">
        <v>13</v>
      </c>
      <c r="B1039" s="933">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x14ac:dyDescent="0.15">
      <c r="A1040" s="933">
        <v>14</v>
      </c>
      <c r="B1040" s="933">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x14ac:dyDescent="0.15">
      <c r="A1041" s="933">
        <v>15</v>
      </c>
      <c r="B1041" s="933">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x14ac:dyDescent="0.15">
      <c r="A1042" s="933">
        <v>16</v>
      </c>
      <c r="B1042" s="933">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x14ac:dyDescent="0.15">
      <c r="A1043" s="933">
        <v>17</v>
      </c>
      <c r="B1043" s="933">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x14ac:dyDescent="0.15">
      <c r="A1044" s="933">
        <v>18</v>
      </c>
      <c r="B1044" s="933">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x14ac:dyDescent="0.15">
      <c r="A1045" s="933">
        <v>19</v>
      </c>
      <c r="B1045" s="933">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x14ac:dyDescent="0.15">
      <c r="A1046" s="933">
        <v>20</v>
      </c>
      <c r="B1046" s="933">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x14ac:dyDescent="0.15">
      <c r="A1047" s="933">
        <v>21</v>
      </c>
      <c r="B1047" s="933">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x14ac:dyDescent="0.15">
      <c r="A1048" s="933">
        <v>22</v>
      </c>
      <c r="B1048" s="933">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x14ac:dyDescent="0.15">
      <c r="A1049" s="933">
        <v>23</v>
      </c>
      <c r="B1049" s="933">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x14ac:dyDescent="0.15">
      <c r="A1050" s="933">
        <v>24</v>
      </c>
      <c r="B1050" s="933">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x14ac:dyDescent="0.15">
      <c r="A1051" s="933">
        <v>25</v>
      </c>
      <c r="B1051" s="933">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x14ac:dyDescent="0.15">
      <c r="A1052" s="933">
        <v>26</v>
      </c>
      <c r="B1052" s="933">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x14ac:dyDescent="0.15">
      <c r="A1053" s="933">
        <v>27</v>
      </c>
      <c r="B1053" s="933">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x14ac:dyDescent="0.15">
      <c r="A1054" s="933">
        <v>28</v>
      </c>
      <c r="B1054" s="933">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x14ac:dyDescent="0.15">
      <c r="A1055" s="933">
        <v>29</v>
      </c>
      <c r="B1055" s="933">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x14ac:dyDescent="0.15">
      <c r="A1056" s="933">
        <v>30</v>
      </c>
      <c r="B1056" s="933">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355</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33"/>
      <c r="B1059" s="933"/>
      <c r="C1059" s="296" t="s">
        <v>30</v>
      </c>
      <c r="D1059" s="296"/>
      <c r="E1059" s="296"/>
      <c r="F1059" s="296"/>
      <c r="G1059" s="296"/>
      <c r="H1059" s="296"/>
      <c r="I1059" s="296"/>
      <c r="J1059" s="848" t="s">
        <v>443</v>
      </c>
      <c r="K1059" s="848"/>
      <c r="L1059" s="848"/>
      <c r="M1059" s="848"/>
      <c r="N1059" s="848"/>
      <c r="O1059" s="848"/>
      <c r="P1059" s="296" t="s">
        <v>395</v>
      </c>
      <c r="Q1059" s="296"/>
      <c r="R1059" s="296"/>
      <c r="S1059" s="296"/>
      <c r="T1059" s="296"/>
      <c r="U1059" s="296"/>
      <c r="V1059" s="296"/>
      <c r="W1059" s="296"/>
      <c r="X1059" s="296"/>
      <c r="Y1059" s="296" t="s">
        <v>439</v>
      </c>
      <c r="Z1059" s="296"/>
      <c r="AA1059" s="296"/>
      <c r="AB1059" s="296"/>
      <c r="AC1059" s="848" t="s">
        <v>394</v>
      </c>
      <c r="AD1059" s="848"/>
      <c r="AE1059" s="848"/>
      <c r="AF1059" s="848"/>
      <c r="AG1059" s="848"/>
      <c r="AH1059" s="296" t="s">
        <v>411</v>
      </c>
      <c r="AI1059" s="296"/>
      <c r="AJ1059" s="296"/>
      <c r="AK1059" s="296"/>
      <c r="AL1059" s="296" t="s">
        <v>23</v>
      </c>
      <c r="AM1059" s="296"/>
      <c r="AN1059" s="296"/>
      <c r="AO1059" s="387"/>
      <c r="AP1059" s="848" t="s">
        <v>444</v>
      </c>
      <c r="AQ1059" s="848"/>
      <c r="AR1059" s="848"/>
      <c r="AS1059" s="848"/>
      <c r="AT1059" s="848"/>
      <c r="AU1059" s="848"/>
      <c r="AV1059" s="848"/>
      <c r="AW1059" s="848"/>
      <c r="AX1059" s="848"/>
    </row>
    <row r="1060" spans="1:50" ht="24" hidden="1" customHeight="1" x14ac:dyDescent="0.15">
      <c r="A1060" s="933">
        <v>1</v>
      </c>
      <c r="B1060" s="933">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x14ac:dyDescent="0.15">
      <c r="A1061" s="933">
        <v>2</v>
      </c>
      <c r="B1061" s="933">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x14ac:dyDescent="0.15">
      <c r="A1062" s="933">
        <v>3</v>
      </c>
      <c r="B1062" s="933">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x14ac:dyDescent="0.15">
      <c r="A1063" s="933">
        <v>4</v>
      </c>
      <c r="B1063" s="933">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x14ac:dyDescent="0.15">
      <c r="A1064" s="933">
        <v>5</v>
      </c>
      <c r="B1064" s="933">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x14ac:dyDescent="0.15">
      <c r="A1065" s="933">
        <v>6</v>
      </c>
      <c r="B1065" s="933">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x14ac:dyDescent="0.15">
      <c r="A1066" s="933">
        <v>7</v>
      </c>
      <c r="B1066" s="933">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x14ac:dyDescent="0.15">
      <c r="A1067" s="933">
        <v>8</v>
      </c>
      <c r="B1067" s="933">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x14ac:dyDescent="0.15">
      <c r="A1068" s="933">
        <v>9</v>
      </c>
      <c r="B1068" s="933">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x14ac:dyDescent="0.15">
      <c r="A1069" s="933">
        <v>10</v>
      </c>
      <c r="B1069" s="933">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x14ac:dyDescent="0.15">
      <c r="A1070" s="933">
        <v>11</v>
      </c>
      <c r="B1070" s="933">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x14ac:dyDescent="0.15">
      <c r="A1071" s="933">
        <v>12</v>
      </c>
      <c r="B1071" s="933">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x14ac:dyDescent="0.15">
      <c r="A1072" s="933">
        <v>13</v>
      </c>
      <c r="B1072" s="933">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x14ac:dyDescent="0.15">
      <c r="A1073" s="933">
        <v>14</v>
      </c>
      <c r="B1073" s="933">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x14ac:dyDescent="0.15">
      <c r="A1074" s="933">
        <v>15</v>
      </c>
      <c r="B1074" s="933">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x14ac:dyDescent="0.15">
      <c r="A1075" s="933">
        <v>16</v>
      </c>
      <c r="B1075" s="933">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933">
        <v>17</v>
      </c>
      <c r="B1076" s="933">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x14ac:dyDescent="0.15">
      <c r="A1077" s="933">
        <v>18</v>
      </c>
      <c r="B1077" s="933">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x14ac:dyDescent="0.15">
      <c r="A1078" s="933">
        <v>19</v>
      </c>
      <c r="B1078" s="933">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x14ac:dyDescent="0.15">
      <c r="A1079" s="933">
        <v>20</v>
      </c>
      <c r="B1079" s="933">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x14ac:dyDescent="0.15">
      <c r="A1080" s="933">
        <v>21</v>
      </c>
      <c r="B1080" s="933">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x14ac:dyDescent="0.15">
      <c r="A1081" s="933">
        <v>22</v>
      </c>
      <c r="B1081" s="933">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x14ac:dyDescent="0.15">
      <c r="A1082" s="933">
        <v>23</v>
      </c>
      <c r="B1082" s="933">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x14ac:dyDescent="0.15">
      <c r="A1083" s="933">
        <v>24</v>
      </c>
      <c r="B1083" s="933">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x14ac:dyDescent="0.15">
      <c r="A1084" s="933">
        <v>25</v>
      </c>
      <c r="B1084" s="933">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x14ac:dyDescent="0.15">
      <c r="A1085" s="933">
        <v>26</v>
      </c>
      <c r="B1085" s="933">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x14ac:dyDescent="0.15">
      <c r="A1086" s="933">
        <v>27</v>
      </c>
      <c r="B1086" s="933">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x14ac:dyDescent="0.15">
      <c r="A1087" s="933">
        <v>28</v>
      </c>
      <c r="B1087" s="933">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x14ac:dyDescent="0.15">
      <c r="A1088" s="933">
        <v>29</v>
      </c>
      <c r="B1088" s="933">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x14ac:dyDescent="0.15">
      <c r="A1089" s="933">
        <v>30</v>
      </c>
      <c r="B1089" s="933">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356</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33"/>
      <c r="B1092" s="933"/>
      <c r="C1092" s="296" t="s">
        <v>30</v>
      </c>
      <c r="D1092" s="296"/>
      <c r="E1092" s="296"/>
      <c r="F1092" s="296"/>
      <c r="G1092" s="296"/>
      <c r="H1092" s="296"/>
      <c r="I1092" s="296"/>
      <c r="J1092" s="848" t="s">
        <v>443</v>
      </c>
      <c r="K1092" s="848"/>
      <c r="L1092" s="848"/>
      <c r="M1092" s="848"/>
      <c r="N1092" s="848"/>
      <c r="O1092" s="848"/>
      <c r="P1092" s="296" t="s">
        <v>395</v>
      </c>
      <c r="Q1092" s="296"/>
      <c r="R1092" s="296"/>
      <c r="S1092" s="296"/>
      <c r="T1092" s="296"/>
      <c r="U1092" s="296"/>
      <c r="V1092" s="296"/>
      <c r="W1092" s="296"/>
      <c r="X1092" s="296"/>
      <c r="Y1092" s="296" t="s">
        <v>439</v>
      </c>
      <c r="Z1092" s="296"/>
      <c r="AA1092" s="296"/>
      <c r="AB1092" s="296"/>
      <c r="AC1092" s="848" t="s">
        <v>394</v>
      </c>
      <c r="AD1092" s="848"/>
      <c r="AE1092" s="848"/>
      <c r="AF1092" s="848"/>
      <c r="AG1092" s="848"/>
      <c r="AH1092" s="296" t="s">
        <v>411</v>
      </c>
      <c r="AI1092" s="296"/>
      <c r="AJ1092" s="296"/>
      <c r="AK1092" s="296"/>
      <c r="AL1092" s="296" t="s">
        <v>23</v>
      </c>
      <c r="AM1092" s="296"/>
      <c r="AN1092" s="296"/>
      <c r="AO1092" s="387"/>
      <c r="AP1092" s="848" t="s">
        <v>444</v>
      </c>
      <c r="AQ1092" s="848"/>
      <c r="AR1092" s="848"/>
      <c r="AS1092" s="848"/>
      <c r="AT1092" s="848"/>
      <c r="AU1092" s="848"/>
      <c r="AV1092" s="848"/>
      <c r="AW1092" s="848"/>
      <c r="AX1092" s="848"/>
    </row>
    <row r="1093" spans="1:50" ht="24" hidden="1" customHeight="1" x14ac:dyDescent="0.15">
      <c r="A1093" s="933">
        <v>1</v>
      </c>
      <c r="B1093" s="933">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x14ac:dyDescent="0.15">
      <c r="A1094" s="933">
        <v>2</v>
      </c>
      <c r="B1094" s="933">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x14ac:dyDescent="0.15">
      <c r="A1095" s="933">
        <v>3</v>
      </c>
      <c r="B1095" s="933">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x14ac:dyDescent="0.15">
      <c r="A1096" s="933">
        <v>4</v>
      </c>
      <c r="B1096" s="933">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x14ac:dyDescent="0.15">
      <c r="A1097" s="933">
        <v>5</v>
      </c>
      <c r="B1097" s="933">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x14ac:dyDescent="0.15">
      <c r="A1098" s="933">
        <v>6</v>
      </c>
      <c r="B1098" s="933">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x14ac:dyDescent="0.15">
      <c r="A1099" s="933">
        <v>7</v>
      </c>
      <c r="B1099" s="933">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x14ac:dyDescent="0.15">
      <c r="A1100" s="933">
        <v>8</v>
      </c>
      <c r="B1100" s="933">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x14ac:dyDescent="0.15">
      <c r="A1101" s="933">
        <v>9</v>
      </c>
      <c r="B1101" s="933">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x14ac:dyDescent="0.15">
      <c r="A1102" s="933">
        <v>10</v>
      </c>
      <c r="B1102" s="933">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x14ac:dyDescent="0.15">
      <c r="A1103" s="933">
        <v>11</v>
      </c>
      <c r="B1103" s="933">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x14ac:dyDescent="0.15">
      <c r="A1104" s="933">
        <v>12</v>
      </c>
      <c r="B1104" s="933">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x14ac:dyDescent="0.15">
      <c r="A1105" s="933">
        <v>13</v>
      </c>
      <c r="B1105" s="933">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x14ac:dyDescent="0.15">
      <c r="A1106" s="933">
        <v>14</v>
      </c>
      <c r="B1106" s="933">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x14ac:dyDescent="0.15">
      <c r="A1107" s="933">
        <v>15</v>
      </c>
      <c r="B1107" s="933">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x14ac:dyDescent="0.15">
      <c r="A1108" s="933">
        <v>16</v>
      </c>
      <c r="B1108" s="933">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x14ac:dyDescent="0.15">
      <c r="A1109" s="933">
        <v>17</v>
      </c>
      <c r="B1109" s="933">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x14ac:dyDescent="0.15">
      <c r="A1110" s="933">
        <v>18</v>
      </c>
      <c r="B1110" s="933">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x14ac:dyDescent="0.15">
      <c r="A1111" s="933">
        <v>19</v>
      </c>
      <c r="B1111" s="933">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x14ac:dyDescent="0.15">
      <c r="A1112" s="933">
        <v>20</v>
      </c>
      <c r="B1112" s="933">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x14ac:dyDescent="0.15">
      <c r="A1113" s="933">
        <v>21</v>
      </c>
      <c r="B1113" s="933">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x14ac:dyDescent="0.15">
      <c r="A1114" s="933">
        <v>22</v>
      </c>
      <c r="B1114" s="933">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x14ac:dyDescent="0.15">
      <c r="A1115" s="933">
        <v>23</v>
      </c>
      <c r="B1115" s="933">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x14ac:dyDescent="0.15">
      <c r="A1116" s="933">
        <v>24</v>
      </c>
      <c r="B1116" s="933">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x14ac:dyDescent="0.15">
      <c r="A1117" s="933">
        <v>25</v>
      </c>
      <c r="B1117" s="933">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x14ac:dyDescent="0.15">
      <c r="A1118" s="933">
        <v>26</v>
      </c>
      <c r="B1118" s="933">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x14ac:dyDescent="0.15">
      <c r="A1119" s="933">
        <v>27</v>
      </c>
      <c r="B1119" s="933">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x14ac:dyDescent="0.15">
      <c r="A1120" s="933">
        <v>28</v>
      </c>
      <c r="B1120" s="933">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x14ac:dyDescent="0.15">
      <c r="A1121" s="933">
        <v>29</v>
      </c>
      <c r="B1121" s="933">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x14ac:dyDescent="0.15">
      <c r="A1122" s="933">
        <v>30</v>
      </c>
      <c r="B1122" s="933">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357</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33"/>
      <c r="B1125" s="933"/>
      <c r="C1125" s="296" t="s">
        <v>30</v>
      </c>
      <c r="D1125" s="296"/>
      <c r="E1125" s="296"/>
      <c r="F1125" s="296"/>
      <c r="G1125" s="296"/>
      <c r="H1125" s="296"/>
      <c r="I1125" s="296"/>
      <c r="J1125" s="848" t="s">
        <v>443</v>
      </c>
      <c r="K1125" s="848"/>
      <c r="L1125" s="848"/>
      <c r="M1125" s="848"/>
      <c r="N1125" s="848"/>
      <c r="O1125" s="848"/>
      <c r="P1125" s="296" t="s">
        <v>395</v>
      </c>
      <c r="Q1125" s="296"/>
      <c r="R1125" s="296"/>
      <c r="S1125" s="296"/>
      <c r="T1125" s="296"/>
      <c r="U1125" s="296"/>
      <c r="V1125" s="296"/>
      <c r="W1125" s="296"/>
      <c r="X1125" s="296"/>
      <c r="Y1125" s="296" t="s">
        <v>439</v>
      </c>
      <c r="Z1125" s="296"/>
      <c r="AA1125" s="296"/>
      <c r="AB1125" s="296"/>
      <c r="AC1125" s="848" t="s">
        <v>394</v>
      </c>
      <c r="AD1125" s="848"/>
      <c r="AE1125" s="848"/>
      <c r="AF1125" s="848"/>
      <c r="AG1125" s="848"/>
      <c r="AH1125" s="296" t="s">
        <v>411</v>
      </c>
      <c r="AI1125" s="296"/>
      <c r="AJ1125" s="296"/>
      <c r="AK1125" s="296"/>
      <c r="AL1125" s="296" t="s">
        <v>23</v>
      </c>
      <c r="AM1125" s="296"/>
      <c r="AN1125" s="296"/>
      <c r="AO1125" s="387"/>
      <c r="AP1125" s="848" t="s">
        <v>444</v>
      </c>
      <c r="AQ1125" s="848"/>
      <c r="AR1125" s="848"/>
      <c r="AS1125" s="848"/>
      <c r="AT1125" s="848"/>
      <c r="AU1125" s="848"/>
      <c r="AV1125" s="848"/>
      <c r="AW1125" s="848"/>
      <c r="AX1125" s="848"/>
    </row>
    <row r="1126" spans="1:50" ht="24" hidden="1" customHeight="1" x14ac:dyDescent="0.15">
      <c r="A1126" s="933">
        <v>1</v>
      </c>
      <c r="B1126" s="933">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x14ac:dyDescent="0.15">
      <c r="A1127" s="933">
        <v>2</v>
      </c>
      <c r="B1127" s="933">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x14ac:dyDescent="0.15">
      <c r="A1128" s="933">
        <v>3</v>
      </c>
      <c r="B1128" s="933">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x14ac:dyDescent="0.15">
      <c r="A1129" s="933">
        <v>4</v>
      </c>
      <c r="B1129" s="933">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x14ac:dyDescent="0.15">
      <c r="A1130" s="933">
        <v>5</v>
      </c>
      <c r="B1130" s="933">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x14ac:dyDescent="0.15">
      <c r="A1131" s="933">
        <v>6</v>
      </c>
      <c r="B1131" s="933">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x14ac:dyDescent="0.15">
      <c r="A1132" s="933">
        <v>7</v>
      </c>
      <c r="B1132" s="933">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x14ac:dyDescent="0.15">
      <c r="A1133" s="933">
        <v>8</v>
      </c>
      <c r="B1133" s="933">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x14ac:dyDescent="0.15">
      <c r="A1134" s="933">
        <v>9</v>
      </c>
      <c r="B1134" s="933">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x14ac:dyDescent="0.15">
      <c r="A1135" s="933">
        <v>10</v>
      </c>
      <c r="B1135" s="933">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x14ac:dyDescent="0.15">
      <c r="A1136" s="933">
        <v>11</v>
      </c>
      <c r="B1136" s="933">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x14ac:dyDescent="0.15">
      <c r="A1137" s="933">
        <v>12</v>
      </c>
      <c r="B1137" s="933">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x14ac:dyDescent="0.15">
      <c r="A1138" s="933">
        <v>13</v>
      </c>
      <c r="B1138" s="933">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x14ac:dyDescent="0.15">
      <c r="A1139" s="933">
        <v>14</v>
      </c>
      <c r="B1139" s="933">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x14ac:dyDescent="0.15">
      <c r="A1140" s="933">
        <v>15</v>
      </c>
      <c r="B1140" s="933">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x14ac:dyDescent="0.15">
      <c r="A1141" s="933">
        <v>16</v>
      </c>
      <c r="B1141" s="933">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x14ac:dyDescent="0.15">
      <c r="A1142" s="933">
        <v>17</v>
      </c>
      <c r="B1142" s="933">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x14ac:dyDescent="0.15">
      <c r="A1143" s="933">
        <v>18</v>
      </c>
      <c r="B1143" s="933">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x14ac:dyDescent="0.15">
      <c r="A1144" s="933">
        <v>19</v>
      </c>
      <c r="B1144" s="933">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x14ac:dyDescent="0.15">
      <c r="A1145" s="933">
        <v>20</v>
      </c>
      <c r="B1145" s="933">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x14ac:dyDescent="0.15">
      <c r="A1146" s="933">
        <v>21</v>
      </c>
      <c r="B1146" s="933">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x14ac:dyDescent="0.15">
      <c r="A1147" s="933">
        <v>22</v>
      </c>
      <c r="B1147" s="933">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x14ac:dyDescent="0.15">
      <c r="A1148" s="933">
        <v>23</v>
      </c>
      <c r="B1148" s="933">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x14ac:dyDescent="0.15">
      <c r="A1149" s="933">
        <v>24</v>
      </c>
      <c r="B1149" s="933">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x14ac:dyDescent="0.15">
      <c r="A1150" s="933">
        <v>25</v>
      </c>
      <c r="B1150" s="933">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x14ac:dyDescent="0.15">
      <c r="A1151" s="933">
        <v>26</v>
      </c>
      <c r="B1151" s="933">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x14ac:dyDescent="0.15">
      <c r="A1152" s="933">
        <v>27</v>
      </c>
      <c r="B1152" s="933">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x14ac:dyDescent="0.15">
      <c r="A1153" s="933">
        <v>28</v>
      </c>
      <c r="B1153" s="933">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x14ac:dyDescent="0.15">
      <c r="A1154" s="933">
        <v>29</v>
      </c>
      <c r="B1154" s="933">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x14ac:dyDescent="0.15">
      <c r="A1155" s="933">
        <v>30</v>
      </c>
      <c r="B1155" s="933">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358</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33"/>
      <c r="B1158" s="933"/>
      <c r="C1158" s="296" t="s">
        <v>30</v>
      </c>
      <c r="D1158" s="296"/>
      <c r="E1158" s="296"/>
      <c r="F1158" s="296"/>
      <c r="G1158" s="296"/>
      <c r="H1158" s="296"/>
      <c r="I1158" s="296"/>
      <c r="J1158" s="848" t="s">
        <v>443</v>
      </c>
      <c r="K1158" s="848"/>
      <c r="L1158" s="848"/>
      <c r="M1158" s="848"/>
      <c r="N1158" s="848"/>
      <c r="O1158" s="848"/>
      <c r="P1158" s="296" t="s">
        <v>395</v>
      </c>
      <c r="Q1158" s="296"/>
      <c r="R1158" s="296"/>
      <c r="S1158" s="296"/>
      <c r="T1158" s="296"/>
      <c r="U1158" s="296"/>
      <c r="V1158" s="296"/>
      <c r="W1158" s="296"/>
      <c r="X1158" s="296"/>
      <c r="Y1158" s="296" t="s">
        <v>439</v>
      </c>
      <c r="Z1158" s="296"/>
      <c r="AA1158" s="296"/>
      <c r="AB1158" s="296"/>
      <c r="AC1158" s="848" t="s">
        <v>394</v>
      </c>
      <c r="AD1158" s="848"/>
      <c r="AE1158" s="848"/>
      <c r="AF1158" s="848"/>
      <c r="AG1158" s="848"/>
      <c r="AH1158" s="296" t="s">
        <v>411</v>
      </c>
      <c r="AI1158" s="296"/>
      <c r="AJ1158" s="296"/>
      <c r="AK1158" s="296"/>
      <c r="AL1158" s="296" t="s">
        <v>23</v>
      </c>
      <c r="AM1158" s="296"/>
      <c r="AN1158" s="296"/>
      <c r="AO1158" s="387"/>
      <c r="AP1158" s="848" t="s">
        <v>444</v>
      </c>
      <c r="AQ1158" s="848"/>
      <c r="AR1158" s="848"/>
      <c r="AS1158" s="848"/>
      <c r="AT1158" s="848"/>
      <c r="AU1158" s="848"/>
      <c r="AV1158" s="848"/>
      <c r="AW1158" s="848"/>
      <c r="AX1158" s="848"/>
    </row>
    <row r="1159" spans="1:50" ht="24" hidden="1" customHeight="1" x14ac:dyDescent="0.15">
      <c r="A1159" s="933">
        <v>1</v>
      </c>
      <c r="B1159" s="933">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x14ac:dyDescent="0.15">
      <c r="A1160" s="933">
        <v>2</v>
      </c>
      <c r="B1160" s="933">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x14ac:dyDescent="0.15">
      <c r="A1161" s="933">
        <v>3</v>
      </c>
      <c r="B1161" s="933">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x14ac:dyDescent="0.15">
      <c r="A1162" s="933">
        <v>4</v>
      </c>
      <c r="B1162" s="933">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x14ac:dyDescent="0.15">
      <c r="A1163" s="933">
        <v>5</v>
      </c>
      <c r="B1163" s="933">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x14ac:dyDescent="0.15">
      <c r="A1164" s="933">
        <v>6</v>
      </c>
      <c r="B1164" s="933">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x14ac:dyDescent="0.15">
      <c r="A1165" s="933">
        <v>7</v>
      </c>
      <c r="B1165" s="933">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x14ac:dyDescent="0.15">
      <c r="A1166" s="933">
        <v>8</v>
      </c>
      <c r="B1166" s="933">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x14ac:dyDescent="0.15">
      <c r="A1167" s="933">
        <v>9</v>
      </c>
      <c r="B1167" s="933">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x14ac:dyDescent="0.15">
      <c r="A1168" s="933">
        <v>10</v>
      </c>
      <c r="B1168" s="933">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x14ac:dyDescent="0.15">
      <c r="A1169" s="933">
        <v>11</v>
      </c>
      <c r="B1169" s="933">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x14ac:dyDescent="0.15">
      <c r="A1170" s="933">
        <v>12</v>
      </c>
      <c r="B1170" s="933">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x14ac:dyDescent="0.15">
      <c r="A1171" s="933">
        <v>13</v>
      </c>
      <c r="B1171" s="933">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x14ac:dyDescent="0.15">
      <c r="A1172" s="933">
        <v>14</v>
      </c>
      <c r="B1172" s="933">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x14ac:dyDescent="0.15">
      <c r="A1173" s="933">
        <v>15</v>
      </c>
      <c r="B1173" s="933">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x14ac:dyDescent="0.15">
      <c r="A1174" s="933">
        <v>16</v>
      </c>
      <c r="B1174" s="933">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x14ac:dyDescent="0.15">
      <c r="A1175" s="933">
        <v>17</v>
      </c>
      <c r="B1175" s="933">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x14ac:dyDescent="0.15">
      <c r="A1176" s="933">
        <v>18</v>
      </c>
      <c r="B1176" s="933">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x14ac:dyDescent="0.15">
      <c r="A1177" s="933">
        <v>19</v>
      </c>
      <c r="B1177" s="933">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x14ac:dyDescent="0.15">
      <c r="A1178" s="933">
        <v>20</v>
      </c>
      <c r="B1178" s="933">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x14ac:dyDescent="0.15">
      <c r="A1179" s="933">
        <v>21</v>
      </c>
      <c r="B1179" s="933">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x14ac:dyDescent="0.15">
      <c r="A1180" s="933">
        <v>22</v>
      </c>
      <c r="B1180" s="933">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x14ac:dyDescent="0.15">
      <c r="A1181" s="933">
        <v>23</v>
      </c>
      <c r="B1181" s="933">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x14ac:dyDescent="0.15">
      <c r="A1182" s="933">
        <v>24</v>
      </c>
      <c r="B1182" s="933">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x14ac:dyDescent="0.15">
      <c r="A1183" s="933">
        <v>25</v>
      </c>
      <c r="B1183" s="933">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x14ac:dyDescent="0.15">
      <c r="A1184" s="933">
        <v>26</v>
      </c>
      <c r="B1184" s="933">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x14ac:dyDescent="0.15">
      <c r="A1185" s="933">
        <v>27</v>
      </c>
      <c r="B1185" s="933">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x14ac:dyDescent="0.15">
      <c r="A1186" s="933">
        <v>28</v>
      </c>
      <c r="B1186" s="933">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x14ac:dyDescent="0.15">
      <c r="A1187" s="933">
        <v>29</v>
      </c>
      <c r="B1187" s="933">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x14ac:dyDescent="0.15">
      <c r="A1188" s="933">
        <v>30</v>
      </c>
      <c r="B1188" s="933">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359</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33"/>
      <c r="B1191" s="933"/>
      <c r="C1191" s="296" t="s">
        <v>30</v>
      </c>
      <c r="D1191" s="296"/>
      <c r="E1191" s="296"/>
      <c r="F1191" s="296"/>
      <c r="G1191" s="296"/>
      <c r="H1191" s="296"/>
      <c r="I1191" s="296"/>
      <c r="J1191" s="848" t="s">
        <v>443</v>
      </c>
      <c r="K1191" s="848"/>
      <c r="L1191" s="848"/>
      <c r="M1191" s="848"/>
      <c r="N1191" s="848"/>
      <c r="O1191" s="848"/>
      <c r="P1191" s="296" t="s">
        <v>395</v>
      </c>
      <c r="Q1191" s="296"/>
      <c r="R1191" s="296"/>
      <c r="S1191" s="296"/>
      <c r="T1191" s="296"/>
      <c r="U1191" s="296"/>
      <c r="V1191" s="296"/>
      <c r="W1191" s="296"/>
      <c r="X1191" s="296"/>
      <c r="Y1191" s="296" t="s">
        <v>439</v>
      </c>
      <c r="Z1191" s="296"/>
      <c r="AA1191" s="296"/>
      <c r="AB1191" s="296"/>
      <c r="AC1191" s="848" t="s">
        <v>394</v>
      </c>
      <c r="AD1191" s="848"/>
      <c r="AE1191" s="848"/>
      <c r="AF1191" s="848"/>
      <c r="AG1191" s="848"/>
      <c r="AH1191" s="296" t="s">
        <v>411</v>
      </c>
      <c r="AI1191" s="296"/>
      <c r="AJ1191" s="296"/>
      <c r="AK1191" s="296"/>
      <c r="AL1191" s="296" t="s">
        <v>23</v>
      </c>
      <c r="AM1191" s="296"/>
      <c r="AN1191" s="296"/>
      <c r="AO1191" s="387"/>
      <c r="AP1191" s="848" t="s">
        <v>444</v>
      </c>
      <c r="AQ1191" s="848"/>
      <c r="AR1191" s="848"/>
      <c r="AS1191" s="848"/>
      <c r="AT1191" s="848"/>
      <c r="AU1191" s="848"/>
      <c r="AV1191" s="848"/>
      <c r="AW1191" s="848"/>
      <c r="AX1191" s="848"/>
    </row>
    <row r="1192" spans="1:50" ht="24" hidden="1" customHeight="1" x14ac:dyDescent="0.15">
      <c r="A1192" s="933">
        <v>1</v>
      </c>
      <c r="B1192" s="933">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x14ac:dyDescent="0.15">
      <c r="A1193" s="933">
        <v>2</v>
      </c>
      <c r="B1193" s="933">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x14ac:dyDescent="0.15">
      <c r="A1194" s="933">
        <v>3</v>
      </c>
      <c r="B1194" s="933">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x14ac:dyDescent="0.15">
      <c r="A1195" s="933">
        <v>4</v>
      </c>
      <c r="B1195" s="933">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x14ac:dyDescent="0.15">
      <c r="A1196" s="933">
        <v>5</v>
      </c>
      <c r="B1196" s="933">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x14ac:dyDescent="0.15">
      <c r="A1197" s="933">
        <v>6</v>
      </c>
      <c r="B1197" s="933">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x14ac:dyDescent="0.15">
      <c r="A1198" s="933">
        <v>7</v>
      </c>
      <c r="B1198" s="933">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x14ac:dyDescent="0.15">
      <c r="A1199" s="933">
        <v>8</v>
      </c>
      <c r="B1199" s="933">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x14ac:dyDescent="0.15">
      <c r="A1200" s="933">
        <v>9</v>
      </c>
      <c r="B1200" s="933">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x14ac:dyDescent="0.15">
      <c r="A1201" s="933">
        <v>10</v>
      </c>
      <c r="B1201" s="933">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x14ac:dyDescent="0.15">
      <c r="A1202" s="933">
        <v>11</v>
      </c>
      <c r="B1202" s="933">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x14ac:dyDescent="0.15">
      <c r="A1203" s="933">
        <v>12</v>
      </c>
      <c r="B1203" s="933">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x14ac:dyDescent="0.15">
      <c r="A1204" s="933">
        <v>13</v>
      </c>
      <c r="B1204" s="933">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x14ac:dyDescent="0.15">
      <c r="A1205" s="933">
        <v>14</v>
      </c>
      <c r="B1205" s="933">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x14ac:dyDescent="0.15">
      <c r="A1206" s="933">
        <v>15</v>
      </c>
      <c r="B1206" s="933">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x14ac:dyDescent="0.15">
      <c r="A1207" s="933">
        <v>16</v>
      </c>
      <c r="B1207" s="933">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x14ac:dyDescent="0.15">
      <c r="A1208" s="933">
        <v>17</v>
      </c>
      <c r="B1208" s="933">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x14ac:dyDescent="0.15">
      <c r="A1209" s="933">
        <v>18</v>
      </c>
      <c r="B1209" s="933">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x14ac:dyDescent="0.15">
      <c r="A1210" s="933">
        <v>19</v>
      </c>
      <c r="B1210" s="933">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x14ac:dyDescent="0.15">
      <c r="A1211" s="933">
        <v>20</v>
      </c>
      <c r="B1211" s="933">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x14ac:dyDescent="0.15">
      <c r="A1212" s="933">
        <v>21</v>
      </c>
      <c r="B1212" s="933">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x14ac:dyDescent="0.15">
      <c r="A1213" s="933">
        <v>22</v>
      </c>
      <c r="B1213" s="933">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x14ac:dyDescent="0.15">
      <c r="A1214" s="933">
        <v>23</v>
      </c>
      <c r="B1214" s="933">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x14ac:dyDescent="0.15">
      <c r="A1215" s="933">
        <v>24</v>
      </c>
      <c r="B1215" s="933">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x14ac:dyDescent="0.15">
      <c r="A1216" s="933">
        <v>25</v>
      </c>
      <c r="B1216" s="933">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x14ac:dyDescent="0.15">
      <c r="A1217" s="933">
        <v>26</v>
      </c>
      <c r="B1217" s="933">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x14ac:dyDescent="0.15">
      <c r="A1218" s="933">
        <v>27</v>
      </c>
      <c r="B1218" s="933">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x14ac:dyDescent="0.15">
      <c r="A1219" s="933">
        <v>28</v>
      </c>
      <c r="B1219" s="933">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x14ac:dyDescent="0.15">
      <c r="A1220" s="933">
        <v>29</v>
      </c>
      <c r="B1220" s="933">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x14ac:dyDescent="0.15">
      <c r="A1221" s="933">
        <v>30</v>
      </c>
      <c r="B1221" s="933">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33"/>
      <c r="B1224" s="933"/>
      <c r="C1224" s="296" t="s">
        <v>30</v>
      </c>
      <c r="D1224" s="296"/>
      <c r="E1224" s="296"/>
      <c r="F1224" s="296"/>
      <c r="G1224" s="296"/>
      <c r="H1224" s="296"/>
      <c r="I1224" s="296"/>
      <c r="J1224" s="848" t="s">
        <v>443</v>
      </c>
      <c r="K1224" s="848"/>
      <c r="L1224" s="848"/>
      <c r="M1224" s="848"/>
      <c r="N1224" s="848"/>
      <c r="O1224" s="848"/>
      <c r="P1224" s="296" t="s">
        <v>395</v>
      </c>
      <c r="Q1224" s="296"/>
      <c r="R1224" s="296"/>
      <c r="S1224" s="296"/>
      <c r="T1224" s="296"/>
      <c r="U1224" s="296"/>
      <c r="V1224" s="296"/>
      <c r="W1224" s="296"/>
      <c r="X1224" s="296"/>
      <c r="Y1224" s="296" t="s">
        <v>439</v>
      </c>
      <c r="Z1224" s="296"/>
      <c r="AA1224" s="296"/>
      <c r="AB1224" s="296"/>
      <c r="AC1224" s="848" t="s">
        <v>394</v>
      </c>
      <c r="AD1224" s="848"/>
      <c r="AE1224" s="848"/>
      <c r="AF1224" s="848"/>
      <c r="AG1224" s="848"/>
      <c r="AH1224" s="296" t="s">
        <v>411</v>
      </c>
      <c r="AI1224" s="296"/>
      <c r="AJ1224" s="296"/>
      <c r="AK1224" s="296"/>
      <c r="AL1224" s="296" t="s">
        <v>23</v>
      </c>
      <c r="AM1224" s="296"/>
      <c r="AN1224" s="296"/>
      <c r="AO1224" s="387"/>
      <c r="AP1224" s="848" t="s">
        <v>444</v>
      </c>
      <c r="AQ1224" s="848"/>
      <c r="AR1224" s="848"/>
      <c r="AS1224" s="848"/>
      <c r="AT1224" s="848"/>
      <c r="AU1224" s="848"/>
      <c r="AV1224" s="848"/>
      <c r="AW1224" s="848"/>
      <c r="AX1224" s="848"/>
    </row>
    <row r="1225" spans="1:50" ht="24" hidden="1" customHeight="1" x14ac:dyDescent="0.15">
      <c r="A1225" s="933">
        <v>1</v>
      </c>
      <c r="B1225" s="933">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x14ac:dyDescent="0.15">
      <c r="A1226" s="933">
        <v>2</v>
      </c>
      <c r="B1226" s="933">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x14ac:dyDescent="0.15">
      <c r="A1227" s="933">
        <v>3</v>
      </c>
      <c r="B1227" s="933">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x14ac:dyDescent="0.15">
      <c r="A1228" s="933">
        <v>4</v>
      </c>
      <c r="B1228" s="933">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x14ac:dyDescent="0.15">
      <c r="A1229" s="933">
        <v>5</v>
      </c>
      <c r="B1229" s="933">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x14ac:dyDescent="0.15">
      <c r="A1230" s="933">
        <v>6</v>
      </c>
      <c r="B1230" s="933">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x14ac:dyDescent="0.15">
      <c r="A1231" s="933">
        <v>7</v>
      </c>
      <c r="B1231" s="933">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x14ac:dyDescent="0.15">
      <c r="A1232" s="933">
        <v>8</v>
      </c>
      <c r="B1232" s="933">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x14ac:dyDescent="0.15">
      <c r="A1233" s="933">
        <v>9</v>
      </c>
      <c r="B1233" s="933">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x14ac:dyDescent="0.15">
      <c r="A1234" s="933">
        <v>10</v>
      </c>
      <c r="B1234" s="933">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x14ac:dyDescent="0.15">
      <c r="A1235" s="933">
        <v>11</v>
      </c>
      <c r="B1235" s="933">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x14ac:dyDescent="0.15">
      <c r="A1236" s="933">
        <v>12</v>
      </c>
      <c r="B1236" s="933">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x14ac:dyDescent="0.15">
      <c r="A1237" s="933">
        <v>13</v>
      </c>
      <c r="B1237" s="933">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x14ac:dyDescent="0.15">
      <c r="A1238" s="933">
        <v>14</v>
      </c>
      <c r="B1238" s="933">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x14ac:dyDescent="0.15">
      <c r="A1239" s="933">
        <v>15</v>
      </c>
      <c r="B1239" s="933">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x14ac:dyDescent="0.15">
      <c r="A1240" s="933">
        <v>16</v>
      </c>
      <c r="B1240" s="933">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x14ac:dyDescent="0.15">
      <c r="A1241" s="933">
        <v>17</v>
      </c>
      <c r="B1241" s="933">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x14ac:dyDescent="0.15">
      <c r="A1242" s="933">
        <v>18</v>
      </c>
      <c r="B1242" s="933">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x14ac:dyDescent="0.15">
      <c r="A1243" s="933">
        <v>19</v>
      </c>
      <c r="B1243" s="933">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x14ac:dyDescent="0.15">
      <c r="A1244" s="933">
        <v>20</v>
      </c>
      <c r="B1244" s="933">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x14ac:dyDescent="0.15">
      <c r="A1245" s="933">
        <v>21</v>
      </c>
      <c r="B1245" s="933">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x14ac:dyDescent="0.15">
      <c r="A1246" s="933">
        <v>22</v>
      </c>
      <c r="B1246" s="933">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x14ac:dyDescent="0.15">
      <c r="A1247" s="933">
        <v>23</v>
      </c>
      <c r="B1247" s="933">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x14ac:dyDescent="0.15">
      <c r="A1248" s="933">
        <v>24</v>
      </c>
      <c r="B1248" s="933">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x14ac:dyDescent="0.15">
      <c r="A1249" s="933">
        <v>25</v>
      </c>
      <c r="B1249" s="933">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x14ac:dyDescent="0.15">
      <c r="A1250" s="933">
        <v>26</v>
      </c>
      <c r="B1250" s="933">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x14ac:dyDescent="0.15">
      <c r="A1251" s="933">
        <v>27</v>
      </c>
      <c r="B1251" s="933">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x14ac:dyDescent="0.15">
      <c r="A1252" s="933">
        <v>28</v>
      </c>
      <c r="B1252" s="933">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x14ac:dyDescent="0.15">
      <c r="A1253" s="933">
        <v>29</v>
      </c>
      <c r="B1253" s="933">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x14ac:dyDescent="0.15">
      <c r="A1254" s="933">
        <v>30</v>
      </c>
      <c r="B1254" s="933">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360</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33"/>
      <c r="B1257" s="933"/>
      <c r="C1257" s="296" t="s">
        <v>30</v>
      </c>
      <c r="D1257" s="296"/>
      <c r="E1257" s="296"/>
      <c r="F1257" s="296"/>
      <c r="G1257" s="296"/>
      <c r="H1257" s="296"/>
      <c r="I1257" s="296"/>
      <c r="J1257" s="848" t="s">
        <v>443</v>
      </c>
      <c r="K1257" s="848"/>
      <c r="L1257" s="848"/>
      <c r="M1257" s="848"/>
      <c r="N1257" s="848"/>
      <c r="O1257" s="848"/>
      <c r="P1257" s="296" t="s">
        <v>395</v>
      </c>
      <c r="Q1257" s="296"/>
      <c r="R1257" s="296"/>
      <c r="S1257" s="296"/>
      <c r="T1257" s="296"/>
      <c r="U1257" s="296"/>
      <c r="V1257" s="296"/>
      <c r="W1257" s="296"/>
      <c r="X1257" s="296"/>
      <c r="Y1257" s="296" t="s">
        <v>439</v>
      </c>
      <c r="Z1257" s="296"/>
      <c r="AA1257" s="296"/>
      <c r="AB1257" s="296"/>
      <c r="AC1257" s="848" t="s">
        <v>394</v>
      </c>
      <c r="AD1257" s="848"/>
      <c r="AE1257" s="848"/>
      <c r="AF1257" s="848"/>
      <c r="AG1257" s="848"/>
      <c r="AH1257" s="296" t="s">
        <v>411</v>
      </c>
      <c r="AI1257" s="296"/>
      <c r="AJ1257" s="296"/>
      <c r="AK1257" s="296"/>
      <c r="AL1257" s="296" t="s">
        <v>23</v>
      </c>
      <c r="AM1257" s="296"/>
      <c r="AN1257" s="296"/>
      <c r="AO1257" s="387"/>
      <c r="AP1257" s="848" t="s">
        <v>444</v>
      </c>
      <c r="AQ1257" s="848"/>
      <c r="AR1257" s="848"/>
      <c r="AS1257" s="848"/>
      <c r="AT1257" s="848"/>
      <c r="AU1257" s="848"/>
      <c r="AV1257" s="848"/>
      <c r="AW1257" s="848"/>
      <c r="AX1257" s="848"/>
    </row>
    <row r="1258" spans="1:50" ht="24" hidden="1" customHeight="1" x14ac:dyDescent="0.15">
      <c r="A1258" s="933">
        <v>1</v>
      </c>
      <c r="B1258" s="933">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x14ac:dyDescent="0.15">
      <c r="A1259" s="933">
        <v>2</v>
      </c>
      <c r="B1259" s="933">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x14ac:dyDescent="0.15">
      <c r="A1260" s="933">
        <v>3</v>
      </c>
      <c r="B1260" s="933">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x14ac:dyDescent="0.15">
      <c r="A1261" s="933">
        <v>4</v>
      </c>
      <c r="B1261" s="933">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x14ac:dyDescent="0.15">
      <c r="A1262" s="933">
        <v>5</v>
      </c>
      <c r="B1262" s="933">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x14ac:dyDescent="0.15">
      <c r="A1263" s="933">
        <v>6</v>
      </c>
      <c r="B1263" s="933">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x14ac:dyDescent="0.15">
      <c r="A1264" s="933">
        <v>7</v>
      </c>
      <c r="B1264" s="933">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x14ac:dyDescent="0.15">
      <c r="A1265" s="933">
        <v>8</v>
      </c>
      <c r="B1265" s="933">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x14ac:dyDescent="0.15">
      <c r="A1266" s="933">
        <v>9</v>
      </c>
      <c r="B1266" s="933">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x14ac:dyDescent="0.15">
      <c r="A1267" s="933">
        <v>10</v>
      </c>
      <c r="B1267" s="933">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x14ac:dyDescent="0.15">
      <c r="A1268" s="933">
        <v>11</v>
      </c>
      <c r="B1268" s="933">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x14ac:dyDescent="0.15">
      <c r="A1269" s="933">
        <v>12</v>
      </c>
      <c r="B1269" s="933">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x14ac:dyDescent="0.15">
      <c r="A1270" s="933">
        <v>13</v>
      </c>
      <c r="B1270" s="933">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x14ac:dyDescent="0.15">
      <c r="A1271" s="933">
        <v>14</v>
      </c>
      <c r="B1271" s="933">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x14ac:dyDescent="0.15">
      <c r="A1272" s="933">
        <v>15</v>
      </c>
      <c r="B1272" s="933">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x14ac:dyDescent="0.15">
      <c r="A1273" s="933">
        <v>16</v>
      </c>
      <c r="B1273" s="933">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x14ac:dyDescent="0.15">
      <c r="A1274" s="933">
        <v>17</v>
      </c>
      <c r="B1274" s="933">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x14ac:dyDescent="0.15">
      <c r="A1275" s="933">
        <v>18</v>
      </c>
      <c r="B1275" s="933">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x14ac:dyDescent="0.15">
      <c r="A1276" s="933">
        <v>19</v>
      </c>
      <c r="B1276" s="933">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x14ac:dyDescent="0.15">
      <c r="A1277" s="933">
        <v>20</v>
      </c>
      <c r="B1277" s="933">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x14ac:dyDescent="0.15">
      <c r="A1278" s="933">
        <v>21</v>
      </c>
      <c r="B1278" s="933">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x14ac:dyDescent="0.15">
      <c r="A1279" s="933">
        <v>22</v>
      </c>
      <c r="B1279" s="933">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x14ac:dyDescent="0.15">
      <c r="A1280" s="933">
        <v>23</v>
      </c>
      <c r="B1280" s="933">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x14ac:dyDescent="0.15">
      <c r="A1281" s="933">
        <v>24</v>
      </c>
      <c r="B1281" s="933">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x14ac:dyDescent="0.15">
      <c r="A1282" s="933">
        <v>25</v>
      </c>
      <c r="B1282" s="933">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x14ac:dyDescent="0.15">
      <c r="A1283" s="933">
        <v>26</v>
      </c>
      <c r="B1283" s="933">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x14ac:dyDescent="0.15">
      <c r="A1284" s="933">
        <v>27</v>
      </c>
      <c r="B1284" s="933">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x14ac:dyDescent="0.15">
      <c r="A1285" s="933">
        <v>28</v>
      </c>
      <c r="B1285" s="933">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x14ac:dyDescent="0.15">
      <c r="A1286" s="933">
        <v>29</v>
      </c>
      <c r="B1286" s="933">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x14ac:dyDescent="0.15">
      <c r="A1287" s="933">
        <v>30</v>
      </c>
      <c r="B1287" s="933">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361</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33"/>
      <c r="B1290" s="933"/>
      <c r="C1290" s="296" t="s">
        <v>30</v>
      </c>
      <c r="D1290" s="296"/>
      <c r="E1290" s="296"/>
      <c r="F1290" s="296"/>
      <c r="G1290" s="296"/>
      <c r="H1290" s="296"/>
      <c r="I1290" s="296"/>
      <c r="J1290" s="848" t="s">
        <v>443</v>
      </c>
      <c r="K1290" s="848"/>
      <c r="L1290" s="848"/>
      <c r="M1290" s="848"/>
      <c r="N1290" s="848"/>
      <c r="O1290" s="848"/>
      <c r="P1290" s="296" t="s">
        <v>395</v>
      </c>
      <c r="Q1290" s="296"/>
      <c r="R1290" s="296"/>
      <c r="S1290" s="296"/>
      <c r="T1290" s="296"/>
      <c r="U1290" s="296"/>
      <c r="V1290" s="296"/>
      <c r="W1290" s="296"/>
      <c r="X1290" s="296"/>
      <c r="Y1290" s="296" t="s">
        <v>439</v>
      </c>
      <c r="Z1290" s="296"/>
      <c r="AA1290" s="296"/>
      <c r="AB1290" s="296"/>
      <c r="AC1290" s="848" t="s">
        <v>394</v>
      </c>
      <c r="AD1290" s="848"/>
      <c r="AE1290" s="848"/>
      <c r="AF1290" s="848"/>
      <c r="AG1290" s="848"/>
      <c r="AH1290" s="296" t="s">
        <v>411</v>
      </c>
      <c r="AI1290" s="296"/>
      <c r="AJ1290" s="296"/>
      <c r="AK1290" s="296"/>
      <c r="AL1290" s="296" t="s">
        <v>23</v>
      </c>
      <c r="AM1290" s="296"/>
      <c r="AN1290" s="296"/>
      <c r="AO1290" s="387"/>
      <c r="AP1290" s="848" t="s">
        <v>444</v>
      </c>
      <c r="AQ1290" s="848"/>
      <c r="AR1290" s="848"/>
      <c r="AS1290" s="848"/>
      <c r="AT1290" s="848"/>
      <c r="AU1290" s="848"/>
      <c r="AV1290" s="848"/>
      <c r="AW1290" s="848"/>
      <c r="AX1290" s="848"/>
    </row>
    <row r="1291" spans="1:50" ht="24" hidden="1" customHeight="1" x14ac:dyDescent="0.15">
      <c r="A1291" s="933">
        <v>1</v>
      </c>
      <c r="B1291" s="933">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x14ac:dyDescent="0.15">
      <c r="A1292" s="933">
        <v>2</v>
      </c>
      <c r="B1292" s="933">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x14ac:dyDescent="0.15">
      <c r="A1293" s="933">
        <v>3</v>
      </c>
      <c r="B1293" s="933">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x14ac:dyDescent="0.15">
      <c r="A1294" s="933">
        <v>4</v>
      </c>
      <c r="B1294" s="933">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x14ac:dyDescent="0.15">
      <c r="A1295" s="933">
        <v>5</v>
      </c>
      <c r="B1295" s="933">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x14ac:dyDescent="0.15">
      <c r="A1296" s="933">
        <v>6</v>
      </c>
      <c r="B1296" s="933">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x14ac:dyDescent="0.15">
      <c r="A1297" s="933">
        <v>7</v>
      </c>
      <c r="B1297" s="933">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x14ac:dyDescent="0.15">
      <c r="A1298" s="933">
        <v>8</v>
      </c>
      <c r="B1298" s="933">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x14ac:dyDescent="0.15">
      <c r="A1299" s="933">
        <v>9</v>
      </c>
      <c r="B1299" s="933">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x14ac:dyDescent="0.15">
      <c r="A1300" s="933">
        <v>10</v>
      </c>
      <c r="B1300" s="933">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x14ac:dyDescent="0.15">
      <c r="A1301" s="933">
        <v>11</v>
      </c>
      <c r="B1301" s="933">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x14ac:dyDescent="0.15">
      <c r="A1302" s="933">
        <v>12</v>
      </c>
      <c r="B1302" s="933">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x14ac:dyDescent="0.15">
      <c r="A1303" s="933">
        <v>13</v>
      </c>
      <c r="B1303" s="933">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x14ac:dyDescent="0.15">
      <c r="A1304" s="933">
        <v>14</v>
      </c>
      <c r="B1304" s="933">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x14ac:dyDescent="0.15">
      <c r="A1305" s="933">
        <v>15</v>
      </c>
      <c r="B1305" s="933">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x14ac:dyDescent="0.15">
      <c r="A1306" s="933">
        <v>16</v>
      </c>
      <c r="B1306" s="933">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x14ac:dyDescent="0.15">
      <c r="A1307" s="933">
        <v>17</v>
      </c>
      <c r="B1307" s="933">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x14ac:dyDescent="0.15">
      <c r="A1308" s="933">
        <v>18</v>
      </c>
      <c r="B1308" s="933">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x14ac:dyDescent="0.15">
      <c r="A1309" s="933">
        <v>19</v>
      </c>
      <c r="B1309" s="933">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x14ac:dyDescent="0.15">
      <c r="A1310" s="933">
        <v>20</v>
      </c>
      <c r="B1310" s="933">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x14ac:dyDescent="0.15">
      <c r="A1311" s="933">
        <v>21</v>
      </c>
      <c r="B1311" s="933">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x14ac:dyDescent="0.15">
      <c r="A1312" s="933">
        <v>22</v>
      </c>
      <c r="B1312" s="933">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x14ac:dyDescent="0.15">
      <c r="A1313" s="933">
        <v>23</v>
      </c>
      <c r="B1313" s="933">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x14ac:dyDescent="0.15">
      <c r="A1314" s="933">
        <v>24</v>
      </c>
      <c r="B1314" s="933">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x14ac:dyDescent="0.15">
      <c r="A1315" s="933">
        <v>25</v>
      </c>
      <c r="B1315" s="933">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x14ac:dyDescent="0.15">
      <c r="A1316" s="933">
        <v>26</v>
      </c>
      <c r="B1316" s="933">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x14ac:dyDescent="0.15">
      <c r="A1317" s="933">
        <v>27</v>
      </c>
      <c r="B1317" s="933">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x14ac:dyDescent="0.15">
      <c r="A1318" s="933">
        <v>28</v>
      </c>
      <c r="B1318" s="933">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x14ac:dyDescent="0.15">
      <c r="A1319" s="933">
        <v>29</v>
      </c>
      <c r="B1319" s="933">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x14ac:dyDescent="0.15">
      <c r="A1320" s="933">
        <v>30</v>
      </c>
      <c r="B1320" s="933">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2016-07-06T00:09:33Z</cp:lastPrinted>
  <dcterms:created xsi:type="dcterms:W3CDTF">2012-03-13T00:50:25Z</dcterms:created>
  <dcterms:modified xsi:type="dcterms:W3CDTF">2016-07-06T00:17:37Z</dcterms:modified>
</cp:coreProperties>
</file>