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1_一般会計分\1_一般会計レビューシート（最新のも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<sst xmlns="http://schemas.openxmlformats.org/spreadsheetml/2006/main" count="2846" uniqueCount="613">
  <si>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</si>
  <si>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</si>
  <si>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</si>
  <si>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</si>
  <si>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</si>
  <si>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</si>
  <si>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</si>
  <si>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</si>
  <si>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</si>
  <si>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</si>
  <si>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</si>
  <si>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</si>
  <si>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</si>
  <si>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</si>
  <si>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</si>
  <si>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</si>
  <si>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</si>
  <si>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</si>
  <si>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</si>
  <si>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</si>
  <si>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</si>
  <si>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</si>
  <si>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</si>
  <si>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</si>
  <si>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</si>
  <si>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</si>
  <si>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</si>
  <si>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</si>
  <si>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</si>
  <si>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</si>
  <si>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</si>
  <si>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</si>
  <si>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</si>
  <si>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</si>
  <si>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</si>
  <si>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</si>
  <si>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</si>
  <si>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</si>
  <si>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</si>
  <si>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</si>
  <si>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</si>
  <si>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</si>
  <si>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</si>
  <si>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</si>
  <si>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</si>
  <si>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</si>
  <si>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</si>
  <si>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</si>
  <si>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</si>
  <si>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</si>
  <si>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</si>
  <si>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</si>
  <si>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</si>
  <si>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</si>
  <si>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</si>
  <si>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</si>
  <si>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</si>
  <si>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</si>
  <si>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</si>
  <si>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</si>
  <si>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</si>
  <si>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</si>
  <si>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</si>
  <si>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</si>
  <si>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</si>
  <si>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</si>
  <si>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</si>
  <si>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</si>
  <si>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</si>
  <si>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</si>
  <si>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</si>
  <si>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</si>
  <si>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</si>
  <si>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</si>
  <si>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</si>
  <si>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</si>
  <si>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</si>
  <si>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</si>
  <si>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</si>
  <si>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</si>
  <si>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</si>
  <si>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</si>
  <si>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</si>
  <si>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</si>
  <si>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</si>
  <si>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</si>
  <si>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</si>
  <si>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</si>
  <si>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</si>
  <si>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</si>
  <si>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</si>
  <si>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</si>
  <si>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</si>
  <si>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</si>
  <si>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</si>
  <si>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</si>
  <si>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</si>
  <si>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</si>
  <si>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</si>
  <si>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</si>
  <si>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</si>
  <si>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</si>
  <si>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</si>
  <si>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</si>
  <si>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</si>
  <si>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</si>
  <si>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</si>
  <si>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</si>
  <si>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</si>
  <si>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</si>
  <si>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</si>
  <si>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</si>
  <si>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</si>
  <si>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</si>
  <si>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</si>
  <si>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</si>
  <si>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</si>
  <si>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</si>
  <si>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</si>
  <si>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</si>
  <si>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</si>
  <si>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</si>
  <si>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</si>
  <si>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</si>
  <si>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</si>
  <si>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</si>
  <si>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</si>
  <si>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</si>
  <si>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</si>
  <si>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</si>
  <si>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</si>
  <si>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</si>
  <si>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</si>
  <si>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</si>
  <si>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</si>
  <si>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</si>
  <si>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</si>
  <si>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</si>
  <si>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</si>
  <si>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</si>
  <si>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</si>
  <si>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</si>
  <si>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</si>
  <si>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</si>
  <si>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</si>
  <si>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</si>
  <si>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</si>
  <si>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</si>
  <si>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</si>
  <si>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</si>
  <si>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</si>
  <si>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</si>
  <si>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</si>
  <si>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</si>
  <si>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</si>
  <si>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</si>
  <si>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</si>
  <si>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</si>
  <si>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</si>
  <si>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</si>
  <si>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</si>
  <si>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</si>
  <si>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</si>
  <si>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</si>
  <si>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</si>
  <si>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</si>
  <si>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</si>
  <si>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</si>
  <si>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</si>
  <si>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</si>
  <si>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</si>
  <si>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</si>
  <si>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</si>
  <si>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</si>
  <si>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</si>
  <si>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</si>
  <si>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</si>
  <si>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</si>
  <si>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</si>
  <si>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</si>
  <si>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</si>
  <si>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</si>
  <si>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</si>
  <si>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</si>
  <si>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</si>
  <si>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</si>
  <si>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</si>
  <si>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</si>
  <si>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</si>
  <si>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</si>
  <si>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</si>
  <si>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</si>
  <si>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</si>
  <si>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</si>
  <si>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</si>
  <si>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</si>
  <si>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</si>
  <si>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</si>
  <si>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</si>
  <si>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</si>
  <si>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</si>
  <si>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</si>
  <si>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</si>
  <si>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</si>
  <si>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</si>
  <si>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</si>
  <si>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</si>
  <si>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</si>
  <si>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</si>
  <si>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</si>
  <si>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</si>
  <si>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</si>
  <si>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</si>
  <si>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</si>
  <si>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</si>
  <si>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</si>
  <si>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</si>
  <si>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</si>
  <si>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</si>
  <si>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</si>
  <si>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</si>
  <si>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</si>
  <si>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</si>
  <si>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</si>
  <si>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</si>
  <si>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</si>
  <si>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</si>
  <si>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</si>
  <si>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</si>
  <si>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</si>
  <si>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</si>
  <si>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</si>
  <si>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</si>
  <si>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</si>
  <si>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</si>
  <si>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</si>
  <si>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</si>
  <si>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</si>
  <si>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</si>
  <si>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</si>
  <si>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</si>
  <si>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</si>
  <si>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</si>
  <si>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</si>
  <si>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</si>
  <si>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</si>
  <si>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</si>
  <si>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</si>
  <si>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</si>
  <si>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</si>
  <si>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</si>
  <si>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</si>
  <si>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</si>
  <si>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</si>
  <si>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</si>
  <si>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</si>
  <si>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</si>
  <si>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</si>
  <si>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</si>
  <si>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</si>
  <si>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</si>
  <si>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</si>
  <si>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</si>
  <si>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</si>
  <si>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</si>
  <si>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</si>
  <si>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</si>
  <si>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</si>
  <si>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</si>
  <si>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</si>
  <si>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</si>
  <si>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</si>
  <si>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</si>
  <si>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</si>
  <si>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</si>
  <si>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</si>
  <si>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</si>
  <si>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</si>
  <si>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</si>
  <si>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</si>
  <si>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</si>
  <si>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</si>
  <si>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</si>
  <si>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</si>
  <si>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</si>
  <si>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</si>
  <si>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</si>
  <si>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</si>
  <si>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</si>
  <si>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</si>
  <si>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</si>
  <si>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</si>
  <si>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</si>
  <si>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</si>
  <si>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</si>
  <si>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</si>
  <si>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</si>
  <si>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</si>
  <si>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</si>
  <si>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</si>
  <si>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</si>
  <si>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</si>
  <si>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</si>
  <si>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</si>
  <si>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</si>
  <si>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</si>
  <si>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</si>
  <si>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</si>
  <si>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</si>
  <si>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</si>
  <si>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</si>
  <si>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</si>
  <si>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</si>
  <si>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</si>
  <si>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</si>
  <si>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</si>
  <si>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</si>
  <si>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</si>
  <si>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</si>
  <si>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</si>
  <si>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</si>
  <si>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</si>
  <si>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</si>
  <si>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</si>
  <si>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</si>
  <si>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</si>
  <si>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</si>
  <si>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</si>
  <si>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</si>
  <si>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</si>
  <si>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</si>
  <si>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</si>
  <si>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</si>
  <si>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</si>
  <si>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</si>
  <si>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</si>
  <si>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</si>
  <si>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</si>
  <si>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</si>
  <si>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</si>
  <si>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</si>
  <si>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</si>
  <si>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</si>
  <si>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</si>
  <si>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</si>
  <si>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</si>
  <si>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</si>
  <si>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</si>
  <si>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</si>
  <si>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</si>
  <si>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</si>
  <si>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</si>
  <si>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</si>
  <si>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</si>
  <si>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</si>
  <si>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</si>
  <si>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</si>
  <si>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</si>
  <si>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</si>
  <si>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</si>
  <si>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</si>
  <si>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</si>
  <si>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</si>
  <si>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</si>
  <si>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</si>
  <si>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</si>
  <si>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</si>
  <si>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</si>
  <si>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</si>
  <si>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</si>
  <si>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</si>
  <si>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</si>
  <si>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</si>
  <si>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</si>
  <si>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</si>
  <si>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</si>
  <si>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</si>
  <si>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</si>
  <si>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</si>
  <si>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</si>
  <si>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</si>
  <si>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</si>
  <si>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</si>
  <si>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</si>
  <si>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</si>
  <si>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</si>
  <si>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</si>
  <si>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</si>
  <si>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</si>
  <si>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</si>
  <si>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</si>
  <si>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</si>
  <si>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</si>
  <si>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</si>
  <si>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</si>
  <si>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</si>
  <si>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</si>
  <si>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</si>
  <si>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</si>
  <si>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</si>
  <si>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</si>
  <si>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</si>
  <si>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</si>
  <si>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</si>
  <si>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</si>
  <si>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</si>
  <si>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</si>
  <si>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</si>
  <si>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</si>
  <si>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</si>
  <si>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</si>
  <si>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</si>
  <si>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</si>
  <si>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</si>
  <si>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</si>
  <si>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</si>
  <si>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</si>
  <si>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</si>
  <si>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</si>
  <si>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</si>
  <si>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</si>
  <si>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</si>
  <si>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</si>
  <si>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</si>
  <si>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</si>
  <si>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</si>
  <si>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</si>
  <si>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</si>
  <si>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</si>
  <si>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</si>
  <si>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</si>
  <si>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</si>
  <si>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</si>
  <si>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</si>
  <si>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</si>
  <si>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</si>
  <si>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</si>
  <si>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</si>
  <si>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</si>
  <si>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</si>
  <si>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</si>
  <si>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</si>
  <si>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</si>
  <si>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</si>
  <si>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</si>
  <si>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</si>
  <si>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</si>
  <si>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</si>
  <si>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</si>
  <si>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</si>
  <si>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</si>
  <si>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</si>
  <si>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</si>
  <si>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</si>
  <si>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</si>
  <si>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</si>
  <si>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</si>
  <si>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</si>
  <si>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</si>
  <si>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</si>
  <si>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</si>
  <si>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</si>
  <si>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</si>
  <si>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</si>
  <si>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</si>
  <si>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</si>
  <si>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</si>
  <si>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</si>
  <si>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</si>
  <si>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</si>
  <si>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</si>
  <si>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</si>
  <si>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</si>
  <si>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</si>
  <si>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</si>
  <si>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</si>
  <si>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</si>
  <si>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</si>
  <si>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</si>
  <si>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</si>
  <si>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</si>
  <si>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</si>
  <si>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</si>
  <si>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</si>
  <si>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</si>
  <si>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</si>
  <si>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</si>
  <si>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</si>
  <si>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</si>
  <si>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</si>
  <si>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</si>
  <si>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</si>
  <si>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</si>
  <si>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</si>
  <si>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</si>
  <si>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</si>
  <si>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</si>
  <si>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</si>
  <si>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</si>
  <si>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</si>
  <si>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</si>
  <si>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</si>
  <si>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</si>
  <si>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</si>
  <si>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</si>
  <si>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</si>
  <si>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</si>
  <si>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</si>
  <si>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</si>
  <si>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</si>
  <si>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</si>
  <si>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</si>
  <si>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</si>
  <si>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</si>
  <si>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</si>
  <si>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</si>
  <si>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</si>
  <si>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</si>
  <si>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</si>
  <si>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</si>
  <si>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</si>
  <si>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</si>
  <si>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</si>
  <si>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</si>
  <si>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</si>
  <si>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</si>
  <si>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</si>
  <si>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</si>
  <si>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</si>
  <si>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</si>
  <si>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</si>
  <si>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</si>
  <si>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</si>
  <si>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</si>
  <si>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</si>
  <si>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</si>
  <si>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</si>
  <si>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</si>
  <si>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</si>
  <si>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</si>
  <si>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</si>
  <si>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</si>
  <si>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</si>
  <si>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</si>
  <si>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</si>
  <si>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</si>
  <si>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</si>
  <si>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計画課
海洋・環境課</t>
  </si>
  <si>
    <t>課長　宮崎　祥一
課長　佐々木　宏</t>
  </si>
  <si>
    <t>○</t>
  </si>
  <si>
    <t>-</t>
  </si>
  <si>
    <t>事業実施港数</t>
  </si>
  <si>
    <t>港</t>
  </si>
  <si>
    <t>執行額　／　実施港数　　　　　　　　　　　　</t>
  </si>
  <si>
    <t>百万円/港</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</si>
  <si>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</si>
  <si>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</si>
  <si>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・政策目的達成のため必要かつ適切な事業を実施している。</t>
  </si>
  <si>
    <t>‐</t>
  </si>
  <si>
    <t>・予算の定められた範囲において、事業目的に沿って真に必要な事業を実施している。</t>
  </si>
  <si>
    <t>港湾公害防止対策事業</t>
    <rPh sb="0" eb="2">
      <t>コウワン</t>
    </rPh>
    <rPh sb="2" eb="4">
      <t>コウガイ</t>
    </rPh>
    <rPh sb="4" eb="6">
      <t>ボウシ</t>
    </rPh>
    <rPh sb="6" eb="8">
      <t>タイサク</t>
    </rPh>
    <rPh sb="8" eb="10">
      <t>ジギョウ</t>
    </rPh>
    <phoneticPr fontId="5"/>
  </si>
  <si>
    <t>港湾法第43条
公害の防止に関する事業に係る国の財政上の特別措置に関する法律第3条等</t>
  </si>
  <si>
    <t>港湾環境整備事業費補助</t>
  </si>
  <si>
    <t>現行公害防止計画の期間（平成23年度～平成32年度）における水底質改善目標達成率を平成32年度までに100%とする。</t>
    <rPh sb="12" eb="14">
      <t>ヘイセイ</t>
    </rPh>
    <rPh sb="16" eb="18">
      <t>ネンド</t>
    </rPh>
    <rPh sb="19" eb="21">
      <t>ヘイセイ</t>
    </rPh>
    <rPh sb="23" eb="25">
      <t>ネンド</t>
    </rPh>
    <rPh sb="30" eb="31">
      <t>ミズ</t>
    </rPh>
    <rPh sb="31" eb="33">
      <t>テイシツ</t>
    </rPh>
    <rPh sb="33" eb="35">
      <t>カイゼン</t>
    </rPh>
    <rPh sb="35" eb="37">
      <t>モクヒョウ</t>
    </rPh>
    <rPh sb="37" eb="39">
      <t>タッセイ</t>
    </rPh>
    <rPh sb="39" eb="40">
      <t>リツ</t>
    </rPh>
    <rPh sb="41" eb="43">
      <t>ヘイセイ</t>
    </rPh>
    <rPh sb="45" eb="47">
      <t>ネンド</t>
    </rPh>
    <phoneticPr fontId="6"/>
  </si>
  <si>
    <t>水底質改善目標達成率</t>
    <rPh sb="0" eb="1">
      <t>スイ</t>
    </rPh>
    <rPh sb="1" eb="3">
      <t>テイシツ</t>
    </rPh>
    <rPh sb="3" eb="5">
      <t>カイゼン</t>
    </rPh>
    <rPh sb="5" eb="7">
      <t>モクヒョウ</t>
    </rPh>
    <rPh sb="7" eb="9">
      <t>タッセイ</t>
    </rPh>
    <rPh sb="9" eb="10">
      <t>リツ</t>
    </rPh>
    <phoneticPr fontId="6"/>
  </si>
  <si>
    <t>現行公害防止計画の期間（平成23年度～平成32年度）における底質改善目標達成率を平成32年度までに100%とする。</t>
    <rPh sb="30" eb="32">
      <t>テイシツ</t>
    </rPh>
    <rPh sb="32" eb="34">
      <t>カイゼン</t>
    </rPh>
    <rPh sb="34" eb="36">
      <t>モクヒョウ</t>
    </rPh>
    <rPh sb="36" eb="38">
      <t>タッセイ</t>
    </rPh>
    <rPh sb="38" eb="39">
      <t>リツ</t>
    </rPh>
    <rPh sb="40" eb="42">
      <t>ヘイセイ</t>
    </rPh>
    <rPh sb="44" eb="46">
      <t>ネンド</t>
    </rPh>
    <phoneticPr fontId="6"/>
  </si>
  <si>
    <t>底質改善目標達成率
（ダイオキシン類）</t>
    <rPh sb="0" eb="2">
      <t>テイシツ</t>
    </rPh>
    <rPh sb="2" eb="4">
      <t>カイゼン</t>
    </rPh>
    <rPh sb="4" eb="6">
      <t>モクヒョウ</t>
    </rPh>
    <rPh sb="6" eb="8">
      <t>タッセイ</t>
    </rPh>
    <rPh sb="8" eb="9">
      <t>リツ</t>
    </rPh>
    <phoneticPr fontId="6"/>
  </si>
  <si>
    <t>817/4</t>
    <phoneticPr fontId="5"/>
  </si>
  <si>
    <t>791/4</t>
    <phoneticPr fontId="5"/>
  </si>
  <si>
    <t>-</t>
    <phoneticPr fontId="5"/>
  </si>
  <si>
    <t>港湾区域内の環境改善を目的として、公害の原因となる堆積汚泥等の浚渫、覆土の事業等により、水質浄化、底質改善等を行う。</t>
  </si>
  <si>
    <t>・関係法令に基づき、国、地方公共団体、民間等の役割分担のもと、事業を実施している。</t>
  </si>
  <si>
    <t>・ダイオキシン類対策技術指針を公表するなど、港湾管理者の的確かつ安全な対策を支援している。</t>
  </si>
  <si>
    <t>・見込みに見合った活動実績となっている。</t>
  </si>
  <si>
    <t>・港湾における水質改善、底質改善の効果が図られている。</t>
  </si>
  <si>
    <t>社会資本整備事業特別会計の廃止による予算計上の変更に伴い、平成２６年度以降の予算額・執行額、実施港数については、北海道、沖縄、離島・奄美の事業を含まない。
支出先上位１０者リストの中には、平成２７年度に入札等を行ったものが含まれる。
【平成28年度行政事業レビュー公開プロセス結果】抜本的改善（・事業の長期化、繰り返しを防ぐため、総合的な雨水マネジメント等パッケージでとらえ、汚染源対策、下水道政策などとの更なる連携などにより、効果的・効率的な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9" eb="121">
      <t>ヘイセイ</t>
    </rPh>
    <rPh sb="123" eb="125">
      <t>ネンド</t>
    </rPh>
    <rPh sb="125" eb="127">
      <t>ギョウセイ</t>
    </rPh>
    <rPh sb="127" eb="129">
      <t>ジギョウ</t>
    </rPh>
    <rPh sb="133" eb="135">
      <t>コウカイ</t>
    </rPh>
    <rPh sb="139" eb="141">
      <t>ケッカ</t>
    </rPh>
    <rPh sb="142" eb="145">
      <t>バッポンテキ</t>
    </rPh>
    <rPh sb="145" eb="147">
      <t>カイゼン</t>
    </rPh>
    <phoneticPr fontId="1"/>
  </si>
  <si>
    <t>社会資本整備重点計画（平成27年9月18日）
公害防止計画等</t>
    <rPh sb="23" eb="25">
      <t>コウガイ</t>
    </rPh>
    <rPh sb="25" eb="27">
      <t>ボウシ</t>
    </rPh>
    <rPh sb="27" eb="29">
      <t>ケイカク</t>
    </rPh>
    <rPh sb="29" eb="30">
      <t>トウ</t>
    </rPh>
    <phoneticPr fontId="5"/>
  </si>
  <si>
    <t>A.関東地方整備局</t>
    <rPh sb="2" eb="4">
      <t>カントウ</t>
    </rPh>
    <rPh sb="4" eb="6">
      <t>チホウ</t>
    </rPh>
    <rPh sb="6" eb="9">
      <t>セイビキョク</t>
    </rPh>
    <phoneticPr fontId="5"/>
  </si>
  <si>
    <t>事業費</t>
    <rPh sb="0" eb="3">
      <t>ジギョウヒ</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</si>
  <si>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</si>
  <si>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</si>
  <si>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</si>
  <si>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</si>
  <si>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</si>
  <si>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t>
    <phoneticPr fontId="5"/>
  </si>
  <si>
    <t>B.東京都</t>
    <rPh sb="2" eb="5">
      <t>トウキョウト</t>
    </rPh>
    <phoneticPr fontId="5"/>
  </si>
  <si>
    <t>事業費</t>
    <rPh sb="0" eb="3">
      <t>ジギョウヒ</t>
    </rPh>
    <phoneticPr fontId="5"/>
  </si>
  <si>
    <t>東京港港湾公害防止対策事業</t>
    <rPh sb="0" eb="2">
      <t>トウキョウ</t>
    </rPh>
    <rPh sb="2" eb="3">
      <t>コウ</t>
    </rPh>
    <rPh sb="3" eb="5">
      <t>コウワン</t>
    </rPh>
    <rPh sb="5" eb="7">
      <t>コウガイ</t>
    </rPh>
    <rPh sb="7" eb="9">
      <t>ボウシ</t>
    </rPh>
    <rPh sb="9" eb="11">
      <t>タイサク</t>
    </rPh>
    <rPh sb="11" eb="13">
      <t>ジギョウ</t>
    </rPh>
    <phoneticPr fontId="5"/>
  </si>
  <si>
    <t>東京都</t>
    <rPh sb="0" eb="3">
      <t>トウキョウト</t>
    </rPh>
    <phoneticPr fontId="5"/>
  </si>
  <si>
    <t>静岡県</t>
    <rPh sb="0" eb="2">
      <t>シズオカ</t>
    </rPh>
    <rPh sb="2" eb="3">
      <t>ケン</t>
    </rPh>
    <phoneticPr fontId="5"/>
  </si>
  <si>
    <t>大阪市</t>
    <rPh sb="0" eb="3">
      <t>オオサカシ</t>
    </rPh>
    <phoneticPr fontId="5"/>
  </si>
  <si>
    <t>富山県</t>
    <rPh sb="0" eb="3">
      <t>トヤマケン</t>
    </rPh>
    <phoneticPr fontId="5"/>
  </si>
  <si>
    <t>田子の浦港　公害防止対策事業</t>
    <rPh sb="0" eb="2">
      <t>タゴ</t>
    </rPh>
    <rPh sb="3" eb="4">
      <t>ウラ</t>
    </rPh>
    <rPh sb="4" eb="5">
      <t>コウ</t>
    </rPh>
    <rPh sb="6" eb="8">
      <t>コウガイ</t>
    </rPh>
    <rPh sb="8" eb="10">
      <t>ボウシ</t>
    </rPh>
    <rPh sb="10" eb="12">
      <t>タイサク</t>
    </rPh>
    <rPh sb="12" eb="14">
      <t>ジギョウ</t>
    </rPh>
    <phoneticPr fontId="5"/>
  </si>
  <si>
    <t>大阪港港湾公害防止対策事業</t>
    <rPh sb="0" eb="2">
      <t>オオサカ</t>
    </rPh>
    <rPh sb="2" eb="3">
      <t>コウ</t>
    </rPh>
    <rPh sb="3" eb="5">
      <t>コウワン</t>
    </rPh>
    <rPh sb="5" eb="7">
      <t>コウガイ</t>
    </rPh>
    <rPh sb="7" eb="9">
      <t>ボウシ</t>
    </rPh>
    <rPh sb="9" eb="11">
      <t>タイサク</t>
    </rPh>
    <rPh sb="11" eb="13">
      <t>ジギョウ</t>
    </rPh>
    <phoneticPr fontId="5"/>
  </si>
  <si>
    <t>伏木富山港公害防止対策事業</t>
    <rPh sb="0" eb="2">
      <t>フシキ</t>
    </rPh>
    <rPh sb="2" eb="4">
      <t>トヤマ</t>
    </rPh>
    <rPh sb="4" eb="5">
      <t>コウ</t>
    </rPh>
    <rPh sb="5" eb="7">
      <t>コウガイ</t>
    </rPh>
    <rPh sb="7" eb="9">
      <t>ボウシ</t>
    </rPh>
    <rPh sb="9" eb="11">
      <t>タイサク</t>
    </rPh>
    <rPh sb="11" eb="13">
      <t>ジギョウ</t>
    </rPh>
    <phoneticPr fontId="5"/>
  </si>
  <si>
    <t>補助金等交付</t>
  </si>
  <si>
    <t>-</t>
    <phoneticPr fontId="5"/>
  </si>
  <si>
    <t>-</t>
    <phoneticPr fontId="5"/>
  </si>
  <si>
    <t>-</t>
    <phoneticPr fontId="5"/>
  </si>
  <si>
    <t>618/4</t>
    <phoneticPr fontId="5"/>
  </si>
  <si>
    <t>658/4</t>
    <phoneticPr fontId="5"/>
  </si>
  <si>
    <t>公害の原因となる堆積汚泥等の浚渫や覆土の事業等を実施し、水質浄化、底質改善を行うことにより、港湾区域内の環境を改善することを目的とする。</t>
    <rPh sb="0" eb="2">
      <t>コウガイ</t>
    </rPh>
    <rPh sb="3" eb="5">
      <t>ゲンイン</t>
    </rPh>
    <rPh sb="8" eb="10">
      <t>タイセキ</t>
    </rPh>
    <rPh sb="10" eb="12">
      <t>オデイ</t>
    </rPh>
    <rPh sb="12" eb="13">
      <t>トウ</t>
    </rPh>
    <rPh sb="14" eb="16">
      <t>シュンセツ</t>
    </rPh>
    <rPh sb="17" eb="18">
      <t>オオ</t>
    </rPh>
    <rPh sb="18" eb="19">
      <t>ツチ</t>
    </rPh>
    <rPh sb="20" eb="22">
      <t>ジギョウ</t>
    </rPh>
    <rPh sb="22" eb="23">
      <t>トウ</t>
    </rPh>
    <rPh sb="24" eb="26">
      <t>ジッシ</t>
    </rPh>
    <rPh sb="28" eb="30">
      <t>スイシツ</t>
    </rPh>
    <rPh sb="30" eb="32">
      <t>ジョウカ</t>
    </rPh>
    <rPh sb="33" eb="34">
      <t>ソコ</t>
    </rPh>
    <rPh sb="34" eb="35">
      <t>シツ</t>
    </rPh>
    <rPh sb="35" eb="37">
      <t>カイゼン</t>
    </rPh>
    <rPh sb="38" eb="39">
      <t>オコナ</t>
    </rPh>
    <rPh sb="46" eb="48">
      <t>コウワン</t>
    </rPh>
    <rPh sb="48" eb="51">
      <t>クイキナイ</t>
    </rPh>
    <rPh sb="52" eb="54">
      <t>カンキョウ</t>
    </rPh>
    <rPh sb="55" eb="57">
      <t>カイゼン</t>
    </rPh>
    <rPh sb="62" eb="64">
      <t>モクテキ</t>
    </rPh>
    <phoneticPr fontId="5"/>
  </si>
  <si>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</si>
  <si>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・負担関係は法令に基づいており、妥当である。</t>
    <rPh sb="1" eb="3">
      <t>フタン</t>
    </rPh>
    <rPh sb="3" eb="5">
      <t>カンケイ</t>
    </rPh>
    <rPh sb="6" eb="8">
      <t>ホウレイ</t>
    </rPh>
    <rPh sb="9" eb="10">
      <t>モト</t>
    </rPh>
    <rPh sb="16" eb="18">
      <t>ダトウ</t>
    </rPh>
    <phoneticPr fontId="5"/>
  </si>
  <si>
    <t>・現地の施工条件に合わせ経済的、かつ、事業目的に即した設計・施工を行っている。</t>
    <rPh sb="1" eb="3">
      <t>ゲンチ</t>
    </rPh>
    <rPh sb="4" eb="6">
      <t>セコウ</t>
    </rPh>
    <rPh sb="6" eb="8">
      <t>ジョウケン</t>
    </rPh>
    <rPh sb="9" eb="10">
      <t>ア</t>
    </rPh>
    <rPh sb="12" eb="15">
      <t>ケイザイテキ</t>
    </rPh>
    <rPh sb="19" eb="21">
      <t>ジギョウ</t>
    </rPh>
    <rPh sb="21" eb="23">
      <t>モクテキ</t>
    </rPh>
    <rPh sb="24" eb="25">
      <t>ソク</t>
    </rPh>
    <rPh sb="27" eb="29">
      <t>セッケイ</t>
    </rPh>
    <rPh sb="30" eb="32">
      <t>セコウ</t>
    </rPh>
    <rPh sb="33" eb="34">
      <t>オコナ</t>
    </rPh>
    <phoneticPr fontId="6"/>
  </si>
  <si>
    <t>・成果目標に見合った進捗が図られている。</t>
    <rPh sb="1" eb="3">
      <t>セイカ</t>
    </rPh>
    <rPh sb="3" eb="5">
      <t>モクヒョウ</t>
    </rPh>
    <rPh sb="6" eb="8">
      <t>ミア</t>
    </rPh>
    <rPh sb="10" eb="12">
      <t>シンチョク</t>
    </rPh>
    <rPh sb="13" eb="14">
      <t>ハカ</t>
    </rPh>
    <phoneticPr fontId="6"/>
  </si>
  <si>
    <t>・複数の工法を比較検討し、効果的で低コストのものを選択するなどコスト縮減に努めている。</t>
    <rPh sb="1" eb="3">
      <t>フクスウ</t>
    </rPh>
    <rPh sb="4" eb="6">
      <t>コウホウ</t>
    </rPh>
    <rPh sb="7" eb="9">
      <t>ヒカク</t>
    </rPh>
    <rPh sb="9" eb="11">
      <t>ケントウ</t>
    </rPh>
    <rPh sb="13" eb="16">
      <t>コウカテキ</t>
    </rPh>
    <rPh sb="17" eb="18">
      <t>ヒク</t>
    </rPh>
    <rPh sb="25" eb="27">
      <t>センタク</t>
    </rPh>
    <rPh sb="34" eb="36">
      <t>シュクゲン</t>
    </rPh>
    <rPh sb="37" eb="38">
      <t>ツト</t>
    </rPh>
    <phoneticPr fontId="6"/>
  </si>
  <si>
    <t>汚染源対策と連携し、効率的かつ効果的な公害防止対策を実施することにより、事業の長期化や繰り返しの回避を図った。また、事業実施による成果指標の見直しを図ることにより、国民目線から分かりやすい指標に改善した。更に、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ジギョウ</t>
    </rPh>
    <rPh sb="60" eb="62">
      <t>ジッシ</t>
    </rPh>
    <rPh sb="65" eb="67">
      <t>セイカ</t>
    </rPh>
    <rPh sb="67" eb="69">
      <t>シヒョウ</t>
    </rPh>
    <rPh sb="70" eb="72">
      <t>ミナオ</t>
    </rPh>
    <rPh sb="74" eb="75">
      <t>ハカ</t>
    </rPh>
    <rPh sb="82" eb="84">
      <t>コクミン</t>
    </rPh>
    <rPh sb="84" eb="86">
      <t>メセン</t>
    </rPh>
    <rPh sb="88" eb="89">
      <t>ワ</t>
    </rPh>
    <rPh sb="94" eb="96">
      <t>シヒョウ</t>
    </rPh>
    <rPh sb="97" eb="99">
      <t>カイゼン</t>
    </rPh>
    <rPh sb="102" eb="103">
      <t>サラ</t>
    </rPh>
    <rPh sb="105" eb="107">
      <t>ヨサン</t>
    </rPh>
    <rPh sb="107" eb="109">
      <t>ヨウキュウ</t>
    </rPh>
    <rPh sb="109" eb="110">
      <t>ジ</t>
    </rPh>
    <rPh sb="115" eb="117">
      <t>タイサク</t>
    </rPh>
    <rPh sb="117" eb="119">
      <t>コウホウ</t>
    </rPh>
    <rPh sb="123" eb="125">
      <t>ヒカク</t>
    </rPh>
    <rPh sb="126" eb="128">
      <t>センテイ</t>
    </rPh>
    <rPh sb="128" eb="130">
      <t>リユウ</t>
    </rPh>
    <rPh sb="131" eb="133">
      <t>ハアク</t>
    </rPh>
    <rPh sb="140" eb="143">
      <t>カクチホウ</t>
    </rPh>
    <rPh sb="143" eb="146">
      <t>セイビキョク</t>
    </rPh>
    <rPh sb="146" eb="147">
      <t>トウ</t>
    </rPh>
    <rPh sb="151" eb="153">
      <t>ヨサン</t>
    </rPh>
    <rPh sb="154" eb="156">
      <t>シッコウ</t>
    </rPh>
    <rPh sb="156" eb="158">
      <t>ジョウキョウ</t>
    </rPh>
    <rPh sb="159" eb="161">
      <t>ハアク</t>
    </rPh>
    <rPh sb="163" eb="165">
      <t>ホンショウ</t>
    </rPh>
    <rPh sb="170" eb="172">
      <t>チホウ</t>
    </rPh>
    <rPh sb="172" eb="175">
      <t>セイビキョク</t>
    </rPh>
    <rPh sb="175" eb="176">
      <t>トウ</t>
    </rPh>
    <rPh sb="179" eb="181">
      <t>ホウコク</t>
    </rPh>
    <rPh sb="182" eb="183">
      <t>モッ</t>
    </rPh>
    <rPh sb="184" eb="186">
      <t>ヨサン</t>
    </rPh>
    <rPh sb="187" eb="190">
      <t>シシュツサキ</t>
    </rPh>
    <rPh sb="191" eb="192">
      <t>ツカ</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</si>
  <si>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</si>
  <si>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t>
    <rPh sb="102" eb="105">
      <t>ホジョリツ</t>
    </rPh>
    <rPh sb="110" eb="112">
      <t>イナイ</t>
    </rPh>
    <rPh sb="112" eb="113">
      <t>トウ</t>
    </rPh>
    <phoneticPr fontId="5"/>
  </si>
  <si>
    <t>・公害の防止を図るための事業であり、国民や社会のニーズを反映している。</t>
    <rPh sb="21" eb="23">
      <t>シャカイ</t>
    </rPh>
    <phoneticPr fontId="5"/>
  </si>
  <si>
    <t>・工法の選択に当たり、不測の日数を要した等のため。</t>
    <rPh sb="1" eb="3">
      <t>コウホウ</t>
    </rPh>
    <rPh sb="4" eb="6">
      <t>センタク</t>
    </rPh>
    <rPh sb="7" eb="8">
      <t>ア</t>
    </rPh>
    <rPh sb="11" eb="13">
      <t>フソク</t>
    </rPh>
    <rPh sb="14" eb="16">
      <t>ニッスウ</t>
    </rPh>
    <rPh sb="17" eb="18">
      <t>ヨウ</t>
    </rPh>
    <rPh sb="20" eb="21">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</si>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</sst>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59531</xdr:colOff>
      <xdr:row>740</xdr:row>
      <xdr:rowOff>11907</xdr:rowOff>
    </xdr:from>
    <xdr:to>
      <xdr:col>41</xdr:col>
      <xdr:colOff>38100</xdr:colOff>
      <xdr:row>774</xdr:row>
      <xdr:rowOff>50007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1187" y="42100501"/>
          <a:ext cx="6455569" cy="9170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G9" sqref="BG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33</v>
      </c>
      <c r="AT2" s="187"/>
      <c r="AU2" s="187"/>
      <c r="AV2" s="52" t="str">
        <f>IF(AW2="", "", "-")</f>
        <v/>
      </c>
      <c r="AW2" s="387"/>
      <c r="AX2" s="387"/>
    </row>
    <row r="3" spans="1:50" ht="21" customHeight="1" thickBot="1" x14ac:dyDescent="0.2">
      <c r="A3" s="505" t="s">
        <v>474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545</v>
      </c>
      <c r="AK3" s="507"/>
      <c r="AL3" s="507"/>
      <c r="AM3" s="507"/>
      <c r="AN3" s="507"/>
      <c r="AO3" s="507"/>
      <c r="AP3" s="507"/>
      <c r="AQ3" s="507"/>
      <c r="AR3" s="507"/>
      <c r="AS3" s="507"/>
      <c r="AT3" s="507"/>
      <c r="AU3" s="507"/>
      <c r="AV3" s="507"/>
      <c r="AW3" s="507"/>
      <c r="AX3" s="24" t="s">
        <v>66</v>
      </c>
    </row>
    <row r="4" spans="1:50" ht="31.5" customHeight="1" x14ac:dyDescent="0.15">
      <c r="A4" s="718" t="s">
        <v>26</v>
      </c>
      <c r="B4" s="719"/>
      <c r="C4" s="719"/>
      <c r="D4" s="719"/>
      <c r="E4" s="719"/>
      <c r="F4" s="719"/>
      <c r="G4" s="694" t="s">
        <v>560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148</v>
      </c>
      <c r="H5" s="541"/>
      <c r="I5" s="541"/>
      <c r="J5" s="541"/>
      <c r="K5" s="541"/>
      <c r="L5" s="541"/>
      <c r="M5" s="542" t="s">
        <v>67</v>
      </c>
      <c r="N5" s="543"/>
      <c r="O5" s="543"/>
      <c r="P5" s="543"/>
      <c r="Q5" s="543"/>
      <c r="R5" s="544"/>
      <c r="S5" s="545" t="s">
        <v>132</v>
      </c>
      <c r="T5" s="541"/>
      <c r="U5" s="541"/>
      <c r="V5" s="541"/>
      <c r="W5" s="541"/>
      <c r="X5" s="546"/>
      <c r="Y5" s="710" t="s">
        <v>3</v>
      </c>
      <c r="Z5" s="711"/>
      <c r="AA5" s="711"/>
      <c r="AB5" s="711"/>
      <c r="AC5" s="711"/>
      <c r="AD5" s="712"/>
      <c r="AE5" s="713" t="s">
        <v>547</v>
      </c>
      <c r="AF5" s="713"/>
      <c r="AG5" s="713"/>
      <c r="AH5" s="713"/>
      <c r="AI5" s="713"/>
      <c r="AJ5" s="713"/>
      <c r="AK5" s="713"/>
      <c r="AL5" s="713"/>
      <c r="AM5" s="713"/>
      <c r="AN5" s="713"/>
      <c r="AO5" s="713"/>
      <c r="AP5" s="714"/>
      <c r="AQ5" s="715" t="s">
        <v>548</v>
      </c>
      <c r="AR5" s="716"/>
      <c r="AS5" s="716"/>
      <c r="AT5" s="716"/>
      <c r="AU5" s="716"/>
      <c r="AV5" s="716"/>
      <c r="AW5" s="716"/>
      <c r="AX5" s="717"/>
    </row>
    <row r="6" spans="1:50" ht="39"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561</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576</v>
      </c>
      <c r="AF7" s="376"/>
      <c r="AG7" s="376"/>
      <c r="AH7" s="376"/>
      <c r="AI7" s="376"/>
      <c r="AJ7" s="376"/>
      <c r="AK7" s="376"/>
      <c r="AL7" s="376"/>
      <c r="AM7" s="376"/>
      <c r="AN7" s="376"/>
      <c r="AO7" s="376"/>
      <c r="AP7" s="376"/>
      <c r="AQ7" s="376"/>
      <c r="AR7" s="376"/>
      <c r="AS7" s="376"/>
      <c r="AT7" s="376"/>
      <c r="AU7" s="376"/>
      <c r="AV7" s="376"/>
      <c r="AW7" s="376"/>
      <c r="AX7" s="377"/>
    </row>
    <row r="8" spans="1:50" ht="41.25" customHeight="1" x14ac:dyDescent="0.15">
      <c r="A8" s="822" t="s">
        <v>391</v>
      </c>
      <c r="B8" s="823"/>
      <c r="C8" s="823"/>
      <c r="D8" s="823"/>
      <c r="E8" s="823"/>
      <c r="F8" s="824"/>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公共事業</v>
      </c>
      <c r="AF8" s="194"/>
      <c r="AG8" s="194"/>
      <c r="AH8" s="194"/>
      <c r="AI8" s="194"/>
      <c r="AJ8" s="194"/>
      <c r="AK8" s="194"/>
      <c r="AL8" s="194"/>
      <c r="AM8" s="194"/>
      <c r="AN8" s="194"/>
      <c r="AO8" s="194"/>
      <c r="AP8" s="194"/>
      <c r="AQ8" s="194"/>
      <c r="AR8" s="194"/>
      <c r="AS8" s="194"/>
      <c r="AT8" s="194"/>
      <c r="AU8" s="194"/>
      <c r="AV8" s="194"/>
      <c r="AW8" s="194"/>
      <c r="AX8" s="734"/>
    </row>
    <row r="9" spans="1:50" ht="61.5" customHeight="1" x14ac:dyDescent="0.15">
      <c r="A9" s="105" t="s">
        <v>24</v>
      </c>
      <c r="B9" s="106"/>
      <c r="C9" s="106"/>
      <c r="D9" s="106"/>
      <c r="E9" s="106"/>
      <c r="F9" s="106"/>
      <c r="G9" s="555" t="s">
        <v>601</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0.25" customHeight="1" x14ac:dyDescent="0.15">
      <c r="A10" s="735" t="s">
        <v>31</v>
      </c>
      <c r="B10" s="736"/>
      <c r="C10" s="736"/>
      <c r="D10" s="736"/>
      <c r="E10" s="736"/>
      <c r="F10" s="736"/>
      <c r="G10" s="664" t="s">
        <v>609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7" customHeight="1" x14ac:dyDescent="0.15">
      <c r="A11" s="735" t="s">
        <v>6</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v>756</v>
      </c>
      <c r="Q13" s="183"/>
      <c r="R13" s="183"/>
      <c r="S13" s="183"/>
      <c r="T13" s="183"/>
      <c r="U13" s="183"/>
      <c r="V13" s="184"/>
      <c r="W13" s="182">
        <v>589</v>
      </c>
      <c r="X13" s="183"/>
      <c r="Y13" s="183"/>
      <c r="Z13" s="183"/>
      <c r="AA13" s="183"/>
      <c r="AB13" s="183"/>
      <c r="AC13" s="184"/>
      <c r="AD13" s="182">
        <v>635</v>
      </c>
      <c r="AE13" s="183"/>
      <c r="AF13" s="183"/>
      <c r="AG13" s="183"/>
      <c r="AH13" s="183"/>
      <c r="AI13" s="183"/>
      <c r="AJ13" s="184"/>
      <c r="AK13" s="182">
        <v>505</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v>398</v>
      </c>
      <c r="Q15" s="183"/>
      <c r="R15" s="183"/>
      <c r="S15" s="183"/>
      <c r="T15" s="183"/>
      <c r="U15" s="183"/>
      <c r="V15" s="184"/>
      <c r="W15" s="182">
        <v>337</v>
      </c>
      <c r="X15" s="183"/>
      <c r="Y15" s="183"/>
      <c r="Z15" s="183"/>
      <c r="AA15" s="183"/>
      <c r="AB15" s="183"/>
      <c r="AC15" s="184"/>
      <c r="AD15" s="182">
        <v>135</v>
      </c>
      <c r="AE15" s="183"/>
      <c r="AF15" s="183"/>
      <c r="AG15" s="183"/>
      <c r="AH15" s="183"/>
      <c r="AI15" s="183"/>
      <c r="AJ15" s="184"/>
      <c r="AK15" s="182">
        <v>152</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v>-337</v>
      </c>
      <c r="Q16" s="183"/>
      <c r="R16" s="183"/>
      <c r="S16" s="183"/>
      <c r="T16" s="183"/>
      <c r="U16" s="183"/>
      <c r="V16" s="184"/>
      <c r="W16" s="182">
        <v>-135</v>
      </c>
      <c r="X16" s="183"/>
      <c r="Y16" s="183"/>
      <c r="Z16" s="183"/>
      <c r="AA16" s="183"/>
      <c r="AB16" s="183"/>
      <c r="AC16" s="184"/>
      <c r="AD16" s="182">
        <v>-152</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817</v>
      </c>
      <c r="Q18" s="204"/>
      <c r="R18" s="204"/>
      <c r="S18" s="204"/>
      <c r="T18" s="204"/>
      <c r="U18" s="204"/>
      <c r="V18" s="205"/>
      <c r="W18" s="203">
        <f>SUM(W13:AC17)</f>
        <v>791</v>
      </c>
      <c r="X18" s="204"/>
      <c r="Y18" s="204"/>
      <c r="Z18" s="204"/>
      <c r="AA18" s="204"/>
      <c r="AB18" s="204"/>
      <c r="AC18" s="205"/>
      <c r="AD18" s="203">
        <f>SUM(AD13:AJ17)</f>
        <v>618</v>
      </c>
      <c r="AE18" s="204"/>
      <c r="AF18" s="204"/>
      <c r="AG18" s="204"/>
      <c r="AH18" s="204"/>
      <c r="AI18" s="204"/>
      <c r="AJ18" s="205"/>
      <c r="AK18" s="203">
        <f>SUM(AK13:AQ16)</f>
        <v>657</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817</v>
      </c>
      <c r="Q19" s="183"/>
      <c r="R19" s="183"/>
      <c r="S19" s="183"/>
      <c r="T19" s="183"/>
      <c r="U19" s="183"/>
      <c r="V19" s="184"/>
      <c r="W19" s="182">
        <v>791</v>
      </c>
      <c r="X19" s="183"/>
      <c r="Y19" s="183"/>
      <c r="Z19" s="183"/>
      <c r="AA19" s="183"/>
      <c r="AB19" s="183"/>
      <c r="AC19" s="184"/>
      <c r="AD19" s="182">
        <v>618</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1</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508</v>
      </c>
      <c r="H21" s="929"/>
      <c r="I21" s="929"/>
      <c r="J21" s="929"/>
      <c r="K21" s="929"/>
      <c r="L21" s="929"/>
      <c r="M21" s="929"/>
      <c r="N21" s="929"/>
      <c r="O21" s="929"/>
      <c r="P21" s="522">
        <f>IF(P19=0, "-", SUM(P19)/SUM(P13,P14))</f>
        <v>1.0806878306878307</v>
      </c>
      <c r="Q21" s="522"/>
      <c r="R21" s="522"/>
      <c r="S21" s="522"/>
      <c r="T21" s="522"/>
      <c r="U21" s="522"/>
      <c r="V21" s="522"/>
      <c r="W21" s="522">
        <f t="shared" ref="W21" si="2">IF(W19=0, "-", SUM(W19)/SUM(W13,W14))</f>
        <v>1.3429541595925296</v>
      </c>
      <c r="X21" s="522"/>
      <c r="Y21" s="522"/>
      <c r="Z21" s="522"/>
      <c r="AA21" s="522"/>
      <c r="AB21" s="522"/>
      <c r="AC21" s="522"/>
      <c r="AD21" s="522">
        <f t="shared" ref="AD21" si="3">IF(AD19=0, "-", SUM(AD19)/SUM(AD13,AD14))</f>
        <v>0.97322834645669287</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562</v>
      </c>
      <c r="H23" s="148"/>
      <c r="I23" s="148"/>
      <c r="J23" s="148"/>
      <c r="K23" s="148"/>
      <c r="L23" s="148"/>
      <c r="M23" s="148"/>
      <c r="N23" s="148"/>
      <c r="O23" s="149"/>
      <c r="P23" s="179">
        <v>505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7.2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7.2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1.7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505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501</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v>32</v>
      </c>
      <c r="AR31" s="198"/>
      <c r="AS31" s="132" t="s">
        <v>357</v>
      </c>
      <c r="AT31" s="133"/>
      <c r="AU31" s="307" t="s">
        <v>612</v>
      </c>
      <c r="AV31" s="307"/>
      <c r="AW31" s="369" t="s">
        <v>301</v>
      </c>
      <c r="AX31" s="370"/>
    </row>
    <row r="32" spans="1:50" ht="34.5" customHeight="1" x14ac:dyDescent="0.15">
      <c r="A32" s="497"/>
      <c r="B32" s="495"/>
      <c r="C32" s="495"/>
      <c r="D32" s="495"/>
      <c r="E32" s="495"/>
      <c r="F32" s="496"/>
      <c r="G32" s="523" t="s">
        <v>563</v>
      </c>
      <c r="H32" s="524"/>
      <c r="I32" s="524"/>
      <c r="J32" s="524"/>
      <c r="K32" s="524"/>
      <c r="L32" s="524"/>
      <c r="M32" s="524"/>
      <c r="N32" s="524"/>
      <c r="O32" s="525"/>
      <c r="P32" s="121" t="s">
        <v>564</v>
      </c>
      <c r="Q32" s="121"/>
      <c r="R32" s="121"/>
      <c r="S32" s="121"/>
      <c r="T32" s="121"/>
      <c r="U32" s="121"/>
      <c r="V32" s="121"/>
      <c r="W32" s="121"/>
      <c r="X32" s="212"/>
      <c r="Y32" s="336" t="s">
        <v>13</v>
      </c>
      <c r="Z32" s="532"/>
      <c r="AA32" s="533"/>
      <c r="AB32" s="534" t="s">
        <v>529</v>
      </c>
      <c r="AC32" s="534"/>
      <c r="AD32" s="534"/>
      <c r="AE32" s="356">
        <v>12</v>
      </c>
      <c r="AF32" s="357"/>
      <c r="AG32" s="357"/>
      <c r="AH32" s="357"/>
      <c r="AI32" s="356">
        <v>15</v>
      </c>
      <c r="AJ32" s="357"/>
      <c r="AK32" s="357"/>
      <c r="AL32" s="357"/>
      <c r="AM32" s="356">
        <v>17</v>
      </c>
      <c r="AN32" s="357"/>
      <c r="AO32" s="357"/>
      <c r="AP32" s="357"/>
      <c r="AQ32" s="189" t="s">
        <v>598</v>
      </c>
      <c r="AR32" s="190"/>
      <c r="AS32" s="190"/>
      <c r="AT32" s="191"/>
      <c r="AU32" s="357" t="s">
        <v>612</v>
      </c>
      <c r="AV32" s="357"/>
      <c r="AW32" s="357"/>
      <c r="AX32" s="366"/>
    </row>
    <row r="33" spans="1:50" ht="37.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529</v>
      </c>
      <c r="AC33" s="504"/>
      <c r="AD33" s="504"/>
      <c r="AE33" s="356">
        <v>12</v>
      </c>
      <c r="AF33" s="357"/>
      <c r="AG33" s="357"/>
      <c r="AH33" s="357"/>
      <c r="AI33" s="356">
        <v>15</v>
      </c>
      <c r="AJ33" s="357"/>
      <c r="AK33" s="357"/>
      <c r="AL33" s="357"/>
      <c r="AM33" s="356">
        <v>17</v>
      </c>
      <c r="AN33" s="357"/>
      <c r="AO33" s="357"/>
      <c r="AP33" s="357"/>
      <c r="AQ33" s="189">
        <v>100</v>
      </c>
      <c r="AR33" s="190"/>
      <c r="AS33" s="190"/>
      <c r="AT33" s="191"/>
      <c r="AU33" s="357" t="s">
        <v>612</v>
      </c>
      <c r="AV33" s="357"/>
      <c r="AW33" s="357"/>
      <c r="AX33" s="366"/>
    </row>
    <row r="34" spans="1:50" ht="22.5" hidden="1"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t="s">
        <v>550</v>
      </c>
      <c r="AF34" s="357"/>
      <c r="AG34" s="357"/>
      <c r="AH34" s="357"/>
      <c r="AI34" s="356" t="s">
        <v>550</v>
      </c>
      <c r="AJ34" s="357"/>
      <c r="AK34" s="357"/>
      <c r="AL34" s="357"/>
      <c r="AM34" s="356"/>
      <c r="AN34" s="357"/>
      <c r="AO34" s="357"/>
      <c r="AP34" s="357"/>
      <c r="AQ34" s="189"/>
      <c r="AR34" s="190"/>
      <c r="AS34" s="190"/>
      <c r="AT34" s="191"/>
      <c r="AU34" s="357"/>
      <c r="AV34" s="357"/>
      <c r="AW34" s="357"/>
      <c r="AX34" s="366"/>
    </row>
    <row r="35" spans="1:50" ht="36" customHeight="1" x14ac:dyDescent="0.15">
      <c r="A35" s="879" t="s">
        <v>538</v>
      </c>
      <c r="B35" s="880"/>
      <c r="C35" s="880"/>
      <c r="D35" s="880"/>
      <c r="E35" s="880"/>
      <c r="F35" s="881"/>
      <c r="G35" s="885" t="s">
        <v>602</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17.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634" t="s">
        <v>501</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v>32</v>
      </c>
      <c r="AR38" s="198"/>
      <c r="AS38" s="132" t="s">
        <v>357</v>
      </c>
      <c r="AT38" s="133"/>
      <c r="AU38" s="307" t="s">
        <v>612</v>
      </c>
      <c r="AV38" s="307"/>
      <c r="AW38" s="369" t="s">
        <v>301</v>
      </c>
      <c r="AX38" s="370"/>
    </row>
    <row r="39" spans="1:50" ht="34.5" customHeight="1" x14ac:dyDescent="0.15">
      <c r="A39" s="497"/>
      <c r="B39" s="495"/>
      <c r="C39" s="495"/>
      <c r="D39" s="495"/>
      <c r="E39" s="495"/>
      <c r="F39" s="496"/>
      <c r="G39" s="523" t="s">
        <v>565</v>
      </c>
      <c r="H39" s="524"/>
      <c r="I39" s="524"/>
      <c r="J39" s="524"/>
      <c r="K39" s="524"/>
      <c r="L39" s="524"/>
      <c r="M39" s="524"/>
      <c r="N39" s="524"/>
      <c r="O39" s="525"/>
      <c r="P39" s="121" t="s">
        <v>566</v>
      </c>
      <c r="Q39" s="121"/>
      <c r="R39" s="121"/>
      <c r="S39" s="121"/>
      <c r="T39" s="121"/>
      <c r="U39" s="121"/>
      <c r="V39" s="121"/>
      <c r="W39" s="121"/>
      <c r="X39" s="212"/>
      <c r="Y39" s="336" t="s">
        <v>13</v>
      </c>
      <c r="Z39" s="532"/>
      <c r="AA39" s="533"/>
      <c r="AB39" s="534" t="s">
        <v>529</v>
      </c>
      <c r="AC39" s="534"/>
      <c r="AD39" s="534"/>
      <c r="AE39" s="356">
        <v>42</v>
      </c>
      <c r="AF39" s="357"/>
      <c r="AG39" s="357"/>
      <c r="AH39" s="357"/>
      <c r="AI39" s="356">
        <v>46</v>
      </c>
      <c r="AJ39" s="357"/>
      <c r="AK39" s="357"/>
      <c r="AL39" s="357"/>
      <c r="AM39" s="356">
        <v>56</v>
      </c>
      <c r="AN39" s="357"/>
      <c r="AO39" s="357"/>
      <c r="AP39" s="357"/>
      <c r="AQ39" s="189" t="s">
        <v>598</v>
      </c>
      <c r="AR39" s="190"/>
      <c r="AS39" s="190"/>
      <c r="AT39" s="191"/>
      <c r="AU39" s="357" t="s">
        <v>598</v>
      </c>
      <c r="AV39" s="357"/>
      <c r="AW39" s="357"/>
      <c r="AX39" s="366"/>
    </row>
    <row r="40" spans="1:50" ht="40.5"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t="s">
        <v>529</v>
      </c>
      <c r="AC40" s="504"/>
      <c r="AD40" s="504"/>
      <c r="AE40" s="356">
        <v>42</v>
      </c>
      <c r="AF40" s="357"/>
      <c r="AG40" s="357"/>
      <c r="AH40" s="357"/>
      <c r="AI40" s="356">
        <v>46</v>
      </c>
      <c r="AJ40" s="357"/>
      <c r="AK40" s="357"/>
      <c r="AL40" s="357"/>
      <c r="AM40" s="356">
        <v>56</v>
      </c>
      <c r="AN40" s="357"/>
      <c r="AO40" s="357"/>
      <c r="AP40" s="357"/>
      <c r="AQ40" s="189">
        <v>100</v>
      </c>
      <c r="AR40" s="190"/>
      <c r="AS40" s="190"/>
      <c r="AT40" s="191"/>
      <c r="AU40" s="357" t="s">
        <v>598</v>
      </c>
      <c r="AV40" s="357"/>
      <c r="AW40" s="357"/>
      <c r="AX40" s="366"/>
    </row>
    <row r="41" spans="1:50" ht="23.2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25" customHeight="1" x14ac:dyDescent="0.15">
      <c r="A42" s="879" t="s">
        <v>538</v>
      </c>
      <c r="B42" s="880"/>
      <c r="C42" s="880"/>
      <c r="D42" s="880"/>
      <c r="E42" s="880"/>
      <c r="F42" s="881"/>
      <c r="G42" s="885" t="s">
        <v>602</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501</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79" t="s">
        <v>538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502</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497</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500</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528</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528</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529</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509</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527</v>
      </c>
      <c r="X70" s="981"/>
      <c r="Y70" s="921" t="s">
        <v>13</v>
      </c>
      <c r="Z70" s="921"/>
      <c r="AA70" s="922"/>
      <c r="AB70" s="923" t="s">
        <v>528</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528</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529</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502</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541</v>
      </c>
      <c r="B78" s="894"/>
      <c r="C78" s="894"/>
      <c r="D78" s="894"/>
      <c r="E78" s="891" t="s">
        <v>467</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21.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496</v>
      </c>
      <c r="AP79" s="109"/>
      <c r="AQ79" s="109"/>
      <c r="AR79" s="90" t="s">
        <v>494</v>
      </c>
      <c r="AS79" s="108"/>
      <c r="AT79" s="109"/>
      <c r="AU79" s="109"/>
      <c r="AV79" s="109"/>
      <c r="AW79" s="109"/>
      <c r="AX79" s="110"/>
    </row>
    <row r="80" spans="1:50" ht="18.75" hidden="1" customHeight="1" x14ac:dyDescent="0.15">
      <c r="A80" s="501" t="s">
        <v>267</v>
      </c>
      <c r="B80" s="841" t="s">
        <v>493</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504</v>
      </c>
      <c r="AR100" s="935"/>
      <c r="AS100" s="935"/>
      <c r="AT100" s="936"/>
      <c r="AU100" s="934" t="s">
        <v>505</v>
      </c>
      <c r="AV100" s="935"/>
      <c r="AW100" s="935"/>
      <c r="AX100" s="937"/>
    </row>
    <row r="101" spans="1:60" ht="23.25" customHeight="1" x14ac:dyDescent="0.15">
      <c r="A101" s="473"/>
      <c r="B101" s="474"/>
      <c r="C101" s="474"/>
      <c r="D101" s="474"/>
      <c r="E101" s="474"/>
      <c r="F101" s="475"/>
      <c r="G101" s="121" t="s">
        <v>551</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552</v>
      </c>
      <c r="AC101" s="534"/>
      <c r="AD101" s="534"/>
      <c r="AE101" s="356">
        <v>4</v>
      </c>
      <c r="AF101" s="357"/>
      <c r="AG101" s="357"/>
      <c r="AH101" s="358"/>
      <c r="AI101" s="356">
        <v>4</v>
      </c>
      <c r="AJ101" s="357"/>
      <c r="AK101" s="357"/>
      <c r="AL101" s="358"/>
      <c r="AM101" s="356">
        <v>4</v>
      </c>
      <c r="AN101" s="357"/>
      <c r="AO101" s="357"/>
      <c r="AP101" s="358"/>
      <c r="AQ101" s="356" t="s">
        <v>598</v>
      </c>
      <c r="AR101" s="357"/>
      <c r="AS101" s="357"/>
      <c r="AT101" s="358"/>
      <c r="AU101" s="356" t="s">
        <v>598</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552</v>
      </c>
      <c r="AC102" s="534"/>
      <c r="AD102" s="534"/>
      <c r="AE102" s="326">
        <v>4</v>
      </c>
      <c r="AF102" s="326"/>
      <c r="AG102" s="326"/>
      <c r="AH102" s="326"/>
      <c r="AI102" s="326">
        <v>4</v>
      </c>
      <c r="AJ102" s="326"/>
      <c r="AK102" s="326"/>
      <c r="AL102" s="326"/>
      <c r="AM102" s="326">
        <v>4</v>
      </c>
      <c r="AN102" s="326"/>
      <c r="AO102" s="326"/>
      <c r="AP102" s="326"/>
      <c r="AQ102" s="876">
        <v>4</v>
      </c>
      <c r="AR102" s="877"/>
      <c r="AS102" s="877"/>
      <c r="AT102" s="878"/>
      <c r="AU102" s="876" t="s">
        <v>598</v>
      </c>
      <c r="AV102" s="877"/>
      <c r="AW102" s="877"/>
      <c r="AX102" s="878"/>
    </row>
    <row r="103" spans="1:60" ht="31.5" hidden="1" customHeight="1" x14ac:dyDescent="0.15">
      <c r="A103" s="470" t="s">
        <v>503</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75"/>
      <c r="AU103" s="353" t="s">
        <v>505</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503</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75"/>
      <c r="AU106" s="353" t="s">
        <v>505</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6"/>
      <c r="AV108" s="877"/>
      <c r="AW108" s="877"/>
      <c r="AX108" s="878"/>
    </row>
    <row r="109" spans="1:60" ht="31.5" hidden="1" customHeight="1" x14ac:dyDescent="0.15">
      <c r="A109" s="470" t="s">
        <v>503</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75"/>
      <c r="AU109" s="353" t="s">
        <v>505</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503</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25" customHeight="1" x14ac:dyDescent="0.15">
      <c r="A116" s="269"/>
      <c r="B116" s="270"/>
      <c r="C116" s="270"/>
      <c r="D116" s="270"/>
      <c r="E116" s="270"/>
      <c r="F116" s="271"/>
      <c r="G116" s="299" t="s">
        <v>553</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554</v>
      </c>
      <c r="AC116" s="278"/>
      <c r="AD116" s="279"/>
      <c r="AE116" s="326">
        <v>207</v>
      </c>
      <c r="AF116" s="326"/>
      <c r="AG116" s="326"/>
      <c r="AH116" s="326"/>
      <c r="AI116" s="326">
        <v>198</v>
      </c>
      <c r="AJ116" s="326"/>
      <c r="AK116" s="326"/>
      <c r="AL116" s="326"/>
      <c r="AM116" s="326">
        <v>155</v>
      </c>
      <c r="AN116" s="326"/>
      <c r="AO116" s="326"/>
      <c r="AP116" s="326"/>
      <c r="AQ116" s="356">
        <v>165</v>
      </c>
      <c r="AR116" s="357"/>
      <c r="AS116" s="357"/>
      <c r="AT116" s="357"/>
      <c r="AU116" s="357"/>
      <c r="AV116" s="357"/>
      <c r="AW116" s="357"/>
      <c r="AX116" s="366"/>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554</v>
      </c>
      <c r="AC117" s="340"/>
      <c r="AD117" s="341"/>
      <c r="AE117" s="283" t="s">
        <v>567</v>
      </c>
      <c r="AF117" s="283"/>
      <c r="AG117" s="283"/>
      <c r="AH117" s="283"/>
      <c r="AI117" s="283" t="s">
        <v>568</v>
      </c>
      <c r="AJ117" s="283"/>
      <c r="AK117" s="283"/>
      <c r="AL117" s="283"/>
      <c r="AM117" s="283" t="s">
        <v>599</v>
      </c>
      <c r="AN117" s="283"/>
      <c r="AO117" s="283"/>
      <c r="AP117" s="283"/>
      <c r="AQ117" s="283" t="s">
        <v>600</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27.75" customHeight="1" x14ac:dyDescent="0.15">
      <c r="A130" s="992" t="s">
        <v>371</v>
      </c>
      <c r="B130" s="990"/>
      <c r="C130" s="989" t="s">
        <v>368</v>
      </c>
      <c r="D130" s="990"/>
      <c r="E130" s="285" t="s">
        <v>401</v>
      </c>
      <c r="F130" s="286"/>
      <c r="G130" s="287" t="s">
        <v>555</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27" customHeight="1" x14ac:dyDescent="0.15">
      <c r="A131" s="993"/>
      <c r="B131" s="236"/>
      <c r="C131" s="235"/>
      <c r="D131" s="236"/>
      <c r="E131" s="222" t="s">
        <v>400</v>
      </c>
      <c r="F131" s="223"/>
      <c r="G131" s="216" t="s">
        <v>556</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569</v>
      </c>
      <c r="AR133" s="307"/>
      <c r="AS133" s="132" t="s">
        <v>357</v>
      </c>
      <c r="AT133" s="133"/>
      <c r="AU133" s="198" t="s">
        <v>569</v>
      </c>
      <c r="AV133" s="198"/>
      <c r="AW133" s="132" t="s">
        <v>301</v>
      </c>
      <c r="AX133" s="210"/>
    </row>
    <row r="134" spans="1:50" ht="33" customHeight="1" x14ac:dyDescent="0.15">
      <c r="A134" s="993"/>
      <c r="B134" s="236"/>
      <c r="C134" s="235"/>
      <c r="D134" s="236"/>
      <c r="E134" s="235"/>
      <c r="F134" s="295"/>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569</v>
      </c>
      <c r="AC134" s="188"/>
      <c r="AD134" s="188"/>
      <c r="AE134" s="249" t="s">
        <v>569</v>
      </c>
      <c r="AF134" s="190"/>
      <c r="AG134" s="190"/>
      <c r="AH134" s="190"/>
      <c r="AI134" s="249" t="s">
        <v>569</v>
      </c>
      <c r="AJ134" s="190"/>
      <c r="AK134" s="190"/>
      <c r="AL134" s="190"/>
      <c r="AM134" s="249" t="s">
        <v>597</v>
      </c>
      <c r="AN134" s="190"/>
      <c r="AO134" s="190"/>
      <c r="AP134" s="190"/>
      <c r="AQ134" s="249" t="s">
        <v>569</v>
      </c>
      <c r="AR134" s="190"/>
      <c r="AS134" s="190"/>
      <c r="AT134" s="190"/>
      <c r="AU134" s="249" t="s">
        <v>569</v>
      </c>
      <c r="AV134" s="190"/>
      <c r="AW134" s="190"/>
      <c r="AX134" s="192"/>
    </row>
    <row r="135" spans="1:50" ht="30"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569</v>
      </c>
      <c r="AC135" s="202"/>
      <c r="AD135" s="202"/>
      <c r="AE135" s="249" t="s">
        <v>550</v>
      </c>
      <c r="AF135" s="190"/>
      <c r="AG135" s="190"/>
      <c r="AH135" s="190"/>
      <c r="AI135" s="249" t="s">
        <v>550</v>
      </c>
      <c r="AJ135" s="190"/>
      <c r="AK135" s="190"/>
      <c r="AL135" s="190"/>
      <c r="AM135" s="249" t="s">
        <v>597</v>
      </c>
      <c r="AN135" s="190"/>
      <c r="AO135" s="190"/>
      <c r="AP135" s="190"/>
      <c r="AQ135" s="249" t="s">
        <v>569</v>
      </c>
      <c r="AR135" s="190"/>
      <c r="AS135" s="190"/>
      <c r="AT135" s="190"/>
      <c r="AU135" s="249" t="s">
        <v>569</v>
      </c>
      <c r="AV135" s="190"/>
      <c r="AW135" s="190"/>
      <c r="AX135" s="192"/>
    </row>
    <row r="136" spans="1:50" ht="18.75" hidden="1"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598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598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27"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549</v>
      </c>
      <c r="AE702" s="693"/>
      <c r="AF702" s="693"/>
      <c r="AG702" s="864" t="s">
        <v>610</v>
      </c>
      <c r="AH702" s="865"/>
      <c r="AI702" s="865"/>
      <c r="AJ702" s="865"/>
      <c r="AK702" s="865"/>
      <c r="AL702" s="865"/>
      <c r="AM702" s="865"/>
      <c r="AN702" s="865"/>
      <c r="AO702" s="865"/>
      <c r="AP702" s="865"/>
      <c r="AQ702" s="865"/>
      <c r="AR702" s="865"/>
      <c r="AS702" s="865"/>
      <c r="AT702" s="865"/>
      <c r="AU702" s="865"/>
      <c r="AV702" s="865"/>
      <c r="AW702" s="865"/>
      <c r="AX702" s="866"/>
    </row>
    <row r="703" spans="1:50" ht="27"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549</v>
      </c>
      <c r="AE703" s="115"/>
      <c r="AF703" s="115"/>
      <c r="AG703" s="657" t="s">
        <v>571</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549</v>
      </c>
      <c r="AE704" s="571"/>
      <c r="AF704" s="571"/>
      <c r="AG704" s="422" t="s">
        <v>557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558</v>
      </c>
      <c r="AE705" s="729"/>
      <c r="AF705" s="72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549</v>
      </c>
      <c r="AE708" s="617"/>
      <c r="AF708" s="617"/>
      <c r="AG708" s="508" t="s">
        <v>603</v>
      </c>
      <c r="AH708" s="509"/>
      <c r="AI708" s="509"/>
      <c r="AJ708" s="509"/>
      <c r="AK708" s="509"/>
      <c r="AL708" s="509"/>
      <c r="AM708" s="509"/>
      <c r="AN708" s="509"/>
      <c r="AO708" s="509"/>
      <c r="AP708" s="509"/>
      <c r="AQ708" s="509"/>
      <c r="AR708" s="509"/>
      <c r="AS708" s="509"/>
      <c r="AT708" s="509"/>
      <c r="AU708" s="509"/>
      <c r="AV708" s="509"/>
      <c r="AW708" s="509"/>
      <c r="AX708" s="510"/>
    </row>
    <row r="709" spans="1:50" ht="33"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549</v>
      </c>
      <c r="AE709" s="115"/>
      <c r="AF709" s="115"/>
      <c r="AG709" s="657" t="s">
        <v>604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558</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549</v>
      </c>
      <c r="AE711" s="115"/>
      <c r="AF711" s="115"/>
      <c r="AG711" s="657" t="s">
        <v>559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558</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57" t="s">
        <v>611</v>
      </c>
      <c r="AH713" s="658"/>
      <c r="AI713" s="658"/>
      <c r="AJ713" s="658"/>
      <c r="AK713" s="658"/>
      <c r="AL713" s="658"/>
      <c r="AM713" s="658"/>
      <c r="AN713" s="658"/>
      <c r="AO713" s="658"/>
      <c r="AP713" s="658"/>
      <c r="AQ713" s="658"/>
      <c r="AR713" s="658"/>
      <c r="AS713" s="658"/>
      <c r="AT713" s="658"/>
      <c r="AU713" s="658"/>
      <c r="AV713" s="658"/>
      <c r="AW713" s="658"/>
      <c r="AX713" s="659"/>
    </row>
    <row r="714" spans="1:50" ht="32.25" customHeight="1" x14ac:dyDescent="0.15">
      <c r="A714" s="650"/>
      <c r="B714" s="651"/>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549</v>
      </c>
      <c r="AE714" s="577"/>
      <c r="AF714" s="578"/>
      <c r="AG714" s="682" t="s">
        <v>572</v>
      </c>
      <c r="AH714" s="683"/>
      <c r="AI714" s="683"/>
      <c r="AJ714" s="683"/>
      <c r="AK714" s="683"/>
      <c r="AL714" s="683"/>
      <c r="AM714" s="683"/>
      <c r="AN714" s="683"/>
      <c r="AO714" s="683"/>
      <c r="AP714" s="683"/>
      <c r="AQ714" s="683"/>
      <c r="AR714" s="683"/>
      <c r="AS714" s="683"/>
      <c r="AT714" s="683"/>
      <c r="AU714" s="683"/>
      <c r="AV714" s="683"/>
      <c r="AW714" s="683"/>
      <c r="AX714" s="684"/>
    </row>
    <row r="715" spans="1:50" ht="35.25" customHeight="1" x14ac:dyDescent="0.15">
      <c r="A715" s="606"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549</v>
      </c>
      <c r="AE715" s="617"/>
      <c r="AF715" s="618"/>
      <c r="AG715" s="508" t="s">
        <v>605</v>
      </c>
      <c r="AH715" s="509"/>
      <c r="AI715" s="509"/>
      <c r="AJ715" s="509"/>
      <c r="AK715" s="509"/>
      <c r="AL715" s="509"/>
      <c r="AM715" s="509"/>
      <c r="AN715" s="509"/>
      <c r="AO715" s="509"/>
      <c r="AP715" s="509"/>
      <c r="AQ715" s="509"/>
      <c r="AR715" s="509"/>
      <c r="AS715" s="509"/>
      <c r="AT715" s="509"/>
      <c r="AU715" s="509"/>
      <c r="AV715" s="509"/>
      <c r="AW715" s="509"/>
      <c r="AX715" s="510"/>
    </row>
    <row r="716" spans="1:50" ht="33"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549</v>
      </c>
      <c r="AE716" s="761"/>
      <c r="AF716" s="761"/>
      <c r="AG716" s="657" t="s">
        <v>606</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549</v>
      </c>
      <c r="AE717" s="115"/>
      <c r="AF717" s="115"/>
      <c r="AG717" s="657" t="s">
        <v>573</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549</v>
      </c>
      <c r="AE718" s="115"/>
      <c r="AF718" s="115"/>
      <c r="AG718" s="123" t="s">
        <v>574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c r="AE719" s="617"/>
      <c r="AF719" s="61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490</v>
      </c>
      <c r="D720" s="939"/>
      <c r="E720" s="939"/>
      <c r="F720" s="942"/>
      <c r="G720" s="938" t="s">
        <v>491</v>
      </c>
      <c r="H720" s="939"/>
      <c r="I720" s="939"/>
      <c r="J720" s="939"/>
      <c r="K720" s="939"/>
      <c r="L720" s="939"/>
      <c r="M720" s="939"/>
      <c r="N720" s="938" t="s">
        <v>495</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15.75" customHeight="1" x14ac:dyDescent="0.15">
      <c r="A721" s="643"/>
      <c r="B721" s="644"/>
      <c r="C721" s="689"/>
      <c r="D721" s="690"/>
      <c r="E721" s="690"/>
      <c r="F721" s="691"/>
      <c r="G721" s="943"/>
      <c r="H721" s="944"/>
      <c r="I721" s="92" t="str">
        <f>IF(OR(G721="　", G721=""), "", "-")</f>
        <v/>
      </c>
      <c r="J721" s="688"/>
      <c r="K721" s="688"/>
      <c r="L721" s="92" t="str">
        <f>IF(M721="","","-")</f>
        <v/>
      </c>
      <c r="M721" s="93"/>
      <c r="N721" s="685"/>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7.25" customHeight="1" x14ac:dyDescent="0.15">
      <c r="A722" s="643"/>
      <c r="B722" s="644"/>
      <c r="C722" s="689"/>
      <c r="D722" s="690"/>
      <c r="E722" s="690"/>
      <c r="F722" s="691"/>
      <c r="G722" s="943"/>
      <c r="H722" s="944"/>
      <c r="I722" s="92" t="str">
        <f t="shared" ref="I722:I725" si="4">IF(OR(G722="　", G722=""), "", "-")</f>
        <v/>
      </c>
      <c r="J722" s="688"/>
      <c r="K722" s="688"/>
      <c r="L722" s="92" t="str">
        <f t="shared" ref="L722:L725" si="5">IF(M722="","","-")</f>
        <v/>
      </c>
      <c r="M722" s="93"/>
      <c r="N722" s="685"/>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7.25"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7.25"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7.25"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84.75" customHeight="1" x14ac:dyDescent="0.15">
      <c r="A726" s="606" t="s">
        <v>49</v>
      </c>
      <c r="B726" s="607"/>
      <c r="C726" s="434" t="s">
        <v>54</v>
      </c>
      <c r="D726" s="566"/>
      <c r="E726" s="566"/>
      <c r="F726" s="567"/>
      <c r="G726" s="803" t="s">
        <v>607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1.75" customHeight="1" thickBot="1" x14ac:dyDescent="0.2">
      <c r="A727" s="608"/>
      <c r="B727" s="609"/>
      <c r="C727" s="798" t="s">
        <v>58</v>
      </c>
      <c r="D727" s="799"/>
      <c r="E727" s="799"/>
      <c r="F727" s="800"/>
      <c r="G727" s="801" t="s">
        <v>608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0" customHeight="1" thickBot="1" x14ac:dyDescent="0.2">
      <c r="A731" s="603"/>
      <c r="B731" s="604"/>
      <c r="C731" s="604"/>
      <c r="D731" s="604"/>
      <c r="E731" s="605"/>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9.25" customHeight="1" thickBot="1" x14ac:dyDescent="0.2">
      <c r="A733" s="747"/>
      <c r="B733" s="748"/>
      <c r="C733" s="748"/>
      <c r="D733" s="748"/>
      <c r="E733" s="74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126.75" customHeight="1" thickBot="1" x14ac:dyDescent="0.2">
      <c r="A735" s="596" t="s">
        <v>575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v>364</v>
      </c>
      <c r="H737" s="953"/>
      <c r="I737" s="953"/>
      <c r="J737" s="953"/>
      <c r="K737" s="953"/>
      <c r="L737" s="953"/>
      <c r="M737" s="953"/>
      <c r="N737" s="953"/>
      <c r="O737" s="953"/>
      <c r="P737" s="954"/>
      <c r="Q737" s="611" t="s">
        <v>360</v>
      </c>
      <c r="R737" s="611"/>
      <c r="S737" s="611"/>
      <c r="T737" s="611"/>
      <c r="U737" s="611"/>
      <c r="V737" s="611"/>
      <c r="W737" s="952">
        <v>338</v>
      </c>
      <c r="X737" s="953"/>
      <c r="Y737" s="953"/>
      <c r="Z737" s="953"/>
      <c r="AA737" s="953"/>
      <c r="AB737" s="953"/>
      <c r="AC737" s="953"/>
      <c r="AD737" s="953"/>
      <c r="AE737" s="953"/>
      <c r="AF737" s="954"/>
      <c r="AG737" s="611" t="s">
        <v>361</v>
      </c>
      <c r="AH737" s="611"/>
      <c r="AI737" s="611"/>
      <c r="AJ737" s="611"/>
      <c r="AK737" s="611"/>
      <c r="AL737" s="611"/>
      <c r="AM737" s="952">
        <v>352</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v>25</v>
      </c>
      <c r="H738" s="953"/>
      <c r="I738" s="953"/>
      <c r="J738" s="953"/>
      <c r="K738" s="953"/>
      <c r="L738" s="953"/>
      <c r="M738" s="953"/>
      <c r="N738" s="953"/>
      <c r="O738" s="953"/>
      <c r="P738" s="953"/>
      <c r="Q738" s="611" t="s">
        <v>363</v>
      </c>
      <c r="R738" s="611"/>
      <c r="S738" s="611"/>
      <c r="T738" s="611"/>
      <c r="U738" s="611"/>
      <c r="V738" s="611"/>
      <c r="W738" s="952">
        <v>26</v>
      </c>
      <c r="X738" s="953"/>
      <c r="Y738" s="953"/>
      <c r="Z738" s="953"/>
      <c r="AA738" s="953"/>
      <c r="AB738" s="953"/>
      <c r="AC738" s="953"/>
      <c r="AD738" s="953"/>
      <c r="AE738" s="953"/>
      <c r="AF738" s="954"/>
      <c r="AG738" s="917" t="s">
        <v>364</v>
      </c>
      <c r="AH738" s="917"/>
      <c r="AI738" s="917"/>
      <c r="AJ738" s="917"/>
      <c r="AK738" s="917"/>
      <c r="AL738" s="917"/>
      <c r="AM738" s="952">
        <v>26</v>
      </c>
      <c r="AN738" s="953"/>
      <c r="AO738" s="953"/>
      <c r="AP738" s="953"/>
      <c r="AQ738" s="953"/>
      <c r="AR738" s="953"/>
      <c r="AS738" s="953"/>
      <c r="AT738" s="953"/>
      <c r="AU738" s="953"/>
      <c r="AV738" s="954"/>
      <c r="AW738" s="87"/>
      <c r="AX738" s="88"/>
    </row>
    <row r="739" spans="1:50" ht="24.75" customHeight="1" thickBot="1" x14ac:dyDescent="0.2">
      <c r="A739" s="745" t="s">
        <v>492</v>
      </c>
      <c r="B739" s="746"/>
      <c r="C739" s="746"/>
      <c r="D739" s="746"/>
      <c r="E739" s="746"/>
      <c r="F739" s="746"/>
      <c r="G739" s="955">
        <v>34</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542</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999999999999996"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999999999999996"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999999999999996"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999999999999996"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999999999999996"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999999999999996"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999999999999996"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999999999999996"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999999999999996"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999999999999996"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999999999999996"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0999999999999996"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544</v>
      </c>
      <c r="B779" s="763"/>
      <c r="C779" s="763"/>
      <c r="D779" s="763"/>
      <c r="E779" s="763"/>
      <c r="F779" s="764"/>
      <c r="G779" s="430" t="s">
        <v>577</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585</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t="s">
        <v>578</v>
      </c>
      <c r="H781" s="440"/>
      <c r="I781" s="440"/>
      <c r="J781" s="440"/>
      <c r="K781" s="441"/>
      <c r="L781" s="442" t="s">
        <v>579</v>
      </c>
      <c r="M781" s="443"/>
      <c r="N781" s="443"/>
      <c r="O781" s="443"/>
      <c r="P781" s="443"/>
      <c r="Q781" s="443"/>
      <c r="R781" s="443"/>
      <c r="S781" s="443"/>
      <c r="T781" s="443"/>
      <c r="U781" s="443"/>
      <c r="V781" s="443"/>
      <c r="W781" s="443"/>
      <c r="X781" s="444"/>
      <c r="Y781" s="448">
        <v>215</v>
      </c>
      <c r="Z781" s="449"/>
      <c r="AA781" s="449"/>
      <c r="AB781" s="539"/>
      <c r="AC781" s="439" t="s">
        <v>586</v>
      </c>
      <c r="AD781" s="440"/>
      <c r="AE781" s="440"/>
      <c r="AF781" s="440"/>
      <c r="AG781" s="441"/>
      <c r="AH781" s="442" t="s">
        <v>587</v>
      </c>
      <c r="AI781" s="443"/>
      <c r="AJ781" s="443"/>
      <c r="AK781" s="443"/>
      <c r="AL781" s="443"/>
      <c r="AM781" s="443"/>
      <c r="AN781" s="443"/>
      <c r="AO781" s="443"/>
      <c r="AP781" s="443"/>
      <c r="AQ781" s="443"/>
      <c r="AR781" s="443"/>
      <c r="AS781" s="443"/>
      <c r="AT781" s="444"/>
      <c r="AU781" s="448">
        <v>215</v>
      </c>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215</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215</v>
      </c>
      <c r="AV791" s="402"/>
      <c r="AW791" s="402"/>
      <c r="AX791" s="404"/>
    </row>
    <row r="792" spans="1:50" ht="24.75" hidden="1" customHeight="1" x14ac:dyDescent="0.15">
      <c r="A792" s="615"/>
      <c r="B792" s="765"/>
      <c r="C792" s="765"/>
      <c r="D792" s="765"/>
      <c r="E792" s="765"/>
      <c r="F792" s="766"/>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5"/>
      <c r="B794" s="765"/>
      <c r="C794" s="765"/>
      <c r="D794" s="765"/>
      <c r="E794" s="765"/>
      <c r="F794" s="766"/>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496</v>
      </c>
      <c r="AM831" s="949"/>
      <c r="AN831" s="949"/>
      <c r="AO831" s="91" t="s">
        <v>494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525</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580</v>
      </c>
      <c r="D837" s="405"/>
      <c r="E837" s="405"/>
      <c r="F837" s="405"/>
      <c r="G837" s="405"/>
      <c r="H837" s="405"/>
      <c r="I837" s="405"/>
      <c r="J837" s="406">
        <v>2000012100001</v>
      </c>
      <c r="K837" s="407"/>
      <c r="L837" s="407"/>
      <c r="M837" s="407"/>
      <c r="N837" s="407"/>
      <c r="O837" s="407"/>
      <c r="P837" s="415" t="s">
        <v>579</v>
      </c>
      <c r="Q837" s="313"/>
      <c r="R837" s="313"/>
      <c r="S837" s="313"/>
      <c r="T837" s="313"/>
      <c r="U837" s="313"/>
      <c r="V837" s="313"/>
      <c r="W837" s="313"/>
      <c r="X837" s="313"/>
      <c r="Y837" s="308">
        <v>215</v>
      </c>
      <c r="Z837" s="309"/>
      <c r="AA837" s="309"/>
      <c r="AB837" s="310"/>
      <c r="AC837" s="314" t="s">
        <v>197</v>
      </c>
      <c r="AD837" s="413"/>
      <c r="AE837" s="413"/>
      <c r="AF837" s="413"/>
      <c r="AG837" s="413"/>
      <c r="AH837" s="408" t="s">
        <v>584</v>
      </c>
      <c r="AI837" s="409"/>
      <c r="AJ837" s="409"/>
      <c r="AK837" s="409"/>
      <c r="AL837" s="315" t="s">
        <v>584</v>
      </c>
      <c r="AM837" s="316"/>
      <c r="AN837" s="316"/>
      <c r="AO837" s="317"/>
      <c r="AP837" s="311"/>
      <c r="AQ837" s="311"/>
      <c r="AR837" s="311"/>
      <c r="AS837" s="311"/>
      <c r="AT837" s="311"/>
      <c r="AU837" s="311"/>
      <c r="AV837" s="311"/>
      <c r="AW837" s="311"/>
      <c r="AX837" s="311"/>
    </row>
    <row r="838" spans="1:50" ht="30" customHeight="1" x14ac:dyDescent="0.15">
      <c r="A838" s="394">
        <v>2</v>
      </c>
      <c r="B838" s="394">
        <v>1</v>
      </c>
      <c r="C838" s="414" t="s">
        <v>581</v>
      </c>
      <c r="D838" s="405"/>
      <c r="E838" s="405"/>
      <c r="F838" s="405"/>
      <c r="G838" s="405"/>
      <c r="H838" s="405"/>
      <c r="I838" s="405"/>
      <c r="J838" s="406">
        <v>2000012100001</v>
      </c>
      <c r="K838" s="407"/>
      <c r="L838" s="407"/>
      <c r="M838" s="407"/>
      <c r="N838" s="407"/>
      <c r="O838" s="407"/>
      <c r="P838" s="313" t="s">
        <v>579</v>
      </c>
      <c r="Q838" s="313"/>
      <c r="R838" s="313"/>
      <c r="S838" s="313"/>
      <c r="T838" s="313"/>
      <c r="U838" s="313"/>
      <c r="V838" s="313"/>
      <c r="W838" s="313"/>
      <c r="X838" s="313"/>
      <c r="Y838" s="308">
        <v>214</v>
      </c>
      <c r="Z838" s="309"/>
      <c r="AA838" s="309"/>
      <c r="AB838" s="310"/>
      <c r="AC838" s="314" t="s">
        <v>197</v>
      </c>
      <c r="AD838" s="314"/>
      <c r="AE838" s="314"/>
      <c r="AF838" s="314"/>
      <c r="AG838" s="314"/>
      <c r="AH838" s="408" t="s">
        <v>584</v>
      </c>
      <c r="AI838" s="409"/>
      <c r="AJ838" s="409"/>
      <c r="AK838" s="409"/>
      <c r="AL838" s="315" t="s">
        <v>584</v>
      </c>
      <c r="AM838" s="316"/>
      <c r="AN838" s="316"/>
      <c r="AO838" s="317"/>
      <c r="AP838" s="311"/>
      <c r="AQ838" s="311"/>
      <c r="AR838" s="311"/>
      <c r="AS838" s="311"/>
      <c r="AT838" s="311"/>
      <c r="AU838" s="311"/>
      <c r="AV838" s="311"/>
      <c r="AW838" s="311"/>
      <c r="AX838" s="311"/>
    </row>
    <row r="839" spans="1:50" ht="30" customHeight="1" x14ac:dyDescent="0.15">
      <c r="A839" s="394">
        <v>3</v>
      </c>
      <c r="B839" s="394">
        <v>1</v>
      </c>
      <c r="C839" s="414" t="s">
        <v>582</v>
      </c>
      <c r="D839" s="405"/>
      <c r="E839" s="405"/>
      <c r="F839" s="405"/>
      <c r="G839" s="405"/>
      <c r="H839" s="405"/>
      <c r="I839" s="405"/>
      <c r="J839" s="406">
        <v>2000012100001</v>
      </c>
      <c r="K839" s="407"/>
      <c r="L839" s="407"/>
      <c r="M839" s="407"/>
      <c r="N839" s="407"/>
      <c r="O839" s="407"/>
      <c r="P839" s="415" t="s">
        <v>579</v>
      </c>
      <c r="Q839" s="313"/>
      <c r="R839" s="313"/>
      <c r="S839" s="313"/>
      <c r="T839" s="313"/>
      <c r="U839" s="313"/>
      <c r="V839" s="313"/>
      <c r="W839" s="313"/>
      <c r="X839" s="313"/>
      <c r="Y839" s="308">
        <v>129</v>
      </c>
      <c r="Z839" s="309"/>
      <c r="AA839" s="309"/>
      <c r="AB839" s="310"/>
      <c r="AC839" s="314" t="s">
        <v>197</v>
      </c>
      <c r="AD839" s="314"/>
      <c r="AE839" s="314"/>
      <c r="AF839" s="314"/>
      <c r="AG839" s="314"/>
      <c r="AH839" s="318" t="s">
        <v>584</v>
      </c>
      <c r="AI839" s="319"/>
      <c r="AJ839" s="319"/>
      <c r="AK839" s="319"/>
      <c r="AL839" s="315" t="s">
        <v>584</v>
      </c>
      <c r="AM839" s="316"/>
      <c r="AN839" s="316"/>
      <c r="AO839" s="317"/>
      <c r="AP839" s="311"/>
      <c r="AQ839" s="311"/>
      <c r="AR839" s="311"/>
      <c r="AS839" s="311"/>
      <c r="AT839" s="311"/>
      <c r="AU839" s="311"/>
      <c r="AV839" s="311"/>
      <c r="AW839" s="311"/>
      <c r="AX839" s="311"/>
    </row>
    <row r="840" spans="1:50" ht="30" customHeight="1" x14ac:dyDescent="0.15">
      <c r="A840" s="394">
        <v>4</v>
      </c>
      <c r="B840" s="394">
        <v>1</v>
      </c>
      <c r="C840" s="414" t="s">
        <v>583</v>
      </c>
      <c r="D840" s="405"/>
      <c r="E840" s="405"/>
      <c r="F840" s="405"/>
      <c r="G840" s="405"/>
      <c r="H840" s="405"/>
      <c r="I840" s="405"/>
      <c r="J840" s="406">
        <v>2000012100001</v>
      </c>
      <c r="K840" s="407"/>
      <c r="L840" s="407"/>
      <c r="M840" s="407"/>
      <c r="N840" s="407"/>
      <c r="O840" s="407"/>
      <c r="P840" s="415" t="s">
        <v>579</v>
      </c>
      <c r="Q840" s="313"/>
      <c r="R840" s="313"/>
      <c r="S840" s="313"/>
      <c r="T840" s="313"/>
      <c r="U840" s="313"/>
      <c r="V840" s="313"/>
      <c r="W840" s="313"/>
      <c r="X840" s="313"/>
      <c r="Y840" s="308">
        <v>61</v>
      </c>
      <c r="Z840" s="309"/>
      <c r="AA840" s="309"/>
      <c r="AB840" s="310"/>
      <c r="AC840" s="314" t="s">
        <v>197</v>
      </c>
      <c r="AD840" s="314"/>
      <c r="AE840" s="314"/>
      <c r="AF840" s="314"/>
      <c r="AG840" s="314"/>
      <c r="AH840" s="318" t="s">
        <v>584</v>
      </c>
      <c r="AI840" s="319"/>
      <c r="AJ840" s="319"/>
      <c r="AK840" s="319"/>
      <c r="AL840" s="315" t="s">
        <v>584</v>
      </c>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525</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x14ac:dyDescent="0.15">
      <c r="A870" s="394">
        <v>1</v>
      </c>
      <c r="B870" s="394">
        <v>1</v>
      </c>
      <c r="C870" s="414" t="s">
        <v>588</v>
      </c>
      <c r="D870" s="405"/>
      <c r="E870" s="405"/>
      <c r="F870" s="405"/>
      <c r="G870" s="405"/>
      <c r="H870" s="405"/>
      <c r="I870" s="405"/>
      <c r="J870" s="406">
        <v>8000020130001</v>
      </c>
      <c r="K870" s="407"/>
      <c r="L870" s="407"/>
      <c r="M870" s="407"/>
      <c r="N870" s="407"/>
      <c r="O870" s="407"/>
      <c r="P870" s="415" t="s">
        <v>587</v>
      </c>
      <c r="Q870" s="313"/>
      <c r="R870" s="313"/>
      <c r="S870" s="313"/>
      <c r="T870" s="313"/>
      <c r="U870" s="313"/>
      <c r="V870" s="313"/>
      <c r="W870" s="313"/>
      <c r="X870" s="313"/>
      <c r="Y870" s="308">
        <v>215</v>
      </c>
      <c r="Z870" s="309"/>
      <c r="AA870" s="309"/>
      <c r="AB870" s="310"/>
      <c r="AC870" s="314" t="s">
        <v>595</v>
      </c>
      <c r="AD870" s="413"/>
      <c r="AE870" s="413"/>
      <c r="AF870" s="413"/>
      <c r="AG870" s="413"/>
      <c r="AH870" s="408" t="s">
        <v>596</v>
      </c>
      <c r="AI870" s="409"/>
      <c r="AJ870" s="409"/>
      <c r="AK870" s="409"/>
      <c r="AL870" s="315" t="s">
        <v>596</v>
      </c>
      <c r="AM870" s="316"/>
      <c r="AN870" s="316"/>
      <c r="AO870" s="317"/>
      <c r="AP870" s="311"/>
      <c r="AQ870" s="311"/>
      <c r="AR870" s="311"/>
      <c r="AS870" s="311"/>
      <c r="AT870" s="311"/>
      <c r="AU870" s="311"/>
      <c r="AV870" s="311"/>
      <c r="AW870" s="311"/>
      <c r="AX870" s="311"/>
    </row>
    <row r="871" spans="1:50" ht="30" customHeight="1" x14ac:dyDescent="0.15">
      <c r="A871" s="394">
        <v>2</v>
      </c>
      <c r="B871" s="394">
        <v>1</v>
      </c>
      <c r="C871" s="414" t="s">
        <v>589</v>
      </c>
      <c r="D871" s="405"/>
      <c r="E871" s="405"/>
      <c r="F871" s="405"/>
      <c r="G871" s="405"/>
      <c r="H871" s="405"/>
      <c r="I871" s="405"/>
      <c r="J871" s="406">
        <v>7000020220001</v>
      </c>
      <c r="K871" s="407"/>
      <c r="L871" s="407"/>
      <c r="M871" s="407"/>
      <c r="N871" s="407"/>
      <c r="O871" s="407"/>
      <c r="P871" s="415" t="s">
        <v>592</v>
      </c>
      <c r="Q871" s="313"/>
      <c r="R871" s="313"/>
      <c r="S871" s="313"/>
      <c r="T871" s="313"/>
      <c r="U871" s="313"/>
      <c r="V871" s="313"/>
      <c r="W871" s="313"/>
      <c r="X871" s="313"/>
      <c r="Y871" s="308">
        <v>214</v>
      </c>
      <c r="Z871" s="309"/>
      <c r="AA871" s="309"/>
      <c r="AB871" s="310"/>
      <c r="AC871" s="314" t="s">
        <v>595</v>
      </c>
      <c r="AD871" s="314"/>
      <c r="AE871" s="314"/>
      <c r="AF871" s="314"/>
      <c r="AG871" s="314"/>
      <c r="AH871" s="408" t="s">
        <v>596</v>
      </c>
      <c r="AI871" s="409"/>
      <c r="AJ871" s="409"/>
      <c r="AK871" s="409"/>
      <c r="AL871" s="315" t="s">
        <v>596</v>
      </c>
      <c r="AM871" s="316"/>
      <c r="AN871" s="316"/>
      <c r="AO871" s="317"/>
      <c r="AP871" s="311"/>
      <c r="AQ871" s="311"/>
      <c r="AR871" s="311"/>
      <c r="AS871" s="311"/>
      <c r="AT871" s="311"/>
      <c r="AU871" s="311"/>
      <c r="AV871" s="311"/>
      <c r="AW871" s="311"/>
      <c r="AX871" s="311"/>
    </row>
    <row r="872" spans="1:50" ht="30" customHeight="1" x14ac:dyDescent="0.15">
      <c r="A872" s="394">
        <v>3</v>
      </c>
      <c r="B872" s="394">
        <v>1</v>
      </c>
      <c r="C872" s="414" t="s">
        <v>590</v>
      </c>
      <c r="D872" s="405"/>
      <c r="E872" s="405"/>
      <c r="F872" s="405"/>
      <c r="G872" s="405"/>
      <c r="H872" s="405"/>
      <c r="I872" s="405"/>
      <c r="J872" s="406">
        <v>6000020271004</v>
      </c>
      <c r="K872" s="407"/>
      <c r="L872" s="407"/>
      <c r="M872" s="407"/>
      <c r="N872" s="407"/>
      <c r="O872" s="407"/>
      <c r="P872" s="415" t="s">
        <v>593</v>
      </c>
      <c r="Q872" s="313"/>
      <c r="R872" s="313"/>
      <c r="S872" s="313"/>
      <c r="T872" s="313"/>
      <c r="U872" s="313"/>
      <c r="V872" s="313"/>
      <c r="W872" s="313"/>
      <c r="X872" s="313"/>
      <c r="Y872" s="308">
        <v>129</v>
      </c>
      <c r="Z872" s="309"/>
      <c r="AA872" s="309"/>
      <c r="AB872" s="310"/>
      <c r="AC872" s="314" t="s">
        <v>595</v>
      </c>
      <c r="AD872" s="314"/>
      <c r="AE872" s="314"/>
      <c r="AF872" s="314"/>
      <c r="AG872" s="314"/>
      <c r="AH872" s="318" t="s">
        <v>596</v>
      </c>
      <c r="AI872" s="319"/>
      <c r="AJ872" s="319"/>
      <c r="AK872" s="319"/>
      <c r="AL872" s="315" t="s">
        <v>596</v>
      </c>
      <c r="AM872" s="316"/>
      <c r="AN872" s="316"/>
      <c r="AO872" s="317"/>
      <c r="AP872" s="311"/>
      <c r="AQ872" s="311"/>
      <c r="AR872" s="311"/>
      <c r="AS872" s="311"/>
      <c r="AT872" s="311"/>
      <c r="AU872" s="311"/>
      <c r="AV872" s="311"/>
      <c r="AW872" s="311"/>
      <c r="AX872" s="311"/>
    </row>
    <row r="873" spans="1:50" ht="30" customHeight="1" x14ac:dyDescent="0.15">
      <c r="A873" s="394">
        <v>4</v>
      </c>
      <c r="B873" s="394">
        <v>1</v>
      </c>
      <c r="C873" s="414" t="s">
        <v>591</v>
      </c>
      <c r="D873" s="405"/>
      <c r="E873" s="405"/>
      <c r="F873" s="405"/>
      <c r="G873" s="405"/>
      <c r="H873" s="405"/>
      <c r="I873" s="405"/>
      <c r="J873" s="406">
        <v>7000020160008</v>
      </c>
      <c r="K873" s="407"/>
      <c r="L873" s="407"/>
      <c r="M873" s="407"/>
      <c r="N873" s="407"/>
      <c r="O873" s="407"/>
      <c r="P873" s="415" t="s">
        <v>594</v>
      </c>
      <c r="Q873" s="313"/>
      <c r="R873" s="313"/>
      <c r="S873" s="313"/>
      <c r="T873" s="313"/>
      <c r="U873" s="313"/>
      <c r="V873" s="313"/>
      <c r="W873" s="313"/>
      <c r="X873" s="313"/>
      <c r="Y873" s="308">
        <v>61</v>
      </c>
      <c r="Z873" s="309"/>
      <c r="AA873" s="309"/>
      <c r="AB873" s="310"/>
      <c r="AC873" s="314" t="s">
        <v>595</v>
      </c>
      <c r="AD873" s="314"/>
      <c r="AE873" s="314"/>
      <c r="AF873" s="314"/>
      <c r="AG873" s="314"/>
      <c r="AH873" s="318" t="s">
        <v>596</v>
      </c>
      <c r="AI873" s="319"/>
      <c r="AJ873" s="319"/>
      <c r="AK873" s="319"/>
      <c r="AL873" s="315" t="s">
        <v>596</v>
      </c>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525</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525</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525</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525</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525</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525</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496</v>
      </c>
      <c r="AM1098" s="951"/>
      <c r="AN1098" s="951"/>
      <c r="AO1098" s="89"/>
      <c r="AP1098" s="74"/>
      <c r="AQ1098" s="74"/>
      <c r="AR1098" s="74"/>
      <c r="AS1098" s="74"/>
      <c r="AT1098" s="74"/>
      <c r="AU1098" s="74"/>
      <c r="AV1098" s="74"/>
      <c r="AW1098" s="74"/>
      <c r="AX1098" s="75"/>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470</v>
      </c>
      <c r="AQ1101" s="418"/>
      <c r="AR1101" s="418"/>
      <c r="AS1101" s="418"/>
      <c r="AT1101" s="418"/>
      <c r="AU1101" s="418"/>
      <c r="AV1101" s="418"/>
      <c r="AW1101" s="418"/>
      <c r="AX1101" s="418"/>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801" priority="13575">
      <formula>IF(RIGHT(TEXT(P14,"0.#"),1)=".",FALSE,TRUE)</formula>
    </cfRule>
    <cfRule type="expression" dxfId="2800" priority="13576">
      <formula>IF(RIGHT(TEXT(P14,"0.#"),1)=".",TRUE,FALSE)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P15:AX15 P13:AX13 P16:AJ16">
    <cfRule type="expression" dxfId="2789" priority="13273">
      <formula>IF(RIGHT(TEXT(P13,"0.#"),1)=".",FALSE,TRUE)</formula>
    </cfRule>
    <cfRule type="expression" dxfId="2788" priority="13274">
      <formula>IF(RIGHT(TEXT(P13,"0.#"),1)=".",TRUE,FALSE)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807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7">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501</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538</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501</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538</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501</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538</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501</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538</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501</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538</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501</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538</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501</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501</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538</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524</v>
      </c>
      <c r="H2" s="431"/>
      <c r="I2" s="431"/>
      <c r="J2" s="431"/>
      <c r="K2" s="431"/>
      <c r="L2" s="431"/>
      <c r="M2" s="431"/>
      <c r="N2" s="431"/>
      <c r="O2" s="431"/>
      <c r="P2" s="431"/>
      <c r="Q2" s="431"/>
      <c r="R2" s="431"/>
      <c r="S2" s="431"/>
      <c r="T2" s="431"/>
      <c r="U2" s="431"/>
      <c r="V2" s="431"/>
      <c r="W2" s="431"/>
      <c r="X2" s="431"/>
      <c r="Y2" s="431"/>
      <c r="Z2" s="431"/>
      <c r="AA2" s="431"/>
      <c r="AB2" s="432"/>
      <c r="AC2" s="430"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2017-06-12T12:38:53Z</cp:lastPrinted>
  <dcterms:created xsi:type="dcterms:W3CDTF">2012-03-13T00:50:25Z</dcterms:created>
  <dcterms:modified xsi:type="dcterms:W3CDTF">2017-06-29T05:47:16Z</dcterms:modified>
</cp:coreProperties>
</file>