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班】\★★★行政事業レビュー\平成29年度\H29行政事業レビューシート作成\経理修正\170706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I34" i="3" l="1"/>
  <c r="AM34" i="3" l="1"/>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<sst xmlns="http://schemas.openxmlformats.org/spreadsheetml/2006/main" count="2840" uniqueCount="608">
  <si>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</si>
  <si>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</si>
  <si>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</si>
  <si>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</si>
  <si>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</si>
  <si>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</si>
  <si>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</si>
  <si>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</si>
  <si>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</si>
  <si>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</si>
  <si>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</si>
  <si>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</si>
  <si>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</si>
  <si>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</si>
  <si>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</si>
  <si>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</si>
  <si>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</si>
  <si>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</si>
  <si>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</si>
  <si>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</si>
  <si>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</si>
  <si>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</si>
  <si>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</si>
  <si>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</si>
  <si>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</si>
  <si>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</si>
  <si>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</si>
  <si>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</si>
  <si>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</si>
  <si>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</si>
  <si>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</si>
  <si>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</si>
  <si>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</si>
  <si>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</si>
  <si>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</si>
  <si>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</si>
  <si>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</si>
  <si>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</si>
  <si>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</si>
  <si>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</si>
  <si>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</si>
  <si>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</si>
  <si>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</si>
  <si>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</si>
  <si>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</si>
  <si>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</si>
  <si>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</si>
  <si>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</si>
  <si>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</si>
  <si>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</si>
  <si>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</si>
  <si>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</si>
  <si>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</si>
  <si>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</si>
  <si>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</si>
  <si>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</si>
  <si>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</si>
  <si>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</si>
  <si>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</si>
  <si>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</si>
  <si>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</si>
  <si>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</si>
  <si>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</si>
  <si>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</si>
  <si>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</si>
  <si>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</si>
  <si>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</si>
  <si>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</si>
  <si>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</si>
  <si>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</si>
  <si>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</si>
  <si>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</si>
  <si>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</si>
  <si>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</si>
  <si>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</si>
  <si>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</si>
  <si>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</si>
  <si>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</si>
  <si>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</si>
  <si>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</si>
  <si>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</si>
  <si>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</si>
  <si>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</si>
  <si>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</si>
  <si>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</si>
  <si>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</si>
  <si>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</si>
  <si>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</si>
  <si>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</si>
  <si>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</si>
  <si>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</si>
  <si>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</si>
  <si>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</si>
  <si>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</si>
  <si>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</si>
  <si>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</si>
  <si>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</si>
  <si>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</si>
  <si>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</si>
  <si>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</si>
  <si>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</si>
  <si>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</si>
  <si>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</si>
  <si>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</si>
  <si>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</si>
  <si>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</si>
  <si>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</si>
  <si>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</si>
  <si>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</si>
  <si>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</si>
  <si>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</si>
  <si>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</si>
  <si>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</si>
  <si>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</si>
  <si>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</si>
  <si>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</si>
  <si>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</si>
  <si>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</si>
  <si>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</si>
  <si>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</si>
  <si>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</si>
  <si>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</si>
  <si>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</si>
  <si>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</si>
  <si>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</si>
  <si>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</si>
  <si>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</si>
  <si>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</si>
  <si>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</si>
  <si>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</si>
  <si>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</si>
  <si>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</si>
  <si>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</si>
  <si>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</si>
  <si>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</si>
  <si>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</si>
  <si>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</si>
  <si>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</si>
  <si>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</si>
  <si>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</si>
  <si>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</si>
  <si>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</si>
  <si>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</si>
  <si>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</si>
  <si>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</si>
  <si>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</si>
  <si>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</si>
  <si>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</si>
  <si>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</si>
  <si>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</si>
  <si>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</si>
  <si>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</si>
  <si>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</si>
  <si>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</si>
  <si>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</si>
  <si>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</si>
  <si>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</si>
  <si>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</si>
  <si>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</si>
  <si>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</si>
  <si>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</si>
  <si>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</si>
  <si>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</si>
  <si>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</si>
  <si>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</si>
  <si>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</si>
  <si>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</si>
  <si>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</si>
  <si>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</si>
  <si>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</si>
  <si>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</si>
  <si>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</si>
  <si>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</si>
  <si>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</si>
  <si>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</si>
  <si>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</si>
  <si>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</si>
  <si>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</si>
  <si>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</si>
  <si>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</si>
  <si>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</si>
  <si>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</si>
  <si>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</si>
  <si>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</si>
  <si>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</si>
  <si>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</si>
  <si>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</si>
  <si>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</si>
  <si>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</si>
  <si>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</si>
  <si>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</si>
  <si>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</si>
  <si>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</si>
  <si>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</si>
  <si>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</si>
  <si>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</si>
  <si>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</si>
  <si>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</si>
  <si>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</si>
  <si>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</si>
  <si>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</si>
  <si>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</si>
  <si>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</si>
  <si>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</si>
  <si>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</si>
  <si>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</si>
  <si>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</si>
  <si>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</si>
  <si>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</si>
  <si>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</si>
  <si>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</si>
  <si>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</si>
  <si>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</si>
  <si>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</si>
  <si>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</si>
  <si>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</si>
  <si>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</si>
  <si>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</si>
  <si>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</si>
  <si>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</si>
  <si>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</si>
  <si>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</si>
  <si>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</si>
  <si>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</si>
  <si>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</si>
  <si>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</si>
  <si>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</si>
  <si>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</si>
  <si>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</si>
  <si>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</si>
  <si>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</si>
  <si>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</si>
  <si>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</si>
  <si>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</si>
  <si>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</si>
  <si>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</si>
  <si>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</si>
  <si>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</si>
  <si>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</si>
  <si>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</si>
  <si>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</si>
  <si>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</si>
  <si>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</si>
  <si>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</si>
  <si>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</si>
  <si>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</si>
  <si>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</si>
  <si>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</si>
  <si>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</si>
  <si>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</si>
  <si>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</si>
  <si>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</si>
  <si>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</si>
  <si>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</si>
  <si>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</si>
  <si>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</si>
  <si>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</si>
  <si>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</si>
  <si>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</si>
  <si>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</si>
  <si>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</si>
  <si>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</si>
  <si>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</si>
  <si>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</si>
  <si>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</si>
  <si>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</si>
  <si>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</si>
  <si>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</si>
  <si>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</si>
  <si>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</si>
  <si>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</si>
  <si>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</si>
  <si>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</si>
  <si>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</si>
  <si>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</si>
  <si>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</si>
  <si>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</si>
  <si>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</si>
  <si>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</si>
  <si>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</si>
  <si>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</si>
  <si>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</si>
  <si>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</si>
  <si>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</si>
  <si>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</si>
  <si>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</si>
  <si>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</si>
  <si>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</si>
  <si>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</si>
  <si>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</si>
  <si>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</si>
  <si>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</si>
  <si>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</si>
  <si>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</si>
  <si>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</si>
  <si>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</si>
  <si>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</si>
  <si>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</si>
  <si>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</si>
  <si>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</si>
  <si>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</si>
  <si>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</si>
  <si>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</si>
  <si>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</si>
  <si>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</si>
  <si>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</si>
  <si>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</si>
  <si>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</si>
  <si>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</si>
  <si>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</si>
  <si>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</si>
  <si>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</si>
  <si>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</si>
  <si>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</si>
  <si>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</si>
  <si>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</si>
  <si>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</si>
  <si>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</si>
  <si>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</si>
  <si>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</si>
  <si>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</si>
  <si>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</si>
  <si>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</si>
  <si>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</si>
  <si>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</si>
  <si>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</si>
  <si>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</si>
  <si>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</si>
  <si>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</si>
  <si>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</si>
  <si>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</si>
  <si>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</si>
  <si>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</si>
  <si>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</si>
  <si>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</si>
  <si>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</si>
  <si>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</si>
  <si>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</si>
  <si>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</si>
  <si>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</si>
  <si>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</si>
  <si>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</si>
  <si>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</si>
  <si>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</si>
  <si>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</si>
  <si>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</si>
  <si>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</si>
  <si>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</si>
  <si>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</si>
  <si>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</si>
  <si>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</si>
  <si>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</si>
  <si>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</si>
  <si>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</si>
  <si>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</si>
  <si>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</si>
  <si>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</si>
  <si>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</si>
  <si>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</si>
  <si>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</si>
  <si>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</si>
  <si>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</si>
  <si>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</si>
  <si>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</si>
  <si>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</si>
  <si>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</si>
  <si>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</si>
  <si>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</si>
  <si>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</si>
  <si>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</si>
  <si>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</si>
  <si>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</si>
  <si>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</si>
  <si>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</si>
  <si>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</si>
  <si>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</si>
  <si>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</si>
  <si>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</si>
  <si>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</si>
  <si>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</si>
  <si>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</si>
  <si>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</si>
  <si>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</si>
  <si>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</si>
  <si>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</si>
  <si>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</si>
  <si>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</si>
  <si>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</si>
  <si>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</si>
  <si>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</si>
  <si>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</si>
  <si>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</si>
  <si>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</si>
  <si>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</si>
  <si>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</si>
  <si>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</si>
  <si>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</si>
  <si>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</si>
  <si>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</si>
  <si>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</si>
  <si>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</si>
  <si>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</si>
  <si>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</si>
  <si>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</si>
  <si>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</si>
  <si>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</si>
  <si>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</si>
  <si>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</si>
  <si>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</si>
  <si>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</si>
  <si>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</si>
  <si>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</si>
  <si>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</si>
  <si>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</si>
  <si>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</si>
  <si>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</si>
  <si>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</si>
  <si>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</si>
  <si>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</si>
  <si>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</si>
  <si>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</si>
  <si>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</si>
  <si>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</si>
  <si>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</si>
  <si>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</si>
  <si>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</si>
  <si>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</si>
  <si>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</si>
  <si>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</si>
  <si>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</si>
  <si>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</si>
  <si>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</si>
  <si>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</si>
  <si>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</si>
  <si>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</si>
  <si>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</si>
  <si>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</si>
  <si>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</si>
  <si>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</si>
  <si>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</si>
  <si>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</si>
  <si>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</si>
  <si>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</si>
  <si>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</si>
  <si>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</si>
  <si>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</si>
  <si>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</si>
  <si>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</si>
  <si>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</si>
  <si>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</si>
  <si>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</si>
  <si>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</si>
  <si>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</si>
  <si>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</si>
  <si>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</si>
  <si>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</si>
  <si>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</si>
  <si>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</si>
  <si>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</si>
  <si>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</si>
  <si>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</si>
  <si>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</si>
  <si>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</si>
  <si>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</si>
  <si>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</si>
  <si>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</si>
  <si>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</si>
  <si>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</si>
  <si>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</si>
  <si>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</si>
  <si>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</si>
  <si>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</si>
  <si>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</si>
  <si>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</si>
  <si>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</si>
  <si>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</si>
  <si>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</si>
  <si>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</si>
  <si>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</si>
  <si>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</si>
  <si>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</si>
  <si>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</si>
  <si>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</si>
  <si>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</si>
  <si>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</si>
  <si>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</si>
  <si>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</si>
  <si>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</si>
  <si>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</si>
  <si>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</si>
  <si>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</si>
  <si>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</si>
  <si>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</si>
  <si>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</si>
  <si>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</si>
  <si>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</si>
  <si>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</si>
  <si>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</si>
  <si>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</si>
  <si>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</si>
  <si>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</si>
  <si>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</si>
  <si>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</si>
  <si>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</si>
  <si>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</si>
  <si>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</si>
  <si>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</si>
  <si>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</si>
  <si>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</si>
  <si>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</si>
  <si>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</si>
  <si>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</si>
  <si>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</si>
  <si>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</si>
  <si>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</si>
  <si>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</si>
  <si>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</si>
  <si>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</si>
  <si>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</si>
  <si>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</si>
  <si>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</si>
  <si>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</si>
  <si>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</si>
  <si>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</si>
  <si>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</si>
  <si>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</si>
  <si>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</si>
  <si>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</si>
  <si>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</si>
  <si>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</si>
  <si>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</si>
  <si>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</si>
  <si>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</si>
  <si>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</si>
  <si>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</si>
  <si>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</si>
  <si>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</si>
  <si>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</si>
  <si>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</si>
  <si>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</si>
  <si>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</si>
  <si>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</si>
  <si>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</si>
  <si>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</si>
  <si>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次世代大型車開発・実用化促進事業</t>
    <phoneticPr fontId="5"/>
  </si>
  <si>
    <t>環境政策課</t>
    <rPh sb="0" eb="2">
      <t>カンキョウ</t>
    </rPh>
    <rPh sb="2" eb="5">
      <t>セイサクカ</t>
    </rPh>
    <phoneticPr fontId="5"/>
  </si>
  <si>
    <t>課長
西本　俊幸</t>
    <phoneticPr fontId="5"/>
  </si>
  <si>
    <t>自動車局</t>
    <rPh sb="0" eb="3">
      <t>ジドウシャ</t>
    </rPh>
    <rPh sb="3" eb="4">
      <t>キョク</t>
    </rPh>
    <phoneticPr fontId="5"/>
  </si>
  <si>
    <t>国土交通省</t>
  </si>
  <si>
    <t>○</t>
  </si>
  <si>
    <t>「日本再興戦略」（平成25年6月閣議決定）に規定された「2030年までに新車販売に占める次世代自動車の割合を5割から7割とする」という目標の実現を目指し、 さらに、原油価格高騰等の課題にも対応するため、次世代の運輸エネルギーを利用し、 また環境性能を格段に向上させた次世代大型車の開発・実用化を促進する。</t>
    <phoneticPr fontId="5"/>
  </si>
  <si>
    <t>先進環境技術を搭載した次世代大型車の性能の向上（技術的改良等）及び実用化の促進に資するため、高効率次世代ディーゼルエンジン、大型LNG車のボイルオフガス対策、実走行時の燃費向上・排出ガス対策等について、自動車メーカー等と連携して、シミュレーション評価や実証試験等を実施し、必要な技術基準の整備を図る。</t>
    <phoneticPr fontId="5"/>
  </si>
  <si>
    <t>新車販売に占める次世代自動車の割合</t>
    <phoneticPr fontId="5"/>
  </si>
  <si>
    <t>-</t>
  </si>
  <si>
    <t>-</t>
    <phoneticPr fontId="5"/>
  </si>
  <si>
    <t>開発対象車種等の数</t>
    <phoneticPr fontId="5"/>
  </si>
  <si>
    <t>種</t>
    <rPh sb="0" eb="1">
      <t>シュ</t>
    </rPh>
    <phoneticPr fontId="5"/>
  </si>
  <si>
    <t>次世代自動車の普及については、自動車の技術開発、規制、原油価格等の社会情勢、各種補助金・税制等の普及支援制度等と相まって進むものであり、本事業の対象となる車両又は技術が開発・実用化されたことのみをもって普及が進むものではない。また、新たな車両又は技術については、その普及までには一定の時間がかかるため、単年度ごとに成果を切り分けて、コストを算出することは適当ではない。　　　</t>
    <phoneticPr fontId="5"/>
  </si>
  <si>
    <t>諸謝金</t>
  </si>
  <si>
    <t>職員旅費</t>
  </si>
  <si>
    <t>庁費</t>
  </si>
  <si>
    <t>委員等旅費</t>
    <phoneticPr fontId="5"/>
  </si>
  <si>
    <t>自動車検査基準策定調査等委託費</t>
    <phoneticPr fontId="5"/>
  </si>
  <si>
    <t>-</t>
    <phoneticPr fontId="5"/>
  </si>
  <si>
    <t>次世代自動車の普及については、自動車の技術開発、規制、原油価格等の社会情勢、各種補助金・税制等の普及支援制度等と相まって進むものであり、本事業の対象となる車両又は技術が開発・実用化されたことのみをもって普及が進むものではない。また、新たな車両又は技術については、その普及までには一定の時間がかかるため、単年度ごとに成果を切り分けて、コストを算出することは適当ではない。</t>
    <phoneticPr fontId="5"/>
  </si>
  <si>
    <t>Ⅱ 良好な生活環境、自然環境の形成、バリアフリー社会の実現</t>
    <phoneticPr fontId="5"/>
  </si>
  <si>
    <t>新車販売に占める次世代自動車の割合</t>
    <phoneticPr fontId="5"/>
  </si>
  <si>
    <t>%</t>
    <phoneticPr fontId="5"/>
  </si>
  <si>
    <t>5 快適な道路環境等を創造する</t>
    <phoneticPr fontId="5"/>
  </si>
  <si>
    <t>本事業は、次世代大型車の性能の向上（技術的改良等）及び実用化の促進に資するため、必要な技術基準の整備を図るものであり、次世代大型車の開発・実用化を促進し、温室効果ガスであるCO2や、大気汚染物質であるNOX、PM等の排出削減につなげることで、快適な道路環境等の創造に寄与するものである。</t>
    <phoneticPr fontId="5"/>
  </si>
  <si>
    <t>有</t>
  </si>
  <si>
    <t>無</t>
  </si>
  <si>
    <t>‐</t>
  </si>
  <si>
    <t>低炭素社会の実現は喫緊の課題であり、我が国のＣＯ2排出の約2割を占める運輸部門における低炭素化の推進には、国の関与が不可欠。</t>
  </si>
  <si>
    <t>自動車の技術基準の整備に資する事業であり、公平中立性が求められることから、国が実施すべき事業である。</t>
    <rPh sb="12" eb="13">
      <t>シ</t>
    </rPh>
    <rPh sb="15" eb="17">
      <t>ジギョウ</t>
    </rPh>
    <rPh sb="37" eb="38">
      <t>クニ</t>
    </rPh>
    <rPh sb="39" eb="41">
      <t>ジッシ</t>
    </rPh>
    <rPh sb="44" eb="46">
      <t>ジギョウ</t>
    </rPh>
    <phoneticPr fontId="5"/>
  </si>
  <si>
    <t>本事業を通じて次世代大型車の更なる普及が期待できる。</t>
    <rPh sb="0" eb="1">
      <t>ホン</t>
    </rPh>
    <rPh sb="1" eb="3">
      <t>ジギョウ</t>
    </rPh>
    <rPh sb="4" eb="5">
      <t>ツウ</t>
    </rPh>
    <rPh sb="7" eb="10">
      <t>ジセダイ</t>
    </rPh>
    <rPh sb="10" eb="12">
      <t>オオガタ</t>
    </rPh>
    <rPh sb="12" eb="13">
      <t>シャ</t>
    </rPh>
    <rPh sb="14" eb="15">
      <t>サラ</t>
    </rPh>
    <rPh sb="17" eb="19">
      <t>フキュウ</t>
    </rPh>
    <rPh sb="20" eb="22">
      <t>キタイ</t>
    </rPh>
    <phoneticPr fontId="5"/>
  </si>
  <si>
    <t>一般競争入札により、支出先の選定を行っている。また、競争性を高めるため、入札参加資格を緩和する等の措置を行っている。</t>
    <rPh sb="26" eb="29">
      <t>キョウソウセイ</t>
    </rPh>
    <rPh sb="30" eb="31">
      <t>タカ</t>
    </rPh>
    <rPh sb="36" eb="38">
      <t>ニュウサツ</t>
    </rPh>
    <rPh sb="38" eb="40">
      <t>サンカ</t>
    </rPh>
    <rPh sb="40" eb="42">
      <t>シカク</t>
    </rPh>
    <rPh sb="43" eb="45">
      <t>カンワ</t>
    </rPh>
    <rPh sb="47" eb="48">
      <t>ナド</t>
    </rPh>
    <rPh sb="49" eb="51">
      <t>ソチ</t>
    </rPh>
    <rPh sb="52" eb="53">
      <t>オコナ</t>
    </rPh>
    <phoneticPr fontId="5"/>
  </si>
  <si>
    <t>本事業は、自動車の技術基準の整備に資する実施内容のみを予算から執行することとしており、妥当である。</t>
    <rPh sb="0" eb="3">
      <t>ホンジギョウ</t>
    </rPh>
    <rPh sb="17" eb="18">
      <t>シ</t>
    </rPh>
    <rPh sb="20" eb="22">
      <t>ジッシ</t>
    </rPh>
    <rPh sb="22" eb="24">
      <t>ナイヨウ</t>
    </rPh>
    <rPh sb="27" eb="29">
      <t>ヨサン</t>
    </rPh>
    <rPh sb="31" eb="33">
      <t>シッコウ</t>
    </rPh>
    <rPh sb="43" eb="45">
      <t>ダトウ</t>
    </rPh>
    <phoneticPr fontId="5"/>
  </si>
  <si>
    <t>中核的研究機関が、自動車の技術基準の整備に向けた検討を自ら実施すると共に、民間事業者の知見を活用した方が効率的に実施出来る部分を判断し、必要に応じて再委託を行った上で、自動車の技術基準の整備に係る業務が確実に実施されるよう、事業全体の取りまとめを行うこととしている。</t>
    <rPh sb="24" eb="26">
      <t>ケントウ</t>
    </rPh>
    <rPh sb="104" eb="106">
      <t>ジッシ</t>
    </rPh>
    <phoneticPr fontId="5"/>
  </si>
  <si>
    <t>本事業においては、自動車の技術基準の整備に資する実施内容のみを予算から執行することとしており、真に必要なものに限定されている。</t>
    <rPh sb="0" eb="1">
      <t>ホン</t>
    </rPh>
    <rPh sb="1" eb="3">
      <t>ジギョウ</t>
    </rPh>
    <rPh sb="9" eb="12">
      <t>ジドウシャ</t>
    </rPh>
    <rPh sb="13" eb="15">
      <t>ギジュツ</t>
    </rPh>
    <rPh sb="15" eb="17">
      <t>キジュン</t>
    </rPh>
    <rPh sb="18" eb="20">
      <t>セイビ</t>
    </rPh>
    <rPh sb="21" eb="22">
      <t>シ</t>
    </rPh>
    <rPh sb="24" eb="26">
      <t>ジッシ</t>
    </rPh>
    <rPh sb="26" eb="28">
      <t>ナイヨウ</t>
    </rPh>
    <rPh sb="31" eb="33">
      <t>ヨサン</t>
    </rPh>
    <rPh sb="35" eb="37">
      <t>シッコウ</t>
    </rPh>
    <rPh sb="47" eb="48">
      <t>シン</t>
    </rPh>
    <rPh sb="49" eb="51">
      <t>ヒツヨウ</t>
    </rPh>
    <rPh sb="55" eb="57">
      <t>ゲンテイ</t>
    </rPh>
    <phoneticPr fontId="5"/>
  </si>
  <si>
    <t>業務の一部を第三者に履行させる場合の選定方法については、総合評価方式等競争性を確保した上で実施するよう仕様書に追記する等、コスト削減や効率化に向けた工夫を行っている。</t>
    <rPh sb="51" eb="54">
      <t>シヨウショ</t>
    </rPh>
    <rPh sb="55" eb="57">
      <t>ツイキ</t>
    </rPh>
    <rPh sb="59" eb="60">
      <t>トウ</t>
    </rPh>
    <rPh sb="64" eb="66">
      <t>サクゲン</t>
    </rPh>
    <rPh sb="67" eb="70">
      <t>コウリツカ</t>
    </rPh>
    <rPh sb="71" eb="72">
      <t>ム</t>
    </rPh>
    <rPh sb="74" eb="76">
      <t>クフウ</t>
    </rPh>
    <rPh sb="77" eb="78">
      <t>オコナ</t>
    </rPh>
    <phoneticPr fontId="5"/>
  </si>
  <si>
    <t>本事業は、自動車メーカー等の協力を得る等、実効性の高い進め方で実施している。また、電気バス導入等に係るガイドライン及び基準案の策定等に、本事業の成果は活用されている。</t>
    <rPh sb="57" eb="58">
      <t>オヨ</t>
    </rPh>
    <rPh sb="59" eb="62">
      <t>キジュンアン</t>
    </rPh>
    <phoneticPr fontId="5"/>
  </si>
  <si>
    <t>中核的研究機関が技術基準を策定する上で、民間事業者の知見を活用した方が効率的に実施出来る部分を判断し、必要に応じて再委託を行うなど、効率化等に向けた工夫を行っている。</t>
    <rPh sb="0" eb="3">
      <t>チュウカクテキ</t>
    </rPh>
    <rPh sb="3" eb="5">
      <t>ケンキュウ</t>
    </rPh>
    <rPh sb="5" eb="7">
      <t>キカン</t>
    </rPh>
    <rPh sb="8" eb="10">
      <t>ギジュツ</t>
    </rPh>
    <rPh sb="10" eb="12">
      <t>キジュン</t>
    </rPh>
    <rPh sb="13" eb="15">
      <t>サクテイ</t>
    </rPh>
    <rPh sb="17" eb="18">
      <t>ウエ</t>
    </rPh>
    <rPh sb="20" eb="22">
      <t>ミンカン</t>
    </rPh>
    <rPh sb="22" eb="24">
      <t>ジギョウ</t>
    </rPh>
    <rPh sb="24" eb="25">
      <t>シャ</t>
    </rPh>
    <rPh sb="26" eb="28">
      <t>チケン</t>
    </rPh>
    <rPh sb="29" eb="31">
      <t>カツヨウ</t>
    </rPh>
    <rPh sb="33" eb="34">
      <t>ホウ</t>
    </rPh>
    <rPh sb="35" eb="38">
      <t>コウリツテキ</t>
    </rPh>
    <rPh sb="39" eb="43">
      <t>ジッシデキ</t>
    </rPh>
    <rPh sb="44" eb="46">
      <t>ブブン</t>
    </rPh>
    <rPh sb="47" eb="49">
      <t>ハンダン</t>
    </rPh>
    <rPh sb="51" eb="53">
      <t>ヒツヨウ</t>
    </rPh>
    <rPh sb="54" eb="55">
      <t>オウ</t>
    </rPh>
    <rPh sb="57" eb="60">
      <t>サイイタク</t>
    </rPh>
    <rPh sb="61" eb="62">
      <t>オコナ</t>
    </rPh>
    <rPh sb="66" eb="69">
      <t>コウリツカ</t>
    </rPh>
    <rPh sb="69" eb="70">
      <t>トウ</t>
    </rPh>
    <rPh sb="71" eb="72">
      <t>ム</t>
    </rPh>
    <rPh sb="74" eb="76">
      <t>クフウ</t>
    </rPh>
    <rPh sb="77" eb="78">
      <t>オコナ</t>
    </rPh>
    <phoneticPr fontId="5"/>
  </si>
  <si>
    <t>当初の予定通りの開発対象車種等について技術基準の整備等による実用化促進を進めており、見合ったものとなっている。</t>
    <rPh sb="0" eb="2">
      <t>トウショ</t>
    </rPh>
    <rPh sb="3" eb="5">
      <t>ヨテイ</t>
    </rPh>
    <rPh sb="5" eb="6">
      <t>ドオ</t>
    </rPh>
    <rPh sb="19" eb="21">
      <t>ギジュツ</t>
    </rPh>
    <rPh sb="21" eb="23">
      <t>キジュン</t>
    </rPh>
    <rPh sb="24" eb="26">
      <t>セイビ</t>
    </rPh>
    <rPh sb="26" eb="27">
      <t>トウ</t>
    </rPh>
    <rPh sb="30" eb="33">
      <t>ジツヨウカ</t>
    </rPh>
    <rPh sb="33" eb="35">
      <t>ソクシン</t>
    </rPh>
    <rPh sb="36" eb="37">
      <t>スス</t>
    </rPh>
    <rPh sb="42" eb="44">
      <t>ミア</t>
    </rPh>
    <phoneticPr fontId="5"/>
  </si>
  <si>
    <t>技術基準案を作成することによってメーカー等による実用化を促進し、また、ガイドラインやパンフレットについてはホームページ上で公表し積極的に周知を行う等、十分に活用されている。</t>
    <rPh sb="0" eb="2">
      <t>ギジュツ</t>
    </rPh>
    <rPh sb="2" eb="4">
      <t>キジュン</t>
    </rPh>
    <rPh sb="4" eb="5">
      <t>アン</t>
    </rPh>
    <rPh sb="6" eb="8">
      <t>サクセイ</t>
    </rPh>
    <rPh sb="20" eb="21">
      <t>トウ</t>
    </rPh>
    <rPh sb="24" eb="27">
      <t>ジツヨウカ</t>
    </rPh>
    <rPh sb="28" eb="30">
      <t>ソクシン</t>
    </rPh>
    <rPh sb="59" eb="60">
      <t>ジョウ</t>
    </rPh>
    <rPh sb="61" eb="63">
      <t>コウヒョウ</t>
    </rPh>
    <rPh sb="64" eb="67">
      <t>セッキョクテキ</t>
    </rPh>
    <rPh sb="68" eb="70">
      <t>シュウチ</t>
    </rPh>
    <rPh sb="71" eb="72">
      <t>オコナ</t>
    </rPh>
    <rPh sb="73" eb="74">
      <t>トウ</t>
    </rPh>
    <rPh sb="75" eb="77">
      <t>ジュウブン</t>
    </rPh>
    <rPh sb="78" eb="80">
      <t>カツヨウ</t>
    </rPh>
    <phoneticPr fontId="5"/>
  </si>
  <si>
    <t>温室効果ガスの低減に向けては、大型車分野における新たな先進環境技術の開発・実用化が不可欠であり、本事業において開発・実用化された車両及び技術を活用することによって、今後さらなる次世代自動車の普及が進むことが見込まれることから、引き続き、事業を継続し、新たな車両及び技術の開発・実用化・技術基準の策定を進める必要がある。</t>
    <rPh sb="15" eb="18">
      <t>オオガタシャ</t>
    </rPh>
    <rPh sb="18" eb="20">
      <t>ブンヤ</t>
    </rPh>
    <rPh sb="27" eb="29">
      <t>センシン</t>
    </rPh>
    <rPh sb="29" eb="31">
      <t>カンキョウ</t>
    </rPh>
    <rPh sb="66" eb="67">
      <t>オヨ</t>
    </rPh>
    <rPh sb="88" eb="91">
      <t>ジセダイ</t>
    </rPh>
    <rPh sb="130" eb="131">
      <t>オヨ</t>
    </rPh>
    <rPh sb="142" eb="144">
      <t>ギジュツ</t>
    </rPh>
    <rPh sb="144" eb="146">
      <t>キジュン</t>
    </rPh>
    <rPh sb="147" eb="149">
      <t>サクテイ</t>
    </rPh>
    <phoneticPr fontId="5"/>
  </si>
  <si>
    <t>環境性能を格段に向上させた次世代大型車の開発・実用化をさらに促進するため、契約手続きにおける競争性の確保等による事業の効率性の向上に引き続き努めていく。</t>
    <rPh sb="16" eb="19">
      <t>オオガタシャ</t>
    </rPh>
    <rPh sb="37" eb="39">
      <t>ケイヤク</t>
    </rPh>
    <rPh sb="39" eb="41">
      <t>テツヅ</t>
    </rPh>
    <rPh sb="46" eb="49">
      <t>キョウソウセイ</t>
    </rPh>
    <rPh sb="50" eb="52">
      <t>カクホ</t>
    </rPh>
    <rPh sb="52" eb="53">
      <t>トウ</t>
    </rPh>
    <rPh sb="56" eb="58">
      <t>ジギョウ</t>
    </rPh>
    <rPh sb="63" eb="65">
      <t>コウジョウ</t>
    </rPh>
    <rPh sb="66" eb="67">
      <t>ヒ</t>
    </rPh>
    <rPh sb="68" eb="69">
      <t>ツヅ</t>
    </rPh>
    <phoneticPr fontId="5"/>
  </si>
  <si>
    <t>A.独立行政法人自動車技術総合機構交通安全環境研究所</t>
    <phoneticPr fontId="5"/>
  </si>
  <si>
    <t>事業費</t>
    <rPh sb="0" eb="3">
      <t>ジギョウヒ</t>
    </rPh>
    <phoneticPr fontId="5"/>
  </si>
  <si>
    <t>諸経費</t>
    <rPh sb="0" eb="3">
      <t>ショケイヒ</t>
    </rPh>
    <phoneticPr fontId="5"/>
  </si>
  <si>
    <t>試験研究費、施設使用料、機器損料等</t>
    <rPh sb="0" eb="2">
      <t>シケン</t>
    </rPh>
    <rPh sb="2" eb="5">
      <t>ケンキュウヒ</t>
    </rPh>
    <rPh sb="6" eb="8">
      <t>シセツ</t>
    </rPh>
    <rPh sb="8" eb="11">
      <t>シヨウリョウ</t>
    </rPh>
    <rPh sb="12" eb="14">
      <t>キキ</t>
    </rPh>
    <rPh sb="14" eb="16">
      <t>ソンリョウ</t>
    </rPh>
    <rPh sb="16" eb="17">
      <t>トウ</t>
    </rPh>
    <phoneticPr fontId="5"/>
  </si>
  <si>
    <t>一般管理費等</t>
    <rPh sb="0" eb="2">
      <t>イッパン</t>
    </rPh>
    <rPh sb="2" eb="5">
      <t>カンリヒ</t>
    </rPh>
    <rPh sb="5" eb="6">
      <t>トウ</t>
    </rPh>
    <phoneticPr fontId="5"/>
  </si>
  <si>
    <t>再委託費</t>
    <rPh sb="0" eb="3">
      <t>サイイタク</t>
    </rPh>
    <rPh sb="3" eb="4">
      <t>ヒ</t>
    </rPh>
    <phoneticPr fontId="5"/>
  </si>
  <si>
    <t>調査費用</t>
    <rPh sb="0" eb="2">
      <t>チョウサ</t>
    </rPh>
    <rPh sb="2" eb="4">
      <t>ヒヨウ</t>
    </rPh>
    <phoneticPr fontId="5"/>
  </si>
  <si>
    <t xml:space="preserve">B.株式会社新エィシーイー </t>
    <phoneticPr fontId="5"/>
  </si>
  <si>
    <t>C.</t>
    <phoneticPr fontId="5"/>
  </si>
  <si>
    <t>次世代大型車の新技術を活用した車両開発等に関する事業</t>
  </si>
  <si>
    <t xml:space="preserve">株式会社新エィシーイー </t>
  </si>
  <si>
    <t>いすゞ自動車株式会社</t>
  </si>
  <si>
    <t>社会システム株式会社</t>
  </si>
  <si>
    <t>ディーゼルエンジンの熱効率改善による高効率化に関する調査</t>
  </si>
  <si>
    <t>大型ＬＮＧトラックのボイルオフガスに関する技術基準等策定に向けた調査</t>
  </si>
  <si>
    <t>テレマティクス技術を用いた実走行時の運行燃費向上策等の普及に関する調査</t>
  </si>
  <si>
    <t>-</t>
    <phoneticPr fontId="5"/>
  </si>
  <si>
    <t>独立行政法人
自動車技術総合機構交通安全環境研究所</t>
    <rPh sb="0" eb="2">
      <t>ドクリツ</t>
    </rPh>
    <rPh sb="2" eb="4">
      <t>ギョウセイ</t>
    </rPh>
    <rPh sb="4" eb="6">
      <t>ホウジン</t>
    </rPh>
    <phoneticPr fontId="5"/>
  </si>
  <si>
    <t>％</t>
    <phoneticPr fontId="5"/>
  </si>
  <si>
    <t>2020年までに新車販売に占める次世代自動車の割合を2割から5割とする</t>
    <phoneticPr fontId="5"/>
  </si>
  <si>
    <t>「次世代自動車戦略２０１０」 第３章アクションプラン①</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</si>
</sst>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100854</xdr:colOff>
      <xdr:row>741</xdr:row>
      <xdr:rowOff>0</xdr:rowOff>
    </xdr:from>
    <xdr:to>
      <xdr:col>37</xdr:col>
      <xdr:colOff>112060</xdr:colOff>
      <xdr:row>769</xdr:row>
      <xdr:rowOff>267824</xdr:rowOff>
    </xdr:to>
    <xdr:grpSp>
      <xdr:nvGrpSpPr>
        <xdr:cNvPr id="20" name="グループ化 19"/>
        <xdr:cNvGrpSpPr/>
      </xdr:nvGrpSpPr>
      <xdr:grpSpPr>
        <a:xfrm>
          <a:off x="2723030" y="49081765"/>
          <a:ext cx="4852148" cy="10801353"/>
          <a:chOff x="3382577" y="13391029"/>
          <a:chExt cx="4852148" cy="10801353"/>
        </a:xfrm>
      </xdr:grpSpPr>
      <xdr:sp macro="" textlink="">
        <xdr:nvSpPr>
          <xdr:cNvPr id="21" name="テキスト ボックス 20"/>
          <xdr:cNvSpPr txBox="1"/>
        </xdr:nvSpPr>
        <xdr:spPr>
          <a:xfrm>
            <a:off x="4451136" y="13391029"/>
            <a:ext cx="2509183" cy="924361"/>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国土交通本省</a:t>
            </a:r>
            <a:endParaRPr kumimoji="1" lang="en-US" altLang="ja-JP" sz="1000"/>
          </a:p>
          <a:p>
            <a:pPr algn="ctr"/>
            <a:r>
              <a:rPr kumimoji="1" lang="ja-JP" altLang="en-US" sz="1000"/>
              <a:t>２２７百万円</a:t>
            </a:r>
            <a:endParaRPr kumimoji="1" lang="en-US" altLang="ja-JP" sz="1000"/>
          </a:p>
        </xdr:txBody>
      </xdr:sp>
      <xdr:sp macro="" textlink="">
        <xdr:nvSpPr>
          <xdr:cNvPr id="22" name="大かっこ 21"/>
          <xdr:cNvSpPr/>
        </xdr:nvSpPr>
        <xdr:spPr>
          <a:xfrm>
            <a:off x="4303859" y="14664497"/>
            <a:ext cx="2826159" cy="3370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       事業の企画・立案、進捗管理・指導</a:t>
            </a:r>
          </a:p>
        </xdr:txBody>
      </xdr:sp>
      <xdr:cxnSp macro="">
        <xdr:nvCxnSpPr>
          <xdr:cNvPr id="23" name="AutoShape -1002"/>
          <xdr:cNvCxnSpPr>
            <a:cxnSpLocks noChangeShapeType="1"/>
          </xdr:cNvCxnSpPr>
        </xdr:nvCxnSpPr>
        <xdr:spPr bwMode="auto">
          <a:xfrm flipH="1">
            <a:off x="5647765" y="15107131"/>
            <a:ext cx="0" cy="1275389"/>
          </a:xfrm>
          <a:prstGeom prst="straightConnector1">
            <a:avLst/>
          </a:prstGeom>
          <a:noFill/>
          <a:ln w="9525">
            <a:solidFill>
              <a:srgbClr val="000000"/>
            </a:solidFill>
            <a:round/>
            <a:headEnd/>
            <a:tailEnd type="arrow" w="med" len="med"/>
          </a:ln>
        </xdr:spPr>
      </xdr:cxnSp>
      <xdr:sp macro="" textlink="">
        <xdr:nvSpPr>
          <xdr:cNvPr id="24" name="テキスト ボックス 23"/>
          <xdr:cNvSpPr txBox="1"/>
        </xdr:nvSpPr>
        <xdr:spPr>
          <a:xfrm>
            <a:off x="4573601" y="16517471"/>
            <a:ext cx="2197100" cy="2128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一般競争入札</a:t>
            </a:r>
            <a:r>
              <a:rPr lang="en-US" altLang="ja-JP" sz="1000" b="0" i="0" u="none" strike="noStrike" baseline="0">
                <a:solidFill>
                  <a:srgbClr val="000000"/>
                </a:solidFill>
                <a:latin typeface="ＭＳ Ｐゴシック"/>
                <a:ea typeface="ＭＳ Ｐゴシック"/>
              </a:rPr>
              <a:t>】</a:t>
            </a:r>
          </a:p>
        </xdr:txBody>
      </xdr:sp>
      <xdr:sp macro="" textlink="">
        <xdr:nvSpPr>
          <xdr:cNvPr id="25" name="大かっこ 24"/>
          <xdr:cNvSpPr/>
        </xdr:nvSpPr>
        <xdr:spPr>
          <a:xfrm>
            <a:off x="3382577" y="17559617"/>
            <a:ext cx="4852148" cy="1194680"/>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000">
                <a:solidFill>
                  <a:schemeClr val="tx1"/>
                </a:solidFill>
                <a:effectLst/>
                <a:latin typeface="+mn-lt"/>
                <a:ea typeface="+mn-ea"/>
                <a:cs typeface="+mn-cs"/>
              </a:rPr>
              <a:t>次世代大型車に関する最新の海外動向を含めた情報</a:t>
            </a:r>
            <a:r>
              <a:rPr lang="ja-JP" altLang="en-US" sz="1000">
                <a:solidFill>
                  <a:schemeClr val="tx1"/>
                </a:solidFill>
                <a:effectLst/>
                <a:latin typeface="+mn-lt"/>
                <a:ea typeface="+mn-ea"/>
                <a:cs typeface="+mn-cs"/>
              </a:rPr>
              <a:t>を踏まえつつ、</a:t>
            </a:r>
            <a:r>
              <a:rPr lang="ja-JP" altLang="ja-JP" sz="1000">
                <a:solidFill>
                  <a:schemeClr val="tx1"/>
                </a:solidFill>
                <a:effectLst/>
                <a:latin typeface="+mn-lt"/>
                <a:ea typeface="+mn-ea"/>
                <a:cs typeface="+mn-cs"/>
              </a:rPr>
              <a:t>技術開発・試作・走行試験等</a:t>
            </a:r>
            <a:r>
              <a:rPr lang="ja-JP" altLang="en-US" sz="1000">
                <a:solidFill>
                  <a:schemeClr val="tx1"/>
                </a:solidFill>
                <a:effectLst/>
                <a:latin typeface="+mn-lt"/>
                <a:ea typeface="+mn-ea"/>
                <a:cs typeface="+mn-cs"/>
              </a:rPr>
              <a:t>、</a:t>
            </a:r>
            <a:r>
              <a:rPr lang="ja-JP" altLang="ja-JP" sz="1000">
                <a:solidFill>
                  <a:schemeClr val="tx1"/>
                </a:solidFill>
                <a:effectLst/>
                <a:latin typeface="+mn-lt"/>
                <a:ea typeface="+mn-ea"/>
                <a:cs typeface="+mn-cs"/>
              </a:rPr>
              <a:t>自動車の技術基準の整備</a:t>
            </a:r>
            <a:r>
              <a:rPr lang="ja-JP" altLang="en-US" sz="1000">
                <a:solidFill>
                  <a:schemeClr val="tx1"/>
                </a:solidFill>
                <a:effectLst/>
                <a:latin typeface="+mn-lt"/>
                <a:ea typeface="+mn-ea"/>
                <a:cs typeface="+mn-cs"/>
              </a:rPr>
              <a:t>に向けた検討を自ら</a:t>
            </a:r>
            <a:r>
              <a:rPr lang="ja-JP" altLang="ja-JP" sz="1000">
                <a:solidFill>
                  <a:schemeClr val="tx1"/>
                </a:solidFill>
                <a:effectLst/>
                <a:latin typeface="+mn-lt"/>
                <a:ea typeface="+mn-ea"/>
                <a:cs typeface="+mn-cs"/>
              </a:rPr>
              <a:t>実施する</a:t>
            </a:r>
            <a:r>
              <a:rPr lang="ja-JP" altLang="en-US" sz="1000">
                <a:solidFill>
                  <a:schemeClr val="tx1"/>
                </a:solidFill>
                <a:effectLst/>
                <a:latin typeface="+mn-lt"/>
                <a:ea typeface="+mn-ea"/>
                <a:cs typeface="+mn-cs"/>
              </a:rPr>
              <a:t>と共に、中核的研究機関として、民間</a:t>
            </a:r>
            <a:r>
              <a:rPr lang="ja-JP" altLang="en-US" sz="1000">
                <a:solidFill>
                  <a:sysClr val="windowText" lastClr="000000"/>
                </a:solidFill>
                <a:latin typeface="+mn-lt"/>
                <a:ea typeface="+mn-ea"/>
                <a:cs typeface="+mn-cs"/>
              </a:rPr>
              <a:t>事業者の知見を活用した方が効率的に実施出来る部分を判断し、必要に応じて再委託を行った上で、自動車の技術基準の整備に係る業務が確実に実施されるよう、事業全体の取りまとめを行う。</a:t>
            </a:r>
            <a:endParaRPr lang="ja-JP" altLang="en-US" sz="1000" b="0" i="0" u="none" strike="noStrike" baseline="0">
              <a:solidFill>
                <a:sysClr val="windowText" lastClr="000000"/>
              </a:solidFill>
              <a:latin typeface="ＭＳ Ｐゴシック"/>
              <a:ea typeface="ＭＳ Ｐゴシック"/>
            </a:endParaRPr>
          </a:p>
        </xdr:txBody>
      </xdr:sp>
      <xdr:cxnSp macro="">
        <xdr:nvCxnSpPr>
          <xdr:cNvPr id="26" name="AutoShape -1002"/>
          <xdr:cNvCxnSpPr>
            <a:cxnSpLocks noChangeShapeType="1"/>
          </xdr:cNvCxnSpPr>
        </xdr:nvCxnSpPr>
        <xdr:spPr bwMode="auto">
          <a:xfrm flipH="1">
            <a:off x="5661372" y="18849014"/>
            <a:ext cx="0" cy="1312209"/>
          </a:xfrm>
          <a:prstGeom prst="straightConnector1">
            <a:avLst/>
          </a:prstGeom>
          <a:noFill/>
          <a:ln w="9525">
            <a:solidFill>
              <a:srgbClr val="000000"/>
            </a:solidFill>
            <a:round/>
            <a:headEnd/>
            <a:tailEnd type="arrow" w="med" len="med"/>
          </a:ln>
        </xdr:spPr>
      </xdr:cxnSp>
      <xdr:sp macro="" textlink="">
        <xdr:nvSpPr>
          <xdr:cNvPr id="27" name="テキスト ボックス 26"/>
          <xdr:cNvSpPr txBox="1"/>
        </xdr:nvSpPr>
        <xdr:spPr>
          <a:xfrm>
            <a:off x="4604897" y="20306819"/>
            <a:ext cx="2197100" cy="2128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rtl="0">
              <a:defRPr sz="1000"/>
            </a:pPr>
            <a:r>
              <a:rPr lang="en-US" altLang="ja-JP" sz="1000" b="0" i="0" u="none" strike="noStrike" baseline="0">
                <a:solidFill>
                  <a:srgbClr val="000000"/>
                </a:solidFill>
                <a:latin typeface="ＭＳ Ｐゴシック"/>
                <a:ea typeface="ＭＳ Ｐゴシック"/>
              </a:rPr>
              <a:t>【</a:t>
            </a:r>
            <a:r>
              <a:rPr lang="ja-JP" altLang="en-US" sz="1000" b="0" i="0" u="none" strike="noStrike" baseline="0">
                <a:solidFill>
                  <a:srgbClr val="000000"/>
                </a:solidFill>
                <a:latin typeface="ＭＳ Ｐゴシック"/>
                <a:ea typeface="ＭＳ Ｐゴシック"/>
              </a:rPr>
              <a:t>一般競争入札</a:t>
            </a:r>
            <a:r>
              <a:rPr lang="en-US" altLang="ja-JP" sz="1000" b="0" i="0" u="none" strike="noStrike" baseline="0">
                <a:solidFill>
                  <a:srgbClr val="000000"/>
                </a:solidFill>
                <a:latin typeface="ＭＳ Ｐゴシック"/>
                <a:ea typeface="ＭＳ Ｐゴシック"/>
              </a:rPr>
              <a:t>】</a:t>
            </a:r>
          </a:p>
        </xdr:txBody>
      </xdr:sp>
      <xdr:sp macro="" textlink="">
        <xdr:nvSpPr>
          <xdr:cNvPr id="28" name="テキスト ボックス 27"/>
          <xdr:cNvSpPr txBox="1"/>
        </xdr:nvSpPr>
        <xdr:spPr>
          <a:xfrm>
            <a:off x="4451136" y="20641235"/>
            <a:ext cx="2443723" cy="668093"/>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en-US" altLang="ja-JP" sz="1000" b="0" i="0" u="none" strike="noStrike" baseline="0">
                <a:solidFill>
                  <a:sysClr val="windowText" lastClr="000000"/>
                </a:solidFill>
                <a:latin typeface="ＭＳ Ｐゴシック"/>
                <a:ea typeface="ＭＳ Ｐゴシック"/>
              </a:rPr>
              <a:t>B</a:t>
            </a:r>
            <a:r>
              <a:rPr lang="ja-JP" altLang="en-US" sz="1000" b="0" i="0" u="none" strike="noStrike" baseline="0">
                <a:solidFill>
                  <a:sysClr val="windowText" lastClr="000000"/>
                </a:solidFill>
                <a:latin typeface="ＭＳ Ｐゴシック"/>
                <a:ea typeface="ＭＳ Ｐゴシック"/>
              </a:rPr>
              <a:t>．民間事業者（３社）</a:t>
            </a:r>
          </a:p>
          <a:p>
            <a:pPr algn="ctr" rtl="0">
              <a:defRPr sz="1000"/>
            </a:pPr>
            <a:r>
              <a:rPr lang="ja-JP" altLang="en-US" sz="1000" b="0" i="0" u="none" strike="noStrike" baseline="0">
                <a:solidFill>
                  <a:sysClr val="windowText" lastClr="000000"/>
                </a:solidFill>
                <a:latin typeface="ＭＳ Ｐゴシック"/>
                <a:ea typeface="ＭＳ Ｐゴシック"/>
              </a:rPr>
              <a:t>　１０９百万円</a:t>
            </a:r>
          </a:p>
        </xdr:txBody>
      </xdr:sp>
      <xdr:sp macro="" textlink="">
        <xdr:nvSpPr>
          <xdr:cNvPr id="29" name="大かっこ 28"/>
          <xdr:cNvSpPr/>
        </xdr:nvSpPr>
        <xdr:spPr>
          <a:xfrm>
            <a:off x="3483428" y="21680981"/>
            <a:ext cx="4699905" cy="973205"/>
          </a:xfrm>
          <a:prstGeom prst="bracketPair">
            <a:avLst>
              <a:gd name="adj" fmla="val 784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000">
                <a:solidFill>
                  <a:sysClr val="windowText" lastClr="000000"/>
                </a:solidFill>
                <a:latin typeface="+mn-lt"/>
                <a:ea typeface="+mn-ea"/>
                <a:cs typeface="+mn-cs"/>
              </a:rPr>
              <a:t>技術基準等を検討するために必要な資料として、エンジンのエネルギー収支等について各種の評価試験等を実施して基礎データを収集し、その成果を中核的研究機関に集約する。</a:t>
            </a:r>
          </a:p>
        </xdr:txBody>
      </xdr:sp>
      <xdr:sp macro="" textlink="">
        <xdr:nvSpPr>
          <xdr:cNvPr id="30" name="テキスト ボックス 29"/>
          <xdr:cNvSpPr txBox="1"/>
        </xdr:nvSpPr>
        <xdr:spPr>
          <a:xfrm>
            <a:off x="4519172" y="23519547"/>
            <a:ext cx="2358496" cy="67283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solidFill>
                  <a:schemeClr val="tx1"/>
                </a:solidFill>
              </a:rPr>
              <a:t>職員旅費</a:t>
            </a:r>
            <a:endParaRPr kumimoji="1" lang="en-US" altLang="ja-JP" sz="1000">
              <a:solidFill>
                <a:schemeClr val="tx1"/>
              </a:solidFill>
            </a:endParaRPr>
          </a:p>
          <a:p>
            <a:pPr algn="ctr"/>
            <a:r>
              <a:rPr kumimoji="1" lang="ja-JP" altLang="en-US" sz="1000">
                <a:solidFill>
                  <a:schemeClr val="tx1"/>
                </a:solidFill>
              </a:rPr>
              <a:t>０百万円</a:t>
            </a:r>
            <a:endParaRPr kumimoji="1" lang="en-US" altLang="ja-JP" sz="1000">
              <a:solidFill>
                <a:schemeClr val="tx1"/>
              </a:solidFill>
            </a:endParaRPr>
          </a:p>
        </xdr:txBody>
      </xdr:sp>
      <xdr:sp macro="" textlink="">
        <xdr:nvSpPr>
          <xdr:cNvPr id="31" name="テキスト ボックス 30"/>
          <xdr:cNvSpPr txBox="1"/>
        </xdr:nvSpPr>
        <xdr:spPr>
          <a:xfrm>
            <a:off x="4513729" y="16774646"/>
            <a:ext cx="2407482" cy="661147"/>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solidFill>
                  <a:schemeClr val="tx1"/>
                </a:solidFill>
                <a:latin typeface="+mj-ea"/>
                <a:ea typeface="+mj-ea"/>
              </a:rPr>
              <a:t>A.</a:t>
            </a:r>
            <a:r>
              <a:rPr kumimoji="1" lang="ja-JP" altLang="en-US" sz="1000">
                <a:solidFill>
                  <a:schemeClr val="tx1"/>
                </a:solidFill>
              </a:rPr>
              <a:t>独立行政法人自動車技術総合機構</a:t>
            </a:r>
            <a:endParaRPr kumimoji="1" lang="en-US" altLang="ja-JP" sz="1000">
              <a:solidFill>
                <a:schemeClr val="tx1"/>
              </a:solidFill>
              <a:latin typeface="+mj-ea"/>
              <a:ea typeface="+mj-ea"/>
            </a:endParaRPr>
          </a:p>
          <a:p>
            <a:pPr algn="ctr"/>
            <a:r>
              <a:rPr kumimoji="1" lang="ja-JP" altLang="en-US" sz="1000">
                <a:solidFill>
                  <a:schemeClr val="tx1"/>
                </a:solidFill>
                <a:latin typeface="+mj-ea"/>
                <a:ea typeface="+mj-ea"/>
              </a:rPr>
              <a:t>交通安全環境研究所</a:t>
            </a:r>
            <a:endParaRPr kumimoji="1" lang="en-US" altLang="ja-JP" sz="1000">
              <a:solidFill>
                <a:schemeClr val="tx1"/>
              </a:solidFill>
            </a:endParaRPr>
          </a:p>
          <a:p>
            <a:pPr algn="ctr"/>
            <a:r>
              <a:rPr kumimoji="1" lang="ja-JP" altLang="en-US" sz="1000">
                <a:solidFill>
                  <a:schemeClr val="tx1"/>
                </a:solidFill>
              </a:rPr>
              <a:t>２２７百万円</a:t>
            </a:r>
            <a:endParaRPr kumimoji="1" lang="en-US" altLang="ja-JP" sz="1000">
              <a:solidFill>
                <a:schemeClr val="tx1"/>
              </a:solidFill>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4" zoomScale="85" zoomScaleNormal="75" zoomScaleSheetLayoutView="85" zoomScalePageLayoutView="85" workbookViewId="0">
      <selection activeCell="G32" sqref="G32:O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493</v>
      </c>
      <c r="AP2" s="961"/>
      <c r="AQ2" s="961"/>
      <c r="AR2" s="86" t="str">
        <f>IF(OR(AO2="　", AO2=""), "", "-")</f>
        <v/>
      </c>
      <c r="AS2" s="962">
        <v>44</v>
      </c>
      <c r="AT2" s="962"/>
      <c r="AU2" s="962"/>
      <c r="AV2" s="52" t="str">
        <f>IF(AW2="", "", "-")</f>
        <v/>
      </c>
      <c r="AW2" s="934"/>
      <c r="AX2" s="934"/>
    </row>
    <row r="3" spans="1:50" ht="21" customHeight="1" thickBot="1" x14ac:dyDescent="0.2">
      <c r="A3" s="891" t="s">
        <v>473</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548</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181</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545</v>
      </c>
      <c r="AF5" s="722"/>
      <c r="AG5" s="722"/>
      <c r="AH5" s="722"/>
      <c r="AI5" s="722"/>
      <c r="AJ5" s="722"/>
      <c r="AK5" s="722"/>
      <c r="AL5" s="722"/>
      <c r="AM5" s="722"/>
      <c r="AN5" s="722"/>
      <c r="AO5" s="722"/>
      <c r="AP5" s="723"/>
      <c r="AQ5" s="724" t="s">
        <v>546</v>
      </c>
      <c r="AR5" s="725"/>
      <c r="AS5" s="725"/>
      <c r="AT5" s="725"/>
      <c r="AU5" s="725"/>
      <c r="AV5" s="725"/>
      <c r="AW5" s="725"/>
      <c r="AX5" s="726"/>
    </row>
    <row r="6" spans="1:50" ht="39" customHeight="1" x14ac:dyDescent="0.15">
      <c r="A6" s="729" t="s">
        <v>4</v>
      </c>
      <c r="B6" s="730"/>
      <c r="C6" s="730"/>
      <c r="D6" s="730"/>
      <c r="E6" s="730"/>
      <c r="F6" s="730"/>
      <c r="G6" s="426" t="str">
        <f>入力規則等!F39</f>
        <v>自動車安全特別会計自動車検査登録勘定</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467</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467</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地球温暖化対策</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550</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551</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474</v>
      </c>
      <c r="AL12" s="420"/>
      <c r="AM12" s="420"/>
      <c r="AN12" s="420"/>
      <c r="AO12" s="420"/>
      <c r="AP12" s="420"/>
      <c r="AQ12" s="421"/>
      <c r="AR12" s="419" t="s">
        <v>475</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248</v>
      </c>
      <c r="Q13" s="679"/>
      <c r="R13" s="679"/>
      <c r="S13" s="679"/>
      <c r="T13" s="679"/>
      <c r="U13" s="679"/>
      <c r="V13" s="680"/>
      <c r="W13" s="678">
        <v>248</v>
      </c>
      <c r="X13" s="679"/>
      <c r="Y13" s="679"/>
      <c r="Z13" s="679"/>
      <c r="AA13" s="679"/>
      <c r="AB13" s="679"/>
      <c r="AC13" s="680"/>
      <c r="AD13" s="678">
        <v>248</v>
      </c>
      <c r="AE13" s="679"/>
      <c r="AF13" s="679"/>
      <c r="AG13" s="679"/>
      <c r="AH13" s="679"/>
      <c r="AI13" s="679"/>
      <c r="AJ13" s="680"/>
      <c r="AK13" s="678">
        <v>248</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c r="Q14" s="679"/>
      <c r="R14" s="679"/>
      <c r="S14" s="679"/>
      <c r="T14" s="679"/>
      <c r="U14" s="679"/>
      <c r="V14" s="680"/>
      <c r="W14" s="678"/>
      <c r="X14" s="679"/>
      <c r="Y14" s="679"/>
      <c r="Z14" s="679"/>
      <c r="AA14" s="679"/>
      <c r="AB14" s="679"/>
      <c r="AC14" s="680"/>
      <c r="AD14" s="678"/>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c r="Q15" s="679"/>
      <c r="R15" s="679"/>
      <c r="S15" s="679"/>
      <c r="T15" s="679"/>
      <c r="U15" s="679"/>
      <c r="V15" s="680"/>
      <c r="W15" s="678"/>
      <c r="X15" s="679"/>
      <c r="Y15" s="679"/>
      <c r="Z15" s="679"/>
      <c r="AA15" s="679"/>
      <c r="AB15" s="679"/>
      <c r="AC15" s="680"/>
      <c r="AD15" s="678"/>
      <c r="AE15" s="679"/>
      <c r="AF15" s="679"/>
      <c r="AG15" s="679"/>
      <c r="AH15" s="679"/>
      <c r="AI15" s="679"/>
      <c r="AJ15" s="680"/>
      <c r="AK15" s="678"/>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c r="Q16" s="679"/>
      <c r="R16" s="679"/>
      <c r="S16" s="679"/>
      <c r="T16" s="679"/>
      <c r="U16" s="679"/>
      <c r="V16" s="680"/>
      <c r="W16" s="678"/>
      <c r="X16" s="679"/>
      <c r="Y16" s="679"/>
      <c r="Z16" s="679"/>
      <c r="AA16" s="679"/>
      <c r="AB16" s="679"/>
      <c r="AC16" s="680"/>
      <c r="AD16" s="678"/>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c r="Q17" s="679"/>
      <c r="R17" s="679"/>
      <c r="S17" s="679"/>
      <c r="T17" s="679"/>
      <c r="U17" s="679"/>
      <c r="V17" s="680"/>
      <c r="W17" s="678"/>
      <c r="X17" s="679"/>
      <c r="Y17" s="679"/>
      <c r="Z17" s="679"/>
      <c r="AA17" s="679"/>
      <c r="AB17" s="679"/>
      <c r="AC17" s="680"/>
      <c r="AD17" s="678"/>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248</v>
      </c>
      <c r="Q18" s="903"/>
      <c r="R18" s="903"/>
      <c r="S18" s="903"/>
      <c r="T18" s="903"/>
      <c r="U18" s="903"/>
      <c r="V18" s="904"/>
      <c r="W18" s="902">
        <f>SUM(W13:AC17)</f>
        <v>248</v>
      </c>
      <c r="X18" s="903"/>
      <c r="Y18" s="903"/>
      <c r="Z18" s="903"/>
      <c r="AA18" s="903"/>
      <c r="AB18" s="903"/>
      <c r="AC18" s="904"/>
      <c r="AD18" s="902">
        <f>SUM(AD13:AJ17)</f>
        <v>248</v>
      </c>
      <c r="AE18" s="903"/>
      <c r="AF18" s="903"/>
      <c r="AG18" s="903"/>
      <c r="AH18" s="903"/>
      <c r="AI18" s="903"/>
      <c r="AJ18" s="904"/>
      <c r="AK18" s="902">
        <f>SUM(AK13:AQ17)</f>
        <v>248</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218</v>
      </c>
      <c r="Q19" s="679"/>
      <c r="R19" s="679"/>
      <c r="S19" s="679"/>
      <c r="T19" s="679"/>
      <c r="U19" s="679"/>
      <c r="V19" s="680"/>
      <c r="W19" s="678">
        <v>219</v>
      </c>
      <c r="X19" s="679"/>
      <c r="Y19" s="679"/>
      <c r="Z19" s="679"/>
      <c r="AA19" s="679"/>
      <c r="AB19" s="679"/>
      <c r="AC19" s="680"/>
      <c r="AD19" s="678">
        <v>227</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0.87903225806451613</v>
      </c>
      <c r="Q20" s="351"/>
      <c r="R20" s="351"/>
      <c r="S20" s="351"/>
      <c r="T20" s="351"/>
      <c r="U20" s="351"/>
      <c r="V20" s="351"/>
      <c r="W20" s="351">
        <f t="shared" ref="W20" si="0">IF(W18=0, "-", SUM(W19)/W18)</f>
        <v>0.88306451612903225</v>
      </c>
      <c r="X20" s="351"/>
      <c r="Y20" s="351"/>
      <c r="Z20" s="351"/>
      <c r="AA20" s="351"/>
      <c r="AB20" s="351"/>
      <c r="AC20" s="351"/>
      <c r="AD20" s="351">
        <f t="shared" ref="AD20" si="1">IF(AD18=0, "-", SUM(AD19)/AD18)</f>
        <v>0.91532258064516125</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507</v>
      </c>
      <c r="H21" s="350"/>
      <c r="I21" s="350"/>
      <c r="J21" s="350"/>
      <c r="K21" s="350"/>
      <c r="L21" s="350"/>
      <c r="M21" s="350"/>
      <c r="N21" s="350"/>
      <c r="O21" s="350"/>
      <c r="P21" s="351">
        <f>IF(P19=0, "-", SUM(P19)/SUM(P13,P14))</f>
        <v>0.87903225806451613</v>
      </c>
      <c r="Q21" s="351"/>
      <c r="R21" s="351"/>
      <c r="S21" s="351"/>
      <c r="T21" s="351"/>
      <c r="U21" s="351"/>
      <c r="V21" s="351"/>
      <c r="W21" s="351">
        <f t="shared" ref="W21" si="2">IF(W19=0, "-", SUM(W19)/SUM(W13,W14))</f>
        <v>0.88306451612903225</v>
      </c>
      <c r="X21" s="351"/>
      <c r="Y21" s="351"/>
      <c r="Z21" s="351"/>
      <c r="AA21" s="351"/>
      <c r="AB21" s="351"/>
      <c r="AC21" s="351"/>
      <c r="AD21" s="351">
        <f t="shared" ref="AD21" si="3">IF(AD19=0, "-", SUM(AD19)/SUM(AD13,AD14))</f>
        <v>0.91532258064516125</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484</v>
      </c>
      <c r="B22" s="989"/>
      <c r="C22" s="989"/>
      <c r="D22" s="989"/>
      <c r="E22" s="989"/>
      <c r="F22" s="990"/>
      <c r="G22" s="975" t="s">
        <v>482</v>
      </c>
      <c r="H22" s="243"/>
      <c r="I22" s="243"/>
      <c r="J22" s="243"/>
      <c r="K22" s="243"/>
      <c r="L22" s="243"/>
      <c r="M22" s="243"/>
      <c r="N22" s="243"/>
      <c r="O22" s="244"/>
      <c r="P22" s="965" t="s">
        <v>481</v>
      </c>
      <c r="Q22" s="243"/>
      <c r="R22" s="243"/>
      <c r="S22" s="243"/>
      <c r="T22" s="243"/>
      <c r="U22" s="243"/>
      <c r="V22" s="244"/>
      <c r="W22" s="965" t="s">
        <v>480</v>
      </c>
      <c r="X22" s="243"/>
      <c r="Y22" s="243"/>
      <c r="Z22" s="243"/>
      <c r="AA22" s="243"/>
      <c r="AB22" s="243"/>
      <c r="AC22" s="244"/>
      <c r="AD22" s="965" t="s">
        <v>479</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31.5" customHeight="1" x14ac:dyDescent="0.15">
      <c r="A23" s="991"/>
      <c r="B23" s="992"/>
      <c r="C23" s="992"/>
      <c r="D23" s="992"/>
      <c r="E23" s="992"/>
      <c r="F23" s="993"/>
      <c r="G23" s="976" t="s">
        <v>562</v>
      </c>
      <c r="H23" s="977"/>
      <c r="I23" s="977"/>
      <c r="J23" s="977"/>
      <c r="K23" s="977"/>
      <c r="L23" s="977"/>
      <c r="M23" s="977"/>
      <c r="N23" s="977"/>
      <c r="O23" s="978"/>
      <c r="P23" s="942">
        <v>247</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561</v>
      </c>
      <c r="H24" s="980"/>
      <c r="I24" s="980"/>
      <c r="J24" s="980"/>
      <c r="K24" s="980"/>
      <c r="L24" s="980"/>
      <c r="M24" s="980"/>
      <c r="N24" s="980"/>
      <c r="O24" s="981"/>
      <c r="P24" s="678">
        <v>0.3</v>
      </c>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559</v>
      </c>
      <c r="H25" s="980"/>
      <c r="I25" s="980"/>
      <c r="J25" s="980"/>
      <c r="K25" s="980"/>
      <c r="L25" s="980"/>
      <c r="M25" s="980"/>
      <c r="N25" s="980"/>
      <c r="O25" s="981"/>
      <c r="P25" s="678">
        <v>0.1</v>
      </c>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t="s">
        <v>558</v>
      </c>
      <c r="H26" s="980"/>
      <c r="I26" s="980"/>
      <c r="J26" s="980"/>
      <c r="K26" s="980"/>
      <c r="L26" s="980"/>
      <c r="M26" s="980"/>
      <c r="N26" s="980"/>
      <c r="O26" s="981"/>
      <c r="P26" s="678">
        <v>0.2</v>
      </c>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t="s">
        <v>560</v>
      </c>
      <c r="H27" s="980"/>
      <c r="I27" s="980"/>
      <c r="J27" s="980"/>
      <c r="K27" s="980"/>
      <c r="L27" s="980"/>
      <c r="M27" s="980"/>
      <c r="N27" s="980"/>
      <c r="O27" s="981"/>
      <c r="P27" s="678">
        <v>0.1</v>
      </c>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487</v>
      </c>
      <c r="H28" s="983"/>
      <c r="I28" s="983"/>
      <c r="J28" s="983"/>
      <c r="K28" s="983"/>
      <c r="L28" s="983"/>
      <c r="M28" s="983"/>
      <c r="N28" s="983"/>
      <c r="O28" s="984"/>
      <c r="P28" s="902">
        <f>P29-SUM(P23:P27)</f>
        <v>0.30000000000001137</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483</v>
      </c>
      <c r="H29" s="986"/>
      <c r="I29" s="986"/>
      <c r="J29" s="986"/>
      <c r="K29" s="986"/>
      <c r="L29" s="986"/>
      <c r="M29" s="986"/>
      <c r="N29" s="986"/>
      <c r="O29" s="987"/>
      <c r="P29" s="957">
        <f>AK13</f>
        <v>248</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500</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554</v>
      </c>
      <c r="AR31" s="187"/>
      <c r="AS31" s="131" t="s">
        <v>357</v>
      </c>
      <c r="AT31" s="132"/>
      <c r="AU31" s="186">
        <v>32</v>
      </c>
      <c r="AV31" s="186"/>
      <c r="AW31" s="429" t="s">
        <v>301</v>
      </c>
      <c r="AX31" s="430"/>
    </row>
    <row r="32" spans="1:50" ht="23.25" customHeight="1" x14ac:dyDescent="0.15">
      <c r="A32" s="434"/>
      <c r="B32" s="432"/>
      <c r="C32" s="432"/>
      <c r="D32" s="432"/>
      <c r="E32" s="432"/>
      <c r="F32" s="433"/>
      <c r="G32" s="575" t="s">
        <v>606</v>
      </c>
      <c r="H32" s="576"/>
      <c r="I32" s="576"/>
      <c r="J32" s="576"/>
      <c r="K32" s="576"/>
      <c r="L32" s="576"/>
      <c r="M32" s="576"/>
      <c r="N32" s="576"/>
      <c r="O32" s="577"/>
      <c r="P32" s="100" t="s">
        <v>552</v>
      </c>
      <c r="Q32" s="100"/>
      <c r="R32" s="100"/>
      <c r="S32" s="100"/>
      <c r="T32" s="100"/>
      <c r="U32" s="100"/>
      <c r="V32" s="100"/>
      <c r="W32" s="100"/>
      <c r="X32" s="101"/>
      <c r="Y32" s="497" t="s">
        <v>13</v>
      </c>
      <c r="Z32" s="544"/>
      <c r="AA32" s="545"/>
      <c r="AB32" s="482" t="s">
        <v>528</v>
      </c>
      <c r="AC32" s="482"/>
      <c r="AD32" s="482"/>
      <c r="AE32" s="239">
        <v>24.3</v>
      </c>
      <c r="AF32" s="240"/>
      <c r="AG32" s="240"/>
      <c r="AH32" s="240"/>
      <c r="AI32" s="239">
        <v>27.8</v>
      </c>
      <c r="AJ32" s="240"/>
      <c r="AK32" s="240"/>
      <c r="AL32" s="240"/>
      <c r="AM32" s="239">
        <v>35.5</v>
      </c>
      <c r="AN32" s="240"/>
      <c r="AO32" s="240"/>
      <c r="AP32" s="240"/>
      <c r="AQ32" s="359" t="s">
        <v>553</v>
      </c>
      <c r="AR32" s="194"/>
      <c r="AS32" s="194"/>
      <c r="AT32" s="360"/>
      <c r="AU32" s="240" t="s">
        <v>553</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605</v>
      </c>
      <c r="AC33" s="536"/>
      <c r="AD33" s="536"/>
      <c r="AE33" s="239" t="s">
        <v>553</v>
      </c>
      <c r="AF33" s="240"/>
      <c r="AG33" s="240"/>
      <c r="AH33" s="240"/>
      <c r="AI33" s="239" t="s">
        <v>553</v>
      </c>
      <c r="AJ33" s="240"/>
      <c r="AK33" s="240"/>
      <c r="AL33" s="240"/>
      <c r="AM33" s="239" t="s">
        <v>563</v>
      </c>
      <c r="AN33" s="240"/>
      <c r="AO33" s="240"/>
      <c r="AP33" s="240"/>
      <c r="AQ33" s="359" t="s">
        <v>553</v>
      </c>
      <c r="AR33" s="194"/>
      <c r="AS33" s="194"/>
      <c r="AT33" s="360"/>
      <c r="AU33" s="240">
        <v>50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f>AE32/AU33*100</f>
        <v>48.6</v>
      </c>
      <c r="AF34" s="240"/>
      <c r="AG34" s="240"/>
      <c r="AH34" s="241"/>
      <c r="AI34" s="239">
        <f>AI32/AU33*100</f>
        <v>55.600000000000009</v>
      </c>
      <c r="AJ34" s="240"/>
      <c r="AK34" s="240"/>
      <c r="AL34" s="241"/>
      <c r="AM34" s="239">
        <f>AM32/AU33*100</f>
        <v>71</v>
      </c>
      <c r="AN34" s="240"/>
      <c r="AO34" s="240"/>
      <c r="AP34" s="241"/>
      <c r="AQ34" s="359"/>
      <c r="AR34" s="194"/>
      <c r="AS34" s="194"/>
      <c r="AT34" s="360"/>
      <c r="AU34" s="240"/>
      <c r="AV34" s="240"/>
      <c r="AW34" s="240"/>
      <c r="AX34" s="242"/>
    </row>
    <row r="35" spans="1:50" ht="23.25" customHeight="1" x14ac:dyDescent="0.15">
      <c r="A35" s="225" t="s">
        <v>537</v>
      </c>
      <c r="B35" s="226"/>
      <c r="C35" s="226"/>
      <c r="D35" s="226"/>
      <c r="E35" s="226"/>
      <c r="F35" s="227"/>
      <c r="G35" s="231" t="s">
        <v>607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4.7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500</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500</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18"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t="s">
        <v>554</v>
      </c>
      <c r="AR66" s="186"/>
      <c r="AS66" s="267" t="s">
        <v>357</v>
      </c>
      <c r="AT66" s="268"/>
      <c r="AU66" s="186" t="s">
        <v>554</v>
      </c>
      <c r="AV66" s="186"/>
      <c r="AW66" s="267" t="s">
        <v>499</v>
      </c>
      <c r="AX66" s="283"/>
    </row>
    <row r="67" spans="1:50" ht="81" customHeight="1" x14ac:dyDescent="0.15">
      <c r="A67" s="219"/>
      <c r="B67" s="220"/>
      <c r="C67" s="220"/>
      <c r="D67" s="220"/>
      <c r="E67" s="220"/>
      <c r="F67" s="221"/>
      <c r="G67" s="284" t="s">
        <v>366</v>
      </c>
      <c r="H67" s="286" t="s">
        <v>564</v>
      </c>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t="s">
        <v>553</v>
      </c>
      <c r="AF67" s="240"/>
      <c r="AG67" s="240"/>
      <c r="AH67" s="240"/>
      <c r="AI67" s="239" t="s">
        <v>553</v>
      </c>
      <c r="AJ67" s="240"/>
      <c r="AK67" s="240"/>
      <c r="AL67" s="240"/>
      <c r="AM67" s="239" t="s">
        <v>553</v>
      </c>
      <c r="AN67" s="240"/>
      <c r="AO67" s="240"/>
      <c r="AP67" s="240"/>
      <c r="AQ67" s="239" t="s">
        <v>553</v>
      </c>
      <c r="AR67" s="240"/>
      <c r="AS67" s="240"/>
      <c r="AT67" s="241"/>
      <c r="AU67" s="240" t="s">
        <v>553</v>
      </c>
      <c r="AV67" s="240"/>
      <c r="AW67" s="240"/>
      <c r="AX67" s="242"/>
    </row>
    <row r="68" spans="1:50" ht="96"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t="s">
        <v>553</v>
      </c>
      <c r="AF68" s="240"/>
      <c r="AG68" s="240"/>
      <c r="AH68" s="240"/>
      <c r="AI68" s="239" t="s">
        <v>554</v>
      </c>
      <c r="AJ68" s="240"/>
      <c r="AK68" s="240"/>
      <c r="AL68" s="240"/>
      <c r="AM68" s="239" t="s">
        <v>553</v>
      </c>
      <c r="AN68" s="240"/>
      <c r="AO68" s="240"/>
      <c r="AP68" s="240"/>
      <c r="AQ68" s="239" t="s">
        <v>553</v>
      </c>
      <c r="AR68" s="240"/>
      <c r="AS68" s="240"/>
      <c r="AT68" s="241"/>
      <c r="AU68" s="240" t="s">
        <v>553</v>
      </c>
      <c r="AV68" s="240"/>
      <c r="AW68" s="240"/>
      <c r="AX68" s="242"/>
    </row>
    <row r="69" spans="1:50" ht="75.75"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t="s">
        <v>553</v>
      </c>
      <c r="AF69" s="238"/>
      <c r="AG69" s="238"/>
      <c r="AH69" s="238"/>
      <c r="AI69" s="237" t="s">
        <v>554</v>
      </c>
      <c r="AJ69" s="238"/>
      <c r="AK69" s="238"/>
      <c r="AL69" s="238"/>
      <c r="AM69" s="237" t="s">
        <v>553</v>
      </c>
      <c r="AN69" s="238"/>
      <c r="AO69" s="238"/>
      <c r="AP69" s="238"/>
      <c r="AQ69" s="239" t="s">
        <v>553</v>
      </c>
      <c r="AR69" s="240"/>
      <c r="AS69" s="240"/>
      <c r="AT69" s="241"/>
      <c r="AU69" s="240" t="s">
        <v>553</v>
      </c>
      <c r="AV69" s="240"/>
      <c r="AW69" s="240"/>
      <c r="AX69" s="242"/>
    </row>
    <row r="70" spans="1:50" ht="23.25" customHeight="1" x14ac:dyDescent="0.15">
      <c r="A70" s="219" t="s">
        <v>508</v>
      </c>
      <c r="B70" s="220"/>
      <c r="C70" s="220"/>
      <c r="D70" s="220"/>
      <c r="E70" s="220"/>
      <c r="F70" s="221"/>
      <c r="G70" s="246" t="s">
        <v>367</v>
      </c>
      <c r="H70" s="247" t="s">
        <v>554</v>
      </c>
      <c r="I70" s="247"/>
      <c r="J70" s="247"/>
      <c r="K70" s="247"/>
      <c r="L70" s="247"/>
      <c r="M70" s="247"/>
      <c r="N70" s="247"/>
      <c r="O70" s="247"/>
      <c r="P70" s="247" t="s">
        <v>554</v>
      </c>
      <c r="Q70" s="247"/>
      <c r="R70" s="247"/>
      <c r="S70" s="247"/>
      <c r="T70" s="247"/>
      <c r="U70" s="247"/>
      <c r="V70" s="247"/>
      <c r="W70" s="250" t="s">
        <v>526</v>
      </c>
      <c r="X70" s="251"/>
      <c r="Y70" s="256" t="s">
        <v>13</v>
      </c>
      <c r="Z70" s="256"/>
      <c r="AA70" s="257"/>
      <c r="AB70" s="258" t="s">
        <v>527</v>
      </c>
      <c r="AC70" s="258"/>
      <c r="AD70" s="258"/>
      <c r="AE70" s="239" t="s">
        <v>553</v>
      </c>
      <c r="AF70" s="240"/>
      <c r="AG70" s="240"/>
      <c r="AH70" s="240"/>
      <c r="AI70" s="239" t="s">
        <v>553</v>
      </c>
      <c r="AJ70" s="240"/>
      <c r="AK70" s="240"/>
      <c r="AL70" s="240"/>
      <c r="AM70" s="239" t="s">
        <v>553</v>
      </c>
      <c r="AN70" s="240"/>
      <c r="AO70" s="240"/>
      <c r="AP70" s="240"/>
      <c r="AQ70" s="239" t="s">
        <v>553</v>
      </c>
      <c r="AR70" s="240"/>
      <c r="AS70" s="240"/>
      <c r="AT70" s="241"/>
      <c r="AU70" s="240" t="s">
        <v>553</v>
      </c>
      <c r="AV70" s="240"/>
      <c r="AW70" s="240"/>
      <c r="AX70" s="242"/>
    </row>
    <row r="71" spans="1:50" ht="23.25"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t="s">
        <v>553</v>
      </c>
      <c r="AF71" s="240"/>
      <c r="AG71" s="240"/>
      <c r="AH71" s="240"/>
      <c r="AI71" s="239" t="s">
        <v>553</v>
      </c>
      <c r="AJ71" s="240"/>
      <c r="AK71" s="240"/>
      <c r="AL71" s="240"/>
      <c r="AM71" s="239" t="s">
        <v>553</v>
      </c>
      <c r="AN71" s="240"/>
      <c r="AO71" s="240"/>
      <c r="AP71" s="240"/>
      <c r="AQ71" s="239" t="s">
        <v>553</v>
      </c>
      <c r="AR71" s="240"/>
      <c r="AS71" s="240"/>
      <c r="AT71" s="241"/>
      <c r="AU71" s="240" t="s">
        <v>553</v>
      </c>
      <c r="AV71" s="240"/>
      <c r="AW71" s="240"/>
      <c r="AX71" s="242"/>
    </row>
    <row r="72" spans="1:50" ht="23.25"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t="s">
        <v>553</v>
      </c>
      <c r="AF72" s="238"/>
      <c r="AG72" s="238"/>
      <c r="AH72" s="238"/>
      <c r="AI72" s="237" t="s">
        <v>553</v>
      </c>
      <c r="AJ72" s="238"/>
      <c r="AK72" s="238"/>
      <c r="AL72" s="238"/>
      <c r="AM72" s="237" t="s">
        <v>553</v>
      </c>
      <c r="AN72" s="238"/>
      <c r="AO72" s="238"/>
      <c r="AP72" s="238"/>
      <c r="AQ72" s="239" t="s">
        <v>553</v>
      </c>
      <c r="AR72" s="240"/>
      <c r="AS72" s="240"/>
      <c r="AT72" s="241"/>
      <c r="AU72" s="240" t="s">
        <v>553</v>
      </c>
      <c r="AV72" s="240"/>
      <c r="AW72" s="240"/>
      <c r="AX72" s="242"/>
    </row>
    <row r="73" spans="1:50" ht="18.75" hidden="1" customHeight="1" x14ac:dyDescent="0.15">
      <c r="A73" s="522" t="s">
        <v>501</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540</v>
      </c>
      <c r="B78" s="358"/>
      <c r="C78" s="358"/>
      <c r="D78" s="358"/>
      <c r="E78" s="355" t="s">
        <v>466</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495</v>
      </c>
      <c r="AP79" s="305"/>
      <c r="AQ79" s="305"/>
      <c r="AR79" s="90" t="s">
        <v>493</v>
      </c>
      <c r="AS79" s="304"/>
      <c r="AT79" s="305"/>
      <c r="AU79" s="305"/>
      <c r="AV79" s="305"/>
      <c r="AW79" s="305"/>
      <c r="AX79" s="971"/>
    </row>
    <row r="80" spans="1:50" ht="18.75" hidden="1" customHeight="1" x14ac:dyDescent="0.15">
      <c r="A80" s="888" t="s">
        <v>267</v>
      </c>
      <c r="B80" s="537" t="s">
        <v>492</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476</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502</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503</v>
      </c>
      <c r="AR100" s="331"/>
      <c r="AS100" s="331"/>
      <c r="AT100" s="332"/>
      <c r="AU100" s="330" t="s">
        <v>504</v>
      </c>
      <c r="AV100" s="331"/>
      <c r="AW100" s="331"/>
      <c r="AX100" s="333"/>
    </row>
    <row r="101" spans="1:60" ht="23.25" customHeight="1" x14ac:dyDescent="0.15">
      <c r="A101" s="456"/>
      <c r="B101" s="457"/>
      <c r="C101" s="457"/>
      <c r="D101" s="457"/>
      <c r="E101" s="457"/>
      <c r="F101" s="458"/>
      <c r="G101" s="100" t="s">
        <v>555</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556</v>
      </c>
      <c r="AC101" s="482"/>
      <c r="AD101" s="482"/>
      <c r="AE101" s="239">
        <v>3</v>
      </c>
      <c r="AF101" s="240"/>
      <c r="AG101" s="240"/>
      <c r="AH101" s="241"/>
      <c r="AI101" s="239">
        <v>3</v>
      </c>
      <c r="AJ101" s="240"/>
      <c r="AK101" s="240"/>
      <c r="AL101" s="241"/>
      <c r="AM101" s="239">
        <v>3</v>
      </c>
      <c r="AN101" s="240"/>
      <c r="AO101" s="240"/>
      <c r="AP101" s="241"/>
      <c r="AQ101" s="239" t="s">
        <v>563</v>
      </c>
      <c r="AR101" s="240"/>
      <c r="AS101" s="240"/>
      <c r="AT101" s="241"/>
      <c r="AU101" s="239" t="s">
        <v>563</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556</v>
      </c>
      <c r="AC102" s="482"/>
      <c r="AD102" s="482"/>
      <c r="AE102" s="452">
        <v>3</v>
      </c>
      <c r="AF102" s="452"/>
      <c r="AG102" s="452"/>
      <c r="AH102" s="452"/>
      <c r="AI102" s="452">
        <v>3</v>
      </c>
      <c r="AJ102" s="452"/>
      <c r="AK102" s="452"/>
      <c r="AL102" s="452"/>
      <c r="AM102" s="452">
        <v>3</v>
      </c>
      <c r="AN102" s="452"/>
      <c r="AO102" s="452"/>
      <c r="AP102" s="452"/>
      <c r="AQ102" s="237">
        <v>3</v>
      </c>
      <c r="AR102" s="238"/>
      <c r="AS102" s="238"/>
      <c r="AT102" s="334"/>
      <c r="AU102" s="237">
        <v>3</v>
      </c>
      <c r="AV102" s="238"/>
      <c r="AW102" s="238"/>
      <c r="AX102" s="334"/>
    </row>
    <row r="103" spans="1:60" ht="31.5" hidden="1" customHeight="1" x14ac:dyDescent="0.15">
      <c r="A103" s="453" t="s">
        <v>502</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503</v>
      </c>
      <c r="AR103" s="311"/>
      <c r="AS103" s="311"/>
      <c r="AT103" s="335"/>
      <c r="AU103" s="310" t="s">
        <v>504</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502</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503</v>
      </c>
      <c r="AR106" s="311"/>
      <c r="AS106" s="311"/>
      <c r="AT106" s="335"/>
      <c r="AU106" s="310" t="s">
        <v>504</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502</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503</v>
      </c>
      <c r="AR109" s="311"/>
      <c r="AS109" s="311"/>
      <c r="AT109" s="335"/>
      <c r="AU109" s="310" t="s">
        <v>504</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502</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503</v>
      </c>
      <c r="AR112" s="948"/>
      <c r="AS112" s="948"/>
      <c r="AT112" s="949"/>
      <c r="AU112" s="310" t="s">
        <v>504</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477</v>
      </c>
      <c r="AR115" s="551"/>
      <c r="AS115" s="551"/>
      <c r="AT115" s="551"/>
      <c r="AU115" s="551"/>
      <c r="AV115" s="551"/>
      <c r="AW115" s="551"/>
      <c r="AX115" s="552"/>
    </row>
    <row r="116" spans="1:50" ht="23.25" customHeight="1" x14ac:dyDescent="0.15">
      <c r="A116" s="473"/>
      <c r="B116" s="474"/>
      <c r="C116" s="474"/>
      <c r="D116" s="474"/>
      <c r="E116" s="474"/>
      <c r="F116" s="475"/>
      <c r="G116" s="424" t="s">
        <v>557</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c r="AC116" s="484"/>
      <c r="AD116" s="485"/>
      <c r="AE116" s="452"/>
      <c r="AF116" s="452"/>
      <c r="AG116" s="452"/>
      <c r="AH116" s="452"/>
      <c r="AI116" s="452"/>
      <c r="AJ116" s="452"/>
      <c r="AK116" s="452"/>
      <c r="AL116" s="452"/>
      <c r="AM116" s="452"/>
      <c r="AN116" s="452"/>
      <c r="AO116" s="452"/>
      <c r="AP116" s="452"/>
      <c r="AQ116" s="239"/>
      <c r="AR116" s="240"/>
      <c r="AS116" s="240"/>
      <c r="AT116" s="240"/>
      <c r="AU116" s="240"/>
      <c r="AV116" s="240"/>
      <c r="AW116" s="240"/>
      <c r="AX116" s="242"/>
    </row>
    <row r="117" spans="1:50" ht="117"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512</v>
      </c>
      <c r="AC117" s="499"/>
      <c r="AD117" s="500"/>
      <c r="AE117" s="548"/>
      <c r="AF117" s="548"/>
      <c r="AG117" s="548"/>
      <c r="AH117" s="548"/>
      <c r="AI117" s="548"/>
      <c r="AJ117" s="548"/>
      <c r="AK117" s="548"/>
      <c r="AL117" s="548"/>
      <c r="AM117" s="548"/>
      <c r="AN117" s="548"/>
      <c r="AO117" s="548"/>
      <c r="AP117" s="548"/>
      <c r="AQ117" s="548"/>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477</v>
      </c>
      <c r="AR118" s="551"/>
      <c r="AS118" s="551"/>
      <c r="AT118" s="551"/>
      <c r="AU118" s="551"/>
      <c r="AV118" s="551"/>
      <c r="AW118" s="551"/>
      <c r="AX118" s="552"/>
    </row>
    <row r="119" spans="1:50" ht="23.25" hidden="1" customHeight="1" x14ac:dyDescent="0.15">
      <c r="A119" s="473"/>
      <c r="B119" s="474"/>
      <c r="C119" s="474"/>
      <c r="D119" s="474"/>
      <c r="E119" s="474"/>
      <c r="F119" s="475"/>
      <c r="G119" s="424" t="s">
        <v>513</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512</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477</v>
      </c>
      <c r="AR121" s="551"/>
      <c r="AS121" s="551"/>
      <c r="AT121" s="551"/>
      <c r="AU121" s="551"/>
      <c r="AV121" s="551"/>
      <c r="AW121" s="551"/>
      <c r="AX121" s="552"/>
    </row>
    <row r="122" spans="1:50" ht="23.25" hidden="1" customHeight="1" x14ac:dyDescent="0.15">
      <c r="A122" s="473"/>
      <c r="B122" s="474"/>
      <c r="C122" s="474"/>
      <c r="D122" s="474"/>
      <c r="E122" s="474"/>
      <c r="F122" s="475"/>
      <c r="G122" s="424" t="s">
        <v>514</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515</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477</v>
      </c>
      <c r="AR124" s="551"/>
      <c r="AS124" s="551"/>
      <c r="AT124" s="551"/>
      <c r="AU124" s="551"/>
      <c r="AV124" s="551"/>
      <c r="AW124" s="551"/>
      <c r="AX124" s="552"/>
    </row>
    <row r="125" spans="1:50" ht="23.25" hidden="1" customHeight="1" x14ac:dyDescent="0.15">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512</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477</v>
      </c>
      <c r="AR127" s="551"/>
      <c r="AS127" s="551"/>
      <c r="AT127" s="551"/>
      <c r="AU127" s="551"/>
      <c r="AV127" s="551"/>
      <c r="AW127" s="551"/>
      <c r="AX127" s="552"/>
    </row>
    <row r="128" spans="1:50" ht="23.25" hidden="1" customHeight="1" x14ac:dyDescent="0.15">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512</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565</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568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566</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567</v>
      </c>
      <c r="AC134" s="192"/>
      <c r="AD134" s="192"/>
      <c r="AE134" s="193">
        <v>24.3</v>
      </c>
      <c r="AF134" s="194"/>
      <c r="AG134" s="194"/>
      <c r="AH134" s="194"/>
      <c r="AI134" s="193">
        <v>27.8</v>
      </c>
      <c r="AJ134" s="194"/>
      <c r="AK134" s="194"/>
      <c r="AL134" s="194"/>
      <c r="AM134" s="193">
        <v>35.5</v>
      </c>
      <c r="AN134" s="194"/>
      <c r="AO134" s="194"/>
      <c r="AP134" s="194"/>
      <c r="AQ134" s="193" t="s">
        <v>563</v>
      </c>
      <c r="AR134" s="194"/>
      <c r="AS134" s="194"/>
      <c r="AT134" s="194"/>
      <c r="AU134" s="193" t="s">
        <v>563</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567</v>
      </c>
      <c r="AC135" s="200"/>
      <c r="AD135" s="200"/>
      <c r="AE135" s="193" t="s">
        <v>563</v>
      </c>
      <c r="AF135" s="194"/>
      <c r="AG135" s="194"/>
      <c r="AH135" s="194"/>
      <c r="AI135" s="193" t="s">
        <v>563</v>
      </c>
      <c r="AJ135" s="194"/>
      <c r="AK135" s="194"/>
      <c r="AL135" s="194"/>
      <c r="AM135" s="193" t="s">
        <v>563</v>
      </c>
      <c r="AN135" s="194"/>
      <c r="AO135" s="194"/>
      <c r="AP135" s="194"/>
      <c r="AQ135" s="193" t="s">
        <v>563</v>
      </c>
      <c r="AR135" s="194"/>
      <c r="AS135" s="194"/>
      <c r="AT135" s="194"/>
      <c r="AU135" s="193">
        <v>50</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569</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553</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563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563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thickBot="1" x14ac:dyDescent="0.2">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48"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549</v>
      </c>
      <c r="AE702" s="368"/>
      <c r="AF702" s="368"/>
      <c r="AG702" s="410" t="s">
        <v>573</v>
      </c>
      <c r="AH702" s="411"/>
      <c r="AI702" s="411"/>
      <c r="AJ702" s="411"/>
      <c r="AK702" s="411"/>
      <c r="AL702" s="411"/>
      <c r="AM702" s="411"/>
      <c r="AN702" s="411"/>
      <c r="AO702" s="411"/>
      <c r="AP702" s="411"/>
      <c r="AQ702" s="411"/>
      <c r="AR702" s="411"/>
      <c r="AS702" s="411"/>
      <c r="AT702" s="411"/>
      <c r="AU702" s="411"/>
      <c r="AV702" s="411"/>
      <c r="AW702" s="411"/>
      <c r="AX702" s="412"/>
    </row>
    <row r="703" spans="1:50" ht="39.7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549</v>
      </c>
      <c r="AE703" s="348"/>
      <c r="AF703" s="348"/>
      <c r="AG703" s="117" t="s">
        <v>574</v>
      </c>
      <c r="AH703" s="118"/>
      <c r="AI703" s="118"/>
      <c r="AJ703" s="118"/>
      <c r="AK703" s="118"/>
      <c r="AL703" s="118"/>
      <c r="AM703" s="118"/>
      <c r="AN703" s="118"/>
      <c r="AO703" s="118"/>
      <c r="AP703" s="118"/>
      <c r="AQ703" s="118"/>
      <c r="AR703" s="118"/>
      <c r="AS703" s="118"/>
      <c r="AT703" s="118"/>
      <c r="AU703" s="118"/>
      <c r="AV703" s="118"/>
      <c r="AW703" s="118"/>
      <c r="AX703" s="119"/>
    </row>
    <row r="704" spans="1:50" ht="35.2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549</v>
      </c>
      <c r="AE704" s="807"/>
      <c r="AF704" s="807"/>
      <c r="AG704" s="134" t="s">
        <v>575</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549</v>
      </c>
      <c r="AE705" s="738"/>
      <c r="AF705" s="738"/>
      <c r="AG705" s="123" t="s">
        <v>576</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538</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570</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571</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35.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549</v>
      </c>
      <c r="AE708" s="628"/>
      <c r="AF708" s="628"/>
      <c r="AG708" s="766" t="s">
        <v>577</v>
      </c>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572</v>
      </c>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88.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549</v>
      </c>
      <c r="AE710" s="348"/>
      <c r="AF710" s="348"/>
      <c r="AG710" s="117" t="s">
        <v>578</v>
      </c>
      <c r="AH710" s="118"/>
      <c r="AI710" s="118"/>
      <c r="AJ710" s="118"/>
      <c r="AK710" s="118"/>
      <c r="AL710" s="118"/>
      <c r="AM710" s="118"/>
      <c r="AN710" s="118"/>
      <c r="AO710" s="118"/>
      <c r="AP710" s="118"/>
      <c r="AQ710" s="118"/>
      <c r="AR710" s="118"/>
      <c r="AS710" s="118"/>
      <c r="AT710" s="118"/>
      <c r="AU710" s="118"/>
      <c r="AV710" s="118"/>
      <c r="AW710" s="118"/>
      <c r="AX710" s="119"/>
    </row>
    <row r="711" spans="1:50" ht="48.7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549</v>
      </c>
      <c r="AE711" s="348"/>
      <c r="AF711" s="348"/>
      <c r="AG711" s="117" t="s">
        <v>579</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497</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572</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498</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572</v>
      </c>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72" customHeight="1" x14ac:dyDescent="0.15">
      <c r="A714" s="670"/>
      <c r="B714" s="671"/>
      <c r="C714" s="672" t="s">
        <v>462</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549</v>
      </c>
      <c r="AE714" s="832"/>
      <c r="AF714" s="833"/>
      <c r="AG714" s="760" t="s">
        <v>580</v>
      </c>
      <c r="AH714" s="761"/>
      <c r="AI714" s="761"/>
      <c r="AJ714" s="761"/>
      <c r="AK714" s="761"/>
      <c r="AL714" s="761"/>
      <c r="AM714" s="761"/>
      <c r="AN714" s="761"/>
      <c r="AO714" s="761"/>
      <c r="AP714" s="761"/>
      <c r="AQ714" s="761"/>
      <c r="AR714" s="761"/>
      <c r="AS714" s="761"/>
      <c r="AT714" s="761"/>
      <c r="AU714" s="761"/>
      <c r="AV714" s="761"/>
      <c r="AW714" s="761"/>
      <c r="AX714" s="762"/>
    </row>
    <row r="715" spans="1:50" ht="68.25" customHeight="1" x14ac:dyDescent="0.15">
      <c r="A715" s="665" t="s">
        <v>41</v>
      </c>
      <c r="B715" s="808"/>
      <c r="C715" s="809" t="s">
        <v>463</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549</v>
      </c>
      <c r="AE715" s="628"/>
      <c r="AF715" s="752"/>
      <c r="AG715" s="766" t="s">
        <v>581</v>
      </c>
      <c r="AH715" s="767"/>
      <c r="AI715" s="767"/>
      <c r="AJ715" s="767"/>
      <c r="AK715" s="767"/>
      <c r="AL715" s="767"/>
      <c r="AM715" s="767"/>
      <c r="AN715" s="767"/>
      <c r="AO715" s="767"/>
      <c r="AP715" s="767"/>
      <c r="AQ715" s="767"/>
      <c r="AR715" s="767"/>
      <c r="AS715" s="767"/>
      <c r="AT715" s="767"/>
      <c r="AU715" s="767"/>
      <c r="AV715" s="767"/>
      <c r="AW715" s="767"/>
      <c r="AX715" s="768"/>
    </row>
    <row r="716" spans="1:50" ht="71.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549</v>
      </c>
      <c r="AE716" s="652"/>
      <c r="AF716" s="652"/>
      <c r="AG716" s="117" t="s">
        <v>582</v>
      </c>
      <c r="AH716" s="118"/>
      <c r="AI716" s="118"/>
      <c r="AJ716" s="118"/>
      <c r="AK716" s="118"/>
      <c r="AL716" s="118"/>
      <c r="AM716" s="118"/>
      <c r="AN716" s="118"/>
      <c r="AO716" s="118"/>
      <c r="AP716" s="118"/>
      <c r="AQ716" s="118"/>
      <c r="AR716" s="118"/>
      <c r="AS716" s="118"/>
      <c r="AT716" s="118"/>
      <c r="AU716" s="118"/>
      <c r="AV716" s="118"/>
      <c r="AW716" s="118"/>
      <c r="AX716" s="119"/>
    </row>
    <row r="717" spans="1:50" ht="45.75"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583</v>
      </c>
      <c r="AH717" s="118"/>
      <c r="AI717" s="118"/>
      <c r="AJ717" s="118"/>
      <c r="AK717" s="118"/>
      <c r="AL717" s="118"/>
      <c r="AM717" s="118"/>
      <c r="AN717" s="118"/>
      <c r="AO717" s="118"/>
      <c r="AP717" s="118"/>
      <c r="AQ717" s="118"/>
      <c r="AR717" s="118"/>
      <c r="AS717" s="118"/>
      <c r="AT717" s="118"/>
      <c r="AU717" s="118"/>
      <c r="AV717" s="118"/>
      <c r="AW717" s="118"/>
      <c r="AX717" s="119"/>
    </row>
    <row r="718" spans="1:50" ht="70.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549</v>
      </c>
      <c r="AE718" s="348"/>
      <c r="AF718" s="348"/>
      <c r="AG718" s="125" t="s">
        <v>584</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572</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585</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586</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505</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300</v>
      </c>
      <c r="H737" s="314"/>
      <c r="I737" s="314"/>
      <c r="J737" s="314"/>
      <c r="K737" s="314"/>
      <c r="L737" s="314"/>
      <c r="M737" s="314"/>
      <c r="N737" s="314"/>
      <c r="O737" s="314"/>
      <c r="P737" s="315"/>
      <c r="Q737" s="326" t="s">
        <v>360</v>
      </c>
      <c r="R737" s="326"/>
      <c r="S737" s="326"/>
      <c r="T737" s="326"/>
      <c r="U737" s="326"/>
      <c r="V737" s="326"/>
      <c r="W737" s="313">
        <v>278</v>
      </c>
      <c r="X737" s="314"/>
      <c r="Y737" s="314"/>
      <c r="Z737" s="314"/>
      <c r="AA737" s="314"/>
      <c r="AB737" s="314"/>
      <c r="AC737" s="314"/>
      <c r="AD737" s="314"/>
      <c r="AE737" s="314"/>
      <c r="AF737" s="315"/>
      <c r="AG737" s="326" t="s">
        <v>361</v>
      </c>
      <c r="AH737" s="326"/>
      <c r="AI737" s="326"/>
      <c r="AJ737" s="326"/>
      <c r="AK737" s="326"/>
      <c r="AL737" s="326"/>
      <c r="AM737" s="313">
        <v>286</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37</v>
      </c>
      <c r="H738" s="314"/>
      <c r="I738" s="314"/>
      <c r="J738" s="314"/>
      <c r="K738" s="314"/>
      <c r="L738" s="314"/>
      <c r="M738" s="314"/>
      <c r="N738" s="314"/>
      <c r="O738" s="314"/>
      <c r="P738" s="314"/>
      <c r="Q738" s="326" t="s">
        <v>363</v>
      </c>
      <c r="R738" s="326"/>
      <c r="S738" s="326"/>
      <c r="T738" s="326"/>
      <c r="U738" s="326"/>
      <c r="V738" s="326"/>
      <c r="W738" s="313">
        <v>35</v>
      </c>
      <c r="X738" s="314"/>
      <c r="Y738" s="314"/>
      <c r="Z738" s="314"/>
      <c r="AA738" s="314"/>
      <c r="AB738" s="314"/>
      <c r="AC738" s="314"/>
      <c r="AD738" s="314"/>
      <c r="AE738" s="314"/>
      <c r="AF738" s="315"/>
      <c r="AG738" s="279" t="s">
        <v>364</v>
      </c>
      <c r="AH738" s="279"/>
      <c r="AI738" s="279"/>
      <c r="AJ738" s="279"/>
      <c r="AK738" s="279"/>
      <c r="AL738" s="279"/>
      <c r="AM738" s="313">
        <v>37</v>
      </c>
      <c r="AN738" s="314"/>
      <c r="AO738" s="314"/>
      <c r="AP738" s="314"/>
      <c r="AQ738" s="314"/>
      <c r="AR738" s="314"/>
      <c r="AS738" s="314"/>
      <c r="AT738" s="314"/>
      <c r="AU738" s="314"/>
      <c r="AV738" s="315"/>
      <c r="AW738" s="87"/>
      <c r="AX738" s="88"/>
    </row>
    <row r="739" spans="1:50" ht="24.75" customHeight="1" thickBot="1" x14ac:dyDescent="0.2">
      <c r="A739" s="685" t="s">
        <v>491</v>
      </c>
      <c r="B739" s="686"/>
      <c r="C739" s="686"/>
      <c r="D739" s="686"/>
      <c r="E739" s="686"/>
      <c r="F739" s="686"/>
      <c r="G739" s="316">
        <v>46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541</v>
      </c>
      <c r="B740" s="635"/>
      <c r="C740" s="635"/>
      <c r="D740" s="635"/>
      <c r="E740" s="635"/>
      <c r="F740" s="63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543</v>
      </c>
      <c r="B779" s="654"/>
      <c r="C779" s="654"/>
      <c r="D779" s="654"/>
      <c r="E779" s="654"/>
      <c r="F779" s="655"/>
      <c r="G779" s="618" t="s">
        <v>587</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594</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588</v>
      </c>
      <c r="H781" s="694"/>
      <c r="I781" s="694"/>
      <c r="J781" s="694"/>
      <c r="K781" s="695"/>
      <c r="L781" s="687" t="s">
        <v>590</v>
      </c>
      <c r="M781" s="688"/>
      <c r="N781" s="688"/>
      <c r="O781" s="688"/>
      <c r="P781" s="688"/>
      <c r="Q781" s="688"/>
      <c r="R781" s="688"/>
      <c r="S781" s="688"/>
      <c r="T781" s="688"/>
      <c r="U781" s="688"/>
      <c r="V781" s="688"/>
      <c r="W781" s="688"/>
      <c r="X781" s="689"/>
      <c r="Y781" s="413">
        <v>217</v>
      </c>
      <c r="Z781" s="414"/>
      <c r="AA781" s="414"/>
      <c r="AB781" s="829"/>
      <c r="AC781" s="693" t="s">
        <v>592</v>
      </c>
      <c r="AD781" s="694"/>
      <c r="AE781" s="694"/>
      <c r="AF781" s="694"/>
      <c r="AG781" s="695"/>
      <c r="AH781" s="687" t="s">
        <v>593</v>
      </c>
      <c r="AI781" s="688"/>
      <c r="AJ781" s="688"/>
      <c r="AK781" s="688"/>
      <c r="AL781" s="688"/>
      <c r="AM781" s="688"/>
      <c r="AN781" s="688"/>
      <c r="AO781" s="688"/>
      <c r="AP781" s="688"/>
      <c r="AQ781" s="688"/>
      <c r="AR781" s="688"/>
      <c r="AS781" s="688"/>
      <c r="AT781" s="689"/>
      <c r="AU781" s="413">
        <v>57</v>
      </c>
      <c r="AV781" s="414"/>
      <c r="AW781" s="414"/>
      <c r="AX781" s="415"/>
    </row>
    <row r="782" spans="1:50" ht="24.75" customHeight="1" x14ac:dyDescent="0.15">
      <c r="A782" s="656"/>
      <c r="B782" s="657"/>
      <c r="C782" s="657"/>
      <c r="D782" s="657"/>
      <c r="E782" s="657"/>
      <c r="F782" s="658"/>
      <c r="G782" s="598" t="s">
        <v>589</v>
      </c>
      <c r="H782" s="599"/>
      <c r="I782" s="599"/>
      <c r="J782" s="599"/>
      <c r="K782" s="600"/>
      <c r="L782" s="621" t="s">
        <v>591</v>
      </c>
      <c r="M782" s="622"/>
      <c r="N782" s="622"/>
      <c r="O782" s="622"/>
      <c r="P782" s="622"/>
      <c r="Q782" s="622"/>
      <c r="R782" s="622"/>
      <c r="S782" s="622"/>
      <c r="T782" s="622"/>
      <c r="U782" s="622"/>
      <c r="V782" s="622"/>
      <c r="W782" s="622"/>
      <c r="X782" s="623"/>
      <c r="Y782" s="624">
        <v>10</v>
      </c>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227</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57</v>
      </c>
      <c r="AV791" s="856"/>
      <c r="AW791" s="856"/>
      <c r="AX791" s="858"/>
    </row>
    <row r="792" spans="1:50" ht="24.75" customHeight="1" x14ac:dyDescent="0.15">
      <c r="A792" s="656"/>
      <c r="B792" s="657"/>
      <c r="C792" s="657"/>
      <c r="D792" s="657"/>
      <c r="E792" s="657"/>
      <c r="F792" s="658"/>
      <c r="G792" s="618" t="s">
        <v>595</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customHeight="1" x14ac:dyDescent="0.15">
      <c r="A805" s="656"/>
      <c r="B805" s="657"/>
      <c r="C805" s="657"/>
      <c r="D805" s="657"/>
      <c r="E805" s="657"/>
      <c r="F805" s="658"/>
      <c r="G805" s="618" t="s">
        <v>457</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458</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customHeight="1" x14ac:dyDescent="0.15">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495</v>
      </c>
      <c r="AM831" s="307"/>
      <c r="AN831" s="307"/>
      <c r="AO831" s="91" t="s">
        <v>493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488</v>
      </c>
      <c r="AD836" s="155"/>
      <c r="AE836" s="155"/>
      <c r="AF836" s="155"/>
      <c r="AG836" s="155"/>
      <c r="AH836" s="392" t="s">
        <v>524</v>
      </c>
      <c r="AI836" s="389"/>
      <c r="AJ836" s="389"/>
      <c r="AK836" s="389"/>
      <c r="AL836" s="389" t="s">
        <v>22</v>
      </c>
      <c r="AM836" s="389"/>
      <c r="AN836" s="389"/>
      <c r="AO836" s="394"/>
      <c r="AP836" s="395" t="s">
        <v>435</v>
      </c>
      <c r="AQ836" s="395"/>
      <c r="AR836" s="395"/>
      <c r="AS836" s="395"/>
      <c r="AT836" s="395"/>
      <c r="AU836" s="395"/>
      <c r="AV836" s="395"/>
      <c r="AW836" s="395"/>
      <c r="AX836" s="395"/>
    </row>
    <row r="837" spans="1:50" ht="48" customHeight="1" x14ac:dyDescent="0.15">
      <c r="A837" s="401">
        <v>1</v>
      </c>
      <c r="B837" s="401">
        <v>1</v>
      </c>
      <c r="C837" s="387" t="s">
        <v>604</v>
      </c>
      <c r="D837" s="369"/>
      <c r="E837" s="369"/>
      <c r="F837" s="369"/>
      <c r="G837" s="369"/>
      <c r="H837" s="369"/>
      <c r="I837" s="369"/>
      <c r="J837" s="370">
        <v>1011105001930</v>
      </c>
      <c r="K837" s="371"/>
      <c r="L837" s="371"/>
      <c r="M837" s="371"/>
      <c r="N837" s="371"/>
      <c r="O837" s="371"/>
      <c r="P837" s="372" t="s">
        <v>596</v>
      </c>
      <c r="Q837" s="372"/>
      <c r="R837" s="372"/>
      <c r="S837" s="372"/>
      <c r="T837" s="372"/>
      <c r="U837" s="372"/>
      <c r="V837" s="372"/>
      <c r="W837" s="372"/>
      <c r="X837" s="372"/>
      <c r="Y837" s="373">
        <v>227</v>
      </c>
      <c r="Z837" s="374"/>
      <c r="AA837" s="374"/>
      <c r="AB837" s="375"/>
      <c r="AC837" s="383" t="s">
        <v>529</v>
      </c>
      <c r="AD837" s="384"/>
      <c r="AE837" s="384"/>
      <c r="AF837" s="384"/>
      <c r="AG837" s="384"/>
      <c r="AH837" s="385">
        <v>1</v>
      </c>
      <c r="AI837" s="386"/>
      <c r="AJ837" s="386"/>
      <c r="AK837" s="386"/>
      <c r="AL837" s="379">
        <v>96</v>
      </c>
      <c r="AM837" s="380"/>
      <c r="AN837" s="380"/>
      <c r="AO837" s="381"/>
      <c r="AP837" s="382" t="s">
        <v>553</v>
      </c>
      <c r="AQ837" s="382"/>
      <c r="AR837" s="382"/>
      <c r="AS837" s="382"/>
      <c r="AT837" s="382"/>
      <c r="AU837" s="382"/>
      <c r="AV837" s="382"/>
      <c r="AW837" s="382"/>
      <c r="AX837" s="382"/>
    </row>
    <row r="838" spans="1:50" ht="30"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88"/>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488</v>
      </c>
      <c r="AD869" s="155"/>
      <c r="AE869" s="155"/>
      <c r="AF869" s="155"/>
      <c r="AG869" s="155"/>
      <c r="AH869" s="392" t="s">
        <v>524</v>
      </c>
      <c r="AI869" s="389"/>
      <c r="AJ869" s="389"/>
      <c r="AK869" s="389"/>
      <c r="AL869" s="389" t="s">
        <v>22</v>
      </c>
      <c r="AM869" s="389"/>
      <c r="AN869" s="389"/>
      <c r="AO869" s="394"/>
      <c r="AP869" s="395" t="s">
        <v>435</v>
      </c>
      <c r="AQ869" s="395"/>
      <c r="AR869" s="395"/>
      <c r="AS869" s="395"/>
      <c r="AT869" s="395"/>
      <c r="AU869" s="395"/>
      <c r="AV869" s="395"/>
      <c r="AW869" s="395"/>
      <c r="AX869" s="395"/>
    </row>
    <row r="870" spans="1:50" ht="41.25" customHeight="1" x14ac:dyDescent="0.15">
      <c r="A870" s="401">
        <v>1</v>
      </c>
      <c r="B870" s="401">
        <v>1</v>
      </c>
      <c r="C870" s="369" t="s">
        <v>597</v>
      </c>
      <c r="D870" s="369"/>
      <c r="E870" s="369"/>
      <c r="F870" s="369"/>
      <c r="G870" s="369"/>
      <c r="H870" s="369"/>
      <c r="I870" s="369"/>
      <c r="J870" s="370">
        <v>1050001015677</v>
      </c>
      <c r="K870" s="371"/>
      <c r="L870" s="371"/>
      <c r="M870" s="371"/>
      <c r="N870" s="371"/>
      <c r="O870" s="371"/>
      <c r="P870" s="372" t="s">
        <v>600</v>
      </c>
      <c r="Q870" s="372"/>
      <c r="R870" s="372"/>
      <c r="S870" s="372"/>
      <c r="T870" s="372"/>
      <c r="U870" s="372"/>
      <c r="V870" s="372"/>
      <c r="W870" s="372"/>
      <c r="X870" s="372"/>
      <c r="Y870" s="373">
        <v>57</v>
      </c>
      <c r="Z870" s="374"/>
      <c r="AA870" s="374"/>
      <c r="AB870" s="375"/>
      <c r="AC870" s="383" t="s">
        <v>529</v>
      </c>
      <c r="AD870" s="384"/>
      <c r="AE870" s="384"/>
      <c r="AF870" s="384"/>
      <c r="AG870" s="384"/>
      <c r="AH870" s="385">
        <v>1</v>
      </c>
      <c r="AI870" s="386"/>
      <c r="AJ870" s="386"/>
      <c r="AK870" s="386"/>
      <c r="AL870" s="379">
        <v>98</v>
      </c>
      <c r="AM870" s="380"/>
      <c r="AN870" s="380"/>
      <c r="AO870" s="381"/>
      <c r="AP870" s="382" t="s">
        <v>603</v>
      </c>
      <c r="AQ870" s="382"/>
      <c r="AR870" s="382"/>
      <c r="AS870" s="382"/>
      <c r="AT870" s="382"/>
      <c r="AU870" s="382"/>
      <c r="AV870" s="382"/>
      <c r="AW870" s="382"/>
      <c r="AX870" s="382"/>
    </row>
    <row r="871" spans="1:50" ht="41.25" customHeight="1" x14ac:dyDescent="0.15">
      <c r="A871" s="401">
        <v>2</v>
      </c>
      <c r="B871" s="401">
        <v>1</v>
      </c>
      <c r="C871" s="369" t="s">
        <v>598</v>
      </c>
      <c r="D871" s="369"/>
      <c r="E871" s="369"/>
      <c r="F871" s="369"/>
      <c r="G871" s="369"/>
      <c r="H871" s="369"/>
      <c r="I871" s="369"/>
      <c r="J871" s="370">
        <v>5010701000904</v>
      </c>
      <c r="K871" s="371"/>
      <c r="L871" s="371"/>
      <c r="M871" s="371"/>
      <c r="N871" s="371"/>
      <c r="O871" s="371"/>
      <c r="P871" s="372" t="s">
        <v>601</v>
      </c>
      <c r="Q871" s="372"/>
      <c r="R871" s="372"/>
      <c r="S871" s="372"/>
      <c r="T871" s="372"/>
      <c r="U871" s="372"/>
      <c r="V871" s="372"/>
      <c r="W871" s="372"/>
      <c r="X871" s="372"/>
      <c r="Y871" s="373">
        <v>41</v>
      </c>
      <c r="Z871" s="374"/>
      <c r="AA871" s="374"/>
      <c r="AB871" s="375"/>
      <c r="AC871" s="383" t="s">
        <v>529</v>
      </c>
      <c r="AD871" s="383"/>
      <c r="AE871" s="383"/>
      <c r="AF871" s="383"/>
      <c r="AG871" s="383"/>
      <c r="AH871" s="385">
        <v>1</v>
      </c>
      <c r="AI871" s="386"/>
      <c r="AJ871" s="386"/>
      <c r="AK871" s="386"/>
      <c r="AL871" s="396">
        <v>95.54</v>
      </c>
      <c r="AM871" s="397"/>
      <c r="AN871" s="397"/>
      <c r="AO871" s="398"/>
      <c r="AP871" s="382" t="s">
        <v>603</v>
      </c>
      <c r="AQ871" s="382"/>
      <c r="AR871" s="382"/>
      <c r="AS871" s="382"/>
      <c r="AT871" s="382"/>
      <c r="AU871" s="382"/>
      <c r="AV871" s="382"/>
      <c r="AW871" s="382"/>
      <c r="AX871" s="382"/>
    </row>
    <row r="872" spans="1:50" ht="41.25" customHeight="1" x14ac:dyDescent="0.15">
      <c r="A872" s="401">
        <v>3</v>
      </c>
      <c r="B872" s="401">
        <v>1</v>
      </c>
      <c r="C872" s="387" t="s">
        <v>599</v>
      </c>
      <c r="D872" s="369"/>
      <c r="E872" s="369"/>
      <c r="F872" s="369"/>
      <c r="G872" s="369"/>
      <c r="H872" s="369"/>
      <c r="I872" s="369"/>
      <c r="J872" s="370">
        <v>1013201015327</v>
      </c>
      <c r="K872" s="371"/>
      <c r="L872" s="371"/>
      <c r="M872" s="371"/>
      <c r="N872" s="371"/>
      <c r="O872" s="371"/>
      <c r="P872" s="388" t="s">
        <v>602</v>
      </c>
      <c r="Q872" s="372"/>
      <c r="R872" s="372"/>
      <c r="S872" s="372"/>
      <c r="T872" s="372"/>
      <c r="U872" s="372"/>
      <c r="V872" s="372"/>
      <c r="W872" s="372"/>
      <c r="X872" s="372"/>
      <c r="Y872" s="373">
        <v>11</v>
      </c>
      <c r="Z872" s="374"/>
      <c r="AA872" s="374"/>
      <c r="AB872" s="375"/>
      <c r="AC872" s="383" t="s">
        <v>530</v>
      </c>
      <c r="AD872" s="383"/>
      <c r="AE872" s="383"/>
      <c r="AF872" s="383"/>
      <c r="AG872" s="383"/>
      <c r="AH872" s="377">
        <v>1</v>
      </c>
      <c r="AI872" s="378"/>
      <c r="AJ872" s="378"/>
      <c r="AK872" s="378"/>
      <c r="AL872" s="379">
        <v>99.55</v>
      </c>
      <c r="AM872" s="380"/>
      <c r="AN872" s="380"/>
      <c r="AO872" s="381"/>
      <c r="AP872" s="382" t="s">
        <v>553</v>
      </c>
      <c r="AQ872" s="382"/>
      <c r="AR872" s="382"/>
      <c r="AS872" s="382"/>
      <c r="AT872" s="382"/>
      <c r="AU872" s="382"/>
      <c r="AV872" s="382"/>
      <c r="AW872" s="382"/>
      <c r="AX872" s="382"/>
    </row>
    <row r="873" spans="1:50" ht="30"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488</v>
      </c>
      <c r="AD902" s="155"/>
      <c r="AE902" s="155"/>
      <c r="AF902" s="155"/>
      <c r="AG902" s="155"/>
      <c r="AH902" s="392" t="s">
        <v>524</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488</v>
      </c>
      <c r="AD935" s="155"/>
      <c r="AE935" s="155"/>
      <c r="AF935" s="155"/>
      <c r="AG935" s="155"/>
      <c r="AH935" s="392" t="s">
        <v>524</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488</v>
      </c>
      <c r="AD968" s="155"/>
      <c r="AE968" s="155"/>
      <c r="AF968" s="155"/>
      <c r="AG968" s="155"/>
      <c r="AH968" s="392" t="s">
        <v>524</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488</v>
      </c>
      <c r="AD1001" s="155"/>
      <c r="AE1001" s="155"/>
      <c r="AF1001" s="155"/>
      <c r="AG1001" s="155"/>
      <c r="AH1001" s="392" t="s">
        <v>524</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488</v>
      </c>
      <c r="AD1034" s="155"/>
      <c r="AE1034" s="155"/>
      <c r="AF1034" s="155"/>
      <c r="AG1034" s="155"/>
      <c r="AH1034" s="392" t="s">
        <v>524</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488</v>
      </c>
      <c r="AD1067" s="155"/>
      <c r="AE1067" s="155"/>
      <c r="AF1067" s="155"/>
      <c r="AG1067" s="155"/>
      <c r="AH1067" s="392" t="s">
        <v>524</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468</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495</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469</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5" priority="13573">
      <formula>IF(RIGHT(TEXT(P14,"0.#"),1)=".",FALSE,TRUE)</formula>
    </cfRule>
    <cfRule type="expression" dxfId="2794" priority="13574">
      <formula>IF(RIGHT(TEXT(P14,"0.#"),1)=".",TRUE,FALSE)</formula>
    </cfRule>
  </conditionalFormatting>
  <conditionalFormatting sqref="AE32">
    <cfRule type="expression" dxfId="2793" priority="13563">
      <formula>IF(RIGHT(TEXT(AE32,"0.#"),1)=".",FALSE,TRUE)</formula>
    </cfRule>
    <cfRule type="expression" dxfId="2792" priority="13564">
      <formula>IF(RIGHT(TEXT(AE32,"0.#"),1)=".",TRUE,FALSE)</formula>
    </cfRule>
  </conditionalFormatting>
  <conditionalFormatting sqref="P18:AX18">
    <cfRule type="expression" dxfId="2791" priority="13449">
      <formula>IF(RIGHT(TEXT(P18,"0.#"),1)=".",FALSE,TRUE)</formula>
    </cfRule>
    <cfRule type="expression" dxfId="2790" priority="13450">
      <formula>IF(RIGHT(TEXT(P18,"0.#"),1)=".",TRUE,FALSE)</formula>
    </cfRule>
  </conditionalFormatting>
  <conditionalFormatting sqref="Y782">
    <cfRule type="expression" dxfId="2789" priority="13445">
      <formula>IF(RIGHT(TEXT(Y782,"0.#"),1)=".",FALSE,TRUE)</formula>
    </cfRule>
    <cfRule type="expression" dxfId="2788" priority="13446">
      <formula>IF(RIGHT(TEXT(Y782,"0.#"),1)=".",TRUE,FALSE)</formula>
    </cfRule>
  </conditionalFormatting>
  <conditionalFormatting sqref="Y791">
    <cfRule type="expression" dxfId="2787" priority="13441">
      <formula>IF(RIGHT(TEXT(Y791,"0.#"),1)=".",FALSE,TRUE)</formula>
    </cfRule>
    <cfRule type="expression" dxfId="2786" priority="13442">
      <formula>IF(RIGHT(TEXT(Y791,"0.#"),1)=".",TRUE,FALSE)</formula>
    </cfRule>
  </conditionalFormatting>
  <conditionalFormatting sqref="Y822:Y829 Y820 Y809:Y816 Y807 Y796:Y803 Y794">
    <cfRule type="expression" dxfId="2785" priority="13223">
      <formula>IF(RIGHT(TEXT(Y794,"0.#"),1)=".",FALSE,TRUE)</formula>
    </cfRule>
    <cfRule type="expression" dxfId="2784" priority="13224">
      <formula>IF(RIGHT(TEXT(Y794,"0.#"),1)=".",TRUE,FALSE)</formula>
    </cfRule>
  </conditionalFormatting>
  <conditionalFormatting sqref="P16:AQ17 P15:AX15 P13:AX13">
    <cfRule type="expression" dxfId="2783" priority="13271">
      <formula>IF(RIGHT(TEXT(P13,"0.#"),1)=".",FALSE,TRUE)</formula>
    </cfRule>
    <cfRule type="expression" dxfId="2782" priority="13272">
      <formula>IF(RIGHT(TEXT(P13,"0.#"),1)=".",TRUE,FALSE)</formula>
    </cfRule>
  </conditionalFormatting>
  <conditionalFormatting sqref="P19:AJ19">
    <cfRule type="expression" dxfId="2781" priority="13269">
      <formula>IF(RIGHT(TEXT(P19,"0.#"),1)=".",FALSE,TRUE)</formula>
    </cfRule>
    <cfRule type="expression" dxfId="2780" priority="13270">
      <formula>IF(RIGHT(TEXT(P19,"0.#"),1)=".",TRUE,FALSE)</formula>
    </cfRule>
  </conditionalFormatting>
  <conditionalFormatting sqref="AE101 AQ101">
    <cfRule type="expression" dxfId="2779" priority="13261">
      <formula>IF(RIGHT(TEXT(AE101,"0.#"),1)=".",FALSE,TRUE)</formula>
    </cfRule>
    <cfRule type="expression" dxfId="2778" priority="13262">
      <formula>IF(RIGHT(TEXT(AE101,"0.#"),1)=".",TRUE,FALSE)</formula>
    </cfRule>
  </conditionalFormatting>
  <conditionalFormatting sqref="Y783:Y790 Y781">
    <cfRule type="expression" dxfId="2777" priority="13247">
      <formula>IF(RIGHT(TEXT(Y781,"0.#"),1)=".",FALSE,TRUE)</formula>
    </cfRule>
    <cfRule type="expression" dxfId="2776" priority="13248">
      <formula>IF(RIGHT(TEXT(Y781,"0.#"),1)=".",TRUE,FALSE)</formula>
    </cfRule>
  </conditionalFormatting>
  <conditionalFormatting sqref="AU782">
    <cfRule type="expression" dxfId="2775" priority="13245">
      <formula>IF(RIGHT(TEXT(AU782,"0.#"),1)=".",FALSE,TRUE)</formula>
    </cfRule>
    <cfRule type="expression" dxfId="2774" priority="13246">
      <formula>IF(RIGHT(TEXT(AU782,"0.#"),1)=".",TRUE,FALSE)</formula>
    </cfRule>
  </conditionalFormatting>
  <conditionalFormatting sqref="AU791">
    <cfRule type="expression" dxfId="2773" priority="13243">
      <formula>IF(RIGHT(TEXT(AU791,"0.#"),1)=".",FALSE,TRUE)</formula>
    </cfRule>
    <cfRule type="expression" dxfId="2772" priority="13244">
      <formula>IF(RIGHT(TEXT(AU791,"0.#"),1)=".",TRUE,FALSE)</formula>
    </cfRule>
  </conditionalFormatting>
  <conditionalFormatting sqref="AU783:AU790 AU781">
    <cfRule type="expression" dxfId="2771" priority="13241">
      <formula>IF(RIGHT(TEXT(AU781,"0.#"),1)=".",FALSE,TRUE)</formula>
    </cfRule>
    <cfRule type="expression" dxfId="2770" priority="13242">
      <formula>IF(RIGHT(TEXT(AU781,"0.#"),1)=".",TRUE,FALSE)</formula>
    </cfRule>
  </conditionalFormatting>
  <conditionalFormatting sqref="Y821 Y808 Y795">
    <cfRule type="expression" dxfId="2769" priority="13227">
      <formula>IF(RIGHT(TEXT(Y795,"0.#"),1)=".",FALSE,TRUE)</formula>
    </cfRule>
    <cfRule type="expression" dxfId="2768" priority="13228">
      <formula>IF(RIGHT(TEXT(Y795,"0.#"),1)=".",TRUE,FALSE)</formula>
    </cfRule>
  </conditionalFormatting>
  <conditionalFormatting sqref="Y830 Y817 Y804">
    <cfRule type="expression" dxfId="2767" priority="13225">
      <formula>IF(RIGHT(TEXT(Y804,"0.#"),1)=".",FALSE,TRUE)</formula>
    </cfRule>
    <cfRule type="expression" dxfId="2766" priority="13226">
      <formula>IF(RIGHT(TEXT(Y804,"0.#"),1)=".",TRUE,FALSE)</formula>
    </cfRule>
  </conditionalFormatting>
  <conditionalFormatting sqref="AU821 AU808 AU795">
    <cfRule type="expression" dxfId="2765" priority="13221">
      <formula>IF(RIGHT(TEXT(AU795,"0.#"),1)=".",FALSE,TRUE)</formula>
    </cfRule>
    <cfRule type="expression" dxfId="2764" priority="13222">
      <formula>IF(RIGHT(TEXT(AU795,"0.#"),1)=".",TRUE,FALSE)</formula>
    </cfRule>
  </conditionalFormatting>
  <conditionalFormatting sqref="AU830 AU817 AU804">
    <cfRule type="expression" dxfId="2763" priority="13219">
      <formula>IF(RIGHT(TEXT(AU804,"0.#"),1)=".",FALSE,TRUE)</formula>
    </cfRule>
    <cfRule type="expression" dxfId="2762" priority="13220">
      <formula>IF(RIGHT(TEXT(AU804,"0.#"),1)=".",TRUE,FALSE)</formula>
    </cfRule>
  </conditionalFormatting>
  <conditionalFormatting sqref="AU822:AU829 AU820 AU809:AU816 AU807 AU796:AU803 AU794">
    <cfRule type="expression" dxfId="2761" priority="13217">
      <formula>IF(RIGHT(TEXT(AU794,"0.#"),1)=".",FALSE,TRUE)</formula>
    </cfRule>
    <cfRule type="expression" dxfId="2760" priority="13218">
      <formula>IF(RIGHT(TEXT(AU794,"0.#"),1)=".",TRUE,FALSE)</formula>
    </cfRule>
  </conditionalFormatting>
  <conditionalFormatting sqref="AM87">
    <cfRule type="expression" dxfId="2759" priority="12871">
      <formula>IF(RIGHT(TEXT(AM87,"0.#"),1)=".",FALSE,TRUE)</formula>
    </cfRule>
    <cfRule type="expression" dxfId="2758" priority="12872">
      <formula>IF(RIGHT(TEXT(AM87,"0.#"),1)=".",TRUE,FALSE)</formula>
    </cfRule>
  </conditionalFormatting>
  <conditionalFormatting sqref="AE55">
    <cfRule type="expression" dxfId="2757" priority="12939">
      <formula>IF(RIGHT(TEXT(AE55,"0.#"),1)=".",FALSE,TRUE)</formula>
    </cfRule>
    <cfRule type="expression" dxfId="2756" priority="12940">
      <formula>IF(RIGHT(TEXT(AE55,"0.#"),1)=".",TRUE,FALSE)</formula>
    </cfRule>
  </conditionalFormatting>
  <conditionalFormatting sqref="AI55">
    <cfRule type="expression" dxfId="2755" priority="12937">
      <formula>IF(RIGHT(TEXT(AI55,"0.#"),1)=".",FALSE,TRUE)</formula>
    </cfRule>
    <cfRule type="expression" dxfId="2754" priority="12938">
      <formula>IF(RIGHT(TEXT(AI55,"0.#"),1)=".",TRUE,FALSE)</formula>
    </cfRule>
  </conditionalFormatting>
  <conditionalFormatting sqref="AE33">
    <cfRule type="expression" dxfId="2753" priority="13031">
      <formula>IF(RIGHT(TEXT(AE33,"0.#"),1)=".",FALSE,TRUE)</formula>
    </cfRule>
    <cfRule type="expression" dxfId="2752" priority="13032">
      <formula>IF(RIGHT(TEXT(AE33,"0.#"),1)=".",TRUE,FALSE)</formula>
    </cfRule>
  </conditionalFormatting>
  <conditionalFormatting sqref="AE34">
    <cfRule type="expression" dxfId="2751" priority="13029">
      <formula>IF(RIGHT(TEXT(AE34,"0.#"),1)=".",FALSE,TRUE)</formula>
    </cfRule>
    <cfRule type="expression" dxfId="2750" priority="13030">
      <formula>IF(RIGHT(TEXT(AE34,"0.#"),1)=".",TRUE,FALSE)</formula>
    </cfRule>
  </conditionalFormatting>
  <conditionalFormatting sqref="AI33">
    <cfRule type="expression" dxfId="2749" priority="13025">
      <formula>IF(RIGHT(TEXT(AI33,"0.#"),1)=".",FALSE,TRUE)</formula>
    </cfRule>
    <cfRule type="expression" dxfId="2748" priority="13026">
      <formula>IF(RIGHT(TEXT(AI33,"0.#"),1)=".",TRUE,FALSE)</formula>
    </cfRule>
  </conditionalFormatting>
  <conditionalFormatting sqref="AI32">
    <cfRule type="expression" dxfId="2747" priority="13023">
      <formula>IF(RIGHT(TEXT(AI32,"0.#"),1)=".",FALSE,TRUE)</formula>
    </cfRule>
    <cfRule type="expression" dxfId="2746" priority="13024">
      <formula>IF(RIGHT(TEXT(AI32,"0.#"),1)=".",TRUE,FALSE)</formula>
    </cfRule>
  </conditionalFormatting>
  <conditionalFormatting sqref="AM32">
    <cfRule type="expression" dxfId="2745" priority="13021">
      <formula>IF(RIGHT(TEXT(AM32,"0.#"),1)=".",FALSE,TRUE)</formula>
    </cfRule>
    <cfRule type="expression" dxfId="2744" priority="13022">
      <formula>IF(RIGHT(TEXT(AM32,"0.#"),1)=".",TRUE,FALSE)</formula>
    </cfRule>
  </conditionalFormatting>
  <conditionalFormatting sqref="AM33">
    <cfRule type="expression" dxfId="2743" priority="13019">
      <formula>IF(RIGHT(TEXT(AM33,"0.#"),1)=".",FALSE,TRUE)</formula>
    </cfRule>
    <cfRule type="expression" dxfId="2742" priority="13020">
      <formula>IF(RIGHT(TEXT(AM33,"0.#"),1)=".",TRUE,FALSE)</formula>
    </cfRule>
  </conditionalFormatting>
  <conditionalFormatting sqref="AQ32:AQ34">
    <cfRule type="expression" dxfId="2741" priority="13011">
      <formula>IF(RIGHT(TEXT(AQ32,"0.#"),1)=".",FALSE,TRUE)</formula>
    </cfRule>
    <cfRule type="expression" dxfId="2740" priority="13012">
      <formula>IF(RIGHT(TEXT(AQ32,"0.#"),1)=".",TRUE,FALSE)</formula>
    </cfRule>
  </conditionalFormatting>
  <conditionalFormatting sqref="AU32:AU34">
    <cfRule type="expression" dxfId="2739" priority="13009">
      <formula>IF(RIGHT(TEXT(AU32,"0.#"),1)=".",FALSE,TRUE)</formula>
    </cfRule>
    <cfRule type="expression" dxfId="2738" priority="13010">
      <formula>IF(RIGHT(TEXT(AU32,"0.#"),1)=".",TRUE,FALSE)</formula>
    </cfRule>
  </conditionalFormatting>
  <conditionalFormatting sqref="AE53">
    <cfRule type="expression" dxfId="2737" priority="12943">
      <formula>IF(RIGHT(TEXT(AE53,"0.#"),1)=".",FALSE,TRUE)</formula>
    </cfRule>
    <cfRule type="expression" dxfId="2736" priority="12944">
      <formula>IF(RIGHT(TEXT(AE53,"0.#"),1)=".",TRUE,FALSE)</formula>
    </cfRule>
  </conditionalFormatting>
  <conditionalFormatting sqref="AE54">
    <cfRule type="expression" dxfId="2735" priority="12941">
      <formula>IF(RIGHT(TEXT(AE54,"0.#"),1)=".",FALSE,TRUE)</formula>
    </cfRule>
    <cfRule type="expression" dxfId="2734" priority="12942">
      <formula>IF(RIGHT(TEXT(AE54,"0.#"),1)=".",TRUE,FALSE)</formula>
    </cfRule>
  </conditionalFormatting>
  <conditionalFormatting sqref="AI54">
    <cfRule type="expression" dxfId="2733" priority="12935">
      <formula>IF(RIGHT(TEXT(AI54,"0.#"),1)=".",FALSE,TRUE)</formula>
    </cfRule>
    <cfRule type="expression" dxfId="2732" priority="12936">
      <formula>IF(RIGHT(TEXT(AI54,"0.#"),1)=".",TRUE,FALSE)</formula>
    </cfRule>
  </conditionalFormatting>
  <conditionalFormatting sqref="AI53">
    <cfRule type="expression" dxfId="2731" priority="12933">
      <formula>IF(RIGHT(TEXT(AI53,"0.#"),1)=".",FALSE,TRUE)</formula>
    </cfRule>
    <cfRule type="expression" dxfId="2730" priority="12934">
      <formula>IF(RIGHT(TEXT(AI53,"0.#"),1)=".",TRUE,FALSE)</formula>
    </cfRule>
  </conditionalFormatting>
  <conditionalFormatting sqref="AM53">
    <cfRule type="expression" dxfId="2729" priority="12931">
      <formula>IF(RIGHT(TEXT(AM53,"0.#"),1)=".",FALSE,TRUE)</formula>
    </cfRule>
    <cfRule type="expression" dxfId="2728" priority="12932">
      <formula>IF(RIGHT(TEXT(AM53,"0.#"),1)=".",TRUE,FALSE)</formula>
    </cfRule>
  </conditionalFormatting>
  <conditionalFormatting sqref="AM54">
    <cfRule type="expression" dxfId="2727" priority="12929">
      <formula>IF(RIGHT(TEXT(AM54,"0.#"),1)=".",FALSE,TRUE)</formula>
    </cfRule>
    <cfRule type="expression" dxfId="2726" priority="12930">
      <formula>IF(RIGHT(TEXT(AM54,"0.#"),1)=".",TRUE,FALSE)</formula>
    </cfRule>
  </conditionalFormatting>
  <conditionalFormatting sqref="AM55">
    <cfRule type="expression" dxfId="2725" priority="12927">
      <formula>IF(RIGHT(TEXT(AM55,"0.#"),1)=".",FALSE,TRUE)</formula>
    </cfRule>
    <cfRule type="expression" dxfId="2724" priority="12928">
      <formula>IF(RIGHT(TEXT(AM55,"0.#"),1)=".",TRUE,FALSE)</formula>
    </cfRule>
  </conditionalFormatting>
  <conditionalFormatting sqref="AE60">
    <cfRule type="expression" dxfId="2723" priority="12913">
      <formula>IF(RIGHT(TEXT(AE60,"0.#"),1)=".",FALSE,TRUE)</formula>
    </cfRule>
    <cfRule type="expression" dxfId="2722" priority="12914">
      <formula>IF(RIGHT(TEXT(AE60,"0.#"),1)=".",TRUE,FALSE)</formula>
    </cfRule>
  </conditionalFormatting>
  <conditionalFormatting sqref="AE61">
    <cfRule type="expression" dxfId="2721" priority="12911">
      <formula>IF(RIGHT(TEXT(AE61,"0.#"),1)=".",FALSE,TRUE)</formula>
    </cfRule>
    <cfRule type="expression" dxfId="2720" priority="12912">
      <formula>IF(RIGHT(TEXT(AE61,"0.#"),1)=".",TRUE,FALSE)</formula>
    </cfRule>
  </conditionalFormatting>
  <conditionalFormatting sqref="AE62">
    <cfRule type="expression" dxfId="2719" priority="12909">
      <formula>IF(RIGHT(TEXT(AE62,"0.#"),1)=".",FALSE,TRUE)</formula>
    </cfRule>
    <cfRule type="expression" dxfId="2718" priority="12910">
      <formula>IF(RIGHT(TEXT(AE62,"0.#"),1)=".",TRUE,FALSE)</formula>
    </cfRule>
  </conditionalFormatting>
  <conditionalFormatting sqref="AI62">
    <cfRule type="expression" dxfId="2717" priority="12907">
      <formula>IF(RIGHT(TEXT(AI62,"0.#"),1)=".",FALSE,TRUE)</formula>
    </cfRule>
    <cfRule type="expression" dxfId="2716" priority="12908">
      <formula>IF(RIGHT(TEXT(AI62,"0.#"),1)=".",TRUE,FALSE)</formula>
    </cfRule>
  </conditionalFormatting>
  <conditionalFormatting sqref="AI61">
    <cfRule type="expression" dxfId="2715" priority="12905">
      <formula>IF(RIGHT(TEXT(AI61,"0.#"),1)=".",FALSE,TRUE)</formula>
    </cfRule>
    <cfRule type="expression" dxfId="2714" priority="12906">
      <formula>IF(RIGHT(TEXT(AI61,"0.#"),1)=".",TRUE,FALSE)</formula>
    </cfRule>
  </conditionalFormatting>
  <conditionalFormatting sqref="AI60">
    <cfRule type="expression" dxfId="2713" priority="12903">
      <formula>IF(RIGHT(TEXT(AI60,"0.#"),1)=".",FALSE,TRUE)</formula>
    </cfRule>
    <cfRule type="expression" dxfId="2712" priority="12904">
      <formula>IF(RIGHT(TEXT(AI60,"0.#"),1)=".",TRUE,FALSE)</formula>
    </cfRule>
  </conditionalFormatting>
  <conditionalFormatting sqref="AM60">
    <cfRule type="expression" dxfId="2711" priority="12901">
      <formula>IF(RIGHT(TEXT(AM60,"0.#"),1)=".",FALSE,TRUE)</formula>
    </cfRule>
    <cfRule type="expression" dxfId="2710" priority="12902">
      <formula>IF(RIGHT(TEXT(AM60,"0.#"),1)=".",TRUE,FALSE)</formula>
    </cfRule>
  </conditionalFormatting>
  <conditionalFormatting sqref="AM61">
    <cfRule type="expression" dxfId="2709" priority="12899">
      <formula>IF(RIGHT(TEXT(AM61,"0.#"),1)=".",FALSE,TRUE)</formula>
    </cfRule>
    <cfRule type="expression" dxfId="2708" priority="12900">
      <formula>IF(RIGHT(TEXT(AM61,"0.#"),1)=".",TRUE,FALSE)</formula>
    </cfRule>
  </conditionalFormatting>
  <conditionalFormatting sqref="AM62">
    <cfRule type="expression" dxfId="2707" priority="12897">
      <formula>IF(RIGHT(TEXT(AM62,"0.#"),1)=".",FALSE,TRUE)</formula>
    </cfRule>
    <cfRule type="expression" dxfId="2706" priority="12898">
      <formula>IF(RIGHT(TEXT(AM62,"0.#"),1)=".",TRUE,FALSE)</formula>
    </cfRule>
  </conditionalFormatting>
  <conditionalFormatting sqref="AE87">
    <cfRule type="expression" dxfId="2705" priority="12883">
      <formula>IF(RIGHT(TEXT(AE87,"0.#"),1)=".",FALSE,TRUE)</formula>
    </cfRule>
    <cfRule type="expression" dxfId="2704" priority="12884">
      <formula>IF(RIGHT(TEXT(AE87,"0.#"),1)=".",TRUE,FALSE)</formula>
    </cfRule>
  </conditionalFormatting>
  <conditionalFormatting sqref="AE88">
    <cfRule type="expression" dxfId="2703" priority="12881">
      <formula>IF(RIGHT(TEXT(AE88,"0.#"),1)=".",FALSE,TRUE)</formula>
    </cfRule>
    <cfRule type="expression" dxfId="2702" priority="12882">
      <formula>IF(RIGHT(TEXT(AE88,"0.#"),1)=".",TRUE,FALSE)</formula>
    </cfRule>
  </conditionalFormatting>
  <conditionalFormatting sqref="AE89">
    <cfRule type="expression" dxfId="2701" priority="12879">
      <formula>IF(RIGHT(TEXT(AE89,"0.#"),1)=".",FALSE,TRUE)</formula>
    </cfRule>
    <cfRule type="expression" dxfId="2700" priority="12880">
      <formula>IF(RIGHT(TEXT(AE89,"0.#"),1)=".",TRUE,FALSE)</formula>
    </cfRule>
  </conditionalFormatting>
  <conditionalFormatting sqref="AI89">
    <cfRule type="expression" dxfId="2699" priority="12877">
      <formula>IF(RIGHT(TEXT(AI89,"0.#"),1)=".",FALSE,TRUE)</formula>
    </cfRule>
    <cfRule type="expression" dxfId="2698" priority="12878">
      <formula>IF(RIGHT(TEXT(AI89,"0.#"),1)=".",TRUE,FALSE)</formula>
    </cfRule>
  </conditionalFormatting>
  <conditionalFormatting sqref="AI88">
    <cfRule type="expression" dxfId="2697" priority="12875">
      <formula>IF(RIGHT(TEXT(AI88,"0.#"),1)=".",FALSE,TRUE)</formula>
    </cfRule>
    <cfRule type="expression" dxfId="2696" priority="12876">
      <formula>IF(RIGHT(TEXT(AI88,"0.#"),1)=".",TRUE,FALSE)</formula>
    </cfRule>
  </conditionalFormatting>
  <conditionalFormatting sqref="AI87">
    <cfRule type="expression" dxfId="2695" priority="12873">
      <formula>IF(RIGHT(TEXT(AI87,"0.#"),1)=".",FALSE,TRUE)</formula>
    </cfRule>
    <cfRule type="expression" dxfId="2694" priority="12874">
      <formula>IF(RIGHT(TEXT(AI87,"0.#"),1)=".",TRUE,FALSE)</formula>
    </cfRule>
  </conditionalFormatting>
  <conditionalFormatting sqref="AM88">
    <cfRule type="expression" dxfId="2693" priority="12869">
      <formula>IF(RIGHT(TEXT(AM88,"0.#"),1)=".",FALSE,TRUE)</formula>
    </cfRule>
    <cfRule type="expression" dxfId="2692" priority="12870">
      <formula>IF(RIGHT(TEXT(AM88,"0.#"),1)=".",TRUE,FALSE)</formula>
    </cfRule>
  </conditionalFormatting>
  <conditionalFormatting sqref="AM89">
    <cfRule type="expression" dxfId="2691" priority="12867">
      <formula>IF(RIGHT(TEXT(AM89,"0.#"),1)=".",FALSE,TRUE)</formula>
    </cfRule>
    <cfRule type="expression" dxfId="2690" priority="12868">
      <formula>IF(RIGHT(TEXT(AM89,"0.#"),1)=".",TRUE,FALSE)</formula>
    </cfRule>
  </conditionalFormatting>
  <conditionalFormatting sqref="AE92">
    <cfRule type="expression" dxfId="2689" priority="12853">
      <formula>IF(RIGHT(TEXT(AE92,"0.#"),1)=".",FALSE,TRUE)</formula>
    </cfRule>
    <cfRule type="expression" dxfId="2688" priority="12854">
      <formula>IF(RIGHT(TEXT(AE92,"0.#"),1)=".",TRUE,FALSE)</formula>
    </cfRule>
  </conditionalFormatting>
  <conditionalFormatting sqref="AE93">
    <cfRule type="expression" dxfId="2687" priority="12851">
      <formula>IF(RIGHT(TEXT(AE93,"0.#"),1)=".",FALSE,TRUE)</formula>
    </cfRule>
    <cfRule type="expression" dxfId="2686" priority="12852">
      <formula>IF(RIGHT(TEXT(AE93,"0.#"),1)=".",TRUE,FALSE)</formula>
    </cfRule>
  </conditionalFormatting>
  <conditionalFormatting sqref="AE94">
    <cfRule type="expression" dxfId="2685" priority="12849">
      <formula>IF(RIGHT(TEXT(AE94,"0.#"),1)=".",FALSE,TRUE)</formula>
    </cfRule>
    <cfRule type="expression" dxfId="2684" priority="12850">
      <formula>IF(RIGHT(TEXT(AE94,"0.#"),1)=".",TRUE,FALSE)</formula>
    </cfRule>
  </conditionalFormatting>
  <conditionalFormatting sqref="AI94">
    <cfRule type="expression" dxfId="2683" priority="12847">
      <formula>IF(RIGHT(TEXT(AI94,"0.#"),1)=".",FALSE,TRUE)</formula>
    </cfRule>
    <cfRule type="expression" dxfId="2682" priority="12848">
      <formula>IF(RIGHT(TEXT(AI94,"0.#"),1)=".",TRUE,FALSE)</formula>
    </cfRule>
  </conditionalFormatting>
  <conditionalFormatting sqref="AI93">
    <cfRule type="expression" dxfId="2681" priority="12845">
      <formula>IF(RIGHT(TEXT(AI93,"0.#"),1)=".",FALSE,TRUE)</formula>
    </cfRule>
    <cfRule type="expression" dxfId="2680" priority="12846">
      <formula>IF(RIGHT(TEXT(AI93,"0.#"),1)=".",TRUE,FALSE)</formula>
    </cfRule>
  </conditionalFormatting>
  <conditionalFormatting sqref="AI92">
    <cfRule type="expression" dxfId="2679" priority="12843">
      <formula>IF(RIGHT(TEXT(AI92,"0.#"),1)=".",FALSE,TRUE)</formula>
    </cfRule>
    <cfRule type="expression" dxfId="2678" priority="12844">
      <formula>IF(RIGHT(TEXT(AI92,"0.#"),1)=".",TRUE,FALSE)</formula>
    </cfRule>
  </conditionalFormatting>
  <conditionalFormatting sqref="AM92">
    <cfRule type="expression" dxfId="2677" priority="12841">
      <formula>IF(RIGHT(TEXT(AM92,"0.#"),1)=".",FALSE,TRUE)</formula>
    </cfRule>
    <cfRule type="expression" dxfId="2676" priority="12842">
      <formula>IF(RIGHT(TEXT(AM92,"0.#"),1)=".",TRUE,FALSE)</formula>
    </cfRule>
  </conditionalFormatting>
  <conditionalFormatting sqref="AM93">
    <cfRule type="expression" dxfId="2675" priority="12839">
      <formula>IF(RIGHT(TEXT(AM93,"0.#"),1)=".",FALSE,TRUE)</formula>
    </cfRule>
    <cfRule type="expression" dxfId="2674" priority="12840">
      <formula>IF(RIGHT(TEXT(AM93,"0.#"),1)=".",TRUE,FALSE)</formula>
    </cfRule>
  </conditionalFormatting>
  <conditionalFormatting sqref="AM94">
    <cfRule type="expression" dxfId="2673" priority="12837">
      <formula>IF(RIGHT(TEXT(AM94,"0.#"),1)=".",FALSE,TRUE)</formula>
    </cfRule>
    <cfRule type="expression" dxfId="2672" priority="12838">
      <formula>IF(RIGHT(TEXT(AM94,"0.#"),1)=".",TRUE,FALSE)</formula>
    </cfRule>
  </conditionalFormatting>
  <conditionalFormatting sqref="AE97">
    <cfRule type="expression" dxfId="2671" priority="12823">
      <formula>IF(RIGHT(TEXT(AE97,"0.#"),1)=".",FALSE,TRUE)</formula>
    </cfRule>
    <cfRule type="expression" dxfId="2670" priority="12824">
      <formula>IF(RIGHT(TEXT(AE97,"0.#"),1)=".",TRUE,FALSE)</formula>
    </cfRule>
  </conditionalFormatting>
  <conditionalFormatting sqref="AE98">
    <cfRule type="expression" dxfId="2669" priority="12821">
      <formula>IF(RIGHT(TEXT(AE98,"0.#"),1)=".",FALSE,TRUE)</formula>
    </cfRule>
    <cfRule type="expression" dxfId="2668" priority="12822">
      <formula>IF(RIGHT(TEXT(AE98,"0.#"),1)=".",TRUE,FALSE)</formula>
    </cfRule>
  </conditionalFormatting>
  <conditionalFormatting sqref="AE99">
    <cfRule type="expression" dxfId="2667" priority="12819">
      <formula>IF(RIGHT(TEXT(AE99,"0.#"),1)=".",FALSE,TRUE)</formula>
    </cfRule>
    <cfRule type="expression" dxfId="2666" priority="12820">
      <formula>IF(RIGHT(TEXT(AE99,"0.#"),1)=".",TRUE,FALSE)</formula>
    </cfRule>
  </conditionalFormatting>
  <conditionalFormatting sqref="AI99">
    <cfRule type="expression" dxfId="2665" priority="12817">
      <formula>IF(RIGHT(TEXT(AI99,"0.#"),1)=".",FALSE,TRUE)</formula>
    </cfRule>
    <cfRule type="expression" dxfId="2664" priority="12818">
      <formula>IF(RIGHT(TEXT(AI99,"0.#"),1)=".",TRUE,FALSE)</formula>
    </cfRule>
  </conditionalFormatting>
  <conditionalFormatting sqref="AI98">
    <cfRule type="expression" dxfId="2663" priority="12815">
      <formula>IF(RIGHT(TEXT(AI98,"0.#"),1)=".",FALSE,TRUE)</formula>
    </cfRule>
    <cfRule type="expression" dxfId="2662" priority="12816">
      <formula>IF(RIGHT(TEXT(AI98,"0.#"),1)=".",TRUE,FALSE)</formula>
    </cfRule>
  </conditionalFormatting>
  <conditionalFormatting sqref="AI97">
    <cfRule type="expression" dxfId="2661" priority="12813">
      <formula>IF(RIGHT(TEXT(AI97,"0.#"),1)=".",FALSE,TRUE)</formula>
    </cfRule>
    <cfRule type="expression" dxfId="2660" priority="12814">
      <formula>IF(RIGHT(TEXT(AI97,"0.#"),1)=".",TRUE,FALSE)</formula>
    </cfRule>
  </conditionalFormatting>
  <conditionalFormatting sqref="AM97">
    <cfRule type="expression" dxfId="2659" priority="12811">
      <formula>IF(RIGHT(TEXT(AM97,"0.#"),1)=".",FALSE,TRUE)</formula>
    </cfRule>
    <cfRule type="expression" dxfId="2658" priority="12812">
      <formula>IF(RIGHT(TEXT(AM97,"0.#"),1)=".",TRUE,FALSE)</formula>
    </cfRule>
  </conditionalFormatting>
  <conditionalFormatting sqref="AM98">
    <cfRule type="expression" dxfId="2657" priority="12809">
      <formula>IF(RIGHT(TEXT(AM98,"0.#"),1)=".",FALSE,TRUE)</formula>
    </cfRule>
    <cfRule type="expression" dxfId="2656" priority="12810">
      <formula>IF(RIGHT(TEXT(AM98,"0.#"),1)=".",TRUE,FALSE)</formula>
    </cfRule>
  </conditionalFormatting>
  <conditionalFormatting sqref="AM99">
    <cfRule type="expression" dxfId="2655" priority="12807">
      <formula>IF(RIGHT(TEXT(AM99,"0.#"),1)=".",FALSE,TRUE)</formula>
    </cfRule>
    <cfRule type="expression" dxfId="2654" priority="12808">
      <formula>IF(RIGHT(TEXT(AM99,"0.#"),1)=".",TRUE,FALSE)</formula>
    </cfRule>
  </conditionalFormatting>
  <conditionalFormatting sqref="AI101">
    <cfRule type="expression" dxfId="2653" priority="12793">
      <formula>IF(RIGHT(TEXT(AI101,"0.#"),1)=".",FALSE,TRUE)</formula>
    </cfRule>
    <cfRule type="expression" dxfId="2652" priority="12794">
      <formula>IF(RIGHT(TEXT(AI101,"0.#"),1)=".",TRUE,FALSE)</formula>
    </cfRule>
  </conditionalFormatting>
  <conditionalFormatting sqref="AM101">
    <cfRule type="expression" dxfId="2651" priority="12791">
      <formula>IF(RIGHT(TEXT(AM101,"0.#"),1)=".",FALSE,TRUE)</formula>
    </cfRule>
    <cfRule type="expression" dxfId="2650" priority="12792">
      <formula>IF(RIGHT(TEXT(AM101,"0.#"),1)=".",TRUE,FALSE)</formula>
    </cfRule>
  </conditionalFormatting>
  <conditionalFormatting sqref="AE102">
    <cfRule type="expression" dxfId="2649" priority="12789">
      <formula>IF(RIGHT(TEXT(AE102,"0.#"),1)=".",FALSE,TRUE)</formula>
    </cfRule>
    <cfRule type="expression" dxfId="2648" priority="12790">
      <formula>IF(RIGHT(TEXT(AE102,"0.#"),1)=".",TRUE,FALSE)</formula>
    </cfRule>
  </conditionalFormatting>
  <conditionalFormatting sqref="AI102">
    <cfRule type="expression" dxfId="2647" priority="12787">
      <formula>IF(RIGHT(TEXT(AI102,"0.#"),1)=".",FALSE,TRUE)</formula>
    </cfRule>
    <cfRule type="expression" dxfId="2646" priority="12788">
      <formula>IF(RIGHT(TEXT(AI102,"0.#"),1)=".",TRUE,FALSE)</formula>
    </cfRule>
  </conditionalFormatting>
  <conditionalFormatting sqref="AM102">
    <cfRule type="expression" dxfId="2645" priority="12785">
      <formula>IF(RIGHT(TEXT(AM102,"0.#"),1)=".",FALSE,TRUE)</formula>
    </cfRule>
    <cfRule type="expression" dxfId="2644" priority="12786">
      <formula>IF(RIGHT(TEXT(AM102,"0.#"),1)=".",TRUE,FALSE)</formula>
    </cfRule>
  </conditionalFormatting>
  <conditionalFormatting sqref="AQ102">
    <cfRule type="expression" dxfId="2643" priority="12783">
      <formula>IF(RIGHT(TEXT(AQ102,"0.#"),1)=".",FALSE,TRUE)</formula>
    </cfRule>
    <cfRule type="expression" dxfId="2642" priority="12784">
      <formula>IF(RIGHT(TEXT(AQ102,"0.#"),1)=".",TRUE,FALSE)</formula>
    </cfRule>
  </conditionalFormatting>
  <conditionalFormatting sqref="AE104">
    <cfRule type="expression" dxfId="2641" priority="12781">
      <formula>IF(RIGHT(TEXT(AE104,"0.#"),1)=".",FALSE,TRUE)</formula>
    </cfRule>
    <cfRule type="expression" dxfId="2640" priority="12782">
      <formula>IF(RIGHT(TEXT(AE104,"0.#"),1)=".",TRUE,FALSE)</formula>
    </cfRule>
  </conditionalFormatting>
  <conditionalFormatting sqref="AI104">
    <cfRule type="expression" dxfId="2639" priority="12779">
      <formula>IF(RIGHT(TEXT(AI104,"0.#"),1)=".",FALSE,TRUE)</formula>
    </cfRule>
    <cfRule type="expression" dxfId="2638" priority="12780">
      <formula>IF(RIGHT(TEXT(AI104,"0.#"),1)=".",TRUE,FALSE)</formula>
    </cfRule>
  </conditionalFormatting>
  <conditionalFormatting sqref="AM104">
    <cfRule type="expression" dxfId="2637" priority="12777">
      <formula>IF(RIGHT(TEXT(AM104,"0.#"),1)=".",FALSE,TRUE)</formula>
    </cfRule>
    <cfRule type="expression" dxfId="2636" priority="12778">
      <formula>IF(RIGHT(TEXT(AM104,"0.#"),1)=".",TRUE,FALSE)</formula>
    </cfRule>
  </conditionalFormatting>
  <conditionalFormatting sqref="AE105">
    <cfRule type="expression" dxfId="2635" priority="12775">
      <formula>IF(RIGHT(TEXT(AE105,"0.#"),1)=".",FALSE,TRUE)</formula>
    </cfRule>
    <cfRule type="expression" dxfId="2634" priority="12776">
      <formula>IF(RIGHT(TEXT(AE105,"0.#"),1)=".",TRUE,FALSE)</formula>
    </cfRule>
  </conditionalFormatting>
  <conditionalFormatting sqref="AI105">
    <cfRule type="expression" dxfId="2633" priority="12773">
      <formula>IF(RIGHT(TEXT(AI105,"0.#"),1)=".",FALSE,TRUE)</formula>
    </cfRule>
    <cfRule type="expression" dxfId="2632" priority="12774">
      <formula>IF(RIGHT(TEXT(AI105,"0.#"),1)=".",TRUE,FALSE)</formula>
    </cfRule>
  </conditionalFormatting>
  <conditionalFormatting sqref="AM105">
    <cfRule type="expression" dxfId="2631" priority="12771">
      <formula>IF(RIGHT(TEXT(AM105,"0.#"),1)=".",FALSE,TRUE)</formula>
    </cfRule>
    <cfRule type="expression" dxfId="2630" priority="12772">
      <formula>IF(RIGHT(TEXT(AM105,"0.#"),1)=".",TRUE,FALSE)</formula>
    </cfRule>
  </conditionalFormatting>
  <conditionalFormatting sqref="AE107">
    <cfRule type="expression" dxfId="2629" priority="12767">
      <formula>IF(RIGHT(TEXT(AE107,"0.#"),1)=".",FALSE,TRUE)</formula>
    </cfRule>
    <cfRule type="expression" dxfId="2628" priority="12768">
      <formula>IF(RIGHT(TEXT(AE107,"0.#"),1)=".",TRUE,FALSE)</formula>
    </cfRule>
  </conditionalFormatting>
  <conditionalFormatting sqref="AI107">
    <cfRule type="expression" dxfId="2627" priority="12765">
      <formula>IF(RIGHT(TEXT(AI107,"0.#"),1)=".",FALSE,TRUE)</formula>
    </cfRule>
    <cfRule type="expression" dxfId="2626" priority="12766">
      <formula>IF(RIGHT(TEXT(AI107,"0.#"),1)=".",TRUE,FALSE)</formula>
    </cfRule>
  </conditionalFormatting>
  <conditionalFormatting sqref="AM107">
    <cfRule type="expression" dxfId="2625" priority="12763">
      <formula>IF(RIGHT(TEXT(AM107,"0.#"),1)=".",FALSE,TRUE)</formula>
    </cfRule>
    <cfRule type="expression" dxfId="2624" priority="12764">
      <formula>IF(RIGHT(TEXT(AM107,"0.#"),1)=".",TRUE,FALSE)</formula>
    </cfRule>
  </conditionalFormatting>
  <conditionalFormatting sqref="AE108">
    <cfRule type="expression" dxfId="2623" priority="12761">
      <formula>IF(RIGHT(TEXT(AE108,"0.#"),1)=".",FALSE,TRUE)</formula>
    </cfRule>
    <cfRule type="expression" dxfId="2622" priority="12762">
      <formula>IF(RIGHT(TEXT(AE108,"0.#"),1)=".",TRUE,FALSE)</formula>
    </cfRule>
  </conditionalFormatting>
  <conditionalFormatting sqref="AI108">
    <cfRule type="expression" dxfId="2621" priority="12759">
      <formula>IF(RIGHT(TEXT(AI108,"0.#"),1)=".",FALSE,TRUE)</formula>
    </cfRule>
    <cfRule type="expression" dxfId="2620" priority="12760">
      <formula>IF(RIGHT(TEXT(AI108,"0.#"),1)=".",TRUE,FALSE)</formula>
    </cfRule>
  </conditionalFormatting>
  <conditionalFormatting sqref="AM108">
    <cfRule type="expression" dxfId="2619" priority="12757">
      <formula>IF(RIGHT(TEXT(AM108,"0.#"),1)=".",FALSE,TRUE)</formula>
    </cfRule>
    <cfRule type="expression" dxfId="2618" priority="12758">
      <formula>IF(RIGHT(TEXT(AM108,"0.#"),1)=".",TRUE,FALSE)</formula>
    </cfRule>
  </conditionalFormatting>
  <conditionalFormatting sqref="AE110">
    <cfRule type="expression" dxfId="2617" priority="12753">
      <formula>IF(RIGHT(TEXT(AE110,"0.#"),1)=".",FALSE,TRUE)</formula>
    </cfRule>
    <cfRule type="expression" dxfId="2616" priority="12754">
      <formula>IF(RIGHT(TEXT(AE110,"0.#"),1)=".",TRUE,FALSE)</formula>
    </cfRule>
  </conditionalFormatting>
  <conditionalFormatting sqref="AI110">
    <cfRule type="expression" dxfId="2615" priority="12751">
      <formula>IF(RIGHT(TEXT(AI110,"0.#"),1)=".",FALSE,TRUE)</formula>
    </cfRule>
    <cfRule type="expression" dxfId="2614" priority="12752">
      <formula>IF(RIGHT(TEXT(AI110,"0.#"),1)=".",TRUE,FALSE)</formula>
    </cfRule>
  </conditionalFormatting>
  <conditionalFormatting sqref="AM110">
    <cfRule type="expression" dxfId="2613" priority="12749">
      <formula>IF(RIGHT(TEXT(AM110,"0.#"),1)=".",FALSE,TRUE)</formula>
    </cfRule>
    <cfRule type="expression" dxfId="2612" priority="12750">
      <formula>IF(RIGHT(TEXT(AM110,"0.#"),1)=".",TRUE,FALSE)</formula>
    </cfRule>
  </conditionalFormatting>
  <conditionalFormatting sqref="AE111">
    <cfRule type="expression" dxfId="2611" priority="12747">
      <formula>IF(RIGHT(TEXT(AE111,"0.#"),1)=".",FALSE,TRUE)</formula>
    </cfRule>
    <cfRule type="expression" dxfId="2610" priority="12748">
      <formula>IF(RIGHT(TEXT(AE111,"0.#"),1)=".",TRUE,FALSE)</formula>
    </cfRule>
  </conditionalFormatting>
  <conditionalFormatting sqref="AI111">
    <cfRule type="expression" dxfId="2609" priority="12745">
      <formula>IF(RIGHT(TEXT(AI111,"0.#"),1)=".",FALSE,TRUE)</formula>
    </cfRule>
    <cfRule type="expression" dxfId="2608" priority="12746">
      <formula>IF(RIGHT(TEXT(AI111,"0.#"),1)=".",TRUE,FALSE)</formula>
    </cfRule>
  </conditionalFormatting>
  <conditionalFormatting sqref="AM111">
    <cfRule type="expression" dxfId="2607" priority="12743">
      <formula>IF(RIGHT(TEXT(AM111,"0.#"),1)=".",FALSE,TRUE)</formula>
    </cfRule>
    <cfRule type="expression" dxfId="2606" priority="12744">
      <formula>IF(RIGHT(TEXT(AM111,"0.#"),1)=".",TRUE,FALSE)</formula>
    </cfRule>
  </conditionalFormatting>
  <conditionalFormatting sqref="AE113">
    <cfRule type="expression" dxfId="2605" priority="12739">
      <formula>IF(RIGHT(TEXT(AE113,"0.#"),1)=".",FALSE,TRUE)</formula>
    </cfRule>
    <cfRule type="expression" dxfId="2604" priority="12740">
      <formula>IF(RIGHT(TEXT(AE113,"0.#"),1)=".",TRUE,FALSE)</formula>
    </cfRule>
  </conditionalFormatting>
  <conditionalFormatting sqref="AI113">
    <cfRule type="expression" dxfId="2603" priority="12737">
      <formula>IF(RIGHT(TEXT(AI113,"0.#"),1)=".",FALSE,TRUE)</formula>
    </cfRule>
    <cfRule type="expression" dxfId="2602" priority="12738">
      <formula>IF(RIGHT(TEXT(AI113,"0.#"),1)=".",TRUE,FALSE)</formula>
    </cfRule>
  </conditionalFormatting>
  <conditionalFormatting sqref="AM113">
    <cfRule type="expression" dxfId="2601" priority="12735">
      <formula>IF(RIGHT(TEXT(AM113,"0.#"),1)=".",FALSE,TRUE)</formula>
    </cfRule>
    <cfRule type="expression" dxfId="2600" priority="12736">
      <formula>IF(RIGHT(TEXT(AM113,"0.#"),1)=".",TRUE,FALSE)</formula>
    </cfRule>
  </conditionalFormatting>
  <conditionalFormatting sqref="AE114">
    <cfRule type="expression" dxfId="2599" priority="12733">
      <formula>IF(RIGHT(TEXT(AE114,"0.#"),1)=".",FALSE,TRUE)</formula>
    </cfRule>
    <cfRule type="expression" dxfId="2598" priority="12734">
      <formula>IF(RIGHT(TEXT(AE114,"0.#"),1)=".",TRUE,FALSE)</formula>
    </cfRule>
  </conditionalFormatting>
  <conditionalFormatting sqref="AI114">
    <cfRule type="expression" dxfId="2597" priority="12731">
      <formula>IF(RIGHT(TEXT(AI114,"0.#"),1)=".",FALSE,TRUE)</formula>
    </cfRule>
    <cfRule type="expression" dxfId="2596" priority="12732">
      <formula>IF(RIGHT(TEXT(AI114,"0.#"),1)=".",TRUE,FALSE)</formula>
    </cfRule>
  </conditionalFormatting>
  <conditionalFormatting sqref="AM114">
    <cfRule type="expression" dxfId="2595" priority="12729">
      <formula>IF(RIGHT(TEXT(AM114,"0.#"),1)=".",FALSE,TRUE)</formula>
    </cfRule>
    <cfRule type="expression" dxfId="2594" priority="12730">
      <formula>IF(RIGHT(TEXT(AM114,"0.#"),1)=".",TRUE,FALSE)</formula>
    </cfRule>
  </conditionalFormatting>
  <conditionalFormatting sqref="AE116 AQ116">
    <cfRule type="expression" dxfId="2593" priority="12725">
      <formula>IF(RIGHT(TEXT(AE116,"0.#"),1)=".",FALSE,TRUE)</formula>
    </cfRule>
    <cfRule type="expression" dxfId="2592" priority="12726">
      <formula>IF(RIGHT(TEXT(AE116,"0.#"),1)=".",TRUE,FALSE)</formula>
    </cfRule>
  </conditionalFormatting>
  <conditionalFormatting sqref="AI116">
    <cfRule type="expression" dxfId="2591" priority="12723">
      <formula>IF(RIGHT(TEXT(AI116,"0.#"),1)=".",FALSE,TRUE)</formula>
    </cfRule>
    <cfRule type="expression" dxfId="2590" priority="12724">
      <formula>IF(RIGHT(TEXT(AI116,"0.#"),1)=".",TRUE,FALSE)</formula>
    </cfRule>
  </conditionalFormatting>
  <conditionalFormatting sqref="AM116">
    <cfRule type="expression" dxfId="2589" priority="12721">
      <formula>IF(RIGHT(TEXT(AM116,"0.#"),1)=".",FALSE,TRUE)</formula>
    </cfRule>
    <cfRule type="expression" dxfId="2588" priority="12722">
      <formula>IF(RIGHT(TEXT(AM116,"0.#"),1)=".",TRUE,FALSE)</formula>
    </cfRule>
  </conditionalFormatting>
  <conditionalFormatting sqref="AE117 AM117">
    <cfRule type="expression" dxfId="2587" priority="12719">
      <formula>IF(RIGHT(TEXT(AE117,"0.#"),1)=".",FALSE,TRUE)</formula>
    </cfRule>
    <cfRule type="expression" dxfId="2586" priority="12720">
      <formula>IF(RIGHT(TEXT(AE117,"0.#"),1)=".",TRUE,FALSE)</formula>
    </cfRule>
  </conditionalFormatting>
  <conditionalFormatting sqref="AI117">
    <cfRule type="expression" dxfId="2585" priority="12717">
      <formula>IF(RIGHT(TEXT(AI117,"0.#"),1)=".",FALSE,TRUE)</formula>
    </cfRule>
    <cfRule type="expression" dxfId="2584" priority="12718">
      <formula>IF(RIGHT(TEXT(AI117,"0.#"),1)=".",TRUE,FALSE)</formula>
    </cfRule>
  </conditionalFormatting>
  <conditionalFormatting sqref="AQ117">
    <cfRule type="expression" dxfId="2583" priority="12713">
      <formula>IF(RIGHT(TEXT(AQ117,"0.#"),1)=".",FALSE,TRUE)</formula>
    </cfRule>
    <cfRule type="expression" dxfId="2582" priority="12714">
      <formula>IF(RIGHT(TEXT(AQ117,"0.#"),1)=".",TRUE,FALSE)</formula>
    </cfRule>
  </conditionalFormatting>
  <conditionalFormatting sqref="AE119 AQ119">
    <cfRule type="expression" dxfId="2581" priority="12711">
      <formula>IF(RIGHT(TEXT(AE119,"0.#"),1)=".",FALSE,TRUE)</formula>
    </cfRule>
    <cfRule type="expression" dxfId="2580" priority="12712">
      <formula>IF(RIGHT(TEXT(AE119,"0.#"),1)=".",TRUE,FALSE)</formula>
    </cfRule>
  </conditionalFormatting>
  <conditionalFormatting sqref="AI119">
    <cfRule type="expression" dxfId="2579" priority="12709">
      <formula>IF(RIGHT(TEXT(AI119,"0.#"),1)=".",FALSE,TRUE)</formula>
    </cfRule>
    <cfRule type="expression" dxfId="2578" priority="12710">
      <formula>IF(RIGHT(TEXT(AI119,"0.#"),1)=".",TRUE,FALSE)</formula>
    </cfRule>
  </conditionalFormatting>
  <conditionalFormatting sqref="AM119">
    <cfRule type="expression" dxfId="2577" priority="12707">
      <formula>IF(RIGHT(TEXT(AM119,"0.#"),1)=".",FALSE,TRUE)</formula>
    </cfRule>
    <cfRule type="expression" dxfId="2576" priority="12708">
      <formula>IF(RIGHT(TEXT(AM119,"0.#"),1)=".",TRUE,FALSE)</formula>
    </cfRule>
  </conditionalFormatting>
  <conditionalFormatting sqref="AQ120">
    <cfRule type="expression" dxfId="2575" priority="12699">
      <formula>IF(RIGHT(TEXT(AQ120,"0.#"),1)=".",FALSE,TRUE)</formula>
    </cfRule>
    <cfRule type="expression" dxfId="2574" priority="12700">
      <formula>IF(RIGHT(TEXT(AQ120,"0.#"),1)=".",TRUE,FALSE)</formula>
    </cfRule>
  </conditionalFormatting>
  <conditionalFormatting sqref="AE122 AQ122">
    <cfRule type="expression" dxfId="2573" priority="12697">
      <formula>IF(RIGHT(TEXT(AE122,"0.#"),1)=".",FALSE,TRUE)</formula>
    </cfRule>
    <cfRule type="expression" dxfId="2572" priority="12698">
      <formula>IF(RIGHT(TEXT(AE122,"0.#"),1)=".",TRUE,FALSE)</formula>
    </cfRule>
  </conditionalFormatting>
  <conditionalFormatting sqref="AI122">
    <cfRule type="expression" dxfId="2571" priority="12695">
      <formula>IF(RIGHT(TEXT(AI122,"0.#"),1)=".",FALSE,TRUE)</formula>
    </cfRule>
    <cfRule type="expression" dxfId="2570" priority="12696">
      <formula>IF(RIGHT(TEXT(AI122,"0.#"),1)=".",TRUE,FALSE)</formula>
    </cfRule>
  </conditionalFormatting>
  <conditionalFormatting sqref="AM122">
    <cfRule type="expression" dxfId="2569" priority="12693">
      <formula>IF(RIGHT(TEXT(AM122,"0.#"),1)=".",FALSE,TRUE)</formula>
    </cfRule>
    <cfRule type="expression" dxfId="2568" priority="12694">
      <formula>IF(RIGHT(TEXT(AM122,"0.#"),1)=".",TRUE,FALSE)</formula>
    </cfRule>
  </conditionalFormatting>
  <conditionalFormatting sqref="AQ123">
    <cfRule type="expression" dxfId="2567" priority="12685">
      <formula>IF(RIGHT(TEXT(AQ123,"0.#"),1)=".",FALSE,TRUE)</formula>
    </cfRule>
    <cfRule type="expression" dxfId="2566" priority="12686">
      <formula>IF(RIGHT(TEXT(AQ123,"0.#"),1)=".",TRUE,FALSE)</formula>
    </cfRule>
  </conditionalFormatting>
  <conditionalFormatting sqref="AE125 AQ125">
    <cfRule type="expression" dxfId="2565" priority="12683">
      <formula>IF(RIGHT(TEXT(AE125,"0.#"),1)=".",FALSE,TRUE)</formula>
    </cfRule>
    <cfRule type="expression" dxfId="2564" priority="12684">
      <formula>IF(RIGHT(TEXT(AE125,"0.#"),1)=".",TRUE,FALSE)</formula>
    </cfRule>
  </conditionalFormatting>
  <conditionalFormatting sqref="AI125">
    <cfRule type="expression" dxfId="2563" priority="12681">
      <formula>IF(RIGHT(TEXT(AI125,"0.#"),1)=".",FALSE,TRUE)</formula>
    </cfRule>
    <cfRule type="expression" dxfId="2562" priority="12682">
      <formula>IF(RIGHT(TEXT(AI125,"0.#"),1)=".",TRUE,FALSE)</formula>
    </cfRule>
  </conditionalFormatting>
  <conditionalFormatting sqref="AM125">
    <cfRule type="expression" dxfId="2561" priority="12679">
      <formula>IF(RIGHT(TEXT(AM125,"0.#"),1)=".",FALSE,TRUE)</formula>
    </cfRule>
    <cfRule type="expression" dxfId="2560" priority="12680">
      <formula>IF(RIGHT(TEXT(AM125,"0.#"),1)=".",TRUE,FALSE)</formula>
    </cfRule>
  </conditionalFormatting>
  <conditionalFormatting sqref="AQ126">
    <cfRule type="expression" dxfId="2559" priority="12671">
      <formula>IF(RIGHT(TEXT(AQ126,"0.#"),1)=".",FALSE,TRUE)</formula>
    </cfRule>
    <cfRule type="expression" dxfId="2558" priority="12672">
      <formula>IF(RIGHT(TEXT(AQ126,"0.#"),1)=".",TRUE,FALSE)</formula>
    </cfRule>
  </conditionalFormatting>
  <conditionalFormatting sqref="AE128 AQ128">
    <cfRule type="expression" dxfId="2557" priority="12669">
      <formula>IF(RIGHT(TEXT(AE128,"0.#"),1)=".",FALSE,TRUE)</formula>
    </cfRule>
    <cfRule type="expression" dxfId="2556" priority="12670">
      <formula>IF(RIGHT(TEXT(AE128,"0.#"),1)=".",TRUE,FALSE)</formula>
    </cfRule>
  </conditionalFormatting>
  <conditionalFormatting sqref="AI128">
    <cfRule type="expression" dxfId="2555" priority="12667">
      <formula>IF(RIGHT(TEXT(AI128,"0.#"),1)=".",FALSE,TRUE)</formula>
    </cfRule>
    <cfRule type="expression" dxfId="2554" priority="12668">
      <formula>IF(RIGHT(TEXT(AI128,"0.#"),1)=".",TRUE,FALSE)</formula>
    </cfRule>
  </conditionalFormatting>
  <conditionalFormatting sqref="AM128">
    <cfRule type="expression" dxfId="2553" priority="12665">
      <formula>IF(RIGHT(TEXT(AM128,"0.#"),1)=".",FALSE,TRUE)</formula>
    </cfRule>
    <cfRule type="expression" dxfId="2552" priority="12666">
      <formula>IF(RIGHT(TEXT(AM128,"0.#"),1)=".",TRUE,FALSE)</formula>
    </cfRule>
  </conditionalFormatting>
  <conditionalFormatting sqref="AQ129">
    <cfRule type="expression" dxfId="2551" priority="12657">
      <formula>IF(RIGHT(TEXT(AQ129,"0.#"),1)=".",FALSE,TRUE)</formula>
    </cfRule>
    <cfRule type="expression" dxfId="2550" priority="12658">
      <formula>IF(RIGHT(TEXT(AQ129,"0.#"),1)=".",TRUE,FALSE)</formula>
    </cfRule>
  </conditionalFormatting>
  <conditionalFormatting sqref="AE75">
    <cfRule type="expression" dxfId="2549" priority="12655">
      <formula>IF(RIGHT(TEXT(AE75,"0.#"),1)=".",FALSE,TRUE)</formula>
    </cfRule>
    <cfRule type="expression" dxfId="2548" priority="12656">
      <formula>IF(RIGHT(TEXT(AE75,"0.#"),1)=".",TRUE,FALSE)</formula>
    </cfRule>
  </conditionalFormatting>
  <conditionalFormatting sqref="AE76">
    <cfRule type="expression" dxfId="2547" priority="12653">
      <formula>IF(RIGHT(TEXT(AE76,"0.#"),1)=".",FALSE,TRUE)</formula>
    </cfRule>
    <cfRule type="expression" dxfId="2546" priority="12654">
      <formula>IF(RIGHT(TEXT(AE76,"0.#"),1)=".",TRUE,FALSE)</formula>
    </cfRule>
  </conditionalFormatting>
  <conditionalFormatting sqref="AE77">
    <cfRule type="expression" dxfId="2545" priority="12651">
      <formula>IF(RIGHT(TEXT(AE77,"0.#"),1)=".",FALSE,TRUE)</formula>
    </cfRule>
    <cfRule type="expression" dxfId="2544" priority="12652">
      <formula>IF(RIGHT(TEXT(AE77,"0.#"),1)=".",TRUE,FALSE)</formula>
    </cfRule>
  </conditionalFormatting>
  <conditionalFormatting sqref="AI77">
    <cfRule type="expression" dxfId="2543" priority="12649">
      <formula>IF(RIGHT(TEXT(AI77,"0.#"),1)=".",FALSE,TRUE)</formula>
    </cfRule>
    <cfRule type="expression" dxfId="2542" priority="12650">
      <formula>IF(RIGHT(TEXT(AI77,"0.#"),1)=".",TRUE,FALSE)</formula>
    </cfRule>
  </conditionalFormatting>
  <conditionalFormatting sqref="AI76">
    <cfRule type="expression" dxfId="2541" priority="12647">
      <formula>IF(RIGHT(TEXT(AI76,"0.#"),1)=".",FALSE,TRUE)</formula>
    </cfRule>
    <cfRule type="expression" dxfId="2540" priority="12648">
      <formula>IF(RIGHT(TEXT(AI76,"0.#"),1)=".",TRUE,FALSE)</formula>
    </cfRule>
  </conditionalFormatting>
  <conditionalFormatting sqref="AI75">
    <cfRule type="expression" dxfId="2539" priority="12645">
      <formula>IF(RIGHT(TEXT(AI75,"0.#"),1)=".",FALSE,TRUE)</formula>
    </cfRule>
    <cfRule type="expression" dxfId="2538" priority="12646">
      <formula>IF(RIGHT(TEXT(AI75,"0.#"),1)=".",TRUE,FALSE)</formula>
    </cfRule>
  </conditionalFormatting>
  <conditionalFormatting sqref="AM75">
    <cfRule type="expression" dxfId="2537" priority="12643">
      <formula>IF(RIGHT(TEXT(AM75,"0.#"),1)=".",FALSE,TRUE)</formula>
    </cfRule>
    <cfRule type="expression" dxfId="2536" priority="12644">
      <formula>IF(RIGHT(TEXT(AM75,"0.#"),1)=".",TRUE,FALSE)</formula>
    </cfRule>
  </conditionalFormatting>
  <conditionalFormatting sqref="AM76">
    <cfRule type="expression" dxfId="2535" priority="12641">
      <formula>IF(RIGHT(TEXT(AM76,"0.#"),1)=".",FALSE,TRUE)</formula>
    </cfRule>
    <cfRule type="expression" dxfId="2534" priority="12642">
      <formula>IF(RIGHT(TEXT(AM76,"0.#"),1)=".",TRUE,FALSE)</formula>
    </cfRule>
  </conditionalFormatting>
  <conditionalFormatting sqref="AM77">
    <cfRule type="expression" dxfId="2533" priority="12639">
      <formula>IF(RIGHT(TEXT(AM77,"0.#"),1)=".",FALSE,TRUE)</formula>
    </cfRule>
    <cfRule type="expression" dxfId="2532" priority="12640">
      <formula>IF(RIGHT(TEXT(AM77,"0.#"),1)=".",TRUE,FALSE)</formula>
    </cfRule>
  </conditionalFormatting>
  <conditionalFormatting sqref="AE134:AE135 AI134:AI135 AM134:AM135 AQ134:AQ135 AU134:AU135">
    <cfRule type="expression" dxfId="2531" priority="12625">
      <formula>IF(RIGHT(TEXT(AE134,"0.#"),1)=".",FALSE,TRUE)</formula>
    </cfRule>
    <cfRule type="expression" dxfId="2530" priority="12626">
      <formula>IF(RIGHT(TEXT(AE134,"0.#"),1)=".",TRUE,FALSE)</formula>
    </cfRule>
  </conditionalFormatting>
  <conditionalFormatting sqref="AE433">
    <cfRule type="expression" dxfId="2529" priority="12595">
      <formula>IF(RIGHT(TEXT(AE433,"0.#"),1)=".",FALSE,TRUE)</formula>
    </cfRule>
    <cfRule type="expression" dxfId="2528" priority="12596">
      <formula>IF(RIGHT(TEXT(AE433,"0.#"),1)=".",TRUE,FALSE)</formula>
    </cfRule>
  </conditionalFormatting>
  <conditionalFormatting sqref="AM435">
    <cfRule type="expression" dxfId="2527" priority="12579">
      <formula>IF(RIGHT(TEXT(AM435,"0.#"),1)=".",FALSE,TRUE)</formula>
    </cfRule>
    <cfRule type="expression" dxfId="2526" priority="12580">
      <formula>IF(RIGHT(TEXT(AM435,"0.#"),1)=".",TRUE,FALSE)</formula>
    </cfRule>
  </conditionalFormatting>
  <conditionalFormatting sqref="AE434">
    <cfRule type="expression" dxfId="2525" priority="12593">
      <formula>IF(RIGHT(TEXT(AE434,"0.#"),1)=".",FALSE,TRUE)</formula>
    </cfRule>
    <cfRule type="expression" dxfId="2524" priority="12594">
      <formula>IF(RIGHT(TEXT(AE434,"0.#"),1)=".",TRUE,FALSE)</formula>
    </cfRule>
  </conditionalFormatting>
  <conditionalFormatting sqref="AE435">
    <cfRule type="expression" dxfId="2523" priority="12591">
      <formula>IF(RIGHT(TEXT(AE435,"0.#"),1)=".",FALSE,TRUE)</formula>
    </cfRule>
    <cfRule type="expression" dxfId="2522" priority="12592">
      <formula>IF(RIGHT(TEXT(AE435,"0.#"),1)=".",TRUE,FALSE)</formula>
    </cfRule>
  </conditionalFormatting>
  <conditionalFormatting sqref="AM433">
    <cfRule type="expression" dxfId="2521" priority="12583">
      <formula>IF(RIGHT(TEXT(AM433,"0.#"),1)=".",FALSE,TRUE)</formula>
    </cfRule>
    <cfRule type="expression" dxfId="2520" priority="12584">
      <formula>IF(RIGHT(TEXT(AM433,"0.#"),1)=".",TRUE,FALSE)</formula>
    </cfRule>
  </conditionalFormatting>
  <conditionalFormatting sqref="AM434">
    <cfRule type="expression" dxfId="2519" priority="12581">
      <formula>IF(RIGHT(TEXT(AM434,"0.#"),1)=".",FALSE,TRUE)</formula>
    </cfRule>
    <cfRule type="expression" dxfId="2518" priority="12582">
      <formula>IF(RIGHT(TEXT(AM434,"0.#"),1)=".",TRUE,FALSE)</formula>
    </cfRule>
  </conditionalFormatting>
  <conditionalFormatting sqref="AU433">
    <cfRule type="expression" dxfId="2517" priority="12571">
      <formula>IF(RIGHT(TEXT(AU433,"0.#"),1)=".",FALSE,TRUE)</formula>
    </cfRule>
    <cfRule type="expression" dxfId="2516" priority="12572">
      <formula>IF(RIGHT(TEXT(AU433,"0.#"),1)=".",TRUE,FALSE)</formula>
    </cfRule>
  </conditionalFormatting>
  <conditionalFormatting sqref="AU434">
    <cfRule type="expression" dxfId="2515" priority="12569">
      <formula>IF(RIGHT(TEXT(AU434,"0.#"),1)=".",FALSE,TRUE)</formula>
    </cfRule>
    <cfRule type="expression" dxfId="2514" priority="12570">
      <formula>IF(RIGHT(TEXT(AU434,"0.#"),1)=".",TRUE,FALSE)</formula>
    </cfRule>
  </conditionalFormatting>
  <conditionalFormatting sqref="AU435">
    <cfRule type="expression" dxfId="2513" priority="12567">
      <formula>IF(RIGHT(TEXT(AU435,"0.#"),1)=".",FALSE,TRUE)</formula>
    </cfRule>
    <cfRule type="expression" dxfId="2512" priority="12568">
      <formula>IF(RIGHT(TEXT(AU435,"0.#"),1)=".",TRUE,FALSE)</formula>
    </cfRule>
  </conditionalFormatting>
  <conditionalFormatting sqref="AI435">
    <cfRule type="expression" dxfId="2511" priority="12501">
      <formula>IF(RIGHT(TEXT(AI435,"0.#"),1)=".",FALSE,TRUE)</formula>
    </cfRule>
    <cfRule type="expression" dxfId="2510" priority="12502">
      <formula>IF(RIGHT(TEXT(AI435,"0.#"),1)=".",TRUE,FALSE)</formula>
    </cfRule>
  </conditionalFormatting>
  <conditionalFormatting sqref="AI433">
    <cfRule type="expression" dxfId="2509" priority="12505">
      <formula>IF(RIGHT(TEXT(AI433,"0.#"),1)=".",FALSE,TRUE)</formula>
    </cfRule>
    <cfRule type="expression" dxfId="2508" priority="12506">
      <formula>IF(RIGHT(TEXT(AI433,"0.#"),1)=".",TRUE,FALSE)</formula>
    </cfRule>
  </conditionalFormatting>
  <conditionalFormatting sqref="AI434">
    <cfRule type="expression" dxfId="2507" priority="12503">
      <formula>IF(RIGHT(TEXT(AI434,"0.#"),1)=".",FALSE,TRUE)</formula>
    </cfRule>
    <cfRule type="expression" dxfId="2506" priority="12504">
      <formula>IF(RIGHT(TEXT(AI434,"0.#"),1)=".",TRUE,FALSE)</formula>
    </cfRule>
  </conditionalFormatting>
  <conditionalFormatting sqref="AQ434">
    <cfRule type="expression" dxfId="2505" priority="12487">
      <formula>IF(RIGHT(TEXT(AQ434,"0.#"),1)=".",FALSE,TRUE)</formula>
    </cfRule>
    <cfRule type="expression" dxfId="2504" priority="12488">
      <formula>IF(RIGHT(TEXT(AQ434,"0.#"),1)=".",TRUE,FALSE)</formula>
    </cfRule>
  </conditionalFormatting>
  <conditionalFormatting sqref="AQ435">
    <cfRule type="expression" dxfId="2503" priority="12473">
      <formula>IF(RIGHT(TEXT(AQ435,"0.#"),1)=".",FALSE,TRUE)</formula>
    </cfRule>
    <cfRule type="expression" dxfId="2502" priority="12474">
      <formula>IF(RIGHT(TEXT(AQ435,"0.#"),1)=".",TRUE,FALSE)</formula>
    </cfRule>
  </conditionalFormatting>
  <conditionalFormatting sqref="AQ433">
    <cfRule type="expression" dxfId="2501" priority="12471">
      <formula>IF(RIGHT(TEXT(AQ433,"0.#"),1)=".",FALSE,TRUE)</formula>
    </cfRule>
    <cfRule type="expression" dxfId="2500" priority="12472">
      <formula>IF(RIGHT(TEXT(AQ433,"0.#"),1)=".",TRUE,FALSE)</formula>
    </cfRule>
  </conditionalFormatting>
  <conditionalFormatting sqref="AL839:AO866">
    <cfRule type="expression" dxfId="2499" priority="6195">
      <formula>IF(AND(AL839&gt;=0, RIGHT(TEXT(AL839,"0.#"),1)&lt;&gt;"."),TRUE,FALSE)</formula>
    </cfRule>
    <cfRule type="expression" dxfId="2498" priority="6196">
      <formula>IF(AND(AL839&gt;=0, RIGHT(TEXT(AL839,"0.#"),1)="."),TRUE,FALSE)</formula>
    </cfRule>
    <cfRule type="expression" dxfId="2497" priority="6197">
      <formula>IF(AND(AL839&lt;0, RIGHT(TEXT(AL839,"0.#"),1)&lt;&gt;"."),TRUE,FALSE)</formula>
    </cfRule>
    <cfRule type="expression" dxfId="2496" priority="6198">
      <formula>IF(AND(AL839&lt;0, RIGHT(TEXT(AL839,"0.#"),1)="."),TRUE,FALSE)</formula>
    </cfRule>
  </conditionalFormatting>
  <conditionalFormatting sqref="AQ53:AQ55">
    <cfRule type="expression" dxfId="2495" priority="4217">
      <formula>IF(RIGHT(TEXT(AQ53,"0.#"),1)=".",FALSE,TRUE)</formula>
    </cfRule>
    <cfRule type="expression" dxfId="2494" priority="4218">
      <formula>IF(RIGHT(TEXT(AQ53,"0.#"),1)=".",TRUE,FALSE)</formula>
    </cfRule>
  </conditionalFormatting>
  <conditionalFormatting sqref="AU53:AU55">
    <cfRule type="expression" dxfId="2493" priority="4215">
      <formula>IF(RIGHT(TEXT(AU53,"0.#"),1)=".",FALSE,TRUE)</formula>
    </cfRule>
    <cfRule type="expression" dxfId="2492" priority="4216">
      <formula>IF(RIGHT(TEXT(AU53,"0.#"),1)=".",TRUE,FALSE)</formula>
    </cfRule>
  </conditionalFormatting>
  <conditionalFormatting sqref="AQ60:AQ62">
    <cfRule type="expression" dxfId="2491" priority="4213">
      <formula>IF(RIGHT(TEXT(AQ60,"0.#"),1)=".",FALSE,TRUE)</formula>
    </cfRule>
    <cfRule type="expression" dxfId="2490" priority="4214">
      <formula>IF(RIGHT(TEXT(AQ60,"0.#"),1)=".",TRUE,FALSE)</formula>
    </cfRule>
  </conditionalFormatting>
  <conditionalFormatting sqref="AU60:AU62">
    <cfRule type="expression" dxfId="2489" priority="4211">
      <formula>IF(RIGHT(TEXT(AU60,"0.#"),1)=".",FALSE,TRUE)</formula>
    </cfRule>
    <cfRule type="expression" dxfId="2488" priority="4212">
      <formula>IF(RIGHT(TEXT(AU60,"0.#"),1)=".",TRUE,FALSE)</formula>
    </cfRule>
  </conditionalFormatting>
  <conditionalFormatting sqref="AQ75:AQ77">
    <cfRule type="expression" dxfId="2487" priority="4209">
      <formula>IF(RIGHT(TEXT(AQ75,"0.#"),1)=".",FALSE,TRUE)</formula>
    </cfRule>
    <cfRule type="expression" dxfId="2486" priority="4210">
      <formula>IF(RIGHT(TEXT(AQ75,"0.#"),1)=".",TRUE,FALSE)</formula>
    </cfRule>
  </conditionalFormatting>
  <conditionalFormatting sqref="AU75:AU77">
    <cfRule type="expression" dxfId="2485" priority="4207">
      <formula>IF(RIGHT(TEXT(AU75,"0.#"),1)=".",FALSE,TRUE)</formula>
    </cfRule>
    <cfRule type="expression" dxfId="2484" priority="4208">
      <formula>IF(RIGHT(TEXT(AU75,"0.#"),1)=".",TRUE,FALSE)</formula>
    </cfRule>
  </conditionalFormatting>
  <conditionalFormatting sqref="AQ87:AQ89">
    <cfRule type="expression" dxfId="2483" priority="4205">
      <formula>IF(RIGHT(TEXT(AQ87,"0.#"),1)=".",FALSE,TRUE)</formula>
    </cfRule>
    <cfRule type="expression" dxfId="2482" priority="4206">
      <formula>IF(RIGHT(TEXT(AQ87,"0.#"),1)=".",TRUE,FALSE)</formula>
    </cfRule>
  </conditionalFormatting>
  <conditionalFormatting sqref="AU87:AU89">
    <cfRule type="expression" dxfId="2481" priority="4203">
      <formula>IF(RIGHT(TEXT(AU87,"0.#"),1)=".",FALSE,TRUE)</formula>
    </cfRule>
    <cfRule type="expression" dxfId="2480" priority="4204">
      <formula>IF(RIGHT(TEXT(AU87,"0.#"),1)=".",TRUE,FALSE)</formula>
    </cfRule>
  </conditionalFormatting>
  <conditionalFormatting sqref="AQ92:AQ94">
    <cfRule type="expression" dxfId="2479" priority="4201">
      <formula>IF(RIGHT(TEXT(AQ92,"0.#"),1)=".",FALSE,TRUE)</formula>
    </cfRule>
    <cfRule type="expression" dxfId="2478" priority="4202">
      <formula>IF(RIGHT(TEXT(AQ92,"0.#"),1)=".",TRUE,FALSE)</formula>
    </cfRule>
  </conditionalFormatting>
  <conditionalFormatting sqref="AU92:AU94">
    <cfRule type="expression" dxfId="2477" priority="4199">
      <formula>IF(RIGHT(TEXT(AU92,"0.#"),1)=".",FALSE,TRUE)</formula>
    </cfRule>
    <cfRule type="expression" dxfId="2476" priority="4200">
      <formula>IF(RIGHT(TEXT(AU92,"0.#"),1)=".",TRUE,FALSE)</formula>
    </cfRule>
  </conditionalFormatting>
  <conditionalFormatting sqref="AQ97:AQ99">
    <cfRule type="expression" dxfId="2475" priority="4197">
      <formula>IF(RIGHT(TEXT(AQ97,"0.#"),1)=".",FALSE,TRUE)</formula>
    </cfRule>
    <cfRule type="expression" dxfId="2474" priority="4198">
      <formula>IF(RIGHT(TEXT(AQ97,"0.#"),1)=".",TRUE,FALSE)</formula>
    </cfRule>
  </conditionalFormatting>
  <conditionalFormatting sqref="AU97:AU99">
    <cfRule type="expression" dxfId="2473" priority="4195">
      <formula>IF(RIGHT(TEXT(AU97,"0.#"),1)=".",FALSE,TRUE)</formula>
    </cfRule>
    <cfRule type="expression" dxfId="2472" priority="4196">
      <formula>IF(RIGHT(TEXT(AU97,"0.#"),1)=".",TRUE,FALSE)</formula>
    </cfRule>
  </conditionalFormatting>
  <conditionalFormatting sqref="AE458">
    <cfRule type="expression" dxfId="2471" priority="3889">
      <formula>IF(RIGHT(TEXT(AE458,"0.#"),1)=".",FALSE,TRUE)</formula>
    </cfRule>
    <cfRule type="expression" dxfId="2470" priority="3890">
      <formula>IF(RIGHT(TEXT(AE458,"0.#"),1)=".",TRUE,FALSE)</formula>
    </cfRule>
  </conditionalFormatting>
  <conditionalFormatting sqref="AM460">
    <cfRule type="expression" dxfId="2469" priority="3879">
      <formula>IF(RIGHT(TEXT(AM460,"0.#"),1)=".",FALSE,TRUE)</formula>
    </cfRule>
    <cfRule type="expression" dxfId="2468" priority="3880">
      <formula>IF(RIGHT(TEXT(AM460,"0.#"),1)=".",TRUE,FALSE)</formula>
    </cfRule>
  </conditionalFormatting>
  <conditionalFormatting sqref="AE459">
    <cfRule type="expression" dxfId="2467" priority="3887">
      <formula>IF(RIGHT(TEXT(AE459,"0.#"),1)=".",FALSE,TRUE)</formula>
    </cfRule>
    <cfRule type="expression" dxfId="2466" priority="3888">
      <formula>IF(RIGHT(TEXT(AE459,"0.#"),1)=".",TRUE,FALSE)</formula>
    </cfRule>
  </conditionalFormatting>
  <conditionalFormatting sqref="AE460">
    <cfRule type="expression" dxfId="2465" priority="3885">
      <formula>IF(RIGHT(TEXT(AE460,"0.#"),1)=".",FALSE,TRUE)</formula>
    </cfRule>
    <cfRule type="expression" dxfId="2464" priority="3886">
      <formula>IF(RIGHT(TEXT(AE460,"0.#"),1)=".",TRUE,FALSE)</formula>
    </cfRule>
  </conditionalFormatting>
  <conditionalFormatting sqref="AM458">
    <cfRule type="expression" dxfId="2463" priority="3883">
      <formula>IF(RIGHT(TEXT(AM458,"0.#"),1)=".",FALSE,TRUE)</formula>
    </cfRule>
    <cfRule type="expression" dxfId="2462" priority="3884">
      <formula>IF(RIGHT(TEXT(AM458,"0.#"),1)=".",TRUE,FALSE)</formula>
    </cfRule>
  </conditionalFormatting>
  <conditionalFormatting sqref="AM459">
    <cfRule type="expression" dxfId="2461" priority="3881">
      <formula>IF(RIGHT(TEXT(AM459,"0.#"),1)=".",FALSE,TRUE)</formula>
    </cfRule>
    <cfRule type="expression" dxfId="2460" priority="3882">
      <formula>IF(RIGHT(TEXT(AM459,"0.#"),1)=".",TRUE,FALSE)</formula>
    </cfRule>
  </conditionalFormatting>
  <conditionalFormatting sqref="AU458">
    <cfRule type="expression" dxfId="2459" priority="3877">
      <formula>IF(RIGHT(TEXT(AU458,"0.#"),1)=".",FALSE,TRUE)</formula>
    </cfRule>
    <cfRule type="expression" dxfId="2458" priority="3878">
      <formula>IF(RIGHT(TEXT(AU458,"0.#"),1)=".",TRUE,FALSE)</formula>
    </cfRule>
  </conditionalFormatting>
  <conditionalFormatting sqref="AU459">
    <cfRule type="expression" dxfId="2457" priority="3875">
      <formula>IF(RIGHT(TEXT(AU459,"0.#"),1)=".",FALSE,TRUE)</formula>
    </cfRule>
    <cfRule type="expression" dxfId="2456" priority="3876">
      <formula>IF(RIGHT(TEXT(AU459,"0.#"),1)=".",TRUE,FALSE)</formula>
    </cfRule>
  </conditionalFormatting>
  <conditionalFormatting sqref="AU460">
    <cfRule type="expression" dxfId="2455" priority="3873">
      <formula>IF(RIGHT(TEXT(AU460,"0.#"),1)=".",FALSE,TRUE)</formula>
    </cfRule>
    <cfRule type="expression" dxfId="2454" priority="3874">
      <formula>IF(RIGHT(TEXT(AU460,"0.#"),1)=".",TRUE,FALSE)</formula>
    </cfRule>
  </conditionalFormatting>
  <conditionalFormatting sqref="AI460">
    <cfRule type="expression" dxfId="2453" priority="3867">
      <formula>IF(RIGHT(TEXT(AI460,"0.#"),1)=".",FALSE,TRUE)</formula>
    </cfRule>
    <cfRule type="expression" dxfId="2452" priority="3868">
      <formula>IF(RIGHT(TEXT(AI460,"0.#"),1)=".",TRUE,FALSE)</formula>
    </cfRule>
  </conditionalFormatting>
  <conditionalFormatting sqref="AI458">
    <cfRule type="expression" dxfId="2451" priority="3871">
      <formula>IF(RIGHT(TEXT(AI458,"0.#"),1)=".",FALSE,TRUE)</formula>
    </cfRule>
    <cfRule type="expression" dxfId="2450" priority="3872">
      <formula>IF(RIGHT(TEXT(AI458,"0.#"),1)=".",TRUE,FALSE)</formula>
    </cfRule>
  </conditionalFormatting>
  <conditionalFormatting sqref="AI459">
    <cfRule type="expression" dxfId="2449" priority="3869">
      <formula>IF(RIGHT(TEXT(AI459,"0.#"),1)=".",FALSE,TRUE)</formula>
    </cfRule>
    <cfRule type="expression" dxfId="2448" priority="3870">
      <formula>IF(RIGHT(TEXT(AI459,"0.#"),1)=".",TRUE,FALSE)</formula>
    </cfRule>
  </conditionalFormatting>
  <conditionalFormatting sqref="AQ459">
    <cfRule type="expression" dxfId="2447" priority="3865">
      <formula>IF(RIGHT(TEXT(AQ459,"0.#"),1)=".",FALSE,TRUE)</formula>
    </cfRule>
    <cfRule type="expression" dxfId="2446" priority="3866">
      <formula>IF(RIGHT(TEXT(AQ459,"0.#"),1)=".",TRUE,FALSE)</formula>
    </cfRule>
  </conditionalFormatting>
  <conditionalFormatting sqref="AQ460">
    <cfRule type="expression" dxfId="2445" priority="3863">
      <formula>IF(RIGHT(TEXT(AQ460,"0.#"),1)=".",FALSE,TRUE)</formula>
    </cfRule>
    <cfRule type="expression" dxfId="2444" priority="3864">
      <formula>IF(RIGHT(TEXT(AQ460,"0.#"),1)=".",TRUE,FALSE)</formula>
    </cfRule>
  </conditionalFormatting>
  <conditionalFormatting sqref="AQ458">
    <cfRule type="expression" dxfId="2443" priority="3861">
      <formula>IF(RIGHT(TEXT(AQ458,"0.#"),1)=".",FALSE,TRUE)</formula>
    </cfRule>
    <cfRule type="expression" dxfId="2442" priority="3862">
      <formula>IF(RIGHT(TEXT(AQ458,"0.#"),1)=".",TRUE,FALSE)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8">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7:Y838">
    <cfRule type="expression" dxfId="2357" priority="2379">
      <formula>IF(RIGHT(TEXT(Y837,"0.#"),1)=".",FALSE,TRUE)</formula>
    </cfRule>
    <cfRule type="expression" dxfId="2356" priority="2380">
      <formula>IF(RIGHT(TEXT(Y837,"0.#"),1)=".",TRUE,FALSE)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I34">
    <cfRule type="expression" dxfId="703" priority="3">
      <formula>IF(RIGHT(TEXT(AI34,"0.#"),1)=".",FALSE,TRUE)</formula>
    </cfRule>
    <cfRule type="expression" dxfId="702" priority="4">
      <formula>IF(RIGHT(TEXT(AI34,"0.#"),1)=".",TRUE,FALSE)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64" max="49" man="1"/>
    <brk id="460" max="49" man="1"/>
    <brk id="727" max="49" man="1"/>
    <brk id="739" max="49" man="1"/>
    <brk id="778" max="49" man="1"/>
    <brk id="817" max="49" man="1"/>
    <brk id="857" max="49" man="1"/>
    <brk id="894"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30" zoomScaleNormal="130" workbookViewId="0">
      <selection activeCell="A21" sqref="A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t="s">
        <v>549</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539</v>
      </c>
      <c r="AF6" s="30"/>
      <c r="AG6" s="57" t="s">
        <v>533</v>
      </c>
      <c r="AI6" s="54" t="s">
        <v>467</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465</v>
      </c>
      <c r="B10" s="15"/>
      <c r="C10" s="13" t="str">
        <f t="shared" si="0"/>
        <v/>
      </c>
      <c r="D10" s="13" t="str">
        <f t="shared" si="8"/>
        <v/>
      </c>
      <c r="F10" s="18" t="s">
        <v>236</v>
      </c>
      <c r="G10" s="17"/>
      <c r="H10" s="13" t="str">
        <f t="shared" si="1"/>
        <v/>
      </c>
      <c r="I10" s="13" t="str">
        <f t="shared" si="5"/>
        <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519</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
      </c>
      <c r="K11" s="14" t="s">
        <v>230</v>
      </c>
      <c r="L11" s="15" t="s">
        <v>549</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
      </c>
      <c r="K13" s="13" t="str">
        <f>N11</f>
        <v>その他の事項経費</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549</v>
      </c>
      <c r="C17" s="13" t="str">
        <f t="shared" si="0"/>
        <v>地球温暖化対策</v>
      </c>
      <c r="D17" s="13" t="str">
        <f t="shared" si="8"/>
        <v>地球温暖化対策</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地球温暖化対策</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地球温暖化対策</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地球温暖化対策</v>
      </c>
      <c r="F20" s="18" t="s">
        <v>448</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地球温暖化対策</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地球温暖化対策</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地球温暖化対策</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地球温暖化対策</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地球温暖化対策</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地球温暖化対策</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t="s">
        <v>549</v>
      </c>
      <c r="H33" s="13" t="str">
        <f t="shared" si="1"/>
        <v>自動車安全特別会計自動車検査登録勘定</v>
      </c>
      <c r="I33" s="13" t="str">
        <f t="shared" si="5"/>
        <v>自動車安全特別会計自動車検査登録勘定</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自動車安全特別会計自動車検査登録勘定</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自動車安全特別会計自動車検査登録勘定</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自動車安全特別会計自動車検査登録勘定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自動車安全特別会計自動車検査登録勘定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自動車安全特別会計自動車検査登録勘定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500</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500</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500</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500</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500</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500</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500</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500</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523</v>
      </c>
      <c r="H2" s="619"/>
      <c r="I2" s="619"/>
      <c r="J2" s="619"/>
      <c r="K2" s="619"/>
      <c r="L2" s="619"/>
      <c r="M2" s="619"/>
      <c r="N2" s="619"/>
      <c r="O2" s="619"/>
      <c r="P2" s="619"/>
      <c r="Q2" s="619"/>
      <c r="R2" s="619"/>
      <c r="S2" s="619"/>
      <c r="T2" s="619"/>
      <c r="U2" s="619"/>
      <c r="V2" s="619"/>
      <c r="W2" s="619"/>
      <c r="X2" s="619"/>
      <c r="Y2" s="619"/>
      <c r="Z2" s="619"/>
      <c r="AA2" s="619"/>
      <c r="AB2" s="620"/>
      <c r="AC2" s="618" t="s">
        <v>525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506</v>
      </c>
      <c r="Z3" s="393"/>
      <c r="AA3" s="393"/>
      <c r="AB3" s="393"/>
      <c r="AC3" s="155" t="s">
        <v>488</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506</v>
      </c>
      <c r="Z36" s="393"/>
      <c r="AA36" s="393"/>
      <c r="AB36" s="393"/>
      <c r="AC36" s="155" t="s">
        <v>488</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506</v>
      </c>
      <c r="Z69" s="393"/>
      <c r="AA69" s="393"/>
      <c r="AB69" s="393"/>
      <c r="AC69" s="155" t="s">
        <v>488</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506</v>
      </c>
      <c r="Z102" s="393"/>
      <c r="AA102" s="393"/>
      <c r="AB102" s="393"/>
      <c r="AC102" s="155" t="s">
        <v>488</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506</v>
      </c>
      <c r="Z135" s="393"/>
      <c r="AA135" s="393"/>
      <c r="AB135" s="393"/>
      <c r="AC135" s="155" t="s">
        <v>488</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506</v>
      </c>
      <c r="Z168" s="393"/>
      <c r="AA168" s="393"/>
      <c r="AB168" s="393"/>
      <c r="AC168" s="155" t="s">
        <v>488</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506</v>
      </c>
      <c r="Z201" s="393"/>
      <c r="AA201" s="393"/>
      <c r="AB201" s="393"/>
      <c r="AC201" s="155" t="s">
        <v>488</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506</v>
      </c>
      <c r="Z234" s="393"/>
      <c r="AA234" s="393"/>
      <c r="AB234" s="393"/>
      <c r="AC234" s="155" t="s">
        <v>488</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506</v>
      </c>
      <c r="Z267" s="393"/>
      <c r="AA267" s="393"/>
      <c r="AB267" s="393"/>
      <c r="AC267" s="155" t="s">
        <v>488</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506</v>
      </c>
      <c r="Z300" s="393"/>
      <c r="AA300" s="393"/>
      <c r="AB300" s="393"/>
      <c r="AC300" s="155" t="s">
        <v>488</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506</v>
      </c>
      <c r="Z333" s="393"/>
      <c r="AA333" s="393"/>
      <c r="AB333" s="393"/>
      <c r="AC333" s="155" t="s">
        <v>488</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506</v>
      </c>
      <c r="Z366" s="393"/>
      <c r="AA366" s="393"/>
      <c r="AB366" s="393"/>
      <c r="AC366" s="155" t="s">
        <v>488</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506</v>
      </c>
      <c r="Z399" s="393"/>
      <c r="AA399" s="393"/>
      <c r="AB399" s="393"/>
      <c r="AC399" s="155" t="s">
        <v>488</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506</v>
      </c>
      <c r="Z432" s="393"/>
      <c r="AA432" s="393"/>
      <c r="AB432" s="393"/>
      <c r="AC432" s="155" t="s">
        <v>488</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506</v>
      </c>
      <c r="Z465" s="393"/>
      <c r="AA465" s="393"/>
      <c r="AB465" s="393"/>
      <c r="AC465" s="155" t="s">
        <v>488</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506</v>
      </c>
      <c r="Z498" s="393"/>
      <c r="AA498" s="393"/>
      <c r="AB498" s="393"/>
      <c r="AC498" s="155" t="s">
        <v>488</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506</v>
      </c>
      <c r="Z531" s="393"/>
      <c r="AA531" s="393"/>
      <c r="AB531" s="393"/>
      <c r="AC531" s="155" t="s">
        <v>488</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506</v>
      </c>
      <c r="Z564" s="393"/>
      <c r="AA564" s="393"/>
      <c r="AB564" s="393"/>
      <c r="AC564" s="155" t="s">
        <v>488</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506</v>
      </c>
      <c r="Z597" s="393"/>
      <c r="AA597" s="393"/>
      <c r="AB597" s="393"/>
      <c r="AC597" s="155" t="s">
        <v>488</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506</v>
      </c>
      <c r="Z630" s="393"/>
      <c r="AA630" s="393"/>
      <c r="AB630" s="393"/>
      <c r="AC630" s="155" t="s">
        <v>488</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506</v>
      </c>
      <c r="Z663" s="393"/>
      <c r="AA663" s="393"/>
      <c r="AB663" s="393"/>
      <c r="AC663" s="155" t="s">
        <v>488</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506</v>
      </c>
      <c r="Z696" s="393"/>
      <c r="AA696" s="393"/>
      <c r="AB696" s="393"/>
      <c r="AC696" s="155" t="s">
        <v>488</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506</v>
      </c>
      <c r="Z729" s="393"/>
      <c r="AA729" s="393"/>
      <c r="AB729" s="393"/>
      <c r="AC729" s="155" t="s">
        <v>488</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506</v>
      </c>
      <c r="Z762" s="393"/>
      <c r="AA762" s="393"/>
      <c r="AB762" s="393"/>
      <c r="AC762" s="155" t="s">
        <v>488</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506</v>
      </c>
      <c r="Z795" s="393"/>
      <c r="AA795" s="393"/>
      <c r="AB795" s="393"/>
      <c r="AC795" s="155" t="s">
        <v>488</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506</v>
      </c>
      <c r="Z828" s="393"/>
      <c r="AA828" s="393"/>
      <c r="AB828" s="393"/>
      <c r="AC828" s="155" t="s">
        <v>488</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506</v>
      </c>
      <c r="Z861" s="393"/>
      <c r="AA861" s="393"/>
      <c r="AB861" s="393"/>
      <c r="AC861" s="155" t="s">
        <v>488</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506</v>
      </c>
      <c r="Z894" s="393"/>
      <c r="AA894" s="393"/>
      <c r="AB894" s="393"/>
      <c r="AC894" s="155" t="s">
        <v>488</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506</v>
      </c>
      <c r="Z927" s="393"/>
      <c r="AA927" s="393"/>
      <c r="AB927" s="393"/>
      <c r="AC927" s="155" t="s">
        <v>488</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506</v>
      </c>
      <c r="Z960" s="393"/>
      <c r="AA960" s="393"/>
      <c r="AB960" s="393"/>
      <c r="AC960" s="155" t="s">
        <v>488</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506</v>
      </c>
      <c r="Z993" s="393"/>
      <c r="AA993" s="393"/>
      <c r="AB993" s="393"/>
      <c r="AC993" s="155" t="s">
        <v>488</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506</v>
      </c>
      <c r="Z1026" s="393"/>
      <c r="AA1026" s="393"/>
      <c r="AB1026" s="393"/>
      <c r="AC1026" s="155" t="s">
        <v>488</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506</v>
      </c>
      <c r="Z1059" s="393"/>
      <c r="AA1059" s="393"/>
      <c r="AB1059" s="393"/>
      <c r="AC1059" s="155" t="s">
        <v>488</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506</v>
      </c>
      <c r="Z1092" s="393"/>
      <c r="AA1092" s="393"/>
      <c r="AB1092" s="393"/>
      <c r="AC1092" s="155" t="s">
        <v>488</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506</v>
      </c>
      <c r="Z1125" s="393"/>
      <c r="AA1125" s="393"/>
      <c r="AB1125" s="393"/>
      <c r="AC1125" s="155" t="s">
        <v>488</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506</v>
      </c>
      <c r="Z1158" s="393"/>
      <c r="AA1158" s="393"/>
      <c r="AB1158" s="393"/>
      <c r="AC1158" s="155" t="s">
        <v>488</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506</v>
      </c>
      <c r="Z1191" s="393"/>
      <c r="AA1191" s="393"/>
      <c r="AB1191" s="393"/>
      <c r="AC1191" s="155" t="s">
        <v>488</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506</v>
      </c>
      <c r="Z1224" s="393"/>
      <c r="AA1224" s="393"/>
      <c r="AB1224" s="393"/>
      <c r="AC1224" s="155" t="s">
        <v>488</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506</v>
      </c>
      <c r="Z1257" s="393"/>
      <c r="AA1257" s="393"/>
      <c r="AB1257" s="393"/>
      <c r="AC1257" s="155" t="s">
        <v>488</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506</v>
      </c>
      <c r="Z1290" s="393"/>
      <c r="AA1290" s="393"/>
      <c r="AB1290" s="393"/>
      <c r="AC1290" s="155" t="s">
        <v>488</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2017-07-06T01:14:48Z</cp:lastPrinted>
  <dcterms:created xsi:type="dcterms:W3CDTF">2012-03-13T00:50:25Z</dcterms:created>
  <dcterms:modified xsi:type="dcterms:W3CDTF">2017-07-06T01:25:21Z</dcterms:modified>
</cp:coreProperties>
</file>