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9年8月レビューシート最終公表対応\170830 最終確認\"/>
    </mc:Choice>
  </mc:AlternateContent>
  <bookViews>
    <workbookView xWindow="0" yWindow="15" windowWidth="15345" windowHeight="46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C2" i="4"/>
  <c r="D2" i="4" s="1"/>
  <c r="W28" i="3"/>
  <c r="I3" i="4" l="1"/>
  <c r="I4" i="4" s="1"/>
  <c r="I5" i="4" s="1"/>
  <c r="I6" i="4" s="1"/>
  <c r="I7" i="4"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<sst xmlns="http://schemas.openxmlformats.org/spreadsheetml/2006/main" count="2106" uniqueCount="514">
  <si>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</si>
  <si>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</si>
  <si>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</si>
  <si>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</si>
  <si>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</si>
  <si>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</si>
  <si>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</si>
  <si>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</si>
  <si>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</si>
  <si>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</si>
  <si>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</si>
  <si>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</si>
  <si>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</si>
  <si>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</si>
  <si>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</si>
  <si>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</si>
  <si>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</si>
  <si>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</si>
  <si>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</si>
  <si>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</si>
  <si>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</si>
  <si>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</si>
  <si>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</si>
  <si>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</si>
  <si>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</si>
  <si>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</si>
  <si>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</si>
  <si>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</si>
  <si>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</si>
  <si>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</si>
  <si>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</si>
  <si>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</si>
  <si>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</si>
  <si>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</si>
  <si>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</si>
  <si>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</si>
  <si>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</si>
  <si>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</si>
  <si>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</si>
  <si>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</si>
  <si>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</si>
  <si>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</si>
  <si>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</si>
  <si>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</si>
  <si>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</si>
  <si>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</si>
  <si>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</si>
  <si>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</si>
  <si>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</si>
  <si>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</si>
  <si>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</si>
  <si>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</si>
  <si>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</si>
  <si>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</si>
  <si>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</si>
  <si>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</si>
  <si>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</si>
  <si>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</si>
  <si>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</si>
  <si>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</si>
  <si>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</si>
  <si>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</si>
  <si>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</si>
  <si>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</si>
  <si>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</si>
  <si>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</si>
  <si>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</si>
  <si>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</si>
  <si>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</si>
  <si>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</si>
  <si>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</si>
  <si>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</si>
  <si>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</si>
  <si>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</si>
  <si>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</si>
  <si>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</si>
  <si>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</si>
  <si>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</si>
  <si>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</si>
  <si>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</si>
  <si>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</si>
  <si>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</si>
  <si>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</si>
  <si>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</si>
  <si>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</si>
  <si>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</si>
  <si>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</si>
  <si>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</si>
  <si>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</si>
  <si>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</si>
  <si>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</si>
  <si>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</si>
  <si>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</si>
  <si>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</si>
  <si>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</si>
  <si>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</si>
  <si>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</si>
  <si>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</si>
  <si>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</si>
  <si>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</si>
  <si>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</si>
  <si>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</si>
  <si>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</si>
  <si>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</si>
  <si>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</si>
  <si>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</si>
  <si>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</si>
  <si>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</si>
  <si>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</si>
  <si>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</si>
  <si>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</si>
  <si>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</si>
  <si>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</si>
  <si>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</si>
  <si>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</si>
  <si>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</si>
  <si>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</si>
  <si>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</si>
  <si>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</si>
  <si>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</si>
  <si>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</si>
  <si>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</si>
  <si>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</si>
  <si>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</si>
  <si>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</si>
  <si>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</si>
  <si>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</si>
  <si>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</si>
  <si>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</si>
  <si>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</si>
  <si>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</si>
  <si>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</si>
  <si>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</si>
  <si>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</si>
  <si>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</si>
  <si>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</si>
  <si>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</si>
  <si>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</si>
  <si>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</si>
  <si>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</si>
  <si>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</si>
  <si>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</si>
  <si>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</si>
  <si>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</si>
  <si>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</si>
  <si>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</si>
  <si>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</si>
  <si>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</si>
  <si>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</si>
  <si>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</si>
  <si>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</si>
  <si>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</si>
  <si>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</si>
  <si>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</si>
  <si>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</si>
  <si>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</si>
  <si>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</si>
  <si>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</si>
  <si>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</si>
  <si>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</si>
  <si>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</si>
  <si>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</si>
  <si>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</si>
  <si>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</si>
  <si>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</si>
  <si>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</si>
  <si>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</si>
  <si>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</si>
  <si>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</si>
  <si>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</si>
  <si>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</si>
  <si>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</si>
  <si>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</si>
  <si>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</si>
  <si>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</si>
  <si>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</si>
  <si>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</si>
  <si>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</si>
  <si>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</si>
  <si>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</si>
  <si>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</si>
  <si>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</si>
  <si>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</si>
  <si>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</si>
  <si>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</si>
  <si>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</si>
  <si>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</si>
  <si>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</si>
  <si>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</si>
  <si>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</si>
  <si>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</si>
  <si>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</si>
  <si>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</si>
  <si>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</si>
  <si>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</si>
  <si>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</si>
  <si>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</si>
  <si>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</si>
  <si>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</si>
  <si>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</si>
  <si>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</si>
  <si>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</si>
  <si>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</si>
  <si>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</si>
  <si>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</si>
  <si>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</si>
  <si>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</si>
  <si>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</si>
  <si>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</si>
  <si>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</si>
  <si>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</si>
  <si>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</si>
  <si>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</si>
  <si>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</si>
  <si>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</si>
  <si>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</si>
  <si>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</si>
  <si>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</si>
  <si>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</si>
  <si>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</si>
  <si>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</si>
  <si>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</si>
  <si>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</si>
  <si>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</si>
  <si>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</si>
  <si>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</si>
  <si>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</si>
  <si>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</si>
  <si>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</si>
  <si>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</si>
  <si>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</si>
  <si>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</si>
  <si>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</si>
  <si>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</si>
  <si>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</si>
  <si>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</si>
  <si>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</si>
  <si>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</si>
  <si>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</si>
  <si>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</si>
  <si>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</si>
  <si>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</si>
  <si>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</si>
  <si>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</si>
  <si>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</si>
  <si>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</si>
  <si>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</si>
  <si>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</si>
  <si>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</si>
  <si>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</si>
  <si>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</si>
  <si>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</si>
  <si>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</si>
  <si>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</si>
  <si>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</si>
  <si>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</si>
  <si>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</si>
  <si>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</si>
  <si>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</si>
  <si>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</si>
  <si>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</si>
  <si>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</si>
  <si>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</si>
  <si>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</si>
  <si>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</si>
  <si>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</si>
  <si>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</si>
  <si>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</si>
  <si>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</si>
  <si>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</si>
  <si>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</si>
  <si>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</si>
  <si>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</si>
  <si>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</si>
  <si>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</si>
  <si>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</si>
  <si>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</si>
  <si>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</si>
  <si>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</si>
  <si>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</si>
  <si>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</si>
  <si>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</si>
  <si>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</si>
  <si>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</si>
  <si>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</si>
  <si>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</si>
  <si>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</si>
  <si>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</si>
  <si>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</si>
  <si>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</si>
  <si>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</si>
  <si>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</si>
  <si>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</si>
  <si>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</si>
  <si>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</si>
  <si>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</si>
  <si>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</si>
  <si>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</si>
  <si>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</si>
  <si>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</si>
  <si>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</si>
  <si>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</si>
  <si>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</si>
  <si>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</si>
  <si>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</si>
  <si>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</si>
  <si>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</si>
  <si>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</si>
  <si>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</si>
  <si>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</si>
  <si>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</si>
  <si>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</si>
  <si>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</si>
  <si>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</si>
  <si>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</si>
  <si>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</si>
  <si>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</si>
  <si>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</si>
  <si>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</si>
  <si>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</si>
  <si>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</si>
  <si>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</si>
  <si>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</si>
  <si>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</si>
  <si>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</si>
  <si>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</si>
  <si>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</si>
  <si>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</si>
  <si>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</si>
  <si>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</si>
  <si>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</si>
  <si>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</si>
  <si>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</si>
  <si>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</si>
  <si>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</si>
  <si>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</si>
  <si>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</si>
  <si>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</si>
  <si>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</si>
  <si>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</si>
  <si>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</si>
  <si>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</si>
  <si>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</si>
  <si>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</si>
  <si>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</si>
  <si>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</si>
  <si>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</si>
  <si>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</si>
  <si>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</si>
  <si>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</si>
  <si>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</si>
  <si>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</si>
  <si>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</si>
  <si>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</si>
  <si>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</si>
  <si>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</si>
  <si>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</si>
  <si>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</si>
  <si>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</si>
  <si>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</si>
  <si>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</si>
  <si>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</si>
  <si>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</si>
  <si>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</si>
  <si>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</si>
  <si>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</si>
  <si>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</si>
  <si>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</si>
  <si>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</si>
  <si>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</si>
  <si>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</si>
  <si>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</si>
  <si>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</si>
  <si>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</si>
  <si>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</si>
  <si>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</si>
  <si>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</si>
  <si>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</si>
  <si>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</si>
  <si>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</si>
  <si>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</si>
  <si>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</si>
  <si>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</si>
  <si>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</si>
  <si>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</si>
  <si>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</si>
  <si>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</si>
  <si>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</si>
  <si>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</si>
  <si>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</si>
  <si>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</si>
  <si>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</si>
  <si>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</si>
  <si>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</si>
  <si>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</si>
  <si>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</si>
  <si>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</si>
  <si>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</si>
  <si>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</si>
  <si>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</si>
  <si>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</si>
  <si>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</si>
  <si>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</si>
  <si>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</si>
  <si>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</si>
  <si>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</si>
  <si>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</si>
  <si>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</si>
  <si>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</si>
  <si>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</si>
  <si>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</si>
  <si>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</si>
  <si>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</si>
  <si>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</si>
  <si>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</si>
  <si>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</si>
  <si>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</si>
  <si>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</si>
  <si>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</si>
  <si>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</si>
  <si>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</si>
  <si>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</si>
  <si>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</si>
  <si>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</si>
  <si>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</si>
  <si>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</si>
  <si>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</si>
  <si>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</si>
  <si>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</si>
  <si>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</si>
  <si>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</si>
  <si>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</si>
  <si>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</si>
  <si>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</si>
  <si>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</si>
  <si>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</si>
  <si>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</si>
  <si>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</si>
  <si>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</si>
  <si>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</si>
  <si>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</si>
  <si>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</si>
  <si>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</si>
  <si>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</si>
  <si>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</si>
  <si>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</si>
  <si>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</si>
  <si>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</si>
  <si>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</si>
  <si>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</si>
  <si>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</si>
  <si>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</si>
  <si>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</si>
  <si>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</si>
  <si>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</si>
  <si>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</si>
  <si>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</si>
  <si>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</si>
  <si>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</si>
  <si>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</si>
  <si>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</si>
  <si>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</si>
  <si>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</si>
  <si>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</si>
  <si>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</si>
  <si>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平成２８年度</t>
    <phoneticPr fontId="5"/>
  </si>
  <si>
    <t>平成３２年度</t>
    <phoneticPr fontId="5"/>
  </si>
  <si>
    <t>国土政策局</t>
    <phoneticPr fontId="5"/>
  </si>
  <si>
    <t>地方振興課</t>
    <phoneticPr fontId="5"/>
  </si>
  <si>
    <t>○</t>
  </si>
  <si>
    <t>　二地域居住や二地域生活・就労等に係る先進事例を構築するとともに、その成果等を普及啓発等する中で、地方における二地域居住等の取組を推進し「地方への新しい人の流れ」の創出を図る。</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</si>
  <si>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phoneticPr fontId="5"/>
  </si>
  <si>
    <t>-</t>
  </si>
  <si>
    <t>-</t>
    <phoneticPr fontId="5"/>
  </si>
  <si>
    <t>都市・地域づくり推進調査費</t>
    <rPh sb="0" eb="2">
      <t>トシ</t>
    </rPh>
    <rPh sb="3" eb="5">
      <t>チイキ</t>
    </rPh>
    <rPh sb="8" eb="10">
      <t>スイシン</t>
    </rPh>
    <rPh sb="10" eb="13">
      <t>チョウサヒ</t>
    </rPh>
    <phoneticPr fontId="5"/>
  </si>
  <si>
    <t>市町村</t>
    <rPh sb="0" eb="3">
      <t>シチョウソン</t>
    </rPh>
    <phoneticPr fontId="5"/>
  </si>
  <si>
    <t>予算額（百万円）／モニター調査実施箇所数（団体）　　　　　　　　　</t>
    <phoneticPr fontId="5"/>
  </si>
  <si>
    <t>箇所</t>
    <rPh sb="0" eb="2">
      <t>カショ</t>
    </rPh>
    <phoneticPr fontId="5"/>
  </si>
  <si>
    <t>百万円</t>
    <rPh sb="0" eb="2">
      <t>ヒャクマン</t>
    </rPh>
    <rPh sb="2" eb="3">
      <t>エン</t>
    </rPh>
    <phoneticPr fontId="5"/>
  </si>
  <si>
    <t>　   予算額
/実施箇所数</t>
    <phoneticPr fontId="5"/>
  </si>
  <si>
    <t>7 都市再生・地域再生の推進</t>
    <phoneticPr fontId="5"/>
  </si>
  <si>
    <t>25 都市再生・地域再生を推進する</t>
    <phoneticPr fontId="5"/>
  </si>
  <si>
    <t>二地域居住、二地域生活・就労に係る先導的な取組をモデル的に支援（モニター調査）し、その成果を普及啓発するとともに、さらなる推進方策の検討を行うことで、二地域居住等が推進され、地方への新しいひとの流れを創出し、地域の活性化が図られ、地域の再生に寄与する。</t>
    <phoneticPr fontId="5"/>
  </si>
  <si>
    <t>まち・ひと・しごと創生総合戦略等では、「地方への新しい人の流れ」の創出を図るために、二地域居住等の推進を掲げているところ、地方でのこうした取組を支援等する中で地方の創生を図っていくことは、国民や社会のニーズに合致する。</t>
    <phoneticPr fontId="5"/>
  </si>
  <si>
    <t>二地域居住の推進に向けて、全国的に活用可能な先進事例のノウハウの蓄積や普及啓発、調査を通じて得られた成果の整理・分析等に基づく具体的施策の検討等は国が行うべきものである。</t>
    <phoneticPr fontId="5"/>
  </si>
  <si>
    <t>二地域居住等を含む地方居住の推進は、まち・ひと・しごと創生総合戦略等にも位置付けられ、かつ2020年までの成果目標も掲げられていることから、優先度が高いものである。</t>
    <phoneticPr fontId="5"/>
  </si>
  <si>
    <t>見積書の提出により、事業に不要な支出が予定されていないか精査するとともに、随時、進捗状況について監督することを予定している。</t>
    <phoneticPr fontId="5"/>
  </si>
  <si>
    <t>進捗状況を随時監督していくことを予定している。</t>
    <phoneticPr fontId="5"/>
  </si>
  <si>
    <t>‐</t>
  </si>
  <si>
    <t>実施に当たっては、企画競争・公募を実施し、有識者で構成される有識者委員会での審議を経て選定することを予定している。</t>
    <phoneticPr fontId="5"/>
  </si>
  <si>
    <t>新28-0021</t>
    <rPh sb="0" eb="1">
      <t>シン</t>
    </rPh>
    <phoneticPr fontId="5"/>
  </si>
  <si>
    <t>-</t>
    <phoneticPr fontId="5"/>
  </si>
  <si>
    <t>9/3</t>
    <phoneticPr fontId="5"/>
  </si>
  <si>
    <t>6/3</t>
    <phoneticPr fontId="5"/>
  </si>
  <si>
    <t>都市・地域づくり推進調査費</t>
    <rPh sb="0" eb="2">
      <t>トシ</t>
    </rPh>
    <rPh sb="3" eb="5">
      <t>チイキ</t>
    </rPh>
    <rPh sb="8" eb="10">
      <t>スイシン</t>
    </rPh>
    <rPh sb="10" eb="13">
      <t>チョウサヒ</t>
    </rPh>
    <phoneticPr fontId="5"/>
  </si>
  <si>
    <t>日本工営株式会社東京支店</t>
    <rPh sb="0" eb="4">
      <t>ニホンコウエイ</t>
    </rPh>
    <rPh sb="4" eb="6">
      <t>カブシキ</t>
    </rPh>
    <rPh sb="6" eb="8">
      <t>カイシャ</t>
    </rPh>
    <rPh sb="8" eb="10">
      <t>トウキョウ</t>
    </rPh>
    <rPh sb="10" eb="12">
      <t>シテン</t>
    </rPh>
    <phoneticPr fontId="5"/>
  </si>
  <si>
    <t>二地域居住等の推進に向けた先進事例構築推進調査業務</t>
    <rPh sb="0" eb="3">
      <t>ニチイキ</t>
    </rPh>
    <rPh sb="3" eb="5">
      <t>キョジュウ</t>
    </rPh>
    <rPh sb="5" eb="6">
      <t>トウ</t>
    </rPh>
    <rPh sb="7" eb="9">
      <t>スイシン</t>
    </rPh>
    <rPh sb="10" eb="11">
      <t>ム</t>
    </rPh>
    <rPh sb="13" eb="15">
      <t>センシン</t>
    </rPh>
    <rPh sb="15" eb="17">
      <t>ジレイ</t>
    </rPh>
    <rPh sb="17" eb="19">
      <t>コウチク</t>
    </rPh>
    <rPh sb="19" eb="21">
      <t>スイシン</t>
    </rPh>
    <rPh sb="21" eb="23">
      <t>チョウサ</t>
    </rPh>
    <rPh sb="23" eb="25">
      <t>ギョウム</t>
    </rPh>
    <phoneticPr fontId="5"/>
  </si>
  <si>
    <t>無</t>
  </si>
  <si>
    <t>成果目標に向けて着実に推進している。</t>
    <rPh sb="0" eb="2">
      <t>セイカ</t>
    </rPh>
    <rPh sb="2" eb="4">
      <t>モクヒョウ</t>
    </rPh>
    <rPh sb="5" eb="6">
      <t>ム</t>
    </rPh>
    <rPh sb="8" eb="10">
      <t>チャクジツ</t>
    </rPh>
    <rPh sb="11" eb="13">
      <t>スイシン</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</si>
  <si>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</si>
  <si>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</si>
  <si>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発注先の選定に当たっては、より一層の透明性及び公平性の確保を図る観点から、引き続き企画競争の手続の中で、提案者が判別できないよう匿名方式による評価を実施するとともに、第三者機関である企画競争有識者委員会の審査を受け適正な手続きの執行に努めている。</t>
    <rPh sb="0" eb="3">
      <t>ハッチュウサキ</t>
    </rPh>
    <rPh sb="4" eb="6">
      <t>センテイ</t>
    </rPh>
    <rPh sb="7" eb="8">
      <t>ア</t>
    </rPh>
    <rPh sb="15" eb="17">
      <t>イッソウ</t>
    </rPh>
    <rPh sb="18" eb="21">
      <t>トウメイセイ</t>
    </rPh>
    <rPh sb="21" eb="22">
      <t>オヨ</t>
    </rPh>
    <rPh sb="23" eb="26">
      <t>コウヘイセイ</t>
    </rPh>
    <rPh sb="27" eb="29">
      <t>カクホ</t>
    </rPh>
    <rPh sb="30" eb="31">
      <t>ハカ</t>
    </rPh>
    <rPh sb="32" eb="34">
      <t>カンテン</t>
    </rPh>
    <rPh sb="37" eb="38">
      <t>ヒ</t>
    </rPh>
    <rPh sb="39" eb="40">
      <t>ツヅ</t>
    </rPh>
    <rPh sb="41" eb="43">
      <t>キカク</t>
    </rPh>
    <rPh sb="43" eb="45">
      <t>キョウソウ</t>
    </rPh>
    <rPh sb="46" eb="48">
      <t>テツヅキ</t>
    </rPh>
    <rPh sb="49" eb="50">
      <t>ナカ</t>
    </rPh>
    <rPh sb="52" eb="54">
      <t>テイアン</t>
    </rPh>
    <rPh sb="54" eb="55">
      <t>シャ</t>
    </rPh>
    <rPh sb="56" eb="58">
      <t>ハンベツ</t>
    </rPh>
    <rPh sb="64" eb="66">
      <t>トクメイ</t>
    </rPh>
    <rPh sb="66" eb="68">
      <t>ホウシキ</t>
    </rPh>
    <rPh sb="71" eb="73">
      <t>ヒョウカ</t>
    </rPh>
    <rPh sb="74" eb="76">
      <t>ジッシ</t>
    </rPh>
    <rPh sb="83" eb="86">
      <t>ダイサンシャ</t>
    </rPh>
    <rPh sb="86" eb="88">
      <t>キカン</t>
    </rPh>
    <rPh sb="91" eb="93">
      <t>キカク</t>
    </rPh>
    <rPh sb="93" eb="95">
      <t>キョウソウ</t>
    </rPh>
    <rPh sb="95" eb="98">
      <t>ユウシキシャ</t>
    </rPh>
    <rPh sb="98" eb="101">
      <t>イインカイ</t>
    </rPh>
    <rPh sb="102" eb="104">
      <t>シンサ</t>
    </rPh>
    <rPh sb="105" eb="106">
      <t>ウ</t>
    </rPh>
    <rPh sb="107" eb="109">
      <t>テキセイ</t>
    </rPh>
    <rPh sb="110" eb="112">
      <t>テツヅキ</t>
    </rPh>
    <rPh sb="114" eb="116">
      <t>シッコウ</t>
    </rPh>
    <rPh sb="117" eb="118">
      <t>ツト</t>
    </rPh>
    <phoneticPr fontId="5"/>
  </si>
  <si>
    <t>検討で得られた成果を用いて、引き続き効果的な二地域居住等の推進に向けた施策の検討を進める。</t>
    <rPh sb="0" eb="2">
      <t>ケントウ</t>
    </rPh>
    <rPh sb="3" eb="4">
      <t>エ</t>
    </rPh>
    <rPh sb="7" eb="9">
      <t>セイカ</t>
    </rPh>
    <rPh sb="10" eb="11">
      <t>モチ</t>
    </rPh>
    <rPh sb="14" eb="15">
      <t>ヒ</t>
    </rPh>
    <rPh sb="16" eb="17">
      <t>ツヅ</t>
    </rPh>
    <rPh sb="18" eb="21">
      <t>コウカテキ</t>
    </rPh>
    <rPh sb="22" eb="25">
      <t>ニチイキ</t>
    </rPh>
    <rPh sb="25" eb="27">
      <t>キョジュウ</t>
    </rPh>
    <rPh sb="27" eb="28">
      <t>トウ</t>
    </rPh>
    <rPh sb="29" eb="31">
      <t>スイシン</t>
    </rPh>
    <rPh sb="32" eb="33">
      <t>ム</t>
    </rPh>
    <rPh sb="35" eb="37">
      <t>セサク</t>
    </rPh>
    <rPh sb="38" eb="40">
      <t>ケントウ</t>
    </rPh>
    <rPh sb="41" eb="42">
      <t>スス</t>
    </rPh>
    <phoneticPr fontId="5"/>
  </si>
  <si>
    <t>二地域居住等の促進に向けた先進的な提案を公募のうえ、有識者委員会で選定しており、効果的に実施している。</t>
    <rPh sb="5" eb="6">
      <t>トウ</t>
    </rPh>
    <rPh sb="7" eb="9">
      <t>ソクシン</t>
    </rPh>
    <rPh sb="10" eb="11">
      <t>ム</t>
    </rPh>
    <rPh sb="13" eb="16">
      <t>センシンテキ</t>
    </rPh>
    <rPh sb="17" eb="19">
      <t>テイアン</t>
    </rPh>
    <rPh sb="20" eb="22">
      <t>コウボ</t>
    </rPh>
    <rPh sb="26" eb="29">
      <t>ユウシキシャ</t>
    </rPh>
    <rPh sb="29" eb="32">
      <t>イインカイ</t>
    </rPh>
    <rPh sb="33" eb="35">
      <t>センテイ</t>
    </rPh>
    <rPh sb="40" eb="43">
      <t>コウカテキ</t>
    </rPh>
    <rPh sb="44" eb="46">
      <t>ジッシ</t>
    </rPh>
    <phoneticPr fontId="5"/>
  </si>
  <si>
    <t>国土形成計画（全国計画）（平成27年8月14日閣議決定）
まち・ひと・しごと創生総合戦略(2016改訂版)（平成28年12月22日閣議決定）</t>
    <rPh sb="49" eb="52">
      <t>カイテイバン</t>
    </rPh>
    <phoneticPr fontId="5"/>
  </si>
  <si>
    <t>「お試し居住」推進等に取り組む市町村の数</t>
    <phoneticPr fontId="5"/>
  </si>
  <si>
    <t>モニター調査実施箇所数</t>
    <phoneticPr fontId="5"/>
  </si>
  <si>
    <t>二地域居住等の推進に向けた先進事例構築推進調査</t>
    <phoneticPr fontId="5"/>
  </si>
  <si>
    <t>課長　安藤 恒次</t>
    <phoneticPr fontId="5"/>
  </si>
  <si>
    <t>事業目的・概要として、地方への新たな人の流れを志向し、二地域生活等の新たなライフスタイルの実現を目指すとのことであるが、それ自体、国民の幸福追求権との兼ね合いで、どこまで国が積極的に推進すべきものか、疑問がないわけではない。また、かかる事業目的達成のための成果目標として、お試し居住に取り組む市町村の数が指標として挙げられているが、実際の活動指標としては、モニター調査を行っているとの理解であり、調査を実施したからと言って、直接に成果指標に繋がるものではない点に問題がある。また、モニター調査実施箇所数も3地域というのが少なすぎる点で、効果的な二地域居住等の推進にどれほど役立つのか、十分に事業及びその活動内容を検証すべき。</t>
    <phoneticPr fontId="5"/>
  </si>
  <si>
    <t>外部有識者の指摘も踏まえ、事業の効果を十分に検証するとともに、効率的な事業の実施を図るべき。</t>
    <rPh sb="0" eb="2">
      <t>ガイブ</t>
    </rPh>
    <rPh sb="2" eb="5">
      <t>ユウシキシャ</t>
    </rPh>
    <rPh sb="6" eb="8">
      <t>シテキ</t>
    </rPh>
    <rPh sb="9" eb="10">
      <t>フ</t>
    </rPh>
    <rPh sb="13" eb="15">
      <t>ジギョウ</t>
    </rPh>
    <rPh sb="16" eb="18">
      <t>コウカ</t>
    </rPh>
    <rPh sb="19" eb="21">
      <t>ジュウブン</t>
    </rPh>
    <rPh sb="22" eb="24">
      <t>ケンショウ</t>
    </rPh>
    <rPh sb="31" eb="34">
      <t>コウリツテキ</t>
    </rPh>
    <rPh sb="35" eb="37">
      <t>ジギョウ</t>
    </rPh>
    <rPh sb="38" eb="40">
      <t>ジッシ</t>
    </rPh>
    <rPh sb="41" eb="42">
      <t>ハカ</t>
    </rPh>
    <phoneticPr fontId="2"/>
  </si>
  <si>
    <t>これまでの事業及び活動内容を検証しつつ、本事業については平成２９年度で終了するものとし、平成３０年度以降は新たに多様な主体の協働による都市と地方の対流促進施策に関する検討調査を実施する。</t>
    <rPh sb="5" eb="7">
      <t>ジギョウ</t>
    </rPh>
    <rPh sb="7" eb="8">
      <t>オヨ</t>
    </rPh>
    <rPh sb="9" eb="11">
      <t>カツドウ</t>
    </rPh>
    <rPh sb="11" eb="13">
      <t>ナイヨウ</t>
    </rPh>
    <rPh sb="14" eb="16">
      <t>ケンショウ</t>
    </rPh>
    <rPh sb="20" eb="21">
      <t>ホン</t>
    </rPh>
    <rPh sb="21" eb="23">
      <t>ジギョウ</t>
    </rPh>
    <rPh sb="28" eb="30">
      <t>ヘイセイ</t>
    </rPh>
    <rPh sb="32" eb="34">
      <t>ネンド</t>
    </rPh>
    <rPh sb="35" eb="37">
      <t>シュウリョウ</t>
    </rPh>
    <rPh sb="44" eb="46">
      <t>ヘイセイ</t>
    </rPh>
    <rPh sb="48" eb="50">
      <t>ネンド</t>
    </rPh>
    <rPh sb="50" eb="52">
      <t>イコウ</t>
    </rPh>
    <rPh sb="53" eb="54">
      <t>アラ</t>
    </rPh>
    <rPh sb="56" eb="58">
      <t>タヨウ</t>
    </rPh>
    <rPh sb="59" eb="61">
      <t>シュタイ</t>
    </rPh>
    <rPh sb="62" eb="64">
      <t>キョウドウ</t>
    </rPh>
    <rPh sb="67" eb="69">
      <t>トシ</t>
    </rPh>
    <rPh sb="70" eb="72">
      <t>チホウ</t>
    </rPh>
    <rPh sb="73" eb="77">
      <t>タイリュウソクシン</t>
    </rPh>
    <rPh sb="77" eb="79">
      <t>セサク</t>
    </rPh>
    <rPh sb="80" eb="81">
      <t>カン</t>
    </rPh>
    <rPh sb="83" eb="85">
      <t>ケントウ</t>
    </rPh>
    <rPh sb="85" eb="87">
      <t>チョウサ</t>
    </rPh>
    <rPh sb="88" eb="90">
      <t>ジッシ</t>
    </rPh>
    <phoneticPr fontId="5"/>
  </si>
  <si>
    <t>全国の市町村に占める「お試し居住」推進等に取り組む市町村の数を2020年までに倍増させる（平成26年11月現在で約23％（392市町村））</t>
    <phoneticPr fontId="5"/>
  </si>
  <si>
    <t>国土交通省国土政策局調べ（平成26年11月）
まち・ひと・しごと創生総合戦略（2016改訂版）（平成28年12月22日閣議決定）</t>
    <rPh sb="0" eb="2">
      <t>コクド</t>
    </rPh>
    <rPh sb="2" eb="5">
      <t>コウツウショウ</t>
    </rPh>
    <rPh sb="5" eb="7">
      <t>コクド</t>
    </rPh>
    <rPh sb="7" eb="9">
      <t>セイサク</t>
    </rPh>
    <rPh sb="9" eb="10">
      <t>キョク</t>
    </rPh>
    <rPh sb="10" eb="11">
      <t>シラ</t>
    </rPh>
    <rPh sb="13" eb="15">
      <t>ヘイセイ</t>
    </rPh>
    <rPh sb="17" eb="18">
      <t>ネン</t>
    </rPh>
    <rPh sb="20" eb="21">
      <t>ガツ</t>
    </rPh>
    <rPh sb="32" eb="34">
      <t>ソウセイ</t>
    </rPh>
    <rPh sb="34" eb="36">
      <t>ソウゴウ</t>
    </rPh>
    <rPh sb="36" eb="38">
      <t>センリャク</t>
    </rPh>
    <rPh sb="43" eb="46">
      <t>カイテイバン</t>
    </rPh>
    <rPh sb="48" eb="50">
      <t>ヘイセイ</t>
    </rPh>
    <rPh sb="52" eb="53">
      <t>ネン</t>
    </rPh>
    <rPh sb="55" eb="56">
      <t>ガツ</t>
    </rPh>
    <rPh sb="58" eb="59">
      <t>ニチ</t>
    </rPh>
    <rPh sb="59" eb="61">
      <t>カクギ</t>
    </rPh>
    <rPh sb="61" eb="63">
      <t>ケッテイ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</si>
</sst>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195862</xdr:colOff>
      <xdr:row>741</xdr:row>
      <xdr:rowOff>168088</xdr:rowOff>
    </xdr:from>
    <xdr:to>
      <xdr:col>29</xdr:col>
      <xdr:colOff>118060</xdr:colOff>
      <xdr:row>743</xdr:row>
      <xdr:rowOff>77318</xdr:rowOff>
    </xdr:to>
    <xdr:sp macro="" textlink="">
      <xdr:nvSpPr>
        <xdr:cNvPr id="2" name="テキスト ボックス 1"/>
        <xdr:cNvSpPr txBox="1"/>
      </xdr:nvSpPr>
      <xdr:spPr>
        <a:xfrm>
          <a:off x="4431686" y="47882735"/>
          <a:ext cx="1535845" cy="6039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195304</xdr:colOff>
      <xdr:row>743</xdr:row>
      <xdr:rowOff>88525</xdr:rowOff>
    </xdr:from>
    <xdr:to>
      <xdr:col>32</xdr:col>
      <xdr:colOff>100855</xdr:colOff>
      <xdr:row>744</xdr:row>
      <xdr:rowOff>256854</xdr:rowOff>
    </xdr:to>
    <xdr:sp macro="" textlink="">
      <xdr:nvSpPr>
        <xdr:cNvPr id="3" name="大かっこ 2"/>
        <xdr:cNvSpPr/>
      </xdr:nvSpPr>
      <xdr:spPr>
        <a:xfrm>
          <a:off x="3826010" y="48497937"/>
          <a:ext cx="2729433" cy="515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二地域居住等の推進に向けた先進事例構築推進調査業務に係る企画立案</a:t>
          </a:r>
        </a:p>
      </xdr:txBody>
    </xdr:sp>
    <xdr:clientData/>
  </xdr:twoCellAnchor>
  <xdr:twoCellAnchor>
    <xdr:from>
      <xdr:col>25</xdr:col>
      <xdr:colOff>169930</xdr:colOff>
      <xdr:row>744</xdr:row>
      <xdr:rowOff>178412</xdr:rowOff>
    </xdr:from>
    <xdr:to>
      <xdr:col>25</xdr:col>
      <xdr:colOff>169930</xdr:colOff>
      <xdr:row>748</xdr:row>
      <xdr:rowOff>187377</xdr:rowOff>
    </xdr:to>
    <xdr:cxnSp macro="">
      <xdr:nvCxnSpPr>
        <xdr:cNvPr id="4" name="直線コネクタ 3"/>
        <xdr:cNvCxnSpPr/>
      </xdr:nvCxnSpPr>
      <xdr:spPr>
        <a:xfrm flipV="1">
          <a:off x="5272609" y="49191341"/>
          <a:ext cx="0" cy="1424107"/>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169929</xdr:colOff>
      <xdr:row>746</xdr:row>
      <xdr:rowOff>177292</xdr:rowOff>
    </xdr:from>
    <xdr:to>
      <xdr:col>33</xdr:col>
      <xdr:colOff>138072</xdr:colOff>
      <xdr:row>746</xdr:row>
      <xdr:rowOff>177293</xdr:rowOff>
    </xdr:to>
    <xdr:cxnSp macro="">
      <xdr:nvCxnSpPr>
        <xdr:cNvPr id="5" name="直線コネクタ 4"/>
        <xdr:cNvCxnSpPr/>
      </xdr:nvCxnSpPr>
      <xdr:spPr>
        <a:xfrm flipH="1">
          <a:off x="5272608" y="49897792"/>
          <a:ext cx="1601000"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21209</xdr:colOff>
      <xdr:row>745</xdr:row>
      <xdr:rowOff>239482</xdr:rowOff>
    </xdr:from>
    <xdr:to>
      <xdr:col>41</xdr:col>
      <xdr:colOff>145833</xdr:colOff>
      <xdr:row>747</xdr:row>
      <xdr:rowOff>69471</xdr:rowOff>
    </xdr:to>
    <xdr:sp macro="" textlink="">
      <xdr:nvSpPr>
        <xdr:cNvPr id="6" name="テキスト ボックス 5"/>
        <xdr:cNvSpPr txBox="1"/>
      </xdr:nvSpPr>
      <xdr:spPr>
        <a:xfrm>
          <a:off x="6960852" y="49606196"/>
          <a:ext cx="1553374" cy="53756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twoCellAnchor>
  <xdr:twoCellAnchor>
    <xdr:from>
      <xdr:col>34</xdr:col>
      <xdr:colOff>50187</xdr:colOff>
      <xdr:row>747</xdr:row>
      <xdr:rowOff>119903</xdr:rowOff>
    </xdr:from>
    <xdr:to>
      <xdr:col>41</xdr:col>
      <xdr:colOff>123265</xdr:colOff>
      <xdr:row>748</xdr:row>
      <xdr:rowOff>112060</xdr:rowOff>
    </xdr:to>
    <xdr:sp macro="" textlink="">
      <xdr:nvSpPr>
        <xdr:cNvPr id="7" name="大かっこ 6"/>
        <xdr:cNvSpPr/>
      </xdr:nvSpPr>
      <xdr:spPr>
        <a:xfrm>
          <a:off x="6908187" y="49918844"/>
          <a:ext cx="1485019" cy="339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a:t>
          </a:r>
        </a:p>
      </xdr:txBody>
    </xdr:sp>
    <xdr:clientData/>
  </xdr:twoCellAnchor>
  <xdr:twoCellAnchor>
    <xdr:from>
      <xdr:col>22</xdr:col>
      <xdr:colOff>2960</xdr:colOff>
      <xdr:row>749</xdr:row>
      <xdr:rowOff>214831</xdr:rowOff>
    </xdr:from>
    <xdr:to>
      <xdr:col>29</xdr:col>
      <xdr:colOff>129265</xdr:colOff>
      <xdr:row>751</xdr:row>
      <xdr:rowOff>44820</xdr:rowOff>
    </xdr:to>
    <xdr:sp macro="" textlink="">
      <xdr:nvSpPr>
        <xdr:cNvPr id="8" name="テキスト ボックス 7"/>
        <xdr:cNvSpPr txBox="1"/>
      </xdr:nvSpPr>
      <xdr:spPr>
        <a:xfrm>
          <a:off x="4493317" y="50996688"/>
          <a:ext cx="1555055" cy="53756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en-US" altLang="ja-JP" sz="1100"/>
            <a:t>9</a:t>
          </a:r>
          <a:r>
            <a:rPr kumimoji="1" lang="ja-JP" altLang="en-US" sz="1100"/>
            <a:t>百万円</a:t>
          </a:r>
        </a:p>
      </xdr:txBody>
    </xdr:sp>
    <xdr:clientData/>
  </xdr:twoCellAnchor>
  <xdr:twoCellAnchor>
    <xdr:from>
      <xdr:col>20</xdr:col>
      <xdr:colOff>190500</xdr:colOff>
      <xdr:row>748</xdr:row>
      <xdr:rowOff>265817</xdr:rowOff>
    </xdr:from>
    <xdr:to>
      <xdr:col>30</xdr:col>
      <xdr:colOff>161200</xdr:colOff>
      <xdr:row>749</xdr:row>
      <xdr:rowOff>265255</xdr:rowOff>
    </xdr:to>
    <xdr:sp macro="" textlink="">
      <xdr:nvSpPr>
        <xdr:cNvPr id="9" name="テキスト ボックス 8"/>
        <xdr:cNvSpPr txBox="1"/>
      </xdr:nvSpPr>
      <xdr:spPr>
        <a:xfrm>
          <a:off x="4224618" y="50412141"/>
          <a:ext cx="1987758" cy="34682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13606</xdr:colOff>
      <xdr:row>751</xdr:row>
      <xdr:rowOff>184895</xdr:rowOff>
    </xdr:from>
    <xdr:to>
      <xdr:col>32</xdr:col>
      <xdr:colOff>155766</xdr:colOff>
      <xdr:row>753</xdr:row>
      <xdr:rowOff>172569</xdr:rowOff>
    </xdr:to>
    <xdr:sp macro="" textlink="">
      <xdr:nvSpPr>
        <xdr:cNvPr id="10" name="大かっこ 9"/>
        <xdr:cNvSpPr/>
      </xdr:nvSpPr>
      <xdr:spPr>
        <a:xfrm>
          <a:off x="3891642" y="51674324"/>
          <a:ext cx="2795553" cy="695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・先進事例構築推進調査</a:t>
          </a:r>
          <a:endParaRPr kumimoji="1" lang="en-US" altLang="ja-JP" sz="1000"/>
        </a:p>
        <a:p>
          <a:pPr algn="l"/>
          <a:r>
            <a:rPr kumimoji="1" lang="ja-JP" altLang="en-US" sz="1000"/>
            <a:t>・成果等の整理・分析、普及啓発、具体的施策の検討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6" zoomScaleNormal="75" zoomScaleSheetLayoutView="100" zoomScalePageLayoutView="85" workbookViewId="0">
      <selection activeCell="P32" sqref="P32:X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265</v>
      </c>
      <c r="AT2" s="173"/>
      <c r="AU2" s="173"/>
      <c r="AV2" s="43" t="str">
        <f>IF(AW2="", "", "-")</f>
        <v/>
      </c>
      <c r="AW2" s="372"/>
      <c r="AX2" s="372"/>
    </row>
    <row r="3" spans="1:50" ht="21" customHeight="1" thickBot="1">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c r="A4" s="695" t="s">
        <v>26</v>
      </c>
      <c r="B4" s="696"/>
      <c r="C4" s="696"/>
      <c r="D4" s="696"/>
      <c r="E4" s="696"/>
      <c r="F4" s="696"/>
      <c r="G4" s="671" t="s">
        <v>507</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67</v>
      </c>
      <c r="B5" s="682"/>
      <c r="C5" s="682"/>
      <c r="D5" s="682"/>
      <c r="E5" s="682"/>
      <c r="F5" s="683"/>
      <c r="G5" s="512" t="s">
        <v>465</v>
      </c>
      <c r="H5" s="513"/>
      <c r="I5" s="513"/>
      <c r="J5" s="513"/>
      <c r="K5" s="513"/>
      <c r="L5" s="513"/>
      <c r="M5" s="514" t="s">
        <v>66</v>
      </c>
      <c r="N5" s="515"/>
      <c r="O5" s="515"/>
      <c r="P5" s="515"/>
      <c r="Q5" s="515"/>
      <c r="R5" s="516"/>
      <c r="S5" s="517" t="s">
        <v>466</v>
      </c>
      <c r="T5" s="513"/>
      <c r="U5" s="513"/>
      <c r="V5" s="513"/>
      <c r="W5" s="513"/>
      <c r="X5" s="518"/>
      <c r="Y5" s="687" t="s">
        <v>3</v>
      </c>
      <c r="Z5" s="688"/>
      <c r="AA5" s="688"/>
      <c r="AB5" s="688"/>
      <c r="AC5" s="688"/>
      <c r="AD5" s="689"/>
      <c r="AE5" s="690" t="s">
        <v>468</v>
      </c>
      <c r="AF5" s="690"/>
      <c r="AG5" s="690"/>
      <c r="AH5" s="690"/>
      <c r="AI5" s="690"/>
      <c r="AJ5" s="690"/>
      <c r="AK5" s="690"/>
      <c r="AL5" s="690"/>
      <c r="AM5" s="690"/>
      <c r="AN5" s="690"/>
      <c r="AO5" s="690"/>
      <c r="AP5" s="691"/>
      <c r="AQ5" s="692" t="s">
        <v>508</v>
      </c>
      <c r="AR5" s="693"/>
      <c r="AS5" s="693"/>
      <c r="AT5" s="693"/>
      <c r="AU5" s="693"/>
      <c r="AV5" s="693"/>
      <c r="AW5" s="693"/>
      <c r="AX5" s="694"/>
    </row>
    <row r="6" spans="1:50" ht="39" customHeight="1">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c r="A7" s="799" t="s">
        <v>23</v>
      </c>
      <c r="B7" s="800"/>
      <c r="C7" s="800"/>
      <c r="D7" s="800"/>
      <c r="E7" s="800"/>
      <c r="F7" s="801"/>
      <c r="G7" s="802" t="s">
        <v>491</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504</v>
      </c>
      <c r="AF7" s="361"/>
      <c r="AG7" s="361"/>
      <c r="AH7" s="361"/>
      <c r="AI7" s="361"/>
      <c r="AJ7" s="361"/>
      <c r="AK7" s="361"/>
      <c r="AL7" s="361"/>
      <c r="AM7" s="361"/>
      <c r="AN7" s="361"/>
      <c r="AO7" s="361"/>
      <c r="AP7" s="361"/>
      <c r="AQ7" s="361"/>
      <c r="AR7" s="361"/>
      <c r="AS7" s="361"/>
      <c r="AT7" s="361"/>
      <c r="AU7" s="361"/>
      <c r="AV7" s="361"/>
      <c r="AW7" s="361"/>
      <c r="AX7" s="362"/>
    </row>
    <row r="8" spans="1:50" ht="53.25" customHeight="1">
      <c r="A8" s="799" t="s">
        <v>343</v>
      </c>
      <c r="B8" s="800"/>
      <c r="C8" s="800"/>
      <c r="D8" s="800"/>
      <c r="E8" s="800"/>
      <c r="F8" s="801"/>
      <c r="G8" s="179" t="str">
        <f>入力規則等!A26</f>
        <v>地方創生</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c r="A9" s="91" t="s">
        <v>24</v>
      </c>
      <c r="B9" s="92"/>
      <c r="C9" s="92"/>
      <c r="D9" s="92"/>
      <c r="E9" s="92"/>
      <c r="F9" s="92"/>
      <c r="G9" s="534" t="s">
        <v>470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712" t="s">
        <v>30</v>
      </c>
      <c r="B10" s="713"/>
      <c r="C10" s="713"/>
      <c r="D10" s="713"/>
      <c r="E10" s="713"/>
      <c r="F10" s="713"/>
      <c r="G10" s="648" t="s">
        <v>471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c r="A11" s="712" t="s">
        <v>6</v>
      </c>
      <c r="B11" s="713"/>
      <c r="C11" s="713"/>
      <c r="D11" s="713"/>
      <c r="E11" s="713"/>
      <c r="F11" s="72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c r="A13" s="88"/>
      <c r="B13" s="89"/>
      <c r="C13" s="89"/>
      <c r="D13" s="89"/>
      <c r="E13" s="89"/>
      <c r="F13" s="90"/>
      <c r="G13" s="715" t="s">
        <v>7</v>
      </c>
      <c r="H13" s="716"/>
      <c r="I13" s="613" t="s">
        <v>8</v>
      </c>
      <c r="J13" s="614"/>
      <c r="K13" s="614"/>
      <c r="L13" s="614"/>
      <c r="M13" s="614"/>
      <c r="N13" s="614"/>
      <c r="O13" s="615"/>
      <c r="P13" s="168" t="s">
        <v>473</v>
      </c>
      <c r="Q13" s="169"/>
      <c r="R13" s="169"/>
      <c r="S13" s="169"/>
      <c r="T13" s="169"/>
      <c r="U13" s="169"/>
      <c r="V13" s="170"/>
      <c r="W13" s="168" t="s">
        <v>473</v>
      </c>
      <c r="X13" s="169"/>
      <c r="Y13" s="169"/>
      <c r="Z13" s="169"/>
      <c r="AA13" s="169"/>
      <c r="AB13" s="169"/>
      <c r="AC13" s="170"/>
      <c r="AD13" s="168">
        <v>9</v>
      </c>
      <c r="AE13" s="169"/>
      <c r="AF13" s="169"/>
      <c r="AG13" s="169"/>
      <c r="AH13" s="169"/>
      <c r="AI13" s="169"/>
      <c r="AJ13" s="170"/>
      <c r="AK13" s="168">
        <v>6</v>
      </c>
      <c r="AL13" s="169"/>
      <c r="AM13" s="169"/>
      <c r="AN13" s="169"/>
      <c r="AO13" s="169"/>
      <c r="AP13" s="169"/>
      <c r="AQ13" s="170"/>
      <c r="AR13" s="165">
        <v>0</v>
      </c>
      <c r="AS13" s="166"/>
      <c r="AT13" s="166"/>
      <c r="AU13" s="166"/>
      <c r="AV13" s="166"/>
      <c r="AW13" s="166"/>
      <c r="AX13" s="369"/>
    </row>
    <row r="14" spans="1:50" ht="21" customHeight="1">
      <c r="A14" s="88"/>
      <c r="B14" s="89"/>
      <c r="C14" s="89"/>
      <c r="D14" s="89"/>
      <c r="E14" s="89"/>
      <c r="F14" s="90"/>
      <c r="G14" s="717"/>
      <c r="H14" s="718"/>
      <c r="I14" s="537" t="s">
        <v>9</v>
      </c>
      <c r="J14" s="604"/>
      <c r="K14" s="604"/>
      <c r="L14" s="604"/>
      <c r="M14" s="604"/>
      <c r="N14" s="604"/>
      <c r="O14" s="605"/>
      <c r="P14" s="168" t="s">
        <v>473</v>
      </c>
      <c r="Q14" s="169"/>
      <c r="R14" s="169"/>
      <c r="S14" s="169"/>
      <c r="T14" s="169"/>
      <c r="U14" s="169"/>
      <c r="V14" s="170"/>
      <c r="W14" s="168" t="s">
        <v>473</v>
      </c>
      <c r="X14" s="169"/>
      <c r="Y14" s="169"/>
      <c r="Z14" s="169"/>
      <c r="AA14" s="169"/>
      <c r="AB14" s="169"/>
      <c r="AC14" s="170"/>
      <c r="AD14" s="168" t="s">
        <v>473</v>
      </c>
      <c r="AE14" s="169"/>
      <c r="AF14" s="169"/>
      <c r="AG14" s="169"/>
      <c r="AH14" s="169"/>
      <c r="AI14" s="169"/>
      <c r="AJ14" s="170"/>
      <c r="AK14" s="168"/>
      <c r="AL14" s="169"/>
      <c r="AM14" s="169"/>
      <c r="AN14" s="169"/>
      <c r="AO14" s="169"/>
      <c r="AP14" s="169"/>
      <c r="AQ14" s="170"/>
      <c r="AR14" s="640"/>
      <c r="AS14" s="640"/>
      <c r="AT14" s="640"/>
      <c r="AU14" s="640"/>
      <c r="AV14" s="640"/>
      <c r="AW14" s="640"/>
      <c r="AX14" s="641"/>
    </row>
    <row r="15" spans="1:50" ht="21" customHeight="1">
      <c r="A15" s="88"/>
      <c r="B15" s="89"/>
      <c r="C15" s="89"/>
      <c r="D15" s="89"/>
      <c r="E15" s="89"/>
      <c r="F15" s="90"/>
      <c r="G15" s="717"/>
      <c r="H15" s="718"/>
      <c r="I15" s="537" t="s">
        <v>51</v>
      </c>
      <c r="J15" s="538"/>
      <c r="K15" s="538"/>
      <c r="L15" s="538"/>
      <c r="M15" s="538"/>
      <c r="N15" s="538"/>
      <c r="O15" s="539"/>
      <c r="P15" s="168" t="s">
        <v>473</v>
      </c>
      <c r="Q15" s="169"/>
      <c r="R15" s="169"/>
      <c r="S15" s="169"/>
      <c r="T15" s="169"/>
      <c r="U15" s="169"/>
      <c r="V15" s="170"/>
      <c r="W15" s="168" t="s">
        <v>473</v>
      </c>
      <c r="X15" s="169"/>
      <c r="Y15" s="169"/>
      <c r="Z15" s="169"/>
      <c r="AA15" s="169"/>
      <c r="AB15" s="169"/>
      <c r="AC15" s="170"/>
      <c r="AD15" s="168" t="s">
        <v>473</v>
      </c>
      <c r="AE15" s="169"/>
      <c r="AF15" s="169"/>
      <c r="AG15" s="169"/>
      <c r="AH15" s="169"/>
      <c r="AI15" s="169"/>
      <c r="AJ15" s="170"/>
      <c r="AK15" s="168" t="s">
        <v>473</v>
      </c>
      <c r="AL15" s="169"/>
      <c r="AM15" s="169"/>
      <c r="AN15" s="169"/>
      <c r="AO15" s="169"/>
      <c r="AP15" s="169"/>
      <c r="AQ15" s="170"/>
      <c r="AR15" s="168"/>
      <c r="AS15" s="169"/>
      <c r="AT15" s="169"/>
      <c r="AU15" s="169"/>
      <c r="AV15" s="169"/>
      <c r="AW15" s="169"/>
      <c r="AX15" s="603"/>
    </row>
    <row r="16" spans="1:50" ht="21" customHeight="1">
      <c r="A16" s="88"/>
      <c r="B16" s="89"/>
      <c r="C16" s="89"/>
      <c r="D16" s="89"/>
      <c r="E16" s="89"/>
      <c r="F16" s="90"/>
      <c r="G16" s="717"/>
      <c r="H16" s="718"/>
      <c r="I16" s="537" t="s">
        <v>52</v>
      </c>
      <c r="J16" s="538"/>
      <c r="K16" s="538"/>
      <c r="L16" s="538"/>
      <c r="M16" s="538"/>
      <c r="N16" s="538"/>
      <c r="O16" s="539"/>
      <c r="P16" s="168" t="s">
        <v>473</v>
      </c>
      <c r="Q16" s="169"/>
      <c r="R16" s="169"/>
      <c r="S16" s="169"/>
      <c r="T16" s="169"/>
      <c r="U16" s="169"/>
      <c r="V16" s="170"/>
      <c r="W16" s="168" t="s">
        <v>473</v>
      </c>
      <c r="X16" s="169"/>
      <c r="Y16" s="169"/>
      <c r="Z16" s="169"/>
      <c r="AA16" s="169"/>
      <c r="AB16" s="169"/>
      <c r="AC16" s="170"/>
      <c r="AD16" s="168" t="s">
        <v>473</v>
      </c>
      <c r="AE16" s="169"/>
      <c r="AF16" s="169"/>
      <c r="AG16" s="169"/>
      <c r="AH16" s="169"/>
      <c r="AI16" s="169"/>
      <c r="AJ16" s="170"/>
      <c r="AK16" s="168"/>
      <c r="AL16" s="169"/>
      <c r="AM16" s="169"/>
      <c r="AN16" s="169"/>
      <c r="AO16" s="169"/>
      <c r="AP16" s="169"/>
      <c r="AQ16" s="170"/>
      <c r="AR16" s="651"/>
      <c r="AS16" s="652"/>
      <c r="AT16" s="652"/>
      <c r="AU16" s="652"/>
      <c r="AV16" s="652"/>
      <c r="AW16" s="652"/>
      <c r="AX16" s="653"/>
    </row>
    <row r="17" spans="1:50" ht="24.75" customHeight="1">
      <c r="A17" s="88"/>
      <c r="B17" s="89"/>
      <c r="C17" s="89"/>
      <c r="D17" s="89"/>
      <c r="E17" s="89"/>
      <c r="F17" s="90"/>
      <c r="G17" s="717"/>
      <c r="H17" s="718"/>
      <c r="I17" s="537" t="s">
        <v>50</v>
      </c>
      <c r="J17" s="604"/>
      <c r="K17" s="604"/>
      <c r="L17" s="604"/>
      <c r="M17" s="604"/>
      <c r="N17" s="604"/>
      <c r="O17" s="605"/>
      <c r="P17" s="168" t="s">
        <v>473</v>
      </c>
      <c r="Q17" s="169"/>
      <c r="R17" s="169"/>
      <c r="S17" s="169"/>
      <c r="T17" s="169"/>
      <c r="U17" s="169"/>
      <c r="V17" s="170"/>
      <c r="W17" s="168" t="s">
        <v>473</v>
      </c>
      <c r="X17" s="169"/>
      <c r="Y17" s="169"/>
      <c r="Z17" s="169"/>
      <c r="AA17" s="169"/>
      <c r="AB17" s="169"/>
      <c r="AC17" s="170"/>
      <c r="AD17" s="168" t="s">
        <v>473</v>
      </c>
      <c r="AE17" s="169"/>
      <c r="AF17" s="169"/>
      <c r="AG17" s="169"/>
      <c r="AH17" s="169"/>
      <c r="AI17" s="169"/>
      <c r="AJ17" s="170"/>
      <c r="AK17" s="168"/>
      <c r="AL17" s="169"/>
      <c r="AM17" s="169"/>
      <c r="AN17" s="169"/>
      <c r="AO17" s="169"/>
      <c r="AP17" s="169"/>
      <c r="AQ17" s="170"/>
      <c r="AR17" s="367"/>
      <c r="AS17" s="367"/>
      <c r="AT17" s="367"/>
      <c r="AU17" s="367"/>
      <c r="AV17" s="367"/>
      <c r="AW17" s="367"/>
      <c r="AX17" s="368"/>
    </row>
    <row r="18" spans="1:50" ht="24.75" customHeight="1">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9</v>
      </c>
      <c r="AE18" s="190"/>
      <c r="AF18" s="190"/>
      <c r="AG18" s="190"/>
      <c r="AH18" s="190"/>
      <c r="AI18" s="190"/>
      <c r="AJ18" s="191"/>
      <c r="AK18" s="189">
        <f>SUM(AK13:AQ17)</f>
        <v>6</v>
      </c>
      <c r="AL18" s="190"/>
      <c r="AM18" s="190"/>
      <c r="AN18" s="190"/>
      <c r="AO18" s="190"/>
      <c r="AP18" s="190"/>
      <c r="AQ18" s="191"/>
      <c r="AR18" s="189">
        <f>SUM(AR13:AX17)</f>
        <v>0</v>
      </c>
      <c r="AS18" s="190"/>
      <c r="AT18" s="190"/>
      <c r="AU18" s="190"/>
      <c r="AV18" s="190"/>
      <c r="AW18" s="190"/>
      <c r="AX18" s="493"/>
    </row>
    <row r="19" spans="1:50" ht="24.75" customHeight="1">
      <c r="A19" s="88"/>
      <c r="B19" s="89"/>
      <c r="C19" s="89"/>
      <c r="D19" s="89"/>
      <c r="E19" s="89"/>
      <c r="F19" s="90"/>
      <c r="G19" s="490" t="s">
        <v>10</v>
      </c>
      <c r="H19" s="491"/>
      <c r="I19" s="491"/>
      <c r="J19" s="491"/>
      <c r="K19" s="491"/>
      <c r="L19" s="491"/>
      <c r="M19" s="491"/>
      <c r="N19" s="491"/>
      <c r="O19" s="491"/>
      <c r="P19" s="168" t="s">
        <v>473</v>
      </c>
      <c r="Q19" s="169"/>
      <c r="R19" s="169"/>
      <c r="S19" s="169"/>
      <c r="T19" s="169"/>
      <c r="U19" s="169"/>
      <c r="V19" s="170"/>
      <c r="W19" s="168" t="s">
        <v>473</v>
      </c>
      <c r="X19" s="169"/>
      <c r="Y19" s="169"/>
      <c r="Z19" s="169"/>
      <c r="AA19" s="169"/>
      <c r="AB19" s="169"/>
      <c r="AC19" s="170"/>
      <c r="AD19" s="168">
        <v>9</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f t="shared" ref="AD20" si="1">IF(AD18=0, "-", SUM(AD19)/AD18)</f>
        <v>1</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f t="shared" ref="AD21" si="3">IF(AD19=0, "-", SUM(AD19)/SUM(AD13,AD14))</f>
        <v>1</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c r="A23" s="148"/>
      <c r="B23" s="149"/>
      <c r="C23" s="149"/>
      <c r="D23" s="149"/>
      <c r="E23" s="149"/>
      <c r="F23" s="150"/>
      <c r="G23" s="133" t="s">
        <v>474</v>
      </c>
      <c r="H23" s="134"/>
      <c r="I23" s="134"/>
      <c r="J23" s="134"/>
      <c r="K23" s="134"/>
      <c r="L23" s="134"/>
      <c r="M23" s="134"/>
      <c r="N23" s="134"/>
      <c r="O23" s="135"/>
      <c r="P23" s="165">
        <v>6</v>
      </c>
      <c r="Q23" s="166"/>
      <c r="R23" s="166"/>
      <c r="S23" s="166"/>
      <c r="T23" s="166"/>
      <c r="U23" s="166"/>
      <c r="V23" s="167"/>
      <c r="W23" s="165">
        <v>0</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c r="A29" s="151"/>
      <c r="B29" s="152"/>
      <c r="C29" s="152"/>
      <c r="D29" s="152"/>
      <c r="E29" s="152"/>
      <c r="F29" s="153"/>
      <c r="G29" s="142" t="s">
        <v>405</v>
      </c>
      <c r="H29" s="143"/>
      <c r="I29" s="143"/>
      <c r="J29" s="143"/>
      <c r="K29" s="143"/>
      <c r="L29" s="143"/>
      <c r="M29" s="143"/>
      <c r="N29" s="143"/>
      <c r="O29" s="144"/>
      <c r="P29" s="192">
        <f>AK13</f>
        <v>6</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473</v>
      </c>
      <c r="AR31" s="184"/>
      <c r="AS31" s="118" t="s">
        <v>309</v>
      </c>
      <c r="AT31" s="119"/>
      <c r="AU31" s="251">
        <v>32</v>
      </c>
      <c r="AV31" s="251"/>
      <c r="AW31" s="354" t="s">
        <v>297</v>
      </c>
      <c r="AX31" s="355"/>
    </row>
    <row r="32" spans="1:50" ht="30.75" customHeight="1">
      <c r="A32" s="522"/>
      <c r="B32" s="520"/>
      <c r="C32" s="520"/>
      <c r="D32" s="520"/>
      <c r="E32" s="520"/>
      <c r="F32" s="521"/>
      <c r="G32" s="496" t="s">
        <v>512</v>
      </c>
      <c r="H32" s="497"/>
      <c r="I32" s="497"/>
      <c r="J32" s="497"/>
      <c r="K32" s="497"/>
      <c r="L32" s="497"/>
      <c r="M32" s="497"/>
      <c r="N32" s="497"/>
      <c r="O32" s="498"/>
      <c r="P32" s="107" t="s">
        <v>505</v>
      </c>
      <c r="Q32" s="107"/>
      <c r="R32" s="107"/>
      <c r="S32" s="107"/>
      <c r="T32" s="107"/>
      <c r="U32" s="107"/>
      <c r="V32" s="107"/>
      <c r="W32" s="107"/>
      <c r="X32" s="198"/>
      <c r="Y32" s="321" t="s">
        <v>13</v>
      </c>
      <c r="Z32" s="505"/>
      <c r="AA32" s="506"/>
      <c r="AB32" s="507" t="s">
        <v>475</v>
      </c>
      <c r="AC32" s="507"/>
      <c r="AD32" s="507"/>
      <c r="AE32" s="334" t="s">
        <v>473</v>
      </c>
      <c r="AF32" s="335"/>
      <c r="AG32" s="335"/>
      <c r="AH32" s="335"/>
      <c r="AI32" s="334" t="s">
        <v>473</v>
      </c>
      <c r="AJ32" s="335"/>
      <c r="AK32" s="335"/>
      <c r="AL32" s="335"/>
      <c r="AM32" s="334">
        <v>588</v>
      </c>
      <c r="AN32" s="335"/>
      <c r="AO32" s="335"/>
      <c r="AP32" s="335"/>
      <c r="AQ32" s="175" t="s">
        <v>473</v>
      </c>
      <c r="AR32" s="176"/>
      <c r="AS32" s="176"/>
      <c r="AT32" s="177"/>
      <c r="AU32" s="335" t="s">
        <v>473</v>
      </c>
      <c r="AV32" s="335"/>
      <c r="AW32" s="335"/>
      <c r="AX32" s="351"/>
    </row>
    <row r="33" spans="1:50" ht="30.75" customHeight="1">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475</v>
      </c>
      <c r="AC33" s="477"/>
      <c r="AD33" s="477"/>
      <c r="AE33" s="334" t="s">
        <v>473</v>
      </c>
      <c r="AF33" s="335"/>
      <c r="AG33" s="335"/>
      <c r="AH33" s="335"/>
      <c r="AI33" s="334" t="s">
        <v>473</v>
      </c>
      <c r="AJ33" s="335"/>
      <c r="AK33" s="335"/>
      <c r="AL33" s="335"/>
      <c r="AM33" s="334">
        <v>790</v>
      </c>
      <c r="AN33" s="335"/>
      <c r="AO33" s="335"/>
      <c r="AP33" s="335"/>
      <c r="AQ33" s="175" t="s">
        <v>473</v>
      </c>
      <c r="AR33" s="176"/>
      <c r="AS33" s="176"/>
      <c r="AT33" s="177"/>
      <c r="AU33" s="335">
        <v>790</v>
      </c>
      <c r="AV33" s="335"/>
      <c r="AW33" s="335"/>
      <c r="AX33" s="351"/>
    </row>
    <row r="34" spans="1:50" ht="30.75" customHeight="1">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473</v>
      </c>
      <c r="AF34" s="335"/>
      <c r="AG34" s="335"/>
      <c r="AH34" s="335"/>
      <c r="AI34" s="334" t="s">
        <v>473</v>
      </c>
      <c r="AJ34" s="335"/>
      <c r="AK34" s="335"/>
      <c r="AL34" s="335"/>
      <c r="AM34" s="334">
        <f>+AM32/AM33:AM33*100</f>
        <v>74.430379746835442</v>
      </c>
      <c r="AN34" s="335"/>
      <c r="AO34" s="335"/>
      <c r="AP34" s="335"/>
      <c r="AQ34" s="175" t="s">
        <v>473</v>
      </c>
      <c r="AR34" s="176"/>
      <c r="AS34" s="176"/>
      <c r="AT34" s="177"/>
      <c r="AU34" s="335"/>
      <c r="AV34" s="335"/>
      <c r="AW34" s="335"/>
      <c r="AX34" s="351"/>
    </row>
    <row r="35" spans="1:50" ht="23.25" customHeight="1">
      <c r="A35" s="858" t="s">
        <v>457</v>
      </c>
      <c r="B35" s="859"/>
      <c r="C35" s="859"/>
      <c r="D35" s="859"/>
      <c r="E35" s="859"/>
      <c r="F35" s="860"/>
      <c r="G35" s="864" t="s">
        <v>513</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thickBot="1">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hidden="1" customHeight="1" thickBot="1">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thickBot="1">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c r="A101" s="456"/>
      <c r="B101" s="457"/>
      <c r="C101" s="457"/>
      <c r="D101" s="457"/>
      <c r="E101" s="457"/>
      <c r="F101" s="458"/>
      <c r="G101" s="107" t="s">
        <v>506</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477</v>
      </c>
      <c r="AC101" s="507"/>
      <c r="AD101" s="507"/>
      <c r="AE101" s="334" t="s">
        <v>473</v>
      </c>
      <c r="AF101" s="335"/>
      <c r="AG101" s="335"/>
      <c r="AH101" s="336"/>
      <c r="AI101" s="334" t="s">
        <v>473</v>
      </c>
      <c r="AJ101" s="335"/>
      <c r="AK101" s="335"/>
      <c r="AL101" s="336"/>
      <c r="AM101" s="334">
        <v>3</v>
      </c>
      <c r="AN101" s="335"/>
      <c r="AO101" s="335"/>
      <c r="AP101" s="336"/>
      <c r="AQ101" s="334"/>
      <c r="AR101" s="335"/>
      <c r="AS101" s="335"/>
      <c r="AT101" s="336"/>
      <c r="AU101" s="334"/>
      <c r="AV101" s="335"/>
      <c r="AW101" s="335"/>
      <c r="AX101" s="336"/>
    </row>
    <row r="102" spans="1:60" ht="23.25" customHeight="1">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477</v>
      </c>
      <c r="AC102" s="507"/>
      <c r="AD102" s="507"/>
      <c r="AE102" s="311" t="s">
        <v>473</v>
      </c>
      <c r="AF102" s="311"/>
      <c r="AG102" s="311"/>
      <c r="AH102" s="311"/>
      <c r="AI102" s="311" t="s">
        <v>473</v>
      </c>
      <c r="AJ102" s="311"/>
      <c r="AK102" s="311"/>
      <c r="AL102" s="311"/>
      <c r="AM102" s="311">
        <v>3</v>
      </c>
      <c r="AN102" s="311"/>
      <c r="AO102" s="311"/>
      <c r="AP102" s="311"/>
      <c r="AQ102" s="855">
        <v>3</v>
      </c>
      <c r="AR102" s="856"/>
      <c r="AS102" s="856"/>
      <c r="AT102" s="857"/>
      <c r="AU102" s="855"/>
      <c r="AV102" s="856"/>
      <c r="AW102" s="856"/>
      <c r="AX102" s="857"/>
    </row>
    <row r="103" spans="1:60" ht="31.5" hidden="1" customHeight="1">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c r="A116" s="257"/>
      <c r="B116" s="258"/>
      <c r="C116" s="258"/>
      <c r="D116" s="258"/>
      <c r="E116" s="258"/>
      <c r="F116" s="259"/>
      <c r="G116" s="287" t="s">
        <v>476</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478</v>
      </c>
      <c r="AC116" s="266"/>
      <c r="AD116" s="267"/>
      <c r="AE116" s="311" t="s">
        <v>473</v>
      </c>
      <c r="AF116" s="311"/>
      <c r="AG116" s="311"/>
      <c r="AH116" s="311"/>
      <c r="AI116" s="311" t="s">
        <v>473</v>
      </c>
      <c r="AJ116" s="311"/>
      <c r="AK116" s="311"/>
      <c r="AL116" s="311"/>
      <c r="AM116" s="311">
        <v>3</v>
      </c>
      <c r="AN116" s="311"/>
      <c r="AO116" s="311"/>
      <c r="AP116" s="311"/>
      <c r="AQ116" s="334">
        <v>2</v>
      </c>
      <c r="AR116" s="335"/>
      <c r="AS116" s="335"/>
      <c r="AT116" s="335"/>
      <c r="AU116" s="335"/>
      <c r="AV116" s="335"/>
      <c r="AW116" s="335"/>
      <c r="AX116" s="351"/>
    </row>
    <row r="117" spans="1:50" ht="46.5" customHeight="1" thickBot="1">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479</v>
      </c>
      <c r="AC117" s="325"/>
      <c r="AD117" s="326"/>
      <c r="AE117" s="271" t="s">
        <v>473</v>
      </c>
      <c r="AF117" s="271"/>
      <c r="AG117" s="271"/>
      <c r="AH117" s="271"/>
      <c r="AI117" s="271" t="s">
        <v>473</v>
      </c>
      <c r="AJ117" s="271"/>
      <c r="AK117" s="271"/>
      <c r="AL117" s="271"/>
      <c r="AM117" s="271" t="s">
        <v>492</v>
      </c>
      <c r="AN117" s="271"/>
      <c r="AO117" s="271"/>
      <c r="AP117" s="271"/>
      <c r="AQ117" s="271" t="s">
        <v>493</v>
      </c>
      <c r="AR117" s="271"/>
      <c r="AS117" s="271"/>
      <c r="AT117" s="271"/>
      <c r="AU117" s="271"/>
      <c r="AV117" s="271"/>
      <c r="AW117" s="271"/>
      <c r="AX117" s="272"/>
    </row>
    <row r="118" spans="1:50" ht="23.25" hidden="1" customHeight="1">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hidden="1" customHeight="1">
      <c r="A130" s="987" t="s">
        <v>323</v>
      </c>
      <c r="B130" s="985"/>
      <c r="C130" s="984" t="s">
        <v>320</v>
      </c>
      <c r="D130" s="985"/>
      <c r="E130" s="273" t="s">
        <v>353</v>
      </c>
      <c r="F130" s="274"/>
      <c r="G130" s="275" t="s">
        <v>480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hidden="1" customHeight="1">
      <c r="A131" s="988"/>
      <c r="B131" s="222"/>
      <c r="C131" s="221"/>
      <c r="D131" s="222"/>
      <c r="E131" s="208" t="s">
        <v>352</v>
      </c>
      <c r="F131" s="209"/>
      <c r="G131" s="202" t="s">
        <v>481</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473</v>
      </c>
      <c r="AR133" s="251"/>
      <c r="AS133" s="118" t="s">
        <v>309</v>
      </c>
      <c r="AT133" s="119"/>
      <c r="AU133" s="184" t="s">
        <v>473</v>
      </c>
      <c r="AV133" s="184"/>
      <c r="AW133" s="118" t="s">
        <v>297</v>
      </c>
      <c r="AX133" s="196"/>
    </row>
    <row r="134" spans="1:50" ht="39.75" hidden="1" customHeight="1">
      <c r="A134" s="988"/>
      <c r="B134" s="222"/>
      <c r="C134" s="221"/>
      <c r="D134" s="222"/>
      <c r="E134" s="221"/>
      <c r="F134" s="283"/>
      <c r="G134" s="197" t="s">
        <v>473</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473</v>
      </c>
      <c r="AC134" s="174"/>
      <c r="AD134" s="174"/>
      <c r="AE134" s="252" t="s">
        <v>473</v>
      </c>
      <c r="AF134" s="176"/>
      <c r="AG134" s="176"/>
      <c r="AH134" s="176"/>
      <c r="AI134" s="252" t="s">
        <v>473</v>
      </c>
      <c r="AJ134" s="176"/>
      <c r="AK134" s="176"/>
      <c r="AL134" s="176"/>
      <c r="AM134" s="252" t="s">
        <v>473</v>
      </c>
      <c r="AN134" s="176"/>
      <c r="AO134" s="176"/>
      <c r="AP134" s="176"/>
      <c r="AQ134" s="252" t="s">
        <v>473</v>
      </c>
      <c r="AR134" s="176"/>
      <c r="AS134" s="176"/>
      <c r="AT134" s="176"/>
      <c r="AU134" s="252" t="s">
        <v>473</v>
      </c>
      <c r="AV134" s="176"/>
      <c r="AW134" s="176"/>
      <c r="AX134" s="178"/>
    </row>
    <row r="135" spans="1:50" ht="39.75" hidden="1" customHeight="1">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473</v>
      </c>
      <c r="AC135" s="188"/>
      <c r="AD135" s="188"/>
      <c r="AE135" s="252" t="s">
        <v>473</v>
      </c>
      <c r="AF135" s="176"/>
      <c r="AG135" s="176"/>
      <c r="AH135" s="176"/>
      <c r="AI135" s="252" t="s">
        <v>473</v>
      </c>
      <c r="AJ135" s="176"/>
      <c r="AK135" s="176"/>
      <c r="AL135" s="176"/>
      <c r="AM135" s="252" t="s">
        <v>473</v>
      </c>
      <c r="AN135" s="176"/>
      <c r="AO135" s="176"/>
      <c r="AP135" s="176"/>
      <c r="AQ135" s="252" t="s">
        <v>473</v>
      </c>
      <c r="AR135" s="176"/>
      <c r="AS135" s="176"/>
      <c r="AT135" s="176"/>
      <c r="AU135" s="252" t="s">
        <v>473</v>
      </c>
      <c r="AV135" s="176"/>
      <c r="AW135" s="176"/>
      <c r="AX135" s="178"/>
    </row>
    <row r="136" spans="1:50" ht="18.75" hidden="1" customHeight="1">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c r="A188" s="988"/>
      <c r="B188" s="222"/>
      <c r="C188" s="221"/>
      <c r="D188" s="222"/>
      <c r="E188" s="106" t="s">
        <v>482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c r="A430" s="988"/>
      <c r="B430" s="222"/>
      <c r="C430" s="219" t="s">
        <v>322</v>
      </c>
      <c r="D430" s="220"/>
      <c r="E430" s="208" t="s">
        <v>342</v>
      </c>
      <c r="F430" s="209"/>
      <c r="G430" s="210" t="s">
        <v>338</v>
      </c>
      <c r="H430" s="104"/>
      <c r="I430" s="104"/>
      <c r="J430" s="211" t="s">
        <v>472</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hidden="1" customHeight="1">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c r="A433" s="988"/>
      <c r="B433" s="222"/>
      <c r="C433" s="221"/>
      <c r="D433" s="222"/>
      <c r="E433" s="112"/>
      <c r="F433" s="113"/>
      <c r="G433" s="197" t="s">
        <v>473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hidden="1" customHeight="1">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c r="A458" s="988"/>
      <c r="B458" s="222"/>
      <c r="C458" s="221"/>
      <c r="D458" s="222"/>
      <c r="E458" s="112"/>
      <c r="F458" s="113"/>
      <c r="G458" s="197" t="s">
        <v>473</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c r="A482" s="988"/>
      <c r="B482" s="222"/>
      <c r="C482" s="221"/>
      <c r="D482" s="222"/>
      <c r="E482" s="106" t="s">
        <v>473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thickBot="1">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72" customHeight="1">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469</v>
      </c>
      <c r="AE702" s="852"/>
      <c r="AF702" s="852"/>
      <c r="AG702" s="841" t="s">
        <v>483</v>
      </c>
      <c r="AH702" s="842"/>
      <c r="AI702" s="842"/>
      <c r="AJ702" s="842"/>
      <c r="AK702" s="842"/>
      <c r="AL702" s="842"/>
      <c r="AM702" s="842"/>
      <c r="AN702" s="842"/>
      <c r="AO702" s="842"/>
      <c r="AP702" s="842"/>
      <c r="AQ702" s="842"/>
      <c r="AR702" s="842"/>
      <c r="AS702" s="842"/>
      <c r="AT702" s="842"/>
      <c r="AU702" s="842"/>
      <c r="AV702" s="842"/>
      <c r="AW702" s="842"/>
      <c r="AX702" s="843"/>
    </row>
    <row r="703" spans="1:50" ht="56.25" customHeight="1">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469</v>
      </c>
      <c r="AE703" s="101"/>
      <c r="AF703" s="101"/>
      <c r="AG703" s="642" t="s">
        <v>484</v>
      </c>
      <c r="AH703" s="643"/>
      <c r="AI703" s="643"/>
      <c r="AJ703" s="643"/>
      <c r="AK703" s="643"/>
      <c r="AL703" s="643"/>
      <c r="AM703" s="643"/>
      <c r="AN703" s="643"/>
      <c r="AO703" s="643"/>
      <c r="AP703" s="643"/>
      <c r="AQ703" s="643"/>
      <c r="AR703" s="643"/>
      <c r="AS703" s="643"/>
      <c r="AT703" s="643"/>
      <c r="AU703" s="643"/>
      <c r="AV703" s="643"/>
      <c r="AW703" s="643"/>
      <c r="AX703" s="644"/>
    </row>
    <row r="704" spans="1:50" ht="56.25" customHeight="1">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469</v>
      </c>
      <c r="AE704" s="554"/>
      <c r="AF704" s="554"/>
      <c r="AG704" s="408" t="s">
        <v>485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469</v>
      </c>
      <c r="AE705" s="706"/>
      <c r="AF705" s="706"/>
      <c r="AG705" s="106" t="s">
        <v>489</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497</v>
      </c>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t="s">
        <v>497</v>
      </c>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488</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469</v>
      </c>
      <c r="AE709" s="101"/>
      <c r="AF709" s="101"/>
      <c r="AG709" s="642" t="s">
        <v>486</v>
      </c>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488</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469</v>
      </c>
      <c r="AE711" s="101"/>
      <c r="AF711" s="101"/>
      <c r="AG711" s="642" t="s">
        <v>486</v>
      </c>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488</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488</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42" customHeight="1">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469</v>
      </c>
      <c r="AE714" s="564"/>
      <c r="AF714" s="565"/>
      <c r="AG714" s="668" t="s">
        <v>487</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469</v>
      </c>
      <c r="AE715" s="657"/>
      <c r="AF715" s="658"/>
      <c r="AG715" s="481" t="s">
        <v>498</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469</v>
      </c>
      <c r="AE716" s="738"/>
      <c r="AF716" s="738"/>
      <c r="AG716" s="642" t="s">
        <v>503</v>
      </c>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469</v>
      </c>
      <c r="AE717" s="101"/>
      <c r="AF717" s="101"/>
      <c r="AG717" s="642" t="s">
        <v>499</v>
      </c>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469</v>
      </c>
      <c r="AE718" s="101"/>
      <c r="AF718" s="101"/>
      <c r="AG718" s="109" t="s">
        <v>500</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488</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hidden="1" customHeight="1">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hidden="1" customHeight="1">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hidden="1" customHeight="1">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hidden="1" customHeight="1">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47.25" customHeight="1">
      <c r="A726" s="594" t="s">
        <v>48</v>
      </c>
      <c r="B726" s="595"/>
      <c r="C726" s="413" t="s">
        <v>53</v>
      </c>
      <c r="D726" s="549"/>
      <c r="E726" s="549"/>
      <c r="F726" s="550"/>
      <c r="G726" s="780" t="s">
        <v>501</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47.25" customHeight="1" thickBot="1">
      <c r="A727" s="596"/>
      <c r="B727" s="597"/>
      <c r="C727" s="775" t="s">
        <v>57</v>
      </c>
      <c r="D727" s="776"/>
      <c r="E727" s="776"/>
      <c r="F727" s="777"/>
      <c r="G727" s="778" t="s">
        <v>502</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95.25" customHeight="1" thickBot="1">
      <c r="A729" s="744" t="s">
        <v>509</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47.25" customHeight="1" thickBot="1">
      <c r="A731" s="591" t="s">
        <v>255</v>
      </c>
      <c r="B731" s="592"/>
      <c r="C731" s="592"/>
      <c r="D731" s="592"/>
      <c r="E731" s="593"/>
      <c r="F731" s="659" t="s">
        <v>510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47.25" customHeight="1" thickBot="1">
      <c r="A733" s="724" t="s">
        <v>292</v>
      </c>
      <c r="B733" s="725"/>
      <c r="C733" s="725"/>
      <c r="D733" s="725"/>
      <c r="E733" s="726"/>
      <c r="F733" s="745" t="s">
        <v>511</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47.25" customHeight="1" thickBot="1">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c r="A737" s="598" t="s">
        <v>357</v>
      </c>
      <c r="B737" s="599"/>
      <c r="C737" s="599"/>
      <c r="D737" s="599"/>
      <c r="E737" s="599"/>
      <c r="F737" s="599"/>
      <c r="G737" s="909" t="s">
        <v>473</v>
      </c>
      <c r="H737" s="910"/>
      <c r="I737" s="910"/>
      <c r="J737" s="910"/>
      <c r="K737" s="910"/>
      <c r="L737" s="910"/>
      <c r="M737" s="910"/>
      <c r="N737" s="910"/>
      <c r="O737" s="910"/>
      <c r="P737" s="911"/>
      <c r="Q737" s="599" t="s">
        <v>312</v>
      </c>
      <c r="R737" s="599"/>
      <c r="S737" s="599"/>
      <c r="T737" s="599"/>
      <c r="U737" s="599"/>
      <c r="V737" s="599"/>
      <c r="W737" s="909" t="s">
        <v>473</v>
      </c>
      <c r="X737" s="910"/>
      <c r="Y737" s="910"/>
      <c r="Z737" s="910"/>
      <c r="AA737" s="910"/>
      <c r="AB737" s="910"/>
      <c r="AC737" s="910"/>
      <c r="AD737" s="910"/>
      <c r="AE737" s="910"/>
      <c r="AF737" s="911"/>
      <c r="AG737" s="599" t="s">
        <v>313</v>
      </c>
      <c r="AH737" s="599"/>
      <c r="AI737" s="599"/>
      <c r="AJ737" s="599"/>
      <c r="AK737" s="599"/>
      <c r="AL737" s="599"/>
      <c r="AM737" s="909" t="s">
        <v>473</v>
      </c>
      <c r="AN737" s="910"/>
      <c r="AO737" s="910"/>
      <c r="AP737" s="910"/>
      <c r="AQ737" s="910"/>
      <c r="AR737" s="910"/>
      <c r="AS737" s="910"/>
      <c r="AT737" s="910"/>
      <c r="AU737" s="910"/>
      <c r="AV737" s="911"/>
      <c r="AW737" s="50"/>
      <c r="AX737" s="51"/>
    </row>
    <row r="738" spans="1:50" ht="24.75" customHeight="1">
      <c r="A738" s="886" t="s">
        <v>314</v>
      </c>
      <c r="B738" s="887"/>
      <c r="C738" s="887"/>
      <c r="D738" s="887"/>
      <c r="E738" s="887"/>
      <c r="F738" s="887"/>
      <c r="G738" s="909" t="s">
        <v>473</v>
      </c>
      <c r="H738" s="910"/>
      <c r="I738" s="910"/>
      <c r="J738" s="910"/>
      <c r="K738" s="910"/>
      <c r="L738" s="910"/>
      <c r="M738" s="910"/>
      <c r="N738" s="910"/>
      <c r="O738" s="910"/>
      <c r="P738" s="910"/>
      <c r="Q738" s="599" t="s">
        <v>315</v>
      </c>
      <c r="R738" s="599"/>
      <c r="S738" s="599"/>
      <c r="T738" s="599"/>
      <c r="U738" s="599"/>
      <c r="V738" s="599"/>
      <c r="W738" s="909" t="s">
        <v>473</v>
      </c>
      <c r="X738" s="910"/>
      <c r="Y738" s="910"/>
      <c r="Z738" s="910"/>
      <c r="AA738" s="910"/>
      <c r="AB738" s="910"/>
      <c r="AC738" s="910"/>
      <c r="AD738" s="910"/>
      <c r="AE738" s="910"/>
      <c r="AF738" s="911"/>
      <c r="AG738" s="887" t="s">
        <v>316</v>
      </c>
      <c r="AH738" s="887"/>
      <c r="AI738" s="887"/>
      <c r="AJ738" s="887"/>
      <c r="AK738" s="887"/>
      <c r="AL738" s="887"/>
      <c r="AM738" s="909" t="s">
        <v>473</v>
      </c>
      <c r="AN738" s="910"/>
      <c r="AO738" s="910"/>
      <c r="AP738" s="910"/>
      <c r="AQ738" s="910"/>
      <c r="AR738" s="910"/>
      <c r="AS738" s="910"/>
      <c r="AT738" s="910"/>
      <c r="AU738" s="910"/>
      <c r="AV738" s="911"/>
      <c r="AW738" s="73"/>
      <c r="AX738" s="74"/>
    </row>
    <row r="739" spans="1:50" ht="24.75" customHeight="1" thickBot="1">
      <c r="A739" s="722" t="s">
        <v>413</v>
      </c>
      <c r="B739" s="723"/>
      <c r="C739" s="723"/>
      <c r="D739" s="723"/>
      <c r="E739" s="723"/>
      <c r="F739" s="723"/>
      <c r="G739" s="912" t="s">
        <v>490</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1" customHeight="1">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1" customHeight="1">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9.25" customHeight="1">
      <c r="A781" s="555"/>
      <c r="B781" s="742"/>
      <c r="C781" s="742"/>
      <c r="D781" s="742"/>
      <c r="E781" s="742"/>
      <c r="F781" s="743"/>
      <c r="G781" s="420" t="s">
        <v>494</v>
      </c>
      <c r="H781" s="421"/>
      <c r="I781" s="421"/>
      <c r="J781" s="421"/>
      <c r="K781" s="422"/>
      <c r="L781" s="423" t="s">
        <v>496</v>
      </c>
      <c r="M781" s="424"/>
      <c r="N781" s="424"/>
      <c r="O781" s="424"/>
      <c r="P781" s="424"/>
      <c r="Q781" s="424"/>
      <c r="R781" s="424"/>
      <c r="S781" s="424"/>
      <c r="T781" s="424"/>
      <c r="U781" s="424"/>
      <c r="V781" s="424"/>
      <c r="W781" s="424"/>
      <c r="X781" s="425"/>
      <c r="Y781" s="450">
        <v>8.8000000000000007</v>
      </c>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1" customHeight="1">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1" customHeight="1">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1" customHeight="1">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1" customHeight="1">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1" customHeight="1">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1" customHeight="1">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1" customHeight="1">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1" customHeight="1">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1" customHeight="1">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1" customHeight="1">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8.8000000000000007</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1" hidden="1" customHeight="1">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1" hidden="1" customHeight="1">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1" hidden="1" customHeight="1">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1" hidden="1" customHeight="1">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1" hidden="1" customHeight="1">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1" hidden="1" customHeight="1">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1" hidden="1" customHeight="1">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1" hidden="1" customHeight="1">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1" hidden="1" customHeight="1">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1" hidden="1" customHeight="1">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1" hidden="1" customHeight="1">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1" hidden="1" customHeight="1">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1" hidden="1" customHeight="1" thickBot="1">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1" hidden="1" customHeight="1">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1" hidden="1" customHeight="1">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1" hidden="1" customHeight="1">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1" hidden="1" customHeight="1">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1" hidden="1" customHeight="1">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1" hidden="1" customHeight="1">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1" hidden="1" customHeight="1">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1" hidden="1" customHeight="1">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1" hidden="1" customHeight="1">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1" hidden="1" customHeight="1">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1" hidden="1" customHeight="1">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1" hidden="1" customHeight="1">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1" hidden="1" customHeight="1" thickBot="1">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1" hidden="1" customHeight="1">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1" hidden="1" customHeight="1">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1" hidden="1" customHeight="1">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1" hidden="1" customHeight="1">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1" hidden="1" customHeight="1">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1" hidden="1" customHeight="1">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1" hidden="1" customHeight="1">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1" hidden="1" customHeight="1">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1" hidden="1" customHeight="1">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1" hidden="1" customHeight="1">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1" hidden="1" customHeight="1">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1" hidden="1" customHeight="1">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1" hidden="1" customHeight="1">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hidden="1" customHeight="1" thickBot="1">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9.75" customHeight="1">
      <c r="A837" s="379">
        <v>1</v>
      </c>
      <c r="B837" s="379">
        <v>1</v>
      </c>
      <c r="C837" s="400" t="s">
        <v>495</v>
      </c>
      <c r="D837" s="390"/>
      <c r="E837" s="390"/>
      <c r="F837" s="390"/>
      <c r="G837" s="390"/>
      <c r="H837" s="390"/>
      <c r="I837" s="390"/>
      <c r="J837" s="391">
        <v>2010001016851</v>
      </c>
      <c r="K837" s="392"/>
      <c r="L837" s="392"/>
      <c r="M837" s="392"/>
      <c r="N837" s="392"/>
      <c r="O837" s="392"/>
      <c r="P837" s="401" t="s">
        <v>496</v>
      </c>
      <c r="Q837" s="294"/>
      <c r="R837" s="294"/>
      <c r="S837" s="294"/>
      <c r="T837" s="294"/>
      <c r="U837" s="294"/>
      <c r="V837" s="294"/>
      <c r="W837" s="294"/>
      <c r="X837" s="294"/>
      <c r="Y837" s="302">
        <v>8.8000000000000007</v>
      </c>
      <c r="Z837" s="303"/>
      <c r="AA837" s="303"/>
      <c r="AB837" s="304"/>
      <c r="AC837" s="393" t="s">
        <v>453</v>
      </c>
      <c r="AD837" s="399"/>
      <c r="AE837" s="399"/>
      <c r="AF837" s="399"/>
      <c r="AG837" s="399"/>
      <c r="AH837" s="394">
        <v>6</v>
      </c>
      <c r="AI837" s="395"/>
      <c r="AJ837" s="395"/>
      <c r="AK837" s="395"/>
      <c r="AL837" s="299">
        <v>99.9</v>
      </c>
      <c r="AM837" s="300"/>
      <c r="AN837" s="300"/>
      <c r="AO837" s="301"/>
      <c r="AP837" s="295"/>
      <c r="AQ837" s="295"/>
      <c r="AR837" s="295"/>
      <c r="AS837" s="295"/>
      <c r="AT837" s="295"/>
      <c r="AU837" s="295"/>
      <c r="AV837" s="295"/>
      <c r="AW837" s="295"/>
      <c r="AX837" s="295"/>
    </row>
    <row r="838" spans="1:50" ht="30" hidden="1" customHeight="1">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c r="A22" s="14" t="s">
        <v>374</v>
      </c>
      <c r="B22" s="15" t="s">
        <v>469</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c r="A23" s="14" t="s">
        <v>375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c r="A24" s="14" t="s">
        <v>376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c r="A25" s="12" t="s">
        <v>432</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c r="A38" s="13"/>
      <c r="B38" s="13"/>
      <c r="F38" s="13"/>
      <c r="G38" s="19"/>
      <c r="K38" s="13"/>
      <c r="L38" s="13"/>
      <c r="O38" s="13"/>
      <c r="P38" s="13"/>
      <c r="Q38" s="19"/>
      <c r="T38" s="13"/>
      <c r="Y38" s="32" t="s">
        <v>136</v>
      </c>
      <c r="Z38" s="30"/>
      <c r="AF38" s="30"/>
      <c r="AK38" s="45" t="str">
        <f t="shared" si="7"/>
        <v>k</v>
      </c>
    </row>
    <row r="39" spans="1:37">
      <c r="A39" s="13"/>
      <c r="B39" s="13"/>
      <c r="F39" s="13" t="str">
        <f>I37</f>
        <v>一般会計</v>
      </c>
      <c r="G39" s="19"/>
      <c r="K39" s="13"/>
      <c r="L39" s="13"/>
      <c r="O39" s="13"/>
      <c r="P39" s="13"/>
      <c r="Q39" s="19"/>
      <c r="T39" s="13"/>
      <c r="Y39" s="32" t="s">
        <v>137</v>
      </c>
      <c r="Z39" s="30"/>
      <c r="AF39" s="30"/>
      <c r="AK39" s="45" t="str">
        <f t="shared" si="7"/>
        <v>l</v>
      </c>
    </row>
    <row r="40" spans="1:37">
      <c r="A40" s="13"/>
      <c r="B40" s="13"/>
      <c r="F40" s="13"/>
      <c r="G40" s="19"/>
      <c r="K40" s="13"/>
      <c r="L40" s="13"/>
      <c r="O40" s="13"/>
      <c r="P40" s="13"/>
      <c r="Q40" s="19"/>
      <c r="T40" s="13"/>
      <c r="Y40" s="32" t="s">
        <v>138</v>
      </c>
      <c r="Z40" s="30"/>
      <c r="AF40" s="30"/>
      <c r="AK40" s="45" t="str">
        <f t="shared" si="7"/>
        <v>m</v>
      </c>
    </row>
    <row r="41" spans="1:37">
      <c r="A41" s="13"/>
      <c r="B41" s="13"/>
      <c r="F41" s="13"/>
      <c r="G41" s="19"/>
      <c r="K41" s="13"/>
      <c r="L41" s="13"/>
      <c r="O41" s="13"/>
      <c r="P41" s="13"/>
      <c r="Q41" s="19"/>
      <c r="T41" s="13"/>
      <c r="Y41" s="32" t="s">
        <v>139</v>
      </c>
      <c r="Z41" s="30"/>
      <c r="AF41" s="30"/>
      <c r="AK41" s="45" t="str">
        <f t="shared" si="7"/>
        <v>n</v>
      </c>
    </row>
    <row r="42" spans="1:37">
      <c r="A42" s="13"/>
      <c r="B42" s="13"/>
      <c r="F42" s="13"/>
      <c r="G42" s="19"/>
      <c r="K42" s="13"/>
      <c r="L42" s="13"/>
      <c r="O42" s="13"/>
      <c r="P42" s="13"/>
      <c r="Q42" s="19"/>
      <c r="T42" s="13"/>
      <c r="Y42" s="32" t="s">
        <v>140</v>
      </c>
      <c r="Z42" s="30"/>
      <c r="AF42" s="30"/>
      <c r="AK42" s="45" t="str">
        <f t="shared" si="7"/>
        <v>o</v>
      </c>
    </row>
    <row r="43" spans="1:37">
      <c r="A43" s="13"/>
      <c r="B43" s="13"/>
      <c r="F43" s="13"/>
      <c r="G43" s="19"/>
      <c r="K43" s="13"/>
      <c r="L43" s="13"/>
      <c r="O43" s="13"/>
      <c r="P43" s="13"/>
      <c r="Q43" s="19"/>
      <c r="T43" s="13"/>
      <c r="Y43" s="32" t="s">
        <v>141</v>
      </c>
      <c r="Z43" s="30"/>
      <c r="AF43" s="30"/>
      <c r="AK43" s="45" t="str">
        <f t="shared" si="7"/>
        <v>p</v>
      </c>
    </row>
    <row r="44" spans="1:37">
      <c r="A44" s="13"/>
      <c r="B44" s="13"/>
      <c r="F44" s="13"/>
      <c r="G44" s="19"/>
      <c r="K44" s="13"/>
      <c r="L44" s="13"/>
      <c r="O44" s="13"/>
      <c r="P44" s="13"/>
      <c r="Q44" s="19"/>
      <c r="T44" s="13"/>
      <c r="Y44" s="32" t="s">
        <v>142</v>
      </c>
      <c r="Z44" s="30"/>
      <c r="AF44" s="30"/>
      <c r="AK44" s="45" t="str">
        <f t="shared" si="7"/>
        <v>q</v>
      </c>
    </row>
    <row r="45" spans="1:37">
      <c r="A45" s="13"/>
      <c r="B45" s="13"/>
      <c r="F45" s="13"/>
      <c r="G45" s="19"/>
      <c r="K45" s="13"/>
      <c r="L45" s="13"/>
      <c r="O45" s="13"/>
      <c r="P45" s="13"/>
      <c r="Q45" s="19"/>
      <c r="T45" s="13"/>
      <c r="Y45" s="32" t="s">
        <v>143</v>
      </c>
      <c r="Z45" s="30"/>
      <c r="AF45" s="30"/>
      <c r="AK45" s="45" t="str">
        <f t="shared" si="7"/>
        <v>r</v>
      </c>
    </row>
    <row r="46" spans="1:37">
      <c r="A46" s="13"/>
      <c r="B46" s="13"/>
      <c r="F46" s="13"/>
      <c r="G46" s="19"/>
      <c r="K46" s="13"/>
      <c r="L46" s="13"/>
      <c r="O46" s="13"/>
      <c r="P46" s="13"/>
      <c r="Q46" s="19"/>
      <c r="T46" s="13"/>
      <c r="Y46" s="32" t="s">
        <v>144</v>
      </c>
      <c r="Z46" s="30"/>
      <c r="AF46" s="30"/>
      <c r="AK46" s="45" t="str">
        <f t="shared" si="7"/>
        <v>s</v>
      </c>
    </row>
    <row r="47" spans="1:37">
      <c r="A47" s="13"/>
      <c r="B47" s="13"/>
      <c r="F47" s="13"/>
      <c r="G47" s="19"/>
      <c r="K47" s="13"/>
      <c r="L47" s="13"/>
      <c r="O47" s="13"/>
      <c r="P47" s="13"/>
      <c r="Q47" s="19"/>
      <c r="T47" s="13"/>
      <c r="Y47" s="32" t="s">
        <v>145</v>
      </c>
      <c r="Z47" s="30"/>
      <c r="AF47" s="30"/>
      <c r="AK47" s="45" t="str">
        <f t="shared" si="7"/>
        <v>t</v>
      </c>
    </row>
    <row r="48" spans="1:37">
      <c r="A48" s="13"/>
      <c r="B48" s="13"/>
      <c r="F48" s="13"/>
      <c r="G48" s="19"/>
      <c r="K48" s="13"/>
      <c r="L48" s="13"/>
      <c r="O48" s="13"/>
      <c r="P48" s="13"/>
      <c r="Q48" s="19"/>
      <c r="T48" s="13"/>
      <c r="Y48" s="32" t="s">
        <v>146</v>
      </c>
      <c r="Z48" s="30"/>
      <c r="AF48" s="30"/>
      <c r="AK48" s="45" t="str">
        <f t="shared" si="7"/>
        <v>u</v>
      </c>
    </row>
    <row r="49" spans="1:37">
      <c r="A49" s="13"/>
      <c r="B49" s="13"/>
      <c r="F49" s="13"/>
      <c r="G49" s="19"/>
      <c r="K49" s="13"/>
      <c r="L49" s="13"/>
      <c r="O49" s="13"/>
      <c r="P49" s="13"/>
      <c r="Q49" s="19"/>
      <c r="T49" s="13"/>
      <c r="Y49" s="32" t="s">
        <v>147</v>
      </c>
      <c r="Z49" s="30"/>
      <c r="AF49" s="30"/>
      <c r="AK49" s="45"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394</v>
      </c>
    </row>
    <row r="96" spans="25:25">
      <c r="Y96" s="35"/>
    </row>
    <row r="97" spans="25:25">
      <c r="Y97" s="35"/>
    </row>
    <row r="121" spans="25:25">
      <c r="Y121" s="34" t="s">
        <v>288</v>
      </c>
    </row>
    <row r="122" spans="25:2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2017-08-21T01:30:18Z</cp:lastPrinted>
  <dcterms:created xsi:type="dcterms:W3CDTF">2012-03-13T00:50:25Z</dcterms:created>
  <dcterms:modified xsi:type="dcterms:W3CDTF">2017-08-30T05:16:37Z</dcterms:modified>
</cp:coreProperties>
</file>