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asuya-y289\Desktop\"/>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<sst xmlns="http://schemas.openxmlformats.org/spreadsheetml/2006/main" count="2823" uniqueCount="616">
  <si>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</si>
  <si>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</si>
  <si>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</si>
  <si>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</si>
  <si>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</si>
  <si>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</si>
  <si>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</si>
  <si>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</si>
  <si>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</si>
  <si>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</si>
  <si>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</si>
  <si>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</si>
  <si>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</si>
  <si>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</si>
  <si>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</si>
  <si>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</si>
  <si>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</si>
  <si>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</si>
  <si>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</si>
  <si>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</si>
  <si>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</si>
  <si>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</si>
  <si>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</si>
  <si>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</si>
  <si>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</si>
  <si>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</si>
  <si>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</si>
  <si>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</si>
  <si>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</si>
  <si>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</si>
  <si>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</si>
  <si>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</si>
  <si>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</si>
  <si>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</si>
  <si>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</si>
  <si>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</si>
  <si>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</si>
  <si>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</si>
  <si>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</si>
  <si>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</si>
  <si>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</si>
  <si>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</si>
  <si>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</si>
  <si>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</si>
  <si>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</si>
  <si>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</si>
  <si>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</si>
  <si>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</si>
  <si>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</si>
  <si>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</si>
  <si>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</si>
  <si>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</si>
  <si>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</si>
  <si>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</si>
  <si>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</si>
  <si>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</si>
  <si>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</si>
  <si>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</si>
  <si>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</si>
  <si>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</si>
  <si>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</si>
  <si>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</si>
  <si>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</si>
  <si>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</si>
  <si>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</si>
  <si>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</si>
  <si>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</si>
  <si>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</si>
  <si>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</si>
  <si>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</si>
  <si>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</si>
  <si>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</si>
  <si>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</si>
  <si>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</si>
  <si>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</si>
  <si>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</si>
  <si>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</si>
  <si>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</si>
  <si>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</si>
  <si>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</si>
  <si>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</si>
  <si>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</si>
  <si>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</si>
  <si>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</si>
  <si>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</si>
  <si>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</si>
  <si>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</si>
  <si>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</si>
  <si>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</si>
  <si>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</si>
  <si>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</si>
  <si>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</si>
  <si>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</si>
  <si>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</si>
  <si>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</si>
  <si>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</si>
  <si>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</si>
  <si>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</si>
  <si>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</si>
  <si>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</si>
  <si>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</si>
  <si>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</si>
  <si>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</si>
  <si>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</si>
  <si>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</si>
  <si>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</si>
  <si>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</si>
  <si>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</si>
  <si>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</si>
  <si>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</si>
  <si>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</si>
  <si>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</si>
  <si>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</si>
  <si>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</si>
  <si>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</si>
  <si>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</si>
  <si>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</si>
  <si>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</si>
  <si>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</si>
  <si>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</si>
  <si>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</si>
  <si>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</si>
  <si>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</si>
  <si>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</si>
  <si>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</si>
  <si>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</si>
  <si>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</si>
  <si>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</si>
  <si>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</si>
  <si>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</si>
  <si>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</si>
  <si>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</si>
  <si>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</si>
  <si>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</si>
  <si>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</si>
  <si>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</si>
  <si>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</si>
  <si>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</si>
  <si>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</si>
  <si>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</si>
  <si>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</si>
  <si>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</si>
  <si>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</si>
  <si>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</si>
  <si>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</si>
  <si>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</si>
  <si>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</si>
  <si>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</si>
  <si>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</si>
  <si>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</si>
  <si>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</si>
  <si>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</si>
  <si>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</si>
  <si>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</si>
  <si>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</si>
  <si>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</si>
  <si>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</si>
  <si>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</si>
  <si>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</si>
  <si>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</si>
  <si>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</si>
  <si>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</si>
  <si>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</si>
  <si>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</si>
  <si>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</si>
  <si>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</si>
  <si>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</si>
  <si>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</si>
  <si>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</si>
  <si>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</si>
  <si>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</si>
  <si>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</si>
  <si>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</si>
  <si>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</si>
  <si>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</si>
  <si>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</si>
  <si>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</si>
  <si>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</si>
  <si>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</si>
  <si>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</si>
  <si>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</si>
  <si>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</si>
  <si>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</si>
  <si>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</si>
  <si>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</si>
  <si>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</si>
  <si>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</si>
  <si>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</si>
  <si>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</si>
  <si>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</si>
  <si>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</si>
  <si>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</si>
  <si>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</si>
  <si>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</si>
  <si>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</si>
  <si>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</si>
  <si>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</si>
  <si>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</si>
  <si>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</si>
  <si>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</si>
  <si>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</si>
  <si>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</si>
  <si>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</si>
  <si>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</si>
  <si>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</si>
  <si>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</si>
  <si>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</si>
  <si>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</si>
  <si>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</si>
  <si>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</si>
  <si>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</si>
  <si>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</si>
  <si>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</si>
  <si>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</si>
  <si>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</si>
  <si>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</si>
  <si>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</si>
  <si>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</si>
  <si>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</si>
  <si>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</si>
  <si>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</si>
  <si>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</si>
  <si>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</si>
  <si>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</si>
  <si>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</si>
  <si>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</si>
  <si>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</si>
  <si>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</si>
  <si>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</si>
  <si>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</si>
  <si>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</si>
  <si>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</si>
  <si>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</si>
  <si>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</si>
  <si>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</si>
  <si>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</si>
  <si>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</si>
  <si>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</si>
  <si>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</si>
  <si>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</si>
  <si>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</si>
  <si>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</si>
  <si>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</si>
  <si>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</si>
  <si>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</si>
  <si>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</si>
  <si>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</si>
  <si>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</si>
  <si>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</si>
  <si>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</si>
  <si>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</si>
  <si>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</si>
  <si>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</si>
  <si>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</si>
  <si>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</si>
  <si>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</si>
  <si>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</si>
  <si>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</si>
  <si>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</si>
  <si>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</si>
  <si>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</si>
  <si>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</si>
  <si>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</si>
  <si>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</si>
  <si>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</si>
  <si>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</si>
  <si>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</si>
  <si>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</si>
  <si>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</si>
  <si>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</si>
  <si>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</si>
  <si>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</si>
  <si>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</si>
  <si>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</si>
  <si>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</si>
  <si>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</si>
  <si>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</si>
  <si>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</si>
  <si>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</si>
  <si>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</si>
  <si>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</si>
  <si>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</si>
  <si>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</si>
  <si>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</si>
  <si>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</si>
  <si>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</si>
  <si>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</si>
  <si>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</si>
  <si>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</si>
  <si>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</si>
  <si>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</si>
  <si>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</si>
  <si>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</si>
  <si>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</si>
  <si>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</si>
  <si>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</si>
  <si>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</si>
  <si>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</si>
  <si>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</si>
  <si>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</si>
  <si>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</si>
  <si>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</si>
  <si>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</si>
  <si>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</si>
  <si>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</si>
  <si>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</si>
  <si>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</si>
  <si>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</si>
  <si>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</si>
  <si>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</si>
  <si>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</si>
  <si>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</si>
  <si>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</si>
  <si>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</si>
  <si>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</si>
  <si>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</si>
  <si>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</si>
  <si>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</si>
  <si>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</si>
  <si>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</si>
  <si>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</si>
  <si>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</si>
  <si>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</si>
  <si>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</si>
  <si>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</si>
  <si>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</si>
  <si>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</si>
  <si>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</si>
  <si>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</si>
  <si>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</si>
  <si>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</si>
  <si>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</si>
  <si>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</si>
  <si>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</si>
  <si>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</si>
  <si>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</si>
  <si>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</si>
  <si>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</si>
  <si>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</si>
  <si>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</si>
  <si>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</si>
  <si>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</si>
  <si>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</si>
  <si>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</si>
  <si>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</si>
  <si>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</si>
  <si>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</si>
  <si>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</si>
  <si>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</si>
  <si>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</si>
  <si>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</si>
  <si>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</si>
  <si>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</si>
  <si>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</si>
  <si>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</si>
  <si>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</si>
  <si>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</si>
  <si>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</si>
  <si>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</si>
  <si>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</si>
  <si>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</si>
  <si>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</si>
  <si>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</si>
  <si>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</si>
  <si>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</si>
  <si>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</si>
  <si>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</si>
  <si>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</si>
  <si>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</si>
  <si>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</si>
  <si>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</si>
  <si>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</si>
  <si>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</si>
  <si>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</si>
  <si>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</si>
  <si>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</si>
  <si>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</si>
  <si>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</si>
  <si>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</si>
  <si>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</si>
  <si>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</si>
  <si>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</si>
  <si>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</si>
  <si>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</si>
  <si>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</si>
  <si>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</si>
  <si>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</si>
  <si>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</si>
  <si>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</si>
  <si>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</si>
  <si>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</si>
  <si>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</si>
  <si>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</si>
  <si>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</si>
  <si>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</si>
  <si>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</si>
  <si>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</si>
  <si>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</si>
  <si>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</si>
  <si>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</si>
  <si>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</si>
  <si>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</si>
  <si>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</si>
  <si>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</si>
  <si>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</si>
  <si>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</si>
  <si>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</si>
  <si>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</si>
  <si>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</si>
  <si>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</si>
  <si>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</si>
  <si>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</si>
  <si>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</si>
  <si>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</si>
  <si>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</si>
  <si>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</si>
  <si>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</si>
  <si>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</si>
  <si>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</si>
  <si>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</si>
  <si>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</si>
  <si>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</si>
  <si>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</si>
  <si>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</si>
  <si>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</si>
  <si>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</si>
  <si>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</si>
  <si>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</si>
  <si>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</si>
  <si>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</si>
  <si>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</si>
  <si>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</si>
  <si>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</si>
  <si>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</si>
  <si>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</si>
  <si>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</si>
  <si>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</si>
  <si>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</si>
  <si>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</si>
  <si>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</si>
  <si>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</si>
  <si>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</si>
  <si>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</si>
  <si>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</si>
  <si>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</si>
  <si>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</si>
  <si>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</si>
  <si>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</si>
  <si>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</si>
  <si>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</si>
  <si>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</si>
  <si>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</si>
  <si>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</si>
  <si>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</si>
  <si>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</si>
  <si>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</si>
  <si>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</si>
  <si>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</si>
  <si>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</si>
  <si>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</si>
  <si>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</si>
  <si>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</si>
  <si>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</si>
  <si>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</si>
  <si>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</si>
  <si>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</si>
  <si>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</si>
  <si>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</si>
  <si>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</si>
  <si>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</si>
  <si>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</si>
  <si>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</si>
  <si>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</si>
  <si>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</si>
  <si>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</si>
  <si>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</si>
  <si>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</si>
  <si>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</si>
  <si>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</si>
  <si>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</si>
  <si>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</si>
  <si>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</si>
  <si>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</si>
  <si>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</si>
  <si>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</si>
  <si>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</si>
  <si>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</si>
  <si>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</si>
  <si>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</si>
  <si>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</si>
  <si>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</si>
  <si>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</si>
  <si>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</si>
  <si>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</si>
  <si>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</si>
  <si>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</si>
  <si>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</si>
  <si>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</si>
  <si>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</si>
  <si>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</si>
  <si>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</si>
  <si>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</si>
  <si>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</si>
  <si>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</si>
  <si>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</si>
  <si>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</si>
  <si>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</si>
  <si>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</si>
  <si>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</si>
  <si>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</si>
  <si>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</si>
  <si>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</si>
  <si>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</si>
  <si>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</si>
  <si>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</si>
  <si>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</si>
  <si>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</si>
  <si>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</si>
  <si>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</si>
  <si>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</si>
  <si>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</si>
  <si>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</si>
  <si>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</si>
  <si>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</si>
  <si>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</si>
  <si>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</si>
  <si>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</si>
  <si>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</si>
  <si>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</si>
  <si>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</si>
  <si>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</si>
  <si>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</si>
  <si>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</si>
  <si>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</si>
  <si>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</si>
  <si>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</si>
  <si>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</si>
  <si>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</si>
  <si>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</si>
  <si>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t>
  </si>
  <si>
    <t>国土交通省</t>
  </si>
  <si>
    <t>総合政策局</t>
    <rPh sb="0" eb="2">
      <t>ソウゴウ</t>
    </rPh>
    <rPh sb="2" eb="4">
      <t>セイサク</t>
    </rPh>
    <rPh sb="4" eb="5">
      <t>キョク</t>
    </rPh>
    <phoneticPr fontId="5"/>
  </si>
  <si>
    <t>海洋政策課</t>
    <rPh sb="0" eb="2">
      <t>カイヨウ</t>
    </rPh>
    <rPh sb="2" eb="5">
      <t>セイサクカ</t>
    </rPh>
    <phoneticPr fontId="5"/>
  </si>
  <si>
    <t>英　浩道</t>
    <rPh sb="0" eb="1">
      <t>エイ</t>
    </rPh>
    <rPh sb="2" eb="4">
      <t>ヒロミチ</t>
    </rPh>
    <phoneticPr fontId="5"/>
  </si>
  <si>
    <t>-</t>
    <phoneticPr fontId="5"/>
  </si>
  <si>
    <t>海洋環境対策調査費（本省分）</t>
    <rPh sb="0" eb="2">
      <t>カイヨウ</t>
    </rPh>
    <rPh sb="2" eb="4">
      <t>カンキョウ</t>
    </rPh>
    <rPh sb="4" eb="6">
      <t>タイサク</t>
    </rPh>
    <rPh sb="6" eb="9">
      <t>チョウサヒ</t>
    </rPh>
    <rPh sb="10" eb="12">
      <t>ホンショウ</t>
    </rPh>
    <rPh sb="12" eb="13">
      <t>ブン</t>
    </rPh>
    <phoneticPr fontId="5"/>
  </si>
  <si>
    <t>職員旅費（本省分）</t>
    <rPh sb="0" eb="2">
      <t>ショクイン</t>
    </rPh>
    <rPh sb="2" eb="4">
      <t>リョヒ</t>
    </rPh>
    <rPh sb="5" eb="7">
      <t>ホンショウ</t>
    </rPh>
    <rPh sb="7" eb="8">
      <t>ブン</t>
    </rPh>
    <phoneticPr fontId="5"/>
  </si>
  <si>
    <t>職員旅費（地方分）</t>
    <rPh sb="0" eb="2">
      <t>ショクイン</t>
    </rPh>
    <rPh sb="2" eb="4">
      <t>リョヒ</t>
    </rPh>
    <rPh sb="5" eb="7">
      <t>チホウ</t>
    </rPh>
    <rPh sb="7" eb="8">
      <t>ブン</t>
    </rPh>
    <phoneticPr fontId="5"/>
  </si>
  <si>
    <t>諸謝金（本省分）</t>
    <rPh sb="0" eb="1">
      <t>ショ</t>
    </rPh>
    <rPh sb="1" eb="3">
      <t>シャキン</t>
    </rPh>
    <rPh sb="4" eb="6">
      <t>ホンショウ</t>
    </rPh>
    <rPh sb="6" eb="7">
      <t>ブン</t>
    </rPh>
    <phoneticPr fontId="5"/>
  </si>
  <si>
    <t>委員等旅費（本省分）</t>
    <rPh sb="0" eb="2">
      <t>イイン</t>
    </rPh>
    <rPh sb="2" eb="3">
      <t>トウ</t>
    </rPh>
    <rPh sb="3" eb="5">
      <t>リョヒ</t>
    </rPh>
    <rPh sb="6" eb="8">
      <t>ホンショウ</t>
    </rPh>
    <rPh sb="8" eb="9">
      <t>ブン</t>
    </rPh>
    <phoneticPr fontId="5"/>
  </si>
  <si>
    <t>我が国の沿岸に重大な被害を及ぼす海洋汚染等の件数</t>
  </si>
  <si>
    <t>件</t>
    <rPh sb="0" eb="1">
      <t>ケン</t>
    </rPh>
    <phoneticPr fontId="5"/>
  </si>
  <si>
    <t>海洋汚染防止指導、油濁防止管理者講習にかかる会議開催の回数</t>
  </si>
  <si>
    <t>千円（実績額）／回（会議回数等）
海洋汚染防止指導講習会　回
油濁防止管理者講習会　回</t>
  </si>
  <si>
    <t>回</t>
    <rPh sb="0" eb="1">
      <t>カイ</t>
    </rPh>
    <phoneticPr fontId="5"/>
  </si>
  <si>
    <t>千円</t>
    <rPh sb="0" eb="2">
      <t>センエン</t>
    </rPh>
    <phoneticPr fontId="5"/>
  </si>
  <si>
    <t>　　千円/回</t>
    <rPh sb="2" eb="4">
      <t>センエン</t>
    </rPh>
    <rPh sb="5" eb="6">
      <t>カイ</t>
    </rPh>
    <phoneticPr fontId="5"/>
  </si>
  <si>
    <t>298/5</t>
    <phoneticPr fontId="5"/>
  </si>
  <si>
    <t>382/5</t>
    <phoneticPr fontId="5"/>
  </si>
  <si>
    <t>２　良好な生活環境、自然環境の形成、バリアフリー社会の実現</t>
  </si>
  <si>
    <t>４　海洋･沿岸域環境や港湾空間の保全･再生･形成､海洋廃棄物処理､海洋汚染防止を推進する</t>
  </si>
  <si>
    <t>件</t>
    <rPh sb="0" eb="1">
      <t>ケン</t>
    </rPh>
    <phoneticPr fontId="5"/>
  </si>
  <si>
    <t>-</t>
  </si>
  <si>
    <t>-</t>
    <phoneticPr fontId="5"/>
  </si>
  <si>
    <t>我が国における枠組みに関する事業であり、国が実施すべきである。</t>
  </si>
  <si>
    <t>‐</t>
  </si>
  <si>
    <t>我が国の海域を適切に管理・利活用し持続可能な発展を図ること、又は海洋汚染防止法の趣旨を周知することはそれぞれ必要な事業であり、継続して取り組んでいく必要がある。</t>
  </si>
  <si>
    <t>引き続き、一般競争等による調達を行い、競争性の確保を図る。また内部でできる業務については、出来る限り自前で行うことでコストの削減に努める。</t>
  </si>
  <si>
    <t>有</t>
  </si>
  <si>
    <t>無</t>
  </si>
  <si>
    <t>海洋の適切な管理の検討ならびに海洋汚染防止法の周知のための検討会・講習会にかかる費用であり、水準として妥当である。</t>
  </si>
  <si>
    <t>海洋汚染防止にかかる講習会や、管轄海域管理・利活用及び海洋環境に係る調査等に限定している</t>
  </si>
  <si>
    <t>検討会・講習会について、地方整備局等の会議室を使用し、各種手配についても自前で行うことでコストの削減に努めている</t>
    <rPh sb="12" eb="14">
      <t>チホウ</t>
    </rPh>
    <rPh sb="14" eb="16">
      <t>セイビ</t>
    </rPh>
    <rPh sb="16" eb="17">
      <t>キョク</t>
    </rPh>
    <rPh sb="17" eb="18">
      <t>トウ</t>
    </rPh>
    <rPh sb="19" eb="22">
      <t>カイギシツ</t>
    </rPh>
    <rPh sb="23" eb="25">
      <t>シヨウ</t>
    </rPh>
    <rPh sb="27" eb="29">
      <t>カクシュ</t>
    </rPh>
    <rPh sb="29" eb="31">
      <t>テハイ</t>
    </rPh>
    <phoneticPr fontId="5"/>
  </si>
  <si>
    <t>我が国の沿岸に重大な被害を及ぼす海洋汚染等の件数は十分に抑制されている。</t>
  </si>
  <si>
    <t>海洋汚染防止講習会等に関しては開催場所・人数等を過去の実績や地域間のバランスを踏まえ決定し、海洋汚染防止の啓発に着実に努めている。</t>
  </si>
  <si>
    <t>海洋政策推進に向けた調査検討においては、計画された会議等を行い、検討された内容についても今後の海洋政策の方針等に活用している。</t>
  </si>
  <si>
    <t>入札参加予定者が、先方都合（仕様内容の履行が自社では困難であったため）により入札を断念したため、結果的に一者応札なったもの。</t>
    <rPh sb="0" eb="2">
      <t>ニュウサツ</t>
    </rPh>
    <rPh sb="2" eb="4">
      <t>サンカ</t>
    </rPh>
    <rPh sb="4" eb="6">
      <t>ヨテイ</t>
    </rPh>
    <rPh sb="6" eb="7">
      <t>シャ</t>
    </rPh>
    <rPh sb="9" eb="11">
      <t>センポウ</t>
    </rPh>
    <rPh sb="11" eb="13">
      <t>ツゴウ</t>
    </rPh>
    <rPh sb="14" eb="16">
      <t>シヨウ</t>
    </rPh>
    <rPh sb="16" eb="18">
      <t>ナイヨウ</t>
    </rPh>
    <rPh sb="19" eb="21">
      <t>リコウ</t>
    </rPh>
    <rPh sb="22" eb="24">
      <t>ジシャ</t>
    </rPh>
    <rPh sb="26" eb="28">
      <t>コンナン</t>
    </rPh>
    <rPh sb="38" eb="40">
      <t>ニュウサツ</t>
    </rPh>
    <rPh sb="41" eb="43">
      <t>ダンネン</t>
    </rPh>
    <rPh sb="48" eb="50">
      <t>ケッカ</t>
    </rPh>
    <rPh sb="50" eb="51">
      <t>テキ</t>
    </rPh>
    <rPh sb="52" eb="54">
      <t>イッシャ</t>
    </rPh>
    <rPh sb="54" eb="56">
      <t>オウサツ</t>
    </rPh>
    <phoneticPr fontId="5"/>
  </si>
  <si>
    <t>A.（株）三菱総合研究所</t>
    <rPh sb="3" eb="4">
      <t>カブ</t>
    </rPh>
    <rPh sb="5" eb="7">
      <t>ミツビシ</t>
    </rPh>
    <rPh sb="7" eb="9">
      <t>ソウゴウ</t>
    </rPh>
    <rPh sb="9" eb="12">
      <t>ケンキュウジョ</t>
    </rPh>
    <phoneticPr fontId="5"/>
  </si>
  <si>
    <t>B.（株）文化工房</t>
    <rPh sb="3" eb="4">
      <t>カブ</t>
    </rPh>
    <rPh sb="5" eb="7">
      <t>ブンカ</t>
    </rPh>
    <rPh sb="7" eb="9">
      <t>コウボウ</t>
    </rPh>
    <phoneticPr fontId="5"/>
  </si>
  <si>
    <t>C.（株）環境計画研究所</t>
    <rPh sb="3" eb="4">
      <t>カブ</t>
    </rPh>
    <rPh sb="5" eb="7">
      <t>カンキョウ</t>
    </rPh>
    <rPh sb="7" eb="9">
      <t>ケイカク</t>
    </rPh>
    <rPh sb="9" eb="12">
      <t>ケンキュウジョ</t>
    </rPh>
    <phoneticPr fontId="5"/>
  </si>
  <si>
    <t>D.日本エヌ・ユー・エス（株）</t>
    <rPh sb="2" eb="4">
      <t>ニホン</t>
    </rPh>
    <rPh sb="13" eb="14">
      <t>カブ</t>
    </rPh>
    <phoneticPr fontId="5"/>
  </si>
  <si>
    <t>-</t>
    <phoneticPr fontId="5"/>
  </si>
  <si>
    <t>E.</t>
    <phoneticPr fontId="5"/>
  </si>
  <si>
    <t xml:space="preserve">F. </t>
    <phoneticPr fontId="5"/>
  </si>
  <si>
    <t>G.</t>
    <phoneticPr fontId="5"/>
  </si>
  <si>
    <t>調査検討</t>
    <rPh sb="0" eb="2">
      <t>チョウサ</t>
    </rPh>
    <rPh sb="2" eb="4">
      <t>ケントウ</t>
    </rPh>
    <phoneticPr fontId="5"/>
  </si>
  <si>
    <t>外部委託</t>
    <rPh sb="0" eb="2">
      <t>ガイブ</t>
    </rPh>
    <rPh sb="2" eb="4">
      <t>イタク</t>
    </rPh>
    <phoneticPr fontId="5"/>
  </si>
  <si>
    <t>パンフレット及び動画作成</t>
    <rPh sb="6" eb="7">
      <t>オヨ</t>
    </rPh>
    <rPh sb="8" eb="10">
      <t>ドウガ</t>
    </rPh>
    <rPh sb="10" eb="12">
      <t>サクセイ</t>
    </rPh>
    <phoneticPr fontId="5"/>
  </si>
  <si>
    <t>調査、検討、資料作成</t>
    <rPh sb="0" eb="2">
      <t>チョウサ</t>
    </rPh>
    <rPh sb="3" eb="5">
      <t>ケントウ</t>
    </rPh>
    <rPh sb="6" eb="8">
      <t>シリョウ</t>
    </rPh>
    <rPh sb="8" eb="10">
      <t>サクセイ</t>
    </rPh>
    <phoneticPr fontId="5"/>
  </si>
  <si>
    <t>（株）三菱総合研究所</t>
    <rPh sb="1" eb="2">
      <t>カブ</t>
    </rPh>
    <rPh sb="3" eb="5">
      <t>ミツビシ</t>
    </rPh>
    <rPh sb="5" eb="7">
      <t>ソウゴウ</t>
    </rPh>
    <rPh sb="7" eb="9">
      <t>ケンキュウ</t>
    </rPh>
    <rPh sb="9" eb="10">
      <t>ショ</t>
    </rPh>
    <phoneticPr fontId="5"/>
  </si>
  <si>
    <t>北極海航路に係る利用動向及び航行実態等に関する調査検討業務</t>
    <phoneticPr fontId="5"/>
  </si>
  <si>
    <t>（株）文化工房</t>
    <phoneticPr fontId="5"/>
  </si>
  <si>
    <t>海洋管理に資する南鳥島パンフレット及び動画制作業務</t>
    <phoneticPr fontId="5"/>
  </si>
  <si>
    <t>（株）環境計画研究所</t>
    <phoneticPr fontId="5"/>
  </si>
  <si>
    <t>マルポール条約附属書Ⅴに基づく貨物残留物の海洋環境有害性判定に関する実態調査</t>
    <phoneticPr fontId="5"/>
  </si>
  <si>
    <t>-</t>
    <phoneticPr fontId="5"/>
  </si>
  <si>
    <t>日本エヌ・ユー・エス（株）</t>
    <phoneticPr fontId="5"/>
  </si>
  <si>
    <t xml:space="preserve">船舶バラスト水規制・管理条約に基づくバラスト水交換水域評価・指定のための調査
</t>
    <phoneticPr fontId="5"/>
  </si>
  <si>
    <t>-</t>
    <phoneticPr fontId="5"/>
  </si>
  <si>
    <t>千円（実績額）／回（会議回数等）
国際会議への出席　回</t>
    <rPh sb="17" eb="19">
      <t>コクサイ</t>
    </rPh>
    <rPh sb="19" eb="21">
      <t>カイギ</t>
    </rPh>
    <rPh sb="23" eb="25">
      <t>シュッセキ</t>
    </rPh>
    <phoneticPr fontId="5"/>
  </si>
  <si>
    <t>-</t>
    <phoneticPr fontId="5"/>
  </si>
  <si>
    <t>194/4</t>
    <phoneticPr fontId="5"/>
  </si>
  <si>
    <t>2373/10</t>
    <phoneticPr fontId="5"/>
  </si>
  <si>
    <t>我が国における海洋管理及び利活用のあり方に関する調査検討、海洋・沿岸域環境の保全に資する海洋汚染防止制度の普及啓発など、海洋基本法（平成19年成立）及び新たな海洋基本計画（平成25年閣議決定）に基づく施策を着実に実施し、海洋・沿岸域環境の保全等の推進に資することを目的とする。</t>
    <phoneticPr fontId="5"/>
  </si>
  <si>
    <t>-</t>
    <phoneticPr fontId="5"/>
  </si>
  <si>
    <t>2134/9</t>
    <phoneticPr fontId="5"/>
  </si>
  <si>
    <t>2600/8</t>
    <phoneticPr fontId="5"/>
  </si>
  <si>
    <t>2566/8</t>
    <phoneticPr fontId="5"/>
  </si>
  <si>
    <t>291/5</t>
    <phoneticPr fontId="5"/>
  </si>
  <si>
    <t>国際動向や関連法令内容の正確な理解を把握し、説明会及び協議会を開催し、関係者の知識・意識を向上させ、海洋汚染等の発生抑止に資する。</t>
    <rPh sb="18" eb="20">
      <t>ハアク</t>
    </rPh>
    <rPh sb="22" eb="25">
      <t>セツメイカイ</t>
    </rPh>
    <rPh sb="25" eb="26">
      <t>オヨ</t>
    </rPh>
    <rPh sb="27" eb="30">
      <t>キョウギカイ</t>
    </rPh>
    <rPh sb="31" eb="33">
      <t>カイサイ</t>
    </rPh>
    <rPh sb="39" eb="41">
      <t>チシキ</t>
    </rPh>
    <rPh sb="50" eb="52">
      <t>カイヨウ</t>
    </rPh>
    <rPh sb="52" eb="54">
      <t>オセン</t>
    </rPh>
    <rPh sb="54" eb="55">
      <t>トウ</t>
    </rPh>
    <rPh sb="56" eb="58">
      <t>ハッセイ</t>
    </rPh>
    <rPh sb="58" eb="60">
      <t>ヨクシ</t>
    </rPh>
    <rPh sb="61" eb="62">
      <t>シ</t>
    </rPh>
    <phoneticPr fontId="5"/>
  </si>
  <si>
    <t>海洋汚染防止等に関する国際会議への出席回数</t>
    <rPh sb="0" eb="2">
      <t>カイヨウ</t>
    </rPh>
    <rPh sb="2" eb="4">
      <t>オセン</t>
    </rPh>
    <rPh sb="4" eb="6">
      <t>ボウシ</t>
    </rPh>
    <rPh sb="6" eb="7">
      <t>トウ</t>
    </rPh>
    <rPh sb="8" eb="9">
      <t>カン</t>
    </rPh>
    <rPh sb="11" eb="13">
      <t>コクサイ</t>
    </rPh>
    <rPh sb="13" eb="15">
      <t>カイギ</t>
    </rPh>
    <rPh sb="17" eb="19">
      <t>シュッセキ</t>
    </rPh>
    <phoneticPr fontId="5"/>
  </si>
  <si>
    <t>○我が国における海洋管理及び利活用のあり方に関する調査検討を行う。
○北極海航路に関する調査検討を行う。
○マルポール条約（海洋汚染防止条約）の改正に伴う対応に関する調査検討を行う。
○海洋汚染防止講習会及び油濁防止管理者講習（法定講習）を開催する。</t>
    <phoneticPr fontId="5"/>
  </si>
  <si>
    <t>海洋汚染等及び海上災害の防止に関する法律</t>
    <rPh sb="0" eb="2">
      <t>カイヨウ</t>
    </rPh>
    <rPh sb="2" eb="4">
      <t>オセン</t>
    </rPh>
    <rPh sb="4" eb="5">
      <t>トウ</t>
    </rPh>
    <rPh sb="5" eb="6">
      <t>オヨ</t>
    </rPh>
    <rPh sb="7" eb="9">
      <t>カイジョウ</t>
    </rPh>
    <rPh sb="9" eb="11">
      <t>サイガイ</t>
    </rPh>
    <rPh sb="12" eb="14">
      <t>ボウシ</t>
    </rPh>
    <rPh sb="15" eb="16">
      <t>カン</t>
    </rPh>
    <rPh sb="18" eb="20">
      <t>ホウリツ</t>
    </rPh>
    <phoneticPr fontId="5"/>
  </si>
  <si>
    <t>※百万円未満は四捨五入しているため、「予算額・執行額」欄と誤差が生じている。</t>
    <rPh sb="1" eb="3">
      <t>ヒャクマン</t>
    </rPh>
    <rPh sb="3" eb="4">
      <t>エン</t>
    </rPh>
    <rPh sb="4" eb="6">
      <t>ミマン</t>
    </rPh>
    <rPh sb="7" eb="11">
      <t>シシャゴニュウ</t>
    </rPh>
    <rPh sb="19" eb="22">
      <t>ヨサンガク</t>
    </rPh>
    <rPh sb="23" eb="25">
      <t>シッコウ</t>
    </rPh>
    <rPh sb="25" eb="26">
      <t>ガク</t>
    </rPh>
    <rPh sb="27" eb="28">
      <t>ラン</t>
    </rPh>
    <rPh sb="29" eb="31">
      <t>ゴサ</t>
    </rPh>
    <rPh sb="32" eb="33">
      <t>ショウ</t>
    </rPh>
    <phoneticPr fontId="5"/>
  </si>
  <si>
    <t>我が国の沿岸に重大な被害を及ぼす海洋汚染等の件数を０件に抑える</t>
    <rPh sb="26" eb="27">
      <t>ケン</t>
    </rPh>
    <rPh sb="28" eb="29">
      <t>オサ</t>
    </rPh>
    <phoneticPr fontId="5"/>
  </si>
  <si>
    <t>海岸・沿岸域環境の保全等の推進</t>
    <rPh sb="0" eb="2">
      <t>カイガン</t>
    </rPh>
    <rPh sb="3" eb="5">
      <t>エンガン</t>
    </rPh>
    <rPh sb="5" eb="6">
      <t>イキ</t>
    </rPh>
    <rPh sb="6" eb="8">
      <t>カンキョウ</t>
    </rPh>
    <rPh sb="9" eb="11">
      <t>ホゼン</t>
    </rPh>
    <rPh sb="11" eb="12">
      <t>トウ</t>
    </rPh>
    <rPh sb="13" eb="15">
      <t>スイシン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</si>
</sst>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193276</xdr:colOff>
      <xdr:row>743</xdr:row>
      <xdr:rowOff>324764</xdr:rowOff>
    </xdr:from>
    <xdr:to>
      <xdr:col>12</xdr:col>
      <xdr:colOff>7351</xdr:colOff>
      <xdr:row>747</xdr:row>
      <xdr:rowOff>115353</xdr:rowOff>
    </xdr:to>
    <xdr:sp macro="" textlink="">
      <xdr:nvSpPr>
        <xdr:cNvPr id="2" name="正方形/長方形 1"/>
        <xdr:cNvSpPr/>
      </xdr:nvSpPr>
      <xdr:spPr bwMode="auto">
        <a:xfrm>
          <a:off x="1403511" y="43915646"/>
          <a:ext cx="1024311" cy="1180119"/>
        </a:xfrm>
        <a:prstGeom prst="rect">
          <a:avLst/>
        </a:prstGeom>
        <a:solidFill>
          <a:schemeClr val="bg1"/>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ts val="12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Ａ．（株）三菱総合研究所</a:t>
          </a:r>
          <a:endParaRPr kumimoji="1" lang="en-US" altLang="ja-JP"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a:pPr>
          <a:endParaRPr kumimoji="1" lang="ja-JP" altLang="en-US"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１４百万円</a:t>
          </a:r>
        </a:p>
      </xdr:txBody>
    </xdr:sp>
    <xdr:clientData/>
  </xdr:twoCellAnchor>
  <xdr:twoCellAnchor>
    <xdr:from>
      <xdr:col>6</xdr:col>
      <xdr:colOff>193276</xdr:colOff>
      <xdr:row>742</xdr:row>
      <xdr:rowOff>246529</xdr:rowOff>
    </xdr:from>
    <xdr:to>
      <xdr:col>12</xdr:col>
      <xdr:colOff>24143</xdr:colOff>
      <xdr:row>743</xdr:row>
      <xdr:rowOff>324764</xdr:rowOff>
    </xdr:to>
    <xdr:sp macro="" textlink="">
      <xdr:nvSpPr>
        <xdr:cNvPr id="3" name="正方形/長方形 2"/>
        <xdr:cNvSpPr/>
      </xdr:nvSpPr>
      <xdr:spPr bwMode="auto">
        <a:xfrm>
          <a:off x="1403511" y="43490029"/>
          <a:ext cx="1041103" cy="425617"/>
        </a:xfrm>
        <a:prstGeom prst="rect">
          <a:avLst/>
        </a:prstGeom>
        <a:solidFill>
          <a:schemeClr val="bg1"/>
        </a:solidFill>
        <a:ln w="9525" cap="flat" cmpd="sng" algn="ctr">
          <a:no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一般競争</a:t>
          </a: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6</xdr:col>
      <xdr:colOff>168088</xdr:colOff>
      <xdr:row>747</xdr:row>
      <xdr:rowOff>299144</xdr:rowOff>
    </xdr:from>
    <xdr:to>
      <xdr:col>12</xdr:col>
      <xdr:colOff>66123</xdr:colOff>
      <xdr:row>751</xdr:row>
      <xdr:rowOff>284966</xdr:rowOff>
    </xdr:to>
    <xdr:sp macro="" textlink="">
      <xdr:nvSpPr>
        <xdr:cNvPr id="4" name="大かっこ 3"/>
        <xdr:cNvSpPr/>
      </xdr:nvSpPr>
      <xdr:spPr bwMode="auto">
        <a:xfrm>
          <a:off x="1378323" y="45279556"/>
          <a:ext cx="1108271" cy="1375351"/>
        </a:xfrm>
        <a:prstGeom prst="bracketPair">
          <a:avLst/>
        </a:prstGeom>
        <a:solidFill>
          <a:schemeClr val="bg1"/>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北極海航路に係る利用動向及び航行実態等に関する調査検討業務</a:t>
          </a:r>
        </a:p>
      </xdr:txBody>
    </xdr:sp>
    <xdr:clientData/>
  </xdr:twoCellAnchor>
  <xdr:twoCellAnchor>
    <xdr:from>
      <xdr:col>13</xdr:col>
      <xdr:colOff>121559</xdr:colOff>
      <xdr:row>743</xdr:row>
      <xdr:rowOff>320282</xdr:rowOff>
    </xdr:from>
    <xdr:to>
      <xdr:col>18</xdr:col>
      <xdr:colOff>137340</xdr:colOff>
      <xdr:row>747</xdr:row>
      <xdr:rowOff>110871</xdr:rowOff>
    </xdr:to>
    <xdr:sp macro="" textlink="">
      <xdr:nvSpPr>
        <xdr:cNvPr id="5" name="正方形/長方形 4"/>
        <xdr:cNvSpPr/>
      </xdr:nvSpPr>
      <xdr:spPr bwMode="auto">
        <a:xfrm>
          <a:off x="2743735" y="43911164"/>
          <a:ext cx="1024311" cy="1180119"/>
        </a:xfrm>
        <a:prstGeom prst="rect">
          <a:avLst/>
        </a:prstGeom>
        <a:solidFill>
          <a:schemeClr val="bg1"/>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ts val="12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Ｂ．（株）文化工房</a:t>
          </a:r>
          <a:endParaRPr kumimoji="1" lang="en-US" altLang="ja-JP"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a:pPr>
          <a:endParaRPr kumimoji="1" lang="ja-JP" altLang="en-US"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７百万円</a:t>
          </a:r>
        </a:p>
      </xdr:txBody>
    </xdr:sp>
    <xdr:clientData/>
  </xdr:twoCellAnchor>
  <xdr:twoCellAnchor>
    <xdr:from>
      <xdr:col>13</xdr:col>
      <xdr:colOff>121559</xdr:colOff>
      <xdr:row>742</xdr:row>
      <xdr:rowOff>242047</xdr:rowOff>
    </xdr:from>
    <xdr:to>
      <xdr:col>18</xdr:col>
      <xdr:colOff>154132</xdr:colOff>
      <xdr:row>743</xdr:row>
      <xdr:rowOff>320282</xdr:rowOff>
    </xdr:to>
    <xdr:sp macro="" textlink="">
      <xdr:nvSpPr>
        <xdr:cNvPr id="6" name="正方形/長方形 5"/>
        <xdr:cNvSpPr/>
      </xdr:nvSpPr>
      <xdr:spPr bwMode="auto">
        <a:xfrm>
          <a:off x="2743735" y="43485547"/>
          <a:ext cx="1041103" cy="425617"/>
        </a:xfrm>
        <a:prstGeom prst="rect">
          <a:avLst/>
        </a:prstGeom>
        <a:solidFill>
          <a:schemeClr val="bg1"/>
        </a:solidFill>
        <a:ln w="9525" cap="flat" cmpd="sng" algn="ctr">
          <a:no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企画競争</a:t>
          </a: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13</xdr:col>
      <xdr:colOff>96371</xdr:colOff>
      <xdr:row>747</xdr:row>
      <xdr:rowOff>294662</xdr:rowOff>
    </xdr:from>
    <xdr:to>
      <xdr:col>18</xdr:col>
      <xdr:colOff>196112</xdr:colOff>
      <xdr:row>751</xdr:row>
      <xdr:rowOff>280484</xdr:rowOff>
    </xdr:to>
    <xdr:sp macro="" textlink="">
      <xdr:nvSpPr>
        <xdr:cNvPr id="7" name="大かっこ 6"/>
        <xdr:cNvSpPr/>
      </xdr:nvSpPr>
      <xdr:spPr bwMode="auto">
        <a:xfrm>
          <a:off x="2718547" y="45275074"/>
          <a:ext cx="1108271" cy="1375351"/>
        </a:xfrm>
        <a:prstGeom prst="bracketPair">
          <a:avLst/>
        </a:prstGeom>
        <a:solidFill>
          <a:schemeClr val="bg1"/>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海洋管理に資する南鳥島パンフレット及び動画制作業務</a:t>
          </a:r>
        </a:p>
      </xdr:txBody>
    </xdr:sp>
    <xdr:clientData/>
  </xdr:twoCellAnchor>
  <xdr:twoCellAnchor>
    <xdr:from>
      <xdr:col>20</xdr:col>
      <xdr:colOff>49841</xdr:colOff>
      <xdr:row>743</xdr:row>
      <xdr:rowOff>327006</xdr:rowOff>
    </xdr:from>
    <xdr:to>
      <xdr:col>25</xdr:col>
      <xdr:colOff>65623</xdr:colOff>
      <xdr:row>747</xdr:row>
      <xdr:rowOff>117595</xdr:rowOff>
    </xdr:to>
    <xdr:sp macro="" textlink="">
      <xdr:nvSpPr>
        <xdr:cNvPr id="8" name="正方形/長方形 7"/>
        <xdr:cNvSpPr/>
      </xdr:nvSpPr>
      <xdr:spPr bwMode="auto">
        <a:xfrm>
          <a:off x="4083959" y="43917888"/>
          <a:ext cx="1024311" cy="1180119"/>
        </a:xfrm>
        <a:prstGeom prst="rect">
          <a:avLst/>
        </a:prstGeom>
        <a:solidFill>
          <a:schemeClr val="bg1"/>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ts val="12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Ｃ．（株）環境計画研究所</a:t>
          </a:r>
          <a:endParaRPr kumimoji="1" lang="en-US" altLang="ja-JP"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a:pPr>
          <a:endParaRPr kumimoji="1" lang="ja-JP" altLang="en-US"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７百万円</a:t>
          </a:r>
        </a:p>
      </xdr:txBody>
    </xdr:sp>
    <xdr:clientData/>
  </xdr:twoCellAnchor>
  <xdr:twoCellAnchor>
    <xdr:from>
      <xdr:col>20</xdr:col>
      <xdr:colOff>49841</xdr:colOff>
      <xdr:row>742</xdr:row>
      <xdr:rowOff>248771</xdr:rowOff>
    </xdr:from>
    <xdr:to>
      <xdr:col>25</xdr:col>
      <xdr:colOff>82415</xdr:colOff>
      <xdr:row>743</xdr:row>
      <xdr:rowOff>327006</xdr:rowOff>
    </xdr:to>
    <xdr:sp macro="" textlink="">
      <xdr:nvSpPr>
        <xdr:cNvPr id="9" name="正方形/長方形 8"/>
        <xdr:cNvSpPr/>
      </xdr:nvSpPr>
      <xdr:spPr bwMode="auto">
        <a:xfrm>
          <a:off x="4083959" y="43492271"/>
          <a:ext cx="1041103" cy="425617"/>
        </a:xfrm>
        <a:prstGeom prst="rect">
          <a:avLst/>
        </a:prstGeom>
        <a:solidFill>
          <a:schemeClr val="bg1"/>
        </a:solidFill>
        <a:ln w="9525" cap="flat" cmpd="sng" algn="ctr">
          <a:no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一般競争</a:t>
          </a: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20</xdr:col>
      <xdr:colOff>24653</xdr:colOff>
      <xdr:row>747</xdr:row>
      <xdr:rowOff>301386</xdr:rowOff>
    </xdr:from>
    <xdr:to>
      <xdr:col>25</xdr:col>
      <xdr:colOff>124395</xdr:colOff>
      <xdr:row>751</xdr:row>
      <xdr:rowOff>287208</xdr:rowOff>
    </xdr:to>
    <xdr:sp macro="" textlink="">
      <xdr:nvSpPr>
        <xdr:cNvPr id="10" name="大かっこ 9"/>
        <xdr:cNvSpPr/>
      </xdr:nvSpPr>
      <xdr:spPr bwMode="auto">
        <a:xfrm>
          <a:off x="4058771" y="45281798"/>
          <a:ext cx="1108271" cy="1375351"/>
        </a:xfrm>
        <a:prstGeom prst="bracketPair">
          <a:avLst/>
        </a:prstGeom>
        <a:solidFill>
          <a:schemeClr val="bg1"/>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マルポール条約附属書</a:t>
          </a:r>
          <a:r>
            <a:rPr kumimoji="1" lang="en-US" altLang="ja-JP" sz="1000" b="0" i="0" u="none" strike="noStrike" kern="1200" cap="none" spc="0" normalizeH="0" baseline="0" noProof="0">
              <a:ln>
                <a:noFill/>
              </a:ln>
              <a:solidFill>
                <a:sysClr val="windowText" lastClr="000000"/>
              </a:solidFill>
              <a:effectLst/>
              <a:uLnTx/>
              <a:uFillTx/>
              <a:latin typeface="+mn-lt"/>
              <a:ea typeface="+mn-ea"/>
              <a:cs typeface="+mn-cs"/>
            </a:rPr>
            <a:t>Ⅴ</a:t>
          </a: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に基づく貨物残留物の海洋環境有害性判定に関する実態調査</a:t>
          </a:r>
        </a:p>
      </xdr:txBody>
    </xdr:sp>
    <xdr:clientData/>
  </xdr:twoCellAnchor>
  <xdr:twoCellAnchor>
    <xdr:from>
      <xdr:col>26</xdr:col>
      <xdr:colOff>123800</xdr:colOff>
      <xdr:row>743</xdr:row>
      <xdr:rowOff>322523</xdr:rowOff>
    </xdr:from>
    <xdr:to>
      <xdr:col>31</xdr:col>
      <xdr:colOff>139582</xdr:colOff>
      <xdr:row>747</xdr:row>
      <xdr:rowOff>113112</xdr:rowOff>
    </xdr:to>
    <xdr:sp macro="" textlink="">
      <xdr:nvSpPr>
        <xdr:cNvPr id="11" name="正方形/長方形 10"/>
        <xdr:cNvSpPr/>
      </xdr:nvSpPr>
      <xdr:spPr bwMode="auto">
        <a:xfrm>
          <a:off x="5368153" y="43913405"/>
          <a:ext cx="1024311" cy="1180119"/>
        </a:xfrm>
        <a:prstGeom prst="rect">
          <a:avLst/>
        </a:prstGeom>
        <a:solidFill>
          <a:schemeClr val="bg1"/>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ts val="12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Ｄ．日本エヌ・ユー・エス（株）</a:t>
          </a:r>
          <a:endParaRPr kumimoji="1" lang="en-US" altLang="ja-JP"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a:pPr>
          <a:endParaRPr kumimoji="1" lang="ja-JP" altLang="en-US"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３百万円</a:t>
          </a:r>
        </a:p>
      </xdr:txBody>
    </xdr:sp>
    <xdr:clientData/>
  </xdr:twoCellAnchor>
  <xdr:twoCellAnchor>
    <xdr:from>
      <xdr:col>26</xdr:col>
      <xdr:colOff>112594</xdr:colOff>
      <xdr:row>742</xdr:row>
      <xdr:rowOff>244288</xdr:rowOff>
    </xdr:from>
    <xdr:to>
      <xdr:col>31</xdr:col>
      <xdr:colOff>145168</xdr:colOff>
      <xdr:row>743</xdr:row>
      <xdr:rowOff>322523</xdr:rowOff>
    </xdr:to>
    <xdr:sp macro="" textlink="">
      <xdr:nvSpPr>
        <xdr:cNvPr id="12" name="正方形/長方形 11"/>
        <xdr:cNvSpPr/>
      </xdr:nvSpPr>
      <xdr:spPr bwMode="auto">
        <a:xfrm>
          <a:off x="5356947" y="43487788"/>
          <a:ext cx="1041103" cy="425617"/>
        </a:xfrm>
        <a:prstGeom prst="rect">
          <a:avLst/>
        </a:prstGeom>
        <a:solidFill>
          <a:schemeClr val="bg1"/>
        </a:solidFill>
        <a:ln w="9525" cap="flat" cmpd="sng" algn="ctr">
          <a:no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一般競争</a:t>
          </a: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26</xdr:col>
      <xdr:colOff>98612</xdr:colOff>
      <xdr:row>747</xdr:row>
      <xdr:rowOff>296903</xdr:rowOff>
    </xdr:from>
    <xdr:to>
      <xdr:col>31</xdr:col>
      <xdr:colOff>198354</xdr:colOff>
      <xdr:row>751</xdr:row>
      <xdr:rowOff>282725</xdr:rowOff>
    </xdr:to>
    <xdr:sp macro="" textlink="">
      <xdr:nvSpPr>
        <xdr:cNvPr id="13" name="大かっこ 12"/>
        <xdr:cNvSpPr/>
      </xdr:nvSpPr>
      <xdr:spPr bwMode="auto">
        <a:xfrm>
          <a:off x="5342965" y="45277315"/>
          <a:ext cx="1108271" cy="1375351"/>
        </a:xfrm>
        <a:prstGeom prst="bracketPair">
          <a:avLst/>
        </a:prstGeom>
        <a:solidFill>
          <a:schemeClr val="bg1"/>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船舶バラスト水規制・管理条約に基づくバラスト水交換水域評価・指定のための調査</a:t>
          </a:r>
        </a:p>
      </xdr:txBody>
    </xdr:sp>
    <xdr:clientData/>
  </xdr:twoCellAnchor>
  <xdr:twoCellAnchor>
    <xdr:from>
      <xdr:col>33</xdr:col>
      <xdr:colOff>7259</xdr:colOff>
      <xdr:row>743</xdr:row>
      <xdr:rowOff>318041</xdr:rowOff>
    </xdr:from>
    <xdr:to>
      <xdr:col>38</xdr:col>
      <xdr:colOff>23040</xdr:colOff>
      <xdr:row>747</xdr:row>
      <xdr:rowOff>108630</xdr:rowOff>
    </xdr:to>
    <xdr:sp macro="" textlink="">
      <xdr:nvSpPr>
        <xdr:cNvPr id="14" name="正方形/長方形 13"/>
        <xdr:cNvSpPr/>
      </xdr:nvSpPr>
      <xdr:spPr bwMode="auto">
        <a:xfrm>
          <a:off x="6663553" y="43908923"/>
          <a:ext cx="1024311" cy="1180119"/>
        </a:xfrm>
        <a:prstGeom prst="rect">
          <a:avLst/>
        </a:prstGeom>
        <a:solidFill>
          <a:schemeClr val="bg1"/>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ts val="12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Ｅ．（株）ビーズ</a:t>
          </a:r>
          <a:endParaRPr kumimoji="1" lang="en-US" altLang="ja-JP"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a:pPr>
          <a:endParaRPr kumimoji="1" lang="ja-JP" altLang="en-US"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０．６５百万円</a:t>
          </a:r>
        </a:p>
      </xdr:txBody>
    </xdr:sp>
    <xdr:clientData/>
  </xdr:twoCellAnchor>
  <xdr:twoCellAnchor>
    <xdr:from>
      <xdr:col>33</xdr:col>
      <xdr:colOff>7259</xdr:colOff>
      <xdr:row>742</xdr:row>
      <xdr:rowOff>239806</xdr:rowOff>
    </xdr:from>
    <xdr:to>
      <xdr:col>38</xdr:col>
      <xdr:colOff>39832</xdr:colOff>
      <xdr:row>743</xdr:row>
      <xdr:rowOff>318041</xdr:rowOff>
    </xdr:to>
    <xdr:sp macro="" textlink="">
      <xdr:nvSpPr>
        <xdr:cNvPr id="15" name="正方形/長方形 14"/>
        <xdr:cNvSpPr/>
      </xdr:nvSpPr>
      <xdr:spPr bwMode="auto">
        <a:xfrm>
          <a:off x="6663553" y="43483306"/>
          <a:ext cx="1041103" cy="425617"/>
        </a:xfrm>
        <a:prstGeom prst="rect">
          <a:avLst/>
        </a:prstGeom>
        <a:solidFill>
          <a:schemeClr val="bg1"/>
        </a:solidFill>
        <a:ln w="9525" cap="flat" cmpd="sng" algn="ctr">
          <a:no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少額随契</a:t>
          </a: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32</xdr:col>
      <xdr:colOff>183777</xdr:colOff>
      <xdr:row>747</xdr:row>
      <xdr:rowOff>292421</xdr:rowOff>
    </xdr:from>
    <xdr:to>
      <xdr:col>38</xdr:col>
      <xdr:colOff>81812</xdr:colOff>
      <xdr:row>751</xdr:row>
      <xdr:rowOff>278243</xdr:rowOff>
    </xdr:to>
    <xdr:sp macro="" textlink="">
      <xdr:nvSpPr>
        <xdr:cNvPr id="16" name="大かっこ 15"/>
        <xdr:cNvSpPr/>
      </xdr:nvSpPr>
      <xdr:spPr bwMode="auto">
        <a:xfrm>
          <a:off x="6638365" y="45272833"/>
          <a:ext cx="1108271" cy="1375351"/>
        </a:xfrm>
        <a:prstGeom prst="bracketPair">
          <a:avLst/>
        </a:prstGeom>
        <a:solidFill>
          <a:schemeClr val="bg1"/>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平成</a:t>
          </a:r>
          <a:r>
            <a:rPr kumimoji="1" lang="en-US" altLang="ja-JP" sz="1000" b="0" i="0" u="none" strike="noStrike" kern="1200" cap="none" spc="0" normalizeH="0" baseline="0" noProof="0">
              <a:ln>
                <a:noFill/>
              </a:ln>
              <a:solidFill>
                <a:sysClr val="windowText" lastClr="000000"/>
              </a:solidFill>
              <a:effectLst/>
              <a:uLnTx/>
              <a:uFillTx/>
              <a:latin typeface="+mn-lt"/>
              <a:ea typeface="+mn-ea"/>
              <a:cs typeface="+mn-cs"/>
            </a:rPr>
            <a:t>28</a:t>
          </a: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年度海洋観光ワークショップ実施運営業務</a:t>
          </a:r>
        </a:p>
      </xdr:txBody>
    </xdr:sp>
    <xdr:clientData/>
  </xdr:twoCellAnchor>
  <xdr:twoCellAnchor>
    <xdr:from>
      <xdr:col>39</xdr:col>
      <xdr:colOff>58806</xdr:colOff>
      <xdr:row>743</xdr:row>
      <xdr:rowOff>324764</xdr:rowOff>
    </xdr:from>
    <xdr:to>
      <xdr:col>44</xdr:col>
      <xdr:colOff>74587</xdr:colOff>
      <xdr:row>747</xdr:row>
      <xdr:rowOff>115353</xdr:rowOff>
    </xdr:to>
    <xdr:sp macro="" textlink="">
      <xdr:nvSpPr>
        <xdr:cNvPr id="17" name="正方形/長方形 16"/>
        <xdr:cNvSpPr/>
      </xdr:nvSpPr>
      <xdr:spPr bwMode="auto">
        <a:xfrm>
          <a:off x="7925335" y="43915646"/>
          <a:ext cx="1024311" cy="1180119"/>
        </a:xfrm>
        <a:prstGeom prst="rect">
          <a:avLst/>
        </a:prstGeom>
        <a:solidFill>
          <a:schemeClr val="bg1"/>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ts val="12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Ｆ．（株）イー・シー・インターナショナル</a:t>
          </a:r>
          <a:endParaRPr kumimoji="1" lang="en-US" altLang="ja-JP"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a:pPr>
          <a:endParaRPr kumimoji="1" lang="ja-JP" altLang="en-US"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０．６２百万円</a:t>
          </a:r>
        </a:p>
      </xdr:txBody>
    </xdr:sp>
    <xdr:clientData/>
  </xdr:twoCellAnchor>
  <xdr:twoCellAnchor>
    <xdr:from>
      <xdr:col>39</xdr:col>
      <xdr:colOff>58806</xdr:colOff>
      <xdr:row>742</xdr:row>
      <xdr:rowOff>246529</xdr:rowOff>
    </xdr:from>
    <xdr:to>
      <xdr:col>44</xdr:col>
      <xdr:colOff>91379</xdr:colOff>
      <xdr:row>743</xdr:row>
      <xdr:rowOff>324764</xdr:rowOff>
    </xdr:to>
    <xdr:sp macro="" textlink="">
      <xdr:nvSpPr>
        <xdr:cNvPr id="18" name="正方形/長方形 17"/>
        <xdr:cNvSpPr/>
      </xdr:nvSpPr>
      <xdr:spPr bwMode="auto">
        <a:xfrm>
          <a:off x="7925335" y="43490029"/>
          <a:ext cx="1041103" cy="425617"/>
        </a:xfrm>
        <a:prstGeom prst="rect">
          <a:avLst/>
        </a:prstGeom>
        <a:solidFill>
          <a:schemeClr val="bg1"/>
        </a:solidFill>
        <a:ln w="9525" cap="flat" cmpd="sng" algn="ctr">
          <a:no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少額随契</a:t>
          </a: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39</xdr:col>
      <xdr:colOff>33618</xdr:colOff>
      <xdr:row>747</xdr:row>
      <xdr:rowOff>299144</xdr:rowOff>
    </xdr:from>
    <xdr:to>
      <xdr:col>44</xdr:col>
      <xdr:colOff>133359</xdr:colOff>
      <xdr:row>751</xdr:row>
      <xdr:rowOff>284966</xdr:rowOff>
    </xdr:to>
    <xdr:sp macro="" textlink="">
      <xdr:nvSpPr>
        <xdr:cNvPr id="19" name="大かっこ 18"/>
        <xdr:cNvSpPr/>
      </xdr:nvSpPr>
      <xdr:spPr bwMode="auto">
        <a:xfrm>
          <a:off x="7900147" y="45279556"/>
          <a:ext cx="1108271" cy="1375351"/>
        </a:xfrm>
        <a:prstGeom prst="bracketPair">
          <a:avLst/>
        </a:prstGeom>
        <a:solidFill>
          <a:schemeClr val="bg1"/>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第</a:t>
          </a:r>
          <a:r>
            <a:rPr kumimoji="1" lang="en-US" altLang="ja-JP" sz="1000" b="0" i="0" u="none" strike="noStrike" kern="1200" cap="none" spc="0" normalizeH="0" baseline="0" noProof="0">
              <a:ln>
                <a:noFill/>
              </a:ln>
              <a:solidFill>
                <a:sysClr val="windowText" lastClr="000000"/>
              </a:solidFill>
              <a:effectLst/>
              <a:uLnTx/>
              <a:uFillTx/>
              <a:latin typeface="+mn-lt"/>
              <a:ea typeface="+mn-ea"/>
              <a:cs typeface="+mn-cs"/>
            </a:rPr>
            <a:t>5</a:t>
          </a: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回北極海航路に係る官民連携協議会実施運営業務</a:t>
          </a:r>
        </a:p>
      </xdr:txBody>
    </xdr:sp>
    <xdr:clientData/>
  </xdr:twoCellAnchor>
  <xdr:twoCellAnchor>
    <xdr:from>
      <xdr:col>45</xdr:col>
      <xdr:colOff>121559</xdr:colOff>
      <xdr:row>743</xdr:row>
      <xdr:rowOff>320282</xdr:rowOff>
    </xdr:from>
    <xdr:to>
      <xdr:col>49</xdr:col>
      <xdr:colOff>339047</xdr:colOff>
      <xdr:row>747</xdr:row>
      <xdr:rowOff>110871</xdr:rowOff>
    </xdr:to>
    <xdr:sp macro="" textlink="">
      <xdr:nvSpPr>
        <xdr:cNvPr id="20" name="正方形/長方形 19"/>
        <xdr:cNvSpPr/>
      </xdr:nvSpPr>
      <xdr:spPr bwMode="auto">
        <a:xfrm>
          <a:off x="9198324" y="43911164"/>
          <a:ext cx="1024311" cy="1180119"/>
        </a:xfrm>
        <a:prstGeom prst="rect">
          <a:avLst/>
        </a:prstGeom>
        <a:solidFill>
          <a:schemeClr val="bg1"/>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ts val="12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Ｇ．（株）日本翻訳センター</a:t>
          </a:r>
          <a:endParaRPr kumimoji="1" lang="en-US" altLang="ja-JP"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a:pPr>
          <a:endParaRPr kumimoji="1" lang="ja-JP" altLang="en-US"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０．６０百万円</a:t>
          </a:r>
        </a:p>
      </xdr:txBody>
    </xdr:sp>
    <xdr:clientData/>
  </xdr:twoCellAnchor>
  <xdr:twoCellAnchor>
    <xdr:from>
      <xdr:col>45</xdr:col>
      <xdr:colOff>121559</xdr:colOff>
      <xdr:row>742</xdr:row>
      <xdr:rowOff>242047</xdr:rowOff>
    </xdr:from>
    <xdr:to>
      <xdr:col>49</xdr:col>
      <xdr:colOff>355839</xdr:colOff>
      <xdr:row>743</xdr:row>
      <xdr:rowOff>320282</xdr:rowOff>
    </xdr:to>
    <xdr:sp macro="" textlink="">
      <xdr:nvSpPr>
        <xdr:cNvPr id="21" name="正方形/長方形 20"/>
        <xdr:cNvSpPr/>
      </xdr:nvSpPr>
      <xdr:spPr bwMode="auto">
        <a:xfrm>
          <a:off x="9198324" y="43485547"/>
          <a:ext cx="1041103" cy="425617"/>
        </a:xfrm>
        <a:prstGeom prst="rect">
          <a:avLst/>
        </a:prstGeom>
        <a:solidFill>
          <a:schemeClr val="bg1"/>
        </a:solidFill>
        <a:ln w="9525" cap="flat" cmpd="sng" algn="ctr">
          <a:no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少額随契</a:t>
          </a: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45</xdr:col>
      <xdr:colOff>96371</xdr:colOff>
      <xdr:row>747</xdr:row>
      <xdr:rowOff>294662</xdr:rowOff>
    </xdr:from>
    <xdr:to>
      <xdr:col>49</xdr:col>
      <xdr:colOff>397819</xdr:colOff>
      <xdr:row>751</xdr:row>
      <xdr:rowOff>280484</xdr:rowOff>
    </xdr:to>
    <xdr:sp macro="" textlink="">
      <xdr:nvSpPr>
        <xdr:cNvPr id="22" name="大かっこ 21"/>
        <xdr:cNvSpPr/>
      </xdr:nvSpPr>
      <xdr:spPr bwMode="auto">
        <a:xfrm>
          <a:off x="9173136" y="45275074"/>
          <a:ext cx="1108271" cy="1375351"/>
        </a:xfrm>
        <a:prstGeom prst="bracketPair">
          <a:avLst/>
        </a:prstGeom>
        <a:solidFill>
          <a:schemeClr val="bg1"/>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海洋政策に関する海外文献の翻訳業務</a:t>
          </a:r>
          <a:endParaRPr kumimoji="1" lang="en-US" altLang="ja-JP"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endParaRPr kumimoji="1" lang="en-US" altLang="ja-JP" sz="1000" b="0" i="0" u="none" strike="noStrike" kern="120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24</xdr:col>
      <xdr:colOff>112059</xdr:colOff>
      <xdr:row>740</xdr:row>
      <xdr:rowOff>112059</xdr:rowOff>
    </xdr:from>
    <xdr:to>
      <xdr:col>33</xdr:col>
      <xdr:colOff>114428</xdr:colOff>
      <xdr:row>741</xdr:row>
      <xdr:rowOff>100948</xdr:rowOff>
    </xdr:to>
    <xdr:sp macro="" textlink="">
      <xdr:nvSpPr>
        <xdr:cNvPr id="23" name="正方形/長方形 22"/>
        <xdr:cNvSpPr/>
      </xdr:nvSpPr>
      <xdr:spPr bwMode="auto">
        <a:xfrm>
          <a:off x="4953000" y="42660794"/>
          <a:ext cx="1817722" cy="336272"/>
        </a:xfrm>
        <a:prstGeom prst="rect">
          <a:avLst/>
        </a:prstGeom>
        <a:solidFill>
          <a:schemeClr val="bg1"/>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endPar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３４百万円</a:t>
          </a:r>
        </a:p>
      </xdr:txBody>
    </xdr:sp>
    <xdr:clientData/>
  </xdr:twoCellAnchor>
  <xdr:twoCellAnchor>
    <xdr:from>
      <xdr:col>9</xdr:col>
      <xdr:colOff>89647</xdr:colOff>
      <xdr:row>741</xdr:row>
      <xdr:rowOff>324970</xdr:rowOff>
    </xdr:from>
    <xdr:to>
      <xdr:col>48</xdr:col>
      <xdr:colOff>100853</xdr:colOff>
      <xdr:row>741</xdr:row>
      <xdr:rowOff>324970</xdr:rowOff>
    </xdr:to>
    <xdr:cxnSp macro="">
      <xdr:nvCxnSpPr>
        <xdr:cNvPr id="31" name="直線コネクタ 30"/>
        <xdr:cNvCxnSpPr/>
      </xdr:nvCxnSpPr>
      <xdr:spPr>
        <a:xfrm>
          <a:off x="1905000" y="43221088"/>
          <a:ext cx="787773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11205</xdr:colOff>
      <xdr:row>741</xdr:row>
      <xdr:rowOff>112058</xdr:rowOff>
    </xdr:from>
    <xdr:to>
      <xdr:col>29</xdr:col>
      <xdr:colOff>11205</xdr:colOff>
      <xdr:row>742</xdr:row>
      <xdr:rowOff>168520</xdr:rowOff>
    </xdr:to>
    <xdr:cxnSp macro="">
      <xdr:nvCxnSpPr>
        <xdr:cNvPr id="33" name="直線コネクタ 32"/>
        <xdr:cNvCxnSpPr/>
      </xdr:nvCxnSpPr>
      <xdr:spPr>
        <a:xfrm>
          <a:off x="5748186" y="43055154"/>
          <a:ext cx="0" cy="40815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89646</xdr:colOff>
      <xdr:row>741</xdr:row>
      <xdr:rowOff>324970</xdr:rowOff>
    </xdr:from>
    <xdr:to>
      <xdr:col>9</xdr:col>
      <xdr:colOff>89646</xdr:colOff>
      <xdr:row>742</xdr:row>
      <xdr:rowOff>179294</xdr:rowOff>
    </xdr:to>
    <xdr:cxnSp macro="">
      <xdr:nvCxnSpPr>
        <xdr:cNvPr id="35" name="直線コネクタ 34"/>
        <xdr:cNvCxnSpPr/>
      </xdr:nvCxnSpPr>
      <xdr:spPr>
        <a:xfrm>
          <a:off x="1904999" y="43221088"/>
          <a:ext cx="0" cy="20170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22412</xdr:colOff>
      <xdr:row>741</xdr:row>
      <xdr:rowOff>324970</xdr:rowOff>
    </xdr:from>
    <xdr:to>
      <xdr:col>16</xdr:col>
      <xdr:colOff>22412</xdr:colOff>
      <xdr:row>742</xdr:row>
      <xdr:rowOff>179294</xdr:rowOff>
    </xdr:to>
    <xdr:cxnSp macro="">
      <xdr:nvCxnSpPr>
        <xdr:cNvPr id="37" name="直線コネクタ 36"/>
        <xdr:cNvCxnSpPr/>
      </xdr:nvCxnSpPr>
      <xdr:spPr>
        <a:xfrm>
          <a:off x="3249706" y="43221088"/>
          <a:ext cx="0" cy="20170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174812</xdr:colOff>
      <xdr:row>741</xdr:row>
      <xdr:rowOff>324366</xdr:rowOff>
    </xdr:from>
    <xdr:to>
      <xdr:col>22</xdr:col>
      <xdr:colOff>174812</xdr:colOff>
      <xdr:row>742</xdr:row>
      <xdr:rowOff>178690</xdr:rowOff>
    </xdr:to>
    <xdr:cxnSp macro="">
      <xdr:nvCxnSpPr>
        <xdr:cNvPr id="38" name="直線コネクタ 37"/>
        <xdr:cNvCxnSpPr/>
      </xdr:nvCxnSpPr>
      <xdr:spPr>
        <a:xfrm>
          <a:off x="4527004" y="43267462"/>
          <a:ext cx="0" cy="20601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192741</xdr:colOff>
      <xdr:row>741</xdr:row>
      <xdr:rowOff>319883</xdr:rowOff>
    </xdr:from>
    <xdr:to>
      <xdr:col>35</xdr:col>
      <xdr:colOff>192741</xdr:colOff>
      <xdr:row>742</xdr:row>
      <xdr:rowOff>174207</xdr:rowOff>
    </xdr:to>
    <xdr:cxnSp macro="">
      <xdr:nvCxnSpPr>
        <xdr:cNvPr id="39" name="直線コネクタ 38"/>
        <xdr:cNvCxnSpPr/>
      </xdr:nvCxnSpPr>
      <xdr:spPr>
        <a:xfrm>
          <a:off x="7116683" y="43262979"/>
          <a:ext cx="0" cy="20601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154641</xdr:colOff>
      <xdr:row>741</xdr:row>
      <xdr:rowOff>322728</xdr:rowOff>
    </xdr:from>
    <xdr:to>
      <xdr:col>41</xdr:col>
      <xdr:colOff>154641</xdr:colOff>
      <xdr:row>742</xdr:row>
      <xdr:rowOff>177052</xdr:rowOff>
    </xdr:to>
    <xdr:cxnSp macro="">
      <xdr:nvCxnSpPr>
        <xdr:cNvPr id="40" name="直線コネクタ 39"/>
        <xdr:cNvCxnSpPr/>
      </xdr:nvCxnSpPr>
      <xdr:spPr>
        <a:xfrm>
          <a:off x="8424582" y="43218846"/>
          <a:ext cx="0" cy="20170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48</xdr:col>
      <xdr:colOff>99893</xdr:colOff>
      <xdr:row>741</xdr:row>
      <xdr:rowOff>324009</xdr:rowOff>
    </xdr:from>
    <xdr:to>
      <xdr:col>48</xdr:col>
      <xdr:colOff>99893</xdr:colOff>
      <xdr:row>742</xdr:row>
      <xdr:rowOff>178333</xdr:rowOff>
    </xdr:to>
    <xdr:cxnSp macro="">
      <xdr:nvCxnSpPr>
        <xdr:cNvPr id="41" name="直線コネクタ 40"/>
        <xdr:cNvCxnSpPr/>
      </xdr:nvCxnSpPr>
      <xdr:spPr>
        <a:xfrm>
          <a:off x="9766407" y="43284480"/>
          <a:ext cx="0" cy="20811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168876</xdr:colOff>
      <xdr:row>741</xdr:row>
      <xdr:rowOff>332015</xdr:rowOff>
    </xdr:from>
    <xdr:to>
      <xdr:col>12</xdr:col>
      <xdr:colOff>179615</xdr:colOff>
      <xdr:row>753</xdr:row>
      <xdr:rowOff>67235</xdr:rowOff>
    </xdr:to>
    <xdr:cxnSp macro="">
      <xdr:nvCxnSpPr>
        <xdr:cNvPr id="32" name="直線コネクタ 31"/>
        <xdr:cNvCxnSpPr/>
      </xdr:nvCxnSpPr>
      <xdr:spPr>
        <a:xfrm flipH="1">
          <a:off x="2589347" y="43228133"/>
          <a:ext cx="10739" cy="390380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95840</xdr:colOff>
      <xdr:row>741</xdr:row>
      <xdr:rowOff>331163</xdr:rowOff>
    </xdr:from>
    <xdr:to>
      <xdr:col>19</xdr:col>
      <xdr:colOff>106579</xdr:colOff>
      <xdr:row>753</xdr:row>
      <xdr:rowOff>66383</xdr:rowOff>
    </xdr:to>
    <xdr:cxnSp macro="">
      <xdr:nvCxnSpPr>
        <xdr:cNvPr id="36" name="直線コネクタ 35"/>
        <xdr:cNvCxnSpPr/>
      </xdr:nvCxnSpPr>
      <xdr:spPr>
        <a:xfrm flipH="1">
          <a:off x="3905840" y="43308966"/>
          <a:ext cx="10739" cy="394627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0</xdr:colOff>
      <xdr:row>741</xdr:row>
      <xdr:rowOff>330870</xdr:rowOff>
    </xdr:from>
    <xdr:to>
      <xdr:col>26</xdr:col>
      <xdr:colOff>10739</xdr:colOff>
      <xdr:row>753</xdr:row>
      <xdr:rowOff>62551</xdr:rowOff>
    </xdr:to>
    <xdr:cxnSp macro="">
      <xdr:nvCxnSpPr>
        <xdr:cNvPr id="42" name="直線コネクタ 41"/>
        <xdr:cNvCxnSpPr/>
      </xdr:nvCxnSpPr>
      <xdr:spPr>
        <a:xfrm flipH="1">
          <a:off x="5213684" y="43308673"/>
          <a:ext cx="10739" cy="394273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180975</xdr:colOff>
      <xdr:row>754</xdr:row>
      <xdr:rowOff>225592</xdr:rowOff>
    </xdr:from>
    <xdr:to>
      <xdr:col>15</xdr:col>
      <xdr:colOff>91038</xdr:colOff>
      <xdr:row>757</xdr:row>
      <xdr:rowOff>34111</xdr:rowOff>
    </xdr:to>
    <xdr:sp macro="" textlink="">
      <xdr:nvSpPr>
        <xdr:cNvPr id="44" name="正方形/長方形 43"/>
        <xdr:cNvSpPr/>
      </xdr:nvSpPr>
      <xdr:spPr bwMode="auto">
        <a:xfrm>
          <a:off x="1981200" y="47707717"/>
          <a:ext cx="1110213" cy="1180119"/>
        </a:xfrm>
        <a:prstGeom prst="rect">
          <a:avLst/>
        </a:prstGeom>
        <a:solidFill>
          <a:schemeClr val="bg1"/>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rtl="0" eaLnBrk="1" fontAlgn="auto" latinLnBrk="0" hangingPunct="1"/>
          <a:r>
            <a:rPr kumimoji="1" lang="ja-JP" altLang="en-US" sz="1000" b="0" i="0" kern="1200" baseline="0">
              <a:solidFill>
                <a:sysClr val="windowText" lastClr="000000"/>
              </a:solidFill>
              <a:effectLst/>
              <a:latin typeface="+mn-lt"/>
              <a:ea typeface="+mn-ea"/>
              <a:cs typeface="+mn-cs"/>
            </a:rPr>
            <a:t>Ｈ</a:t>
          </a:r>
          <a:r>
            <a:rPr kumimoji="1" lang="ja-JP" altLang="ja-JP" sz="1000" b="0" i="0" kern="1200" baseline="0">
              <a:solidFill>
                <a:sysClr val="windowText" lastClr="000000"/>
              </a:solidFill>
              <a:effectLst/>
              <a:latin typeface="+mn-lt"/>
              <a:ea typeface="+mn-ea"/>
              <a:cs typeface="+mn-cs"/>
            </a:rPr>
            <a:t>．</a:t>
          </a:r>
          <a:r>
            <a:rPr kumimoji="1" lang="ja-JP" altLang="en-US" sz="1000" b="0" i="0" kern="1200" baseline="0">
              <a:solidFill>
                <a:sysClr val="windowText" lastClr="000000"/>
              </a:solidFill>
              <a:effectLst/>
              <a:latin typeface="+mn-lt"/>
              <a:ea typeface="+mn-ea"/>
              <a:cs typeface="+mn-cs"/>
            </a:rPr>
            <a:t>金鎭姫</a:t>
          </a:r>
          <a:endParaRPr kumimoji="1" lang="en-US" altLang="ja-JP" sz="1000" b="0" i="0" kern="1200" baseline="0">
            <a:solidFill>
              <a:sysClr val="windowText" lastClr="000000"/>
            </a:solidFill>
            <a:effectLst/>
            <a:latin typeface="+mn-lt"/>
            <a:ea typeface="+mn-ea"/>
            <a:cs typeface="+mn-cs"/>
          </a:endParaRPr>
        </a:p>
        <a:p>
          <a:pPr algn="ctr" rtl="0" eaLnBrk="1" fontAlgn="auto" latinLnBrk="0" hangingPunct="1"/>
          <a:endParaRPr kumimoji="1" lang="en-US" altLang="ja-JP" sz="1000" b="0" i="0" kern="1200" baseline="0">
            <a:solidFill>
              <a:sysClr val="windowText" lastClr="000000"/>
            </a:solidFill>
            <a:effectLst/>
            <a:latin typeface="+mn-lt"/>
            <a:ea typeface="+mn-ea"/>
            <a:cs typeface="+mn-cs"/>
          </a:endParaRPr>
        </a:p>
        <a:p>
          <a:pPr algn="ctr" rtl="0" eaLnBrk="1" fontAlgn="auto" latinLnBrk="0" hangingPunct="1"/>
          <a:r>
            <a:rPr kumimoji="1" lang="ja-JP" altLang="en-US" sz="1000" b="0" i="0" kern="1200" baseline="0">
              <a:solidFill>
                <a:sysClr val="windowText" lastClr="000000"/>
              </a:solidFill>
              <a:effectLst/>
              <a:latin typeface="+mn-lt"/>
              <a:ea typeface="+mn-ea"/>
              <a:cs typeface="+mn-cs"/>
            </a:rPr>
            <a:t>　０．１４</a:t>
          </a:r>
          <a:r>
            <a:rPr kumimoji="1" lang="ja-JP" altLang="ja-JP" sz="1000" b="0" i="0" kern="1200" baseline="0">
              <a:solidFill>
                <a:sysClr val="windowText" lastClr="000000"/>
              </a:solidFill>
              <a:effectLst/>
              <a:latin typeface="+mn-lt"/>
              <a:ea typeface="+mn-ea"/>
              <a:cs typeface="+mn-cs"/>
            </a:rPr>
            <a:t>百万</a:t>
          </a:r>
          <a:endParaRPr lang="ja-JP" altLang="ja-JP" sz="1000">
            <a:solidFill>
              <a:sysClr val="windowText" lastClr="000000"/>
            </a:solidFill>
            <a:effectLst/>
          </a:endParaRPr>
        </a:p>
      </xdr:txBody>
    </xdr:sp>
    <xdr:clientData/>
  </xdr:twoCellAnchor>
  <xdr:twoCellAnchor>
    <xdr:from>
      <xdr:col>10</xdr:col>
      <xdr:colOff>8165</xdr:colOff>
      <xdr:row>753</xdr:row>
      <xdr:rowOff>152400</xdr:rowOff>
    </xdr:from>
    <xdr:to>
      <xdr:col>15</xdr:col>
      <xdr:colOff>58091</xdr:colOff>
      <xdr:row>754</xdr:row>
      <xdr:rowOff>225592</xdr:rowOff>
    </xdr:to>
    <xdr:sp macro="" textlink="">
      <xdr:nvSpPr>
        <xdr:cNvPr id="45" name="正方形/長方形 44"/>
        <xdr:cNvSpPr/>
      </xdr:nvSpPr>
      <xdr:spPr bwMode="auto">
        <a:xfrm>
          <a:off x="2008415" y="47282100"/>
          <a:ext cx="1050051" cy="425617"/>
        </a:xfrm>
        <a:prstGeom prst="rect">
          <a:avLst/>
        </a:prstGeom>
        <a:solidFill>
          <a:schemeClr val="bg1"/>
        </a:solidFill>
        <a:ln w="9525" cap="flat" cmpd="sng" algn="ctr">
          <a:no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その他</a:t>
          </a: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9</xdr:col>
      <xdr:colOff>182785</xdr:colOff>
      <xdr:row>757</xdr:row>
      <xdr:rowOff>217902</xdr:rowOff>
    </xdr:from>
    <xdr:to>
      <xdr:col>15</xdr:col>
      <xdr:colOff>100432</xdr:colOff>
      <xdr:row>759</xdr:row>
      <xdr:rowOff>259753</xdr:rowOff>
    </xdr:to>
    <xdr:sp macro="" textlink="">
      <xdr:nvSpPr>
        <xdr:cNvPr id="46" name="大かっこ 45"/>
        <xdr:cNvSpPr/>
      </xdr:nvSpPr>
      <xdr:spPr bwMode="auto">
        <a:xfrm>
          <a:off x="1983010" y="49071627"/>
          <a:ext cx="1117797" cy="1375351"/>
        </a:xfrm>
        <a:prstGeom prst="bracketPair">
          <a:avLst/>
        </a:prstGeom>
        <a:solidFill>
          <a:schemeClr val="bg1"/>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rtl="0" eaLnBrk="1" fontAlgn="auto" latinLnBrk="0" hangingPunct="1"/>
          <a:r>
            <a:rPr kumimoji="1" lang="ja-JP" altLang="en-US" sz="1000" b="0" i="0" kern="1200" baseline="0">
              <a:solidFill>
                <a:schemeClr val="tx1"/>
              </a:solidFill>
              <a:effectLst/>
              <a:latin typeface="+mn-lt"/>
              <a:ea typeface="+mn-ea"/>
              <a:cs typeface="+mn-cs"/>
            </a:rPr>
            <a:t>・第１２回日韓海洋環境実務者会合に係る通訳費</a:t>
          </a:r>
          <a:endParaRPr lang="ja-JP" altLang="ja-JP" sz="1000">
            <a:effectLst/>
          </a:endParaRPr>
        </a:p>
      </xdr:txBody>
    </xdr:sp>
    <xdr:clientData/>
  </xdr:twoCellAnchor>
  <xdr:twoCellAnchor>
    <xdr:from>
      <xdr:col>16</xdr:col>
      <xdr:colOff>133350</xdr:colOff>
      <xdr:row>754</xdr:row>
      <xdr:rowOff>225592</xdr:rowOff>
    </xdr:from>
    <xdr:to>
      <xdr:col>22</xdr:col>
      <xdr:colOff>43413</xdr:colOff>
      <xdr:row>757</xdr:row>
      <xdr:rowOff>34111</xdr:rowOff>
    </xdr:to>
    <xdr:sp macro="" textlink="">
      <xdr:nvSpPr>
        <xdr:cNvPr id="49" name="正方形/長方形 48"/>
        <xdr:cNvSpPr/>
      </xdr:nvSpPr>
      <xdr:spPr bwMode="auto">
        <a:xfrm>
          <a:off x="3360644" y="47637680"/>
          <a:ext cx="1120298" cy="1175637"/>
        </a:xfrm>
        <a:prstGeom prst="rect">
          <a:avLst/>
        </a:prstGeom>
        <a:solidFill>
          <a:sysClr val="window" lastClr="FFFFFF"/>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rtl="0" eaLnBrk="1" fontAlgn="auto" latinLnBrk="0" hangingPunct="1"/>
          <a:r>
            <a:rPr kumimoji="1" lang="ja-JP" altLang="en-US" sz="1000" b="0" i="0" kern="1200" baseline="0">
              <a:solidFill>
                <a:sysClr val="windowText" lastClr="000000"/>
              </a:solidFill>
              <a:effectLst/>
              <a:latin typeface="+mn-lt"/>
              <a:ea typeface="+mn-ea"/>
              <a:cs typeface="+mn-cs"/>
            </a:rPr>
            <a:t>Ｉ</a:t>
          </a:r>
          <a:r>
            <a:rPr kumimoji="1" lang="ja-JP" altLang="ja-JP" sz="1000" b="0" i="0" kern="1200" baseline="0">
              <a:solidFill>
                <a:sysClr val="windowText" lastClr="000000"/>
              </a:solidFill>
              <a:effectLst/>
              <a:latin typeface="+mn-lt"/>
              <a:ea typeface="+mn-ea"/>
              <a:cs typeface="+mn-cs"/>
            </a:rPr>
            <a:t>．地方運輸局</a:t>
          </a:r>
          <a:endParaRPr kumimoji="1" lang="en-US" altLang="ja-JP" sz="1000" b="0" i="0" kern="1200" baseline="0">
            <a:solidFill>
              <a:sysClr val="windowText" lastClr="000000"/>
            </a:solidFill>
            <a:effectLst/>
            <a:latin typeface="+mn-lt"/>
            <a:ea typeface="+mn-ea"/>
            <a:cs typeface="+mn-cs"/>
          </a:endParaRPr>
        </a:p>
        <a:p>
          <a:pPr rtl="0" eaLnBrk="1" fontAlgn="auto" latinLnBrk="0" hangingPunct="1"/>
          <a:endParaRPr kumimoji="1" lang="en-US" altLang="ja-JP" sz="1000" b="0" i="0" kern="1200" baseline="0">
            <a:solidFill>
              <a:sysClr val="windowText" lastClr="000000"/>
            </a:solidFill>
            <a:effectLst/>
            <a:latin typeface="+mn-lt"/>
            <a:ea typeface="+mn-ea"/>
            <a:cs typeface="+mn-cs"/>
          </a:endParaRPr>
        </a:p>
        <a:p>
          <a:pPr algn="ctr" rtl="0" eaLnBrk="1" fontAlgn="auto" latinLnBrk="0" hangingPunct="1"/>
          <a:r>
            <a:rPr lang="ja-JP" altLang="en-US" sz="1000">
              <a:solidFill>
                <a:sysClr val="windowText" lastClr="000000"/>
              </a:solidFill>
              <a:effectLst/>
            </a:rPr>
            <a:t>０．１１百万</a:t>
          </a:r>
          <a:endParaRPr lang="ja-JP" altLang="ja-JP" sz="1000">
            <a:solidFill>
              <a:sysClr val="windowText" lastClr="000000"/>
            </a:solidFill>
            <a:effectLst/>
          </a:endParaRPr>
        </a:p>
      </xdr:txBody>
    </xdr:sp>
    <xdr:clientData/>
  </xdr:twoCellAnchor>
  <xdr:twoCellAnchor>
    <xdr:from>
      <xdr:col>16</xdr:col>
      <xdr:colOff>160565</xdr:colOff>
      <xdr:row>753</xdr:row>
      <xdr:rowOff>152400</xdr:rowOff>
    </xdr:from>
    <xdr:to>
      <xdr:col>22</xdr:col>
      <xdr:colOff>10466</xdr:colOff>
      <xdr:row>754</xdr:row>
      <xdr:rowOff>225592</xdr:rowOff>
    </xdr:to>
    <xdr:sp macro="" textlink="">
      <xdr:nvSpPr>
        <xdr:cNvPr id="50" name="正方形/長方形 49"/>
        <xdr:cNvSpPr/>
      </xdr:nvSpPr>
      <xdr:spPr bwMode="auto">
        <a:xfrm>
          <a:off x="3360965" y="47282100"/>
          <a:ext cx="1050051" cy="425617"/>
        </a:xfrm>
        <a:prstGeom prst="rect">
          <a:avLst/>
        </a:prstGeom>
        <a:solidFill>
          <a:schemeClr val="bg1"/>
        </a:solidFill>
        <a:ln w="9525" cap="flat" cmpd="sng" algn="ctr">
          <a:no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その他</a:t>
          </a: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16</xdr:col>
      <xdr:colOff>135160</xdr:colOff>
      <xdr:row>757</xdr:row>
      <xdr:rowOff>217902</xdr:rowOff>
    </xdr:from>
    <xdr:to>
      <xdr:col>22</xdr:col>
      <xdr:colOff>52807</xdr:colOff>
      <xdr:row>759</xdr:row>
      <xdr:rowOff>259753</xdr:rowOff>
    </xdr:to>
    <xdr:sp macro="" textlink="">
      <xdr:nvSpPr>
        <xdr:cNvPr id="51" name="大かっこ 50"/>
        <xdr:cNvSpPr/>
      </xdr:nvSpPr>
      <xdr:spPr bwMode="auto">
        <a:xfrm>
          <a:off x="3335560" y="49071627"/>
          <a:ext cx="1117797" cy="1375351"/>
        </a:xfrm>
        <a:prstGeom prst="bracketPair">
          <a:avLst/>
        </a:prstGeom>
        <a:solidFill>
          <a:schemeClr val="bg1"/>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rtl="0" eaLnBrk="1" fontAlgn="auto" latinLnBrk="0" hangingPunct="1"/>
          <a:r>
            <a:rPr kumimoji="1" lang="ja-JP" altLang="en-US" sz="1000" b="0" i="0" kern="1200" baseline="0">
              <a:solidFill>
                <a:schemeClr val="tx1"/>
              </a:solidFill>
              <a:effectLst/>
              <a:latin typeface="+mn-lt"/>
              <a:ea typeface="+mn-ea"/>
              <a:cs typeface="+mn-cs"/>
            </a:rPr>
            <a:t>・</a:t>
          </a:r>
          <a:r>
            <a:rPr kumimoji="1" lang="ja-JP" altLang="ja-JP" sz="1000" b="0" i="0" kern="1200" baseline="0">
              <a:solidFill>
                <a:schemeClr val="tx1"/>
              </a:solidFill>
              <a:effectLst/>
              <a:latin typeface="+mn-lt"/>
              <a:ea typeface="+mn-ea"/>
              <a:cs typeface="+mn-cs"/>
            </a:rPr>
            <a:t>海洋汚染防止指導の実施</a:t>
          </a:r>
          <a:endParaRPr lang="ja-JP" altLang="ja-JP" sz="1000">
            <a:effectLst/>
          </a:endParaRPr>
        </a:p>
      </xdr:txBody>
    </xdr:sp>
    <xdr:clientData/>
  </xdr:twoCellAnchor>
  <xdr:twoCellAnchor>
    <xdr:from>
      <xdr:col>23</xdr:col>
      <xdr:colOff>66675</xdr:colOff>
      <xdr:row>754</xdr:row>
      <xdr:rowOff>225592</xdr:rowOff>
    </xdr:from>
    <xdr:to>
      <xdr:col>28</xdr:col>
      <xdr:colOff>176763</xdr:colOff>
      <xdr:row>757</xdr:row>
      <xdr:rowOff>34111</xdr:rowOff>
    </xdr:to>
    <xdr:sp macro="" textlink="">
      <xdr:nvSpPr>
        <xdr:cNvPr id="52" name="正方形/長方形 51"/>
        <xdr:cNvSpPr/>
      </xdr:nvSpPr>
      <xdr:spPr bwMode="auto">
        <a:xfrm>
          <a:off x="4667250" y="47707717"/>
          <a:ext cx="1110213" cy="1180119"/>
        </a:xfrm>
        <a:prstGeom prst="rect">
          <a:avLst/>
        </a:prstGeom>
        <a:solidFill>
          <a:sysClr val="window" lastClr="FFFFFF"/>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rtl="0" eaLnBrk="1" fontAlgn="auto" latinLnBrk="0" hangingPunct="1"/>
          <a:r>
            <a:rPr kumimoji="1" lang="ja-JP" altLang="en-US" sz="1000" b="0" i="0" kern="1200" baseline="0">
              <a:solidFill>
                <a:sysClr val="windowText" lastClr="000000"/>
              </a:solidFill>
              <a:effectLst/>
              <a:latin typeface="+mn-lt"/>
              <a:ea typeface="+mn-ea"/>
              <a:cs typeface="+mn-cs"/>
            </a:rPr>
            <a:t>Ｊ</a:t>
          </a:r>
          <a:r>
            <a:rPr kumimoji="1" lang="ja-JP" altLang="ja-JP" sz="1000" b="0" i="0" kern="1200" baseline="0">
              <a:solidFill>
                <a:sysClr val="windowText" lastClr="000000"/>
              </a:solidFill>
              <a:effectLst/>
              <a:latin typeface="+mn-lt"/>
              <a:ea typeface="+mn-ea"/>
              <a:cs typeface="+mn-cs"/>
            </a:rPr>
            <a:t>．地方運輸</a:t>
          </a:r>
          <a:r>
            <a:rPr kumimoji="1" lang="ja-JP" altLang="en-US" sz="1000" b="0" i="0" kern="1200" baseline="0">
              <a:solidFill>
                <a:sysClr val="windowText" lastClr="000000"/>
              </a:solidFill>
              <a:effectLst/>
              <a:latin typeface="+mn-lt"/>
              <a:ea typeface="+mn-ea"/>
              <a:cs typeface="+mn-cs"/>
            </a:rPr>
            <a:t>局</a:t>
          </a:r>
          <a:endParaRPr kumimoji="1" lang="en-US" altLang="ja-JP" sz="1000" b="0" i="0" kern="1200" baseline="0">
            <a:solidFill>
              <a:sysClr val="windowText" lastClr="000000"/>
            </a:solidFill>
            <a:effectLst/>
            <a:latin typeface="+mn-lt"/>
            <a:ea typeface="+mn-ea"/>
            <a:cs typeface="+mn-cs"/>
          </a:endParaRPr>
        </a:p>
        <a:p>
          <a:pPr algn="ctr" rtl="0" eaLnBrk="1" fontAlgn="auto" latinLnBrk="0" hangingPunct="1"/>
          <a:endParaRPr kumimoji="1" lang="en-US" altLang="ja-JP" sz="1000" b="0" i="0" kern="1200" baseline="0">
            <a:solidFill>
              <a:sysClr val="windowText" lastClr="000000"/>
            </a:solidFill>
            <a:effectLst/>
            <a:latin typeface="+mn-lt"/>
            <a:ea typeface="+mn-ea"/>
            <a:cs typeface="+mn-cs"/>
          </a:endParaRPr>
        </a:p>
        <a:p>
          <a:pPr algn="ctr" rtl="0" eaLnBrk="1" fontAlgn="auto" latinLnBrk="0" hangingPunct="1"/>
          <a:r>
            <a:rPr kumimoji="1" lang="en-US" altLang="ja-JP" sz="1000" b="0" i="0" kern="1200" baseline="0">
              <a:solidFill>
                <a:sysClr val="windowText" lastClr="000000"/>
              </a:solidFill>
              <a:effectLst/>
              <a:latin typeface="+mn-lt"/>
              <a:ea typeface="+mn-ea"/>
              <a:cs typeface="+mn-cs"/>
            </a:rPr>
            <a:t> </a:t>
          </a:r>
          <a:r>
            <a:rPr kumimoji="1" lang="ja-JP" altLang="en-US" sz="1000" b="0" i="0" kern="1200" baseline="0">
              <a:solidFill>
                <a:sysClr val="windowText" lastClr="000000"/>
              </a:solidFill>
              <a:effectLst/>
              <a:latin typeface="+mn-lt"/>
              <a:ea typeface="+mn-ea"/>
              <a:cs typeface="+mn-cs"/>
            </a:rPr>
            <a:t>０．０３百万</a:t>
          </a:r>
          <a:endParaRPr kumimoji="1" lang="en-US" altLang="ja-JP" sz="1000" b="0" i="0" kern="1200" baseline="0">
            <a:solidFill>
              <a:sysClr val="windowText" lastClr="000000"/>
            </a:solidFill>
            <a:effectLst/>
            <a:latin typeface="+mn-lt"/>
            <a:ea typeface="+mn-ea"/>
            <a:cs typeface="+mn-cs"/>
          </a:endParaRPr>
        </a:p>
      </xdr:txBody>
    </xdr:sp>
    <xdr:clientData/>
  </xdr:twoCellAnchor>
  <xdr:twoCellAnchor>
    <xdr:from>
      <xdr:col>23</xdr:col>
      <xdr:colOff>93890</xdr:colOff>
      <xdr:row>753</xdr:row>
      <xdr:rowOff>152400</xdr:rowOff>
    </xdr:from>
    <xdr:to>
      <xdr:col>28</xdr:col>
      <xdr:colOff>143816</xdr:colOff>
      <xdr:row>754</xdr:row>
      <xdr:rowOff>225592</xdr:rowOff>
    </xdr:to>
    <xdr:sp macro="" textlink="">
      <xdr:nvSpPr>
        <xdr:cNvPr id="53" name="正方形/長方形 52"/>
        <xdr:cNvSpPr/>
      </xdr:nvSpPr>
      <xdr:spPr bwMode="auto">
        <a:xfrm>
          <a:off x="4694465" y="47282100"/>
          <a:ext cx="1050051" cy="425617"/>
        </a:xfrm>
        <a:prstGeom prst="rect">
          <a:avLst/>
        </a:prstGeom>
        <a:solidFill>
          <a:schemeClr val="bg1"/>
        </a:solidFill>
        <a:ln w="9525" cap="flat" cmpd="sng" algn="ctr">
          <a:no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その他</a:t>
          </a: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23</xdr:col>
      <xdr:colOff>68485</xdr:colOff>
      <xdr:row>757</xdr:row>
      <xdr:rowOff>217902</xdr:rowOff>
    </xdr:from>
    <xdr:to>
      <xdr:col>28</xdr:col>
      <xdr:colOff>186157</xdr:colOff>
      <xdr:row>759</xdr:row>
      <xdr:rowOff>259753</xdr:rowOff>
    </xdr:to>
    <xdr:sp macro="" textlink="">
      <xdr:nvSpPr>
        <xdr:cNvPr id="54" name="大かっこ 53"/>
        <xdr:cNvSpPr/>
      </xdr:nvSpPr>
      <xdr:spPr bwMode="auto">
        <a:xfrm>
          <a:off x="4669060" y="49071627"/>
          <a:ext cx="1117797" cy="1375351"/>
        </a:xfrm>
        <a:prstGeom prst="bracketPair">
          <a:avLst/>
        </a:prstGeom>
        <a:solidFill>
          <a:schemeClr val="bg1"/>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rtl="0" eaLnBrk="1" fontAlgn="auto" latinLnBrk="0" hangingPunct="1"/>
          <a:r>
            <a:rPr kumimoji="1" lang="ja-JP" altLang="en-US" sz="1000" b="0" i="0" kern="1200" baseline="0">
              <a:solidFill>
                <a:schemeClr val="tx1"/>
              </a:solidFill>
              <a:effectLst/>
              <a:latin typeface="+mn-lt"/>
              <a:ea typeface="+mn-ea"/>
              <a:cs typeface="+mn-cs"/>
            </a:rPr>
            <a:t>・油濁防止管理者養成講習の実施</a:t>
          </a:r>
          <a:endParaRPr lang="ja-JP" altLang="ja-JP" sz="1000">
            <a:effectLst/>
          </a:endParaRPr>
        </a:p>
      </xdr:txBody>
    </xdr:sp>
    <xdr:clientData/>
  </xdr:twoCellAnchor>
  <xdr:twoCellAnchor>
    <xdr:from>
      <xdr:col>9</xdr:col>
      <xdr:colOff>9525</xdr:colOff>
      <xdr:row>761</xdr:row>
      <xdr:rowOff>0</xdr:rowOff>
    </xdr:from>
    <xdr:to>
      <xdr:col>28</xdr:col>
      <xdr:colOff>196967</xdr:colOff>
      <xdr:row>762</xdr:row>
      <xdr:rowOff>6260</xdr:rowOff>
    </xdr:to>
    <xdr:sp macro="" textlink="">
      <xdr:nvSpPr>
        <xdr:cNvPr id="55" name="正方形/長方形 54"/>
        <xdr:cNvSpPr/>
      </xdr:nvSpPr>
      <xdr:spPr bwMode="auto">
        <a:xfrm>
          <a:off x="1809750" y="50787300"/>
          <a:ext cx="3987917" cy="453935"/>
        </a:xfrm>
        <a:prstGeom prst="rect">
          <a:avLst/>
        </a:prstGeom>
        <a:solidFill>
          <a:schemeClr val="bg1"/>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職員旅費</a:t>
          </a:r>
          <a:endPar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０．３９百万円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3" zoomScale="85" zoomScaleNormal="75" zoomScaleSheetLayoutView="85" zoomScalePageLayoutView="85" workbookViewId="0">
      <selection activeCell="A736" sqref="A736:AX7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28</v>
      </c>
      <c r="AT2" s="187"/>
      <c r="AU2" s="187"/>
      <c r="AV2" s="52" t="str">
        <f>IF(AW2="", "", "-")</f>
        <v/>
      </c>
      <c r="AW2" s="386"/>
      <c r="AX2" s="386"/>
    </row>
    <row r="3" spans="1:50" ht="21" customHeight="1" thickBot="1" x14ac:dyDescent="0.2">
      <c r="A3" s="492" t="s">
        <v>469</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540</v>
      </c>
      <c r="AK3" s="494"/>
      <c r="AL3" s="494"/>
      <c r="AM3" s="494"/>
      <c r="AN3" s="494"/>
      <c r="AO3" s="494"/>
      <c r="AP3" s="494"/>
      <c r="AQ3" s="494"/>
      <c r="AR3" s="494"/>
      <c r="AS3" s="494"/>
      <c r="AT3" s="494"/>
      <c r="AU3" s="494"/>
      <c r="AV3" s="494"/>
      <c r="AW3" s="494"/>
      <c r="AX3" s="24" t="s">
        <v>66</v>
      </c>
    </row>
    <row r="4" spans="1:50" ht="24.75" customHeight="1" x14ac:dyDescent="0.15">
      <c r="A4" s="709" t="s">
        <v>26</v>
      </c>
      <c r="B4" s="710"/>
      <c r="C4" s="710"/>
      <c r="D4" s="710"/>
      <c r="E4" s="710"/>
      <c r="F4" s="710"/>
      <c r="G4" s="685" t="s">
        <v>615</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541</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68</v>
      </c>
      <c r="B5" s="696"/>
      <c r="C5" s="696"/>
      <c r="D5" s="696"/>
      <c r="E5" s="696"/>
      <c r="F5" s="697"/>
      <c r="G5" s="526" t="s">
        <v>184</v>
      </c>
      <c r="H5" s="527"/>
      <c r="I5" s="527"/>
      <c r="J5" s="527"/>
      <c r="K5" s="527"/>
      <c r="L5" s="527"/>
      <c r="M5" s="528" t="s">
        <v>67</v>
      </c>
      <c r="N5" s="529"/>
      <c r="O5" s="529"/>
      <c r="P5" s="529"/>
      <c r="Q5" s="529"/>
      <c r="R5" s="530"/>
      <c r="S5" s="531" t="s">
        <v>132</v>
      </c>
      <c r="T5" s="527"/>
      <c r="U5" s="527"/>
      <c r="V5" s="527"/>
      <c r="W5" s="527"/>
      <c r="X5" s="532"/>
      <c r="Y5" s="701" t="s">
        <v>3</v>
      </c>
      <c r="Z5" s="702"/>
      <c r="AA5" s="702"/>
      <c r="AB5" s="702"/>
      <c r="AC5" s="702"/>
      <c r="AD5" s="703"/>
      <c r="AE5" s="704" t="s">
        <v>542</v>
      </c>
      <c r="AF5" s="704"/>
      <c r="AG5" s="704"/>
      <c r="AH5" s="704"/>
      <c r="AI5" s="704"/>
      <c r="AJ5" s="704"/>
      <c r="AK5" s="704"/>
      <c r="AL5" s="704"/>
      <c r="AM5" s="704"/>
      <c r="AN5" s="704"/>
      <c r="AO5" s="704"/>
      <c r="AP5" s="705"/>
      <c r="AQ5" s="706" t="s">
        <v>543</v>
      </c>
      <c r="AR5" s="707"/>
      <c r="AS5" s="707"/>
      <c r="AT5" s="707"/>
      <c r="AU5" s="707"/>
      <c r="AV5" s="707"/>
      <c r="AW5" s="707"/>
      <c r="AX5" s="708"/>
    </row>
    <row r="6" spans="1:50" ht="39" customHeight="1" x14ac:dyDescent="0.15">
      <c r="A6" s="711" t="s">
        <v>4</v>
      </c>
      <c r="B6" s="712"/>
      <c r="C6" s="712"/>
      <c r="D6" s="712"/>
      <c r="E6" s="712"/>
      <c r="F6" s="712"/>
      <c r="G6" s="847" t="str">
        <f>入力規則等!F39</f>
        <v>一般会計</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49.5" customHeight="1" x14ac:dyDescent="0.15">
      <c r="A7" s="813" t="s">
        <v>23</v>
      </c>
      <c r="B7" s="814"/>
      <c r="C7" s="814"/>
      <c r="D7" s="814"/>
      <c r="E7" s="814"/>
      <c r="F7" s="815"/>
      <c r="G7" s="816" t="s">
        <v>604</v>
      </c>
      <c r="H7" s="817"/>
      <c r="I7" s="817"/>
      <c r="J7" s="817"/>
      <c r="K7" s="817"/>
      <c r="L7" s="817"/>
      <c r="M7" s="817"/>
      <c r="N7" s="817"/>
      <c r="O7" s="817"/>
      <c r="P7" s="817"/>
      <c r="Q7" s="817"/>
      <c r="R7" s="817"/>
      <c r="S7" s="817"/>
      <c r="T7" s="817"/>
      <c r="U7" s="817"/>
      <c r="V7" s="817"/>
      <c r="W7" s="817"/>
      <c r="X7" s="818"/>
      <c r="Y7" s="384" t="s">
        <v>5</v>
      </c>
      <c r="Z7" s="275"/>
      <c r="AA7" s="275"/>
      <c r="AB7" s="275"/>
      <c r="AC7" s="275"/>
      <c r="AD7" s="385"/>
      <c r="AE7" s="374" t="s">
        <v>604</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3" t="s">
        <v>391</v>
      </c>
      <c r="B8" s="814"/>
      <c r="C8" s="814"/>
      <c r="D8" s="814"/>
      <c r="E8" s="814"/>
      <c r="F8" s="815"/>
      <c r="G8" s="193" t="str">
        <f>入力規則等!A26</f>
        <v>海洋政策</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24"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5"/>
    </row>
    <row r="9" spans="1:50" ht="69" customHeight="1" x14ac:dyDescent="0.15">
      <c r="A9" s="105" t="s">
        <v>24</v>
      </c>
      <c r="B9" s="106"/>
      <c r="C9" s="106"/>
      <c r="D9" s="106"/>
      <c r="E9" s="106"/>
      <c r="F9" s="106"/>
      <c r="G9" s="548" t="s">
        <v>603</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7.5" customHeight="1" x14ac:dyDescent="0.15">
      <c r="A10" s="726" t="s">
        <v>31</v>
      </c>
      <c r="B10" s="727"/>
      <c r="C10" s="727"/>
      <c r="D10" s="727"/>
      <c r="E10" s="727"/>
      <c r="F10" s="727"/>
      <c r="G10" s="662" t="s">
        <v>611</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6" t="s">
        <v>6</v>
      </c>
      <c r="B11" s="727"/>
      <c r="C11" s="727"/>
      <c r="D11" s="727"/>
      <c r="E11" s="727"/>
      <c r="F11" s="735"/>
      <c r="G11" s="698" t="str">
        <f>入力規則等!P10</f>
        <v>直接実施、委託・請負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9" t="s">
        <v>25</v>
      </c>
      <c r="B12" s="100"/>
      <c r="C12" s="100"/>
      <c r="D12" s="100"/>
      <c r="E12" s="100"/>
      <c r="F12" s="101"/>
      <c r="G12" s="668"/>
      <c r="H12" s="669"/>
      <c r="I12" s="669"/>
      <c r="J12" s="669"/>
      <c r="K12" s="669"/>
      <c r="L12" s="669"/>
      <c r="M12" s="669"/>
      <c r="N12" s="669"/>
      <c r="O12" s="669"/>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470</v>
      </c>
      <c r="AL12" s="277"/>
      <c r="AM12" s="277"/>
      <c r="AN12" s="277"/>
      <c r="AO12" s="277"/>
      <c r="AP12" s="277"/>
      <c r="AQ12" s="278"/>
      <c r="AR12" s="282" t="s">
        <v>471</v>
      </c>
      <c r="AS12" s="277"/>
      <c r="AT12" s="277"/>
      <c r="AU12" s="277"/>
      <c r="AV12" s="277"/>
      <c r="AW12" s="277"/>
      <c r="AX12" s="728"/>
    </row>
    <row r="13" spans="1:50" ht="21" customHeight="1" x14ac:dyDescent="0.15">
      <c r="A13" s="102"/>
      <c r="B13" s="103"/>
      <c r="C13" s="103"/>
      <c r="D13" s="103"/>
      <c r="E13" s="103"/>
      <c r="F13" s="104"/>
      <c r="G13" s="729" t="s">
        <v>7</v>
      </c>
      <c r="H13" s="730"/>
      <c r="I13" s="627" t="s">
        <v>8</v>
      </c>
      <c r="J13" s="628"/>
      <c r="K13" s="628"/>
      <c r="L13" s="628"/>
      <c r="M13" s="628"/>
      <c r="N13" s="628"/>
      <c r="O13" s="629"/>
      <c r="P13" s="182">
        <v>37</v>
      </c>
      <c r="Q13" s="183"/>
      <c r="R13" s="183"/>
      <c r="S13" s="183"/>
      <c r="T13" s="183"/>
      <c r="U13" s="183"/>
      <c r="V13" s="184"/>
      <c r="W13" s="182">
        <v>46</v>
      </c>
      <c r="X13" s="183"/>
      <c r="Y13" s="183"/>
      <c r="Z13" s="183"/>
      <c r="AA13" s="183"/>
      <c r="AB13" s="183"/>
      <c r="AC13" s="184"/>
      <c r="AD13" s="182">
        <v>39</v>
      </c>
      <c r="AE13" s="183"/>
      <c r="AF13" s="183"/>
      <c r="AG13" s="183"/>
      <c r="AH13" s="183"/>
      <c r="AI13" s="183"/>
      <c r="AJ13" s="184"/>
      <c r="AK13" s="182">
        <v>38</v>
      </c>
      <c r="AL13" s="183"/>
      <c r="AM13" s="183"/>
      <c r="AN13" s="183"/>
      <c r="AO13" s="183"/>
      <c r="AP13" s="183"/>
      <c r="AQ13" s="184"/>
      <c r="AR13" s="179"/>
      <c r="AS13" s="180"/>
      <c r="AT13" s="180"/>
      <c r="AU13" s="180"/>
      <c r="AV13" s="180"/>
      <c r="AW13" s="180"/>
      <c r="AX13" s="383"/>
    </row>
    <row r="14" spans="1:50" ht="21" customHeight="1" x14ac:dyDescent="0.15">
      <c r="A14" s="102"/>
      <c r="B14" s="103"/>
      <c r="C14" s="103"/>
      <c r="D14" s="103"/>
      <c r="E14" s="103"/>
      <c r="F14" s="104"/>
      <c r="G14" s="731"/>
      <c r="H14" s="732"/>
      <c r="I14" s="551" t="s">
        <v>9</v>
      </c>
      <c r="J14" s="618"/>
      <c r="K14" s="618"/>
      <c r="L14" s="618"/>
      <c r="M14" s="618"/>
      <c r="N14" s="618"/>
      <c r="O14" s="619"/>
      <c r="P14" s="182">
        <v>0</v>
      </c>
      <c r="Q14" s="183"/>
      <c r="R14" s="183"/>
      <c r="S14" s="183"/>
      <c r="T14" s="183"/>
      <c r="U14" s="183"/>
      <c r="V14" s="184"/>
      <c r="W14" s="182">
        <v>0</v>
      </c>
      <c r="X14" s="183"/>
      <c r="Y14" s="183"/>
      <c r="Z14" s="183"/>
      <c r="AA14" s="183"/>
      <c r="AB14" s="183"/>
      <c r="AC14" s="184"/>
      <c r="AD14" s="182">
        <v>0</v>
      </c>
      <c r="AE14" s="183"/>
      <c r="AF14" s="183"/>
      <c r="AG14" s="183"/>
      <c r="AH14" s="183"/>
      <c r="AI14" s="183"/>
      <c r="AJ14" s="184"/>
      <c r="AK14" s="182">
        <v>0</v>
      </c>
      <c r="AL14" s="183"/>
      <c r="AM14" s="183"/>
      <c r="AN14" s="183"/>
      <c r="AO14" s="183"/>
      <c r="AP14" s="183"/>
      <c r="AQ14" s="184"/>
      <c r="AR14" s="654"/>
      <c r="AS14" s="654"/>
      <c r="AT14" s="654"/>
      <c r="AU14" s="654"/>
      <c r="AV14" s="654"/>
      <c r="AW14" s="654"/>
      <c r="AX14" s="655"/>
    </row>
    <row r="15" spans="1:50" ht="21" customHeight="1" x14ac:dyDescent="0.15">
      <c r="A15" s="102"/>
      <c r="B15" s="103"/>
      <c r="C15" s="103"/>
      <c r="D15" s="103"/>
      <c r="E15" s="103"/>
      <c r="F15" s="104"/>
      <c r="G15" s="731"/>
      <c r="H15" s="732"/>
      <c r="I15" s="551" t="s">
        <v>52</v>
      </c>
      <c r="J15" s="552"/>
      <c r="K15" s="552"/>
      <c r="L15" s="552"/>
      <c r="M15" s="552"/>
      <c r="N15" s="552"/>
      <c r="O15" s="553"/>
      <c r="P15" s="182">
        <v>0</v>
      </c>
      <c r="Q15" s="183"/>
      <c r="R15" s="183"/>
      <c r="S15" s="183"/>
      <c r="T15" s="183"/>
      <c r="U15" s="183"/>
      <c r="V15" s="184"/>
      <c r="W15" s="182">
        <v>0</v>
      </c>
      <c r="X15" s="183"/>
      <c r="Y15" s="183"/>
      <c r="Z15" s="183"/>
      <c r="AA15" s="183"/>
      <c r="AB15" s="183"/>
      <c r="AC15" s="184"/>
      <c r="AD15" s="182">
        <v>0</v>
      </c>
      <c r="AE15" s="183"/>
      <c r="AF15" s="183"/>
      <c r="AG15" s="183"/>
      <c r="AH15" s="183"/>
      <c r="AI15" s="183"/>
      <c r="AJ15" s="184"/>
      <c r="AK15" s="182">
        <v>0</v>
      </c>
      <c r="AL15" s="183"/>
      <c r="AM15" s="183"/>
      <c r="AN15" s="183"/>
      <c r="AO15" s="183"/>
      <c r="AP15" s="183"/>
      <c r="AQ15" s="184"/>
      <c r="AR15" s="182"/>
      <c r="AS15" s="183"/>
      <c r="AT15" s="183"/>
      <c r="AU15" s="183"/>
      <c r="AV15" s="183"/>
      <c r="AW15" s="183"/>
      <c r="AX15" s="617"/>
    </row>
    <row r="16" spans="1:50" ht="21" customHeight="1" x14ac:dyDescent="0.15">
      <c r="A16" s="102"/>
      <c r="B16" s="103"/>
      <c r="C16" s="103"/>
      <c r="D16" s="103"/>
      <c r="E16" s="103"/>
      <c r="F16" s="104"/>
      <c r="G16" s="731"/>
      <c r="H16" s="732"/>
      <c r="I16" s="551" t="s">
        <v>53</v>
      </c>
      <c r="J16" s="552"/>
      <c r="K16" s="552"/>
      <c r="L16" s="552"/>
      <c r="M16" s="552"/>
      <c r="N16" s="552"/>
      <c r="O16" s="553"/>
      <c r="P16" s="182">
        <v>0</v>
      </c>
      <c r="Q16" s="183"/>
      <c r="R16" s="183"/>
      <c r="S16" s="183"/>
      <c r="T16" s="183"/>
      <c r="U16" s="183"/>
      <c r="V16" s="184"/>
      <c r="W16" s="182">
        <v>0</v>
      </c>
      <c r="X16" s="183"/>
      <c r="Y16" s="183"/>
      <c r="Z16" s="183"/>
      <c r="AA16" s="183"/>
      <c r="AB16" s="183"/>
      <c r="AC16" s="184"/>
      <c r="AD16" s="182">
        <v>0</v>
      </c>
      <c r="AE16" s="183"/>
      <c r="AF16" s="183"/>
      <c r="AG16" s="183"/>
      <c r="AH16" s="183"/>
      <c r="AI16" s="183"/>
      <c r="AJ16" s="184"/>
      <c r="AK16" s="182">
        <v>0</v>
      </c>
      <c r="AL16" s="183"/>
      <c r="AM16" s="183"/>
      <c r="AN16" s="183"/>
      <c r="AO16" s="183"/>
      <c r="AP16" s="183"/>
      <c r="AQ16" s="184"/>
      <c r="AR16" s="665"/>
      <c r="AS16" s="666"/>
      <c r="AT16" s="666"/>
      <c r="AU16" s="666"/>
      <c r="AV16" s="666"/>
      <c r="AW16" s="666"/>
      <c r="AX16" s="667"/>
    </row>
    <row r="17" spans="1:50" ht="24.75" customHeight="1" x14ac:dyDescent="0.15">
      <c r="A17" s="102"/>
      <c r="B17" s="103"/>
      <c r="C17" s="103"/>
      <c r="D17" s="103"/>
      <c r="E17" s="103"/>
      <c r="F17" s="104"/>
      <c r="G17" s="731"/>
      <c r="H17" s="732"/>
      <c r="I17" s="551" t="s">
        <v>51</v>
      </c>
      <c r="J17" s="618"/>
      <c r="K17" s="618"/>
      <c r="L17" s="618"/>
      <c r="M17" s="618"/>
      <c r="N17" s="618"/>
      <c r="O17" s="619"/>
      <c r="P17" s="182">
        <v>0</v>
      </c>
      <c r="Q17" s="183"/>
      <c r="R17" s="183"/>
      <c r="S17" s="183"/>
      <c r="T17" s="183"/>
      <c r="U17" s="183"/>
      <c r="V17" s="184"/>
      <c r="W17" s="182">
        <v>0</v>
      </c>
      <c r="X17" s="183"/>
      <c r="Y17" s="183"/>
      <c r="Z17" s="183"/>
      <c r="AA17" s="183"/>
      <c r="AB17" s="183"/>
      <c r="AC17" s="184"/>
      <c r="AD17" s="182">
        <v>0</v>
      </c>
      <c r="AE17" s="183"/>
      <c r="AF17" s="183"/>
      <c r="AG17" s="183"/>
      <c r="AH17" s="183"/>
      <c r="AI17" s="183"/>
      <c r="AJ17" s="184"/>
      <c r="AK17" s="182">
        <v>0</v>
      </c>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33"/>
      <c r="H18" s="734"/>
      <c r="I18" s="721" t="s">
        <v>21</v>
      </c>
      <c r="J18" s="722"/>
      <c r="K18" s="722"/>
      <c r="L18" s="722"/>
      <c r="M18" s="722"/>
      <c r="N18" s="722"/>
      <c r="O18" s="723"/>
      <c r="P18" s="203">
        <f>SUM(P13:V17)</f>
        <v>37</v>
      </c>
      <c r="Q18" s="204"/>
      <c r="R18" s="204"/>
      <c r="S18" s="204"/>
      <c r="T18" s="204"/>
      <c r="U18" s="204"/>
      <c r="V18" s="205"/>
      <c r="W18" s="203">
        <f>SUM(W13:AC17)</f>
        <v>46</v>
      </c>
      <c r="X18" s="204"/>
      <c r="Y18" s="204"/>
      <c r="Z18" s="204"/>
      <c r="AA18" s="204"/>
      <c r="AB18" s="204"/>
      <c r="AC18" s="205"/>
      <c r="AD18" s="203">
        <f>SUM(AD13:AJ17)</f>
        <v>39</v>
      </c>
      <c r="AE18" s="204"/>
      <c r="AF18" s="204"/>
      <c r="AG18" s="204"/>
      <c r="AH18" s="204"/>
      <c r="AI18" s="204"/>
      <c r="AJ18" s="205"/>
      <c r="AK18" s="203">
        <f>SUM(AK13:AQ17)</f>
        <v>38</v>
      </c>
      <c r="AL18" s="204"/>
      <c r="AM18" s="204"/>
      <c r="AN18" s="204"/>
      <c r="AO18" s="204"/>
      <c r="AP18" s="204"/>
      <c r="AQ18" s="205"/>
      <c r="AR18" s="203">
        <f>SUM(AR13:AX17)</f>
        <v>0</v>
      </c>
      <c r="AS18" s="204"/>
      <c r="AT18" s="204"/>
      <c r="AU18" s="204"/>
      <c r="AV18" s="204"/>
      <c r="AW18" s="204"/>
      <c r="AX18" s="507"/>
    </row>
    <row r="19" spans="1:50" ht="24.75" customHeight="1" x14ac:dyDescent="0.15">
      <c r="A19" s="102"/>
      <c r="B19" s="103"/>
      <c r="C19" s="103"/>
      <c r="D19" s="103"/>
      <c r="E19" s="103"/>
      <c r="F19" s="104"/>
      <c r="G19" s="504" t="s">
        <v>10</v>
      </c>
      <c r="H19" s="505"/>
      <c r="I19" s="505"/>
      <c r="J19" s="505"/>
      <c r="K19" s="505"/>
      <c r="L19" s="505"/>
      <c r="M19" s="505"/>
      <c r="N19" s="505"/>
      <c r="O19" s="505"/>
      <c r="P19" s="182">
        <v>30</v>
      </c>
      <c r="Q19" s="183"/>
      <c r="R19" s="183"/>
      <c r="S19" s="183"/>
      <c r="T19" s="183"/>
      <c r="U19" s="183"/>
      <c r="V19" s="184"/>
      <c r="W19" s="182">
        <v>43</v>
      </c>
      <c r="X19" s="183"/>
      <c r="Y19" s="183"/>
      <c r="Z19" s="183"/>
      <c r="AA19" s="183"/>
      <c r="AB19" s="183"/>
      <c r="AC19" s="184"/>
      <c r="AD19" s="182">
        <v>34</v>
      </c>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x14ac:dyDescent="0.15">
      <c r="A20" s="102"/>
      <c r="B20" s="103"/>
      <c r="C20" s="103"/>
      <c r="D20" s="103"/>
      <c r="E20" s="103"/>
      <c r="F20" s="104"/>
      <c r="G20" s="504" t="s">
        <v>11</v>
      </c>
      <c r="H20" s="505"/>
      <c r="I20" s="505"/>
      <c r="J20" s="505"/>
      <c r="K20" s="505"/>
      <c r="L20" s="505"/>
      <c r="M20" s="505"/>
      <c r="N20" s="505"/>
      <c r="O20" s="505"/>
      <c r="P20" s="509">
        <f>IF(P18=0, "-", SUM(P19)/P18)</f>
        <v>0.81081081081081086</v>
      </c>
      <c r="Q20" s="509"/>
      <c r="R20" s="509"/>
      <c r="S20" s="509"/>
      <c r="T20" s="509"/>
      <c r="U20" s="509"/>
      <c r="V20" s="509"/>
      <c r="W20" s="509">
        <f t="shared" ref="W20" si="0">IF(W18=0, "-", SUM(W19)/W18)</f>
        <v>0.93478260869565222</v>
      </c>
      <c r="X20" s="509"/>
      <c r="Y20" s="509"/>
      <c r="Z20" s="509"/>
      <c r="AA20" s="509"/>
      <c r="AB20" s="509"/>
      <c r="AC20" s="509"/>
      <c r="AD20" s="509">
        <f t="shared" ref="AD20" si="1">IF(AD18=0, "-", SUM(AD19)/AD18)</f>
        <v>0.87179487179487181</v>
      </c>
      <c r="AE20" s="509"/>
      <c r="AF20" s="509"/>
      <c r="AG20" s="509"/>
      <c r="AH20" s="509"/>
      <c r="AI20" s="509"/>
      <c r="AJ20" s="509"/>
      <c r="AK20" s="506"/>
      <c r="AL20" s="506"/>
      <c r="AM20" s="506"/>
      <c r="AN20" s="506"/>
      <c r="AO20" s="506"/>
      <c r="AP20" s="506"/>
      <c r="AQ20" s="597"/>
      <c r="AR20" s="597"/>
      <c r="AS20" s="597"/>
      <c r="AT20" s="597"/>
      <c r="AU20" s="506"/>
      <c r="AV20" s="506"/>
      <c r="AW20" s="506"/>
      <c r="AX20" s="508"/>
    </row>
    <row r="21" spans="1:50" ht="25.5" customHeight="1" x14ac:dyDescent="0.15">
      <c r="A21" s="105"/>
      <c r="B21" s="106"/>
      <c r="C21" s="106"/>
      <c r="D21" s="106"/>
      <c r="E21" s="106"/>
      <c r="F21" s="107"/>
      <c r="G21" s="898" t="s">
        <v>503</v>
      </c>
      <c r="H21" s="899"/>
      <c r="I21" s="899"/>
      <c r="J21" s="899"/>
      <c r="K21" s="899"/>
      <c r="L21" s="899"/>
      <c r="M21" s="899"/>
      <c r="N21" s="899"/>
      <c r="O21" s="899"/>
      <c r="P21" s="509">
        <f>IF(P19=0, "-", SUM(P19)/SUM(P13,P14))</f>
        <v>0.81081081081081086</v>
      </c>
      <c r="Q21" s="509"/>
      <c r="R21" s="509"/>
      <c r="S21" s="509"/>
      <c r="T21" s="509"/>
      <c r="U21" s="509"/>
      <c r="V21" s="509"/>
      <c r="W21" s="509">
        <f t="shared" ref="W21" si="2">IF(W19=0, "-", SUM(W19)/SUM(W13,W14))</f>
        <v>0.93478260869565222</v>
      </c>
      <c r="X21" s="509"/>
      <c r="Y21" s="509"/>
      <c r="Z21" s="509"/>
      <c r="AA21" s="509"/>
      <c r="AB21" s="509"/>
      <c r="AC21" s="509"/>
      <c r="AD21" s="509">
        <f t="shared" ref="AD21" si="3">IF(AD19=0, "-", SUM(AD19)/SUM(AD13,AD14))</f>
        <v>0.87179487179487181</v>
      </c>
      <c r="AE21" s="509"/>
      <c r="AF21" s="509"/>
      <c r="AG21" s="509"/>
      <c r="AH21" s="509"/>
      <c r="AI21" s="509"/>
      <c r="AJ21" s="509"/>
      <c r="AK21" s="506"/>
      <c r="AL21" s="506"/>
      <c r="AM21" s="506"/>
      <c r="AN21" s="506"/>
      <c r="AO21" s="506"/>
      <c r="AP21" s="506"/>
      <c r="AQ21" s="597"/>
      <c r="AR21" s="597"/>
      <c r="AS21" s="597"/>
      <c r="AT21" s="597"/>
      <c r="AU21" s="506"/>
      <c r="AV21" s="506"/>
      <c r="AW21" s="506"/>
      <c r="AX21" s="508"/>
    </row>
    <row r="22" spans="1:50" ht="18.75" customHeight="1" x14ac:dyDescent="0.15">
      <c r="A22" s="159" t="s">
        <v>480</v>
      </c>
      <c r="B22" s="160"/>
      <c r="C22" s="160"/>
      <c r="D22" s="160"/>
      <c r="E22" s="160"/>
      <c r="F22" s="161"/>
      <c r="G22" s="144" t="s">
        <v>478</v>
      </c>
      <c r="H22" s="145"/>
      <c r="I22" s="145"/>
      <c r="J22" s="145"/>
      <c r="K22" s="145"/>
      <c r="L22" s="145"/>
      <c r="M22" s="145"/>
      <c r="N22" s="145"/>
      <c r="O22" s="146"/>
      <c r="P22" s="168" t="s">
        <v>477</v>
      </c>
      <c r="Q22" s="145"/>
      <c r="R22" s="145"/>
      <c r="S22" s="145"/>
      <c r="T22" s="145"/>
      <c r="U22" s="145"/>
      <c r="V22" s="146"/>
      <c r="W22" s="168" t="s">
        <v>476</v>
      </c>
      <c r="X22" s="145"/>
      <c r="Y22" s="145"/>
      <c r="Z22" s="145"/>
      <c r="AA22" s="145"/>
      <c r="AB22" s="145"/>
      <c r="AC22" s="146"/>
      <c r="AD22" s="168" t="s">
        <v>475</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545</v>
      </c>
      <c r="H23" s="148"/>
      <c r="I23" s="148"/>
      <c r="J23" s="148"/>
      <c r="K23" s="148"/>
      <c r="L23" s="148"/>
      <c r="M23" s="148"/>
      <c r="N23" s="148"/>
      <c r="O23" s="149"/>
      <c r="P23" s="179">
        <v>37</v>
      </c>
      <c r="Q23" s="180"/>
      <c r="R23" s="180"/>
      <c r="S23" s="180"/>
      <c r="T23" s="180"/>
      <c r="U23" s="180"/>
      <c r="V23" s="181"/>
      <c r="W23" s="179"/>
      <c r="X23" s="180"/>
      <c r="Y23" s="180"/>
      <c r="Z23" s="180"/>
      <c r="AA23" s="180"/>
      <c r="AB23" s="180"/>
      <c r="AC23" s="181"/>
      <c r="AD23" s="170" t="s">
        <v>613</v>
      </c>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t="s">
        <v>546</v>
      </c>
      <c r="H24" s="151"/>
      <c r="I24" s="151"/>
      <c r="J24" s="151"/>
      <c r="K24" s="151"/>
      <c r="L24" s="151"/>
      <c r="M24" s="151"/>
      <c r="N24" s="151"/>
      <c r="O24" s="152"/>
      <c r="P24" s="182">
        <v>0.7</v>
      </c>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t="s">
        <v>547</v>
      </c>
      <c r="H25" s="151"/>
      <c r="I25" s="151"/>
      <c r="J25" s="151"/>
      <c r="K25" s="151"/>
      <c r="L25" s="151"/>
      <c r="M25" s="151"/>
      <c r="N25" s="151"/>
      <c r="O25" s="152"/>
      <c r="P25" s="182">
        <v>0.4</v>
      </c>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t="s">
        <v>548</v>
      </c>
      <c r="H26" s="151"/>
      <c r="I26" s="151"/>
      <c r="J26" s="151"/>
      <c r="K26" s="151"/>
      <c r="L26" s="151"/>
      <c r="M26" s="151"/>
      <c r="N26" s="151"/>
      <c r="O26" s="152"/>
      <c r="P26" s="182">
        <v>0.2</v>
      </c>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t="s">
        <v>549</v>
      </c>
      <c r="H27" s="151"/>
      <c r="I27" s="151"/>
      <c r="J27" s="151"/>
      <c r="K27" s="151"/>
      <c r="L27" s="151"/>
      <c r="M27" s="151"/>
      <c r="N27" s="151"/>
      <c r="O27" s="152"/>
      <c r="P27" s="182">
        <v>0.1</v>
      </c>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hidden="1" customHeight="1" x14ac:dyDescent="0.15">
      <c r="A28" s="162"/>
      <c r="B28" s="163"/>
      <c r="C28" s="163"/>
      <c r="D28" s="163"/>
      <c r="E28" s="163"/>
      <c r="F28" s="164"/>
      <c r="G28" s="153" t="s">
        <v>483</v>
      </c>
      <c r="H28" s="154"/>
      <c r="I28" s="154"/>
      <c r="J28" s="154"/>
      <c r="K28" s="154"/>
      <c r="L28" s="154"/>
      <c r="M28" s="154"/>
      <c r="N28" s="154"/>
      <c r="O28" s="155"/>
      <c r="P28" s="203">
        <f>P29-SUM(P23:P27)</f>
        <v>-0.40000000000000568</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479</v>
      </c>
      <c r="H29" s="157"/>
      <c r="I29" s="157"/>
      <c r="J29" s="157"/>
      <c r="K29" s="157"/>
      <c r="L29" s="157"/>
      <c r="M29" s="157"/>
      <c r="N29" s="157"/>
      <c r="O29" s="158"/>
      <c r="P29" s="206">
        <f>AK13</f>
        <v>38</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9" t="s">
        <v>496</v>
      </c>
      <c r="B30" s="560"/>
      <c r="C30" s="560"/>
      <c r="D30" s="560"/>
      <c r="E30" s="560"/>
      <c r="F30" s="561"/>
      <c r="G30" s="639" t="s">
        <v>266</v>
      </c>
      <c r="H30" s="379"/>
      <c r="I30" s="379"/>
      <c r="J30" s="379"/>
      <c r="K30" s="379"/>
      <c r="L30" s="379"/>
      <c r="M30" s="379"/>
      <c r="N30" s="379"/>
      <c r="O30" s="555"/>
      <c r="P30" s="554" t="s">
        <v>60</v>
      </c>
      <c r="Q30" s="379"/>
      <c r="R30" s="379"/>
      <c r="S30" s="379"/>
      <c r="T30" s="379"/>
      <c r="U30" s="379"/>
      <c r="V30" s="379"/>
      <c r="W30" s="379"/>
      <c r="X30" s="555"/>
      <c r="Y30" s="449"/>
      <c r="Z30" s="450"/>
      <c r="AA30" s="451"/>
      <c r="AB30" s="378" t="s">
        <v>12</v>
      </c>
      <c r="AC30" s="557"/>
      <c r="AD30" s="558"/>
      <c r="AE30" s="377" t="s">
        <v>358</v>
      </c>
      <c r="AF30" s="377"/>
      <c r="AG30" s="377"/>
      <c r="AH30" s="377"/>
      <c r="AI30" s="377" t="s">
        <v>359</v>
      </c>
      <c r="AJ30" s="377"/>
      <c r="AK30" s="377"/>
      <c r="AL30" s="377"/>
      <c r="AM30" s="377" t="s">
        <v>365</v>
      </c>
      <c r="AN30" s="377"/>
      <c r="AO30" s="377"/>
      <c r="AP30" s="378"/>
      <c r="AQ30" s="630" t="s">
        <v>356</v>
      </c>
      <c r="AR30" s="631"/>
      <c r="AS30" s="631"/>
      <c r="AT30" s="632"/>
      <c r="AU30" s="379" t="s">
        <v>254</v>
      </c>
      <c r="AV30" s="379"/>
      <c r="AW30" s="379"/>
      <c r="AX30" s="380"/>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452"/>
      <c r="Z31" s="453"/>
      <c r="AA31" s="454"/>
      <c r="AB31" s="329"/>
      <c r="AC31" s="330"/>
      <c r="AD31" s="331"/>
      <c r="AE31" s="367"/>
      <c r="AF31" s="367"/>
      <c r="AG31" s="367"/>
      <c r="AH31" s="367"/>
      <c r="AI31" s="367"/>
      <c r="AJ31" s="367"/>
      <c r="AK31" s="367"/>
      <c r="AL31" s="367"/>
      <c r="AM31" s="367"/>
      <c r="AN31" s="367"/>
      <c r="AO31" s="367"/>
      <c r="AP31" s="329"/>
      <c r="AQ31" s="209">
        <v>31</v>
      </c>
      <c r="AR31" s="198"/>
      <c r="AS31" s="132" t="s">
        <v>357</v>
      </c>
      <c r="AT31" s="133"/>
      <c r="AU31" s="265"/>
      <c r="AV31" s="265"/>
      <c r="AW31" s="368" t="s">
        <v>301</v>
      </c>
      <c r="AX31" s="369"/>
    </row>
    <row r="32" spans="1:50" ht="23.25" customHeight="1" x14ac:dyDescent="0.15">
      <c r="A32" s="536"/>
      <c r="B32" s="534"/>
      <c r="C32" s="534"/>
      <c r="D32" s="534"/>
      <c r="E32" s="534"/>
      <c r="F32" s="535"/>
      <c r="G32" s="510" t="s">
        <v>614</v>
      </c>
      <c r="H32" s="511"/>
      <c r="I32" s="511"/>
      <c r="J32" s="511"/>
      <c r="K32" s="511"/>
      <c r="L32" s="511"/>
      <c r="M32" s="511"/>
      <c r="N32" s="511"/>
      <c r="O32" s="512"/>
      <c r="P32" s="121" t="s">
        <v>550</v>
      </c>
      <c r="Q32" s="121"/>
      <c r="R32" s="121"/>
      <c r="S32" s="121"/>
      <c r="T32" s="121"/>
      <c r="U32" s="121"/>
      <c r="V32" s="121"/>
      <c r="W32" s="121"/>
      <c r="X32" s="212"/>
      <c r="Y32" s="335" t="s">
        <v>13</v>
      </c>
      <c r="Z32" s="519"/>
      <c r="AA32" s="520"/>
      <c r="AB32" s="521" t="s">
        <v>551</v>
      </c>
      <c r="AC32" s="521"/>
      <c r="AD32" s="521"/>
      <c r="AE32" s="348">
        <v>0</v>
      </c>
      <c r="AF32" s="349"/>
      <c r="AG32" s="349"/>
      <c r="AH32" s="349"/>
      <c r="AI32" s="348">
        <v>0</v>
      </c>
      <c r="AJ32" s="349"/>
      <c r="AK32" s="349"/>
      <c r="AL32" s="349"/>
      <c r="AM32" s="348">
        <v>0</v>
      </c>
      <c r="AN32" s="349"/>
      <c r="AO32" s="349"/>
      <c r="AP32" s="349"/>
      <c r="AQ32" s="189">
        <v>0</v>
      </c>
      <c r="AR32" s="190"/>
      <c r="AS32" s="190"/>
      <c r="AT32" s="191"/>
      <c r="AU32" s="349" t="s">
        <v>544</v>
      </c>
      <c r="AV32" s="349"/>
      <c r="AW32" s="349"/>
      <c r="AX32" s="365"/>
    </row>
    <row r="33" spans="1:50" ht="23.25" customHeight="1" x14ac:dyDescent="0.15">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55</v>
      </c>
      <c r="Z33" s="277"/>
      <c r="AA33" s="278"/>
      <c r="AB33" s="491" t="s">
        <v>551</v>
      </c>
      <c r="AC33" s="491"/>
      <c r="AD33" s="491"/>
      <c r="AE33" s="348">
        <v>0</v>
      </c>
      <c r="AF33" s="349"/>
      <c r="AG33" s="349"/>
      <c r="AH33" s="349"/>
      <c r="AI33" s="348">
        <v>0</v>
      </c>
      <c r="AJ33" s="349"/>
      <c r="AK33" s="349"/>
      <c r="AL33" s="349"/>
      <c r="AM33" s="348">
        <v>0</v>
      </c>
      <c r="AN33" s="349"/>
      <c r="AO33" s="349"/>
      <c r="AP33" s="349"/>
      <c r="AQ33" s="189">
        <v>0</v>
      </c>
      <c r="AR33" s="190"/>
      <c r="AS33" s="190"/>
      <c r="AT33" s="191"/>
      <c r="AU33" s="349" t="s">
        <v>544</v>
      </c>
      <c r="AV33" s="349"/>
      <c r="AW33" s="349"/>
      <c r="AX33" s="365"/>
    </row>
    <row r="34" spans="1:50" ht="23.25" customHeight="1" x14ac:dyDescent="0.15">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48">
        <v>100</v>
      </c>
      <c r="AF34" s="349"/>
      <c r="AG34" s="349"/>
      <c r="AH34" s="349"/>
      <c r="AI34" s="348">
        <v>100</v>
      </c>
      <c r="AJ34" s="349"/>
      <c r="AK34" s="349"/>
      <c r="AL34" s="349"/>
      <c r="AM34" s="348">
        <v>100</v>
      </c>
      <c r="AN34" s="349"/>
      <c r="AO34" s="349"/>
      <c r="AP34" s="349"/>
      <c r="AQ34" s="189">
        <v>100</v>
      </c>
      <c r="AR34" s="190"/>
      <c r="AS34" s="190"/>
      <c r="AT34" s="191"/>
      <c r="AU34" s="349" t="s">
        <v>544</v>
      </c>
      <c r="AV34" s="349"/>
      <c r="AW34" s="349"/>
      <c r="AX34" s="365"/>
    </row>
    <row r="35" spans="1:50" ht="23.25" customHeight="1" x14ac:dyDescent="0.15">
      <c r="A35" s="872" t="s">
        <v>532</v>
      </c>
      <c r="B35" s="873"/>
      <c r="C35" s="873"/>
      <c r="D35" s="873"/>
      <c r="E35" s="873"/>
      <c r="F35" s="874"/>
      <c r="G35" s="878" t="s">
        <v>612</v>
      </c>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hidden="1" customHeight="1" x14ac:dyDescent="0.15">
      <c r="A37" s="633" t="s">
        <v>496</v>
      </c>
      <c r="B37" s="634"/>
      <c r="C37" s="634"/>
      <c r="D37" s="634"/>
      <c r="E37" s="634"/>
      <c r="F37" s="635"/>
      <c r="G37" s="744" t="s">
        <v>266</v>
      </c>
      <c r="H37" s="372"/>
      <c r="I37" s="372"/>
      <c r="J37" s="372"/>
      <c r="K37" s="372"/>
      <c r="L37" s="372"/>
      <c r="M37" s="372"/>
      <c r="N37" s="372"/>
      <c r="O37" s="621"/>
      <c r="P37" s="620" t="s">
        <v>60</v>
      </c>
      <c r="Q37" s="372"/>
      <c r="R37" s="372"/>
      <c r="S37" s="372"/>
      <c r="T37" s="372"/>
      <c r="U37" s="372"/>
      <c r="V37" s="372"/>
      <c r="W37" s="372"/>
      <c r="X37" s="621"/>
      <c r="Y37" s="622"/>
      <c r="Z37" s="623"/>
      <c r="AA37" s="624"/>
      <c r="AB37" s="371" t="s">
        <v>12</v>
      </c>
      <c r="AC37" s="625"/>
      <c r="AD37" s="626"/>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hidden="1"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452"/>
      <c r="Z38" s="453"/>
      <c r="AA38" s="454"/>
      <c r="AB38" s="329"/>
      <c r="AC38" s="330"/>
      <c r="AD38" s="331"/>
      <c r="AE38" s="367"/>
      <c r="AF38" s="367"/>
      <c r="AG38" s="367"/>
      <c r="AH38" s="367"/>
      <c r="AI38" s="367"/>
      <c r="AJ38" s="367"/>
      <c r="AK38" s="367"/>
      <c r="AL38" s="367"/>
      <c r="AM38" s="367"/>
      <c r="AN38" s="367"/>
      <c r="AO38" s="367"/>
      <c r="AP38" s="329"/>
      <c r="AQ38" s="209"/>
      <c r="AR38" s="198"/>
      <c r="AS38" s="132" t="s">
        <v>357</v>
      </c>
      <c r="AT38" s="133"/>
      <c r="AU38" s="265"/>
      <c r="AV38" s="265"/>
      <c r="AW38" s="368" t="s">
        <v>301</v>
      </c>
      <c r="AX38" s="369"/>
    </row>
    <row r="39" spans="1:50" ht="23.25" hidden="1" customHeight="1" x14ac:dyDescent="0.15">
      <c r="A39" s="536"/>
      <c r="B39" s="534"/>
      <c r="C39" s="534"/>
      <c r="D39" s="534"/>
      <c r="E39" s="534"/>
      <c r="F39" s="535"/>
      <c r="G39" s="510"/>
      <c r="H39" s="511"/>
      <c r="I39" s="511"/>
      <c r="J39" s="511"/>
      <c r="K39" s="511"/>
      <c r="L39" s="511"/>
      <c r="M39" s="511"/>
      <c r="N39" s="511"/>
      <c r="O39" s="512"/>
      <c r="P39" s="121"/>
      <c r="Q39" s="121"/>
      <c r="R39" s="121"/>
      <c r="S39" s="121"/>
      <c r="T39" s="121"/>
      <c r="U39" s="121"/>
      <c r="V39" s="121"/>
      <c r="W39" s="121"/>
      <c r="X39" s="212"/>
      <c r="Y39" s="335" t="s">
        <v>13</v>
      </c>
      <c r="Z39" s="519"/>
      <c r="AA39" s="520"/>
      <c r="AB39" s="521"/>
      <c r="AC39" s="521"/>
      <c r="AD39" s="521"/>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3.25" hidden="1" customHeight="1" x14ac:dyDescent="0.15">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491"/>
      <c r="AC40" s="491"/>
      <c r="AD40" s="491"/>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3.25" hidden="1" customHeight="1" x14ac:dyDescent="0.15">
      <c r="A41" s="636"/>
      <c r="B41" s="637"/>
      <c r="C41" s="637"/>
      <c r="D41" s="637"/>
      <c r="E41" s="637"/>
      <c r="F41" s="638"/>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ht="23.25" hidden="1" customHeight="1" x14ac:dyDescent="0.15">
      <c r="A42" s="872" t="s">
        <v>532</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ht="23.25" hidden="1"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hidden="1" customHeight="1" x14ac:dyDescent="0.15">
      <c r="A44" s="633" t="s">
        <v>496</v>
      </c>
      <c r="B44" s="634"/>
      <c r="C44" s="634"/>
      <c r="D44" s="634"/>
      <c r="E44" s="634"/>
      <c r="F44" s="635"/>
      <c r="G44" s="744" t="s">
        <v>266</v>
      </c>
      <c r="H44" s="372"/>
      <c r="I44" s="372"/>
      <c r="J44" s="372"/>
      <c r="K44" s="372"/>
      <c r="L44" s="372"/>
      <c r="M44" s="372"/>
      <c r="N44" s="372"/>
      <c r="O44" s="621"/>
      <c r="P44" s="620" t="s">
        <v>60</v>
      </c>
      <c r="Q44" s="372"/>
      <c r="R44" s="372"/>
      <c r="S44" s="372"/>
      <c r="T44" s="372"/>
      <c r="U44" s="372"/>
      <c r="V44" s="372"/>
      <c r="W44" s="372"/>
      <c r="X44" s="621"/>
      <c r="Y44" s="622"/>
      <c r="Z44" s="623"/>
      <c r="AA44" s="624"/>
      <c r="AB44" s="371" t="s">
        <v>12</v>
      </c>
      <c r="AC44" s="625"/>
      <c r="AD44" s="626"/>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452"/>
      <c r="Z45" s="453"/>
      <c r="AA45" s="454"/>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x14ac:dyDescent="0.15">
      <c r="A46" s="536"/>
      <c r="B46" s="534"/>
      <c r="C46" s="534"/>
      <c r="D46" s="534"/>
      <c r="E46" s="534"/>
      <c r="F46" s="535"/>
      <c r="G46" s="510"/>
      <c r="H46" s="511"/>
      <c r="I46" s="511"/>
      <c r="J46" s="511"/>
      <c r="K46" s="511"/>
      <c r="L46" s="511"/>
      <c r="M46" s="511"/>
      <c r="N46" s="511"/>
      <c r="O46" s="512"/>
      <c r="P46" s="121"/>
      <c r="Q46" s="121"/>
      <c r="R46" s="121"/>
      <c r="S46" s="121"/>
      <c r="T46" s="121"/>
      <c r="U46" s="121"/>
      <c r="V46" s="121"/>
      <c r="W46" s="121"/>
      <c r="X46" s="212"/>
      <c r="Y46" s="335" t="s">
        <v>13</v>
      </c>
      <c r="Z46" s="519"/>
      <c r="AA46" s="520"/>
      <c r="AB46" s="521"/>
      <c r="AC46" s="521"/>
      <c r="AD46" s="521"/>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x14ac:dyDescent="0.15">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491"/>
      <c r="AC47" s="491"/>
      <c r="AD47" s="491"/>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x14ac:dyDescent="0.15">
      <c r="A48" s="636"/>
      <c r="B48" s="637"/>
      <c r="C48" s="637"/>
      <c r="D48" s="637"/>
      <c r="E48" s="637"/>
      <c r="F48" s="638"/>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x14ac:dyDescent="0.15">
      <c r="A49" s="872" t="s">
        <v>532</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ht="23.25" hidden="1"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hidden="1" customHeight="1" x14ac:dyDescent="0.15">
      <c r="A51" s="533" t="s">
        <v>496</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452"/>
      <c r="Z51" s="453"/>
      <c r="AA51" s="454"/>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452"/>
      <c r="Z52" s="453"/>
      <c r="AA52" s="454"/>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x14ac:dyDescent="0.15">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35" t="s">
        <v>13</v>
      </c>
      <c r="Z53" s="519"/>
      <c r="AA53" s="520"/>
      <c r="AB53" s="521"/>
      <c r="AC53" s="521"/>
      <c r="AD53" s="521"/>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15">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491"/>
      <c r="AC54" s="491"/>
      <c r="AD54" s="491"/>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15">
      <c r="A55" s="636"/>
      <c r="B55" s="637"/>
      <c r="C55" s="637"/>
      <c r="D55" s="637"/>
      <c r="E55" s="637"/>
      <c r="F55" s="638"/>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15">
      <c r="A56" s="872" t="s">
        <v>532</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ht="23.25" hidden="1"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hidden="1" customHeight="1" x14ac:dyDescent="0.15">
      <c r="A58" s="533" t="s">
        <v>496</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452"/>
      <c r="Z58" s="453"/>
      <c r="AA58" s="454"/>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452"/>
      <c r="Z59" s="453"/>
      <c r="AA59" s="454"/>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x14ac:dyDescent="0.15">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35" t="s">
        <v>13</v>
      </c>
      <c r="Z60" s="519"/>
      <c r="AA60" s="520"/>
      <c r="AB60" s="521"/>
      <c r="AC60" s="521"/>
      <c r="AD60" s="521"/>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15">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491"/>
      <c r="AC61" s="491"/>
      <c r="AD61" s="491"/>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15">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15">
      <c r="A63" s="872" t="s">
        <v>532</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ht="23.25" hidden="1"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hidden="1" customHeight="1" x14ac:dyDescent="0.15">
      <c r="A65" s="932" t="s">
        <v>497</v>
      </c>
      <c r="B65" s="933"/>
      <c r="C65" s="933"/>
      <c r="D65" s="933"/>
      <c r="E65" s="933"/>
      <c r="F65" s="934"/>
      <c r="G65" s="938"/>
      <c r="H65" s="940" t="s">
        <v>266</v>
      </c>
      <c r="I65" s="940"/>
      <c r="J65" s="940"/>
      <c r="K65" s="940"/>
      <c r="L65" s="940"/>
      <c r="M65" s="940"/>
      <c r="N65" s="940"/>
      <c r="O65" s="941"/>
      <c r="P65" s="944" t="s">
        <v>60</v>
      </c>
      <c r="Q65" s="940"/>
      <c r="R65" s="940"/>
      <c r="S65" s="940"/>
      <c r="T65" s="940"/>
      <c r="U65" s="940"/>
      <c r="V65" s="941"/>
      <c r="W65" s="946" t="s">
        <v>492</v>
      </c>
      <c r="X65" s="947"/>
      <c r="Y65" s="950"/>
      <c r="Z65" s="950"/>
      <c r="AA65" s="951"/>
      <c r="AB65" s="944" t="s">
        <v>12</v>
      </c>
      <c r="AC65" s="940"/>
      <c r="AD65" s="941"/>
      <c r="AE65" s="901" t="s">
        <v>358</v>
      </c>
      <c r="AF65" s="901"/>
      <c r="AG65" s="901"/>
      <c r="AH65" s="901"/>
      <c r="AI65" s="901" t="s">
        <v>359</v>
      </c>
      <c r="AJ65" s="901"/>
      <c r="AK65" s="901"/>
      <c r="AL65" s="901"/>
      <c r="AM65" s="901" t="s">
        <v>365</v>
      </c>
      <c r="AN65" s="901"/>
      <c r="AO65" s="901"/>
      <c r="AP65" s="944"/>
      <c r="AQ65" s="944" t="s">
        <v>356</v>
      </c>
      <c r="AR65" s="940"/>
      <c r="AS65" s="940"/>
      <c r="AT65" s="941"/>
      <c r="AU65" s="955" t="s">
        <v>254</v>
      </c>
      <c r="AV65" s="955"/>
      <c r="AW65" s="955"/>
      <c r="AX65" s="956"/>
    </row>
    <row r="66" spans="1:50" ht="18.75" hidden="1" customHeight="1" x14ac:dyDescent="0.15">
      <c r="A66" s="935"/>
      <c r="B66" s="936"/>
      <c r="C66" s="936"/>
      <c r="D66" s="936"/>
      <c r="E66" s="936"/>
      <c r="F66" s="937"/>
      <c r="G66" s="939"/>
      <c r="H66" s="942"/>
      <c r="I66" s="942"/>
      <c r="J66" s="942"/>
      <c r="K66" s="942"/>
      <c r="L66" s="942"/>
      <c r="M66" s="942"/>
      <c r="N66" s="942"/>
      <c r="O66" s="943"/>
      <c r="P66" s="945"/>
      <c r="Q66" s="942"/>
      <c r="R66" s="942"/>
      <c r="S66" s="942"/>
      <c r="T66" s="942"/>
      <c r="U66" s="942"/>
      <c r="V66" s="943"/>
      <c r="W66" s="948"/>
      <c r="X66" s="949"/>
      <c r="Y66" s="952"/>
      <c r="Z66" s="952"/>
      <c r="AA66" s="953"/>
      <c r="AB66" s="945"/>
      <c r="AC66" s="942"/>
      <c r="AD66" s="943"/>
      <c r="AE66" s="954"/>
      <c r="AF66" s="954"/>
      <c r="AG66" s="954"/>
      <c r="AH66" s="954"/>
      <c r="AI66" s="954"/>
      <c r="AJ66" s="954"/>
      <c r="AK66" s="954"/>
      <c r="AL66" s="954"/>
      <c r="AM66" s="954"/>
      <c r="AN66" s="954"/>
      <c r="AO66" s="954"/>
      <c r="AP66" s="945"/>
      <c r="AQ66" s="264"/>
      <c r="AR66" s="265"/>
      <c r="AS66" s="942" t="s">
        <v>357</v>
      </c>
      <c r="AT66" s="943"/>
      <c r="AU66" s="265"/>
      <c r="AV66" s="265"/>
      <c r="AW66" s="942" t="s">
        <v>495</v>
      </c>
      <c r="AX66" s="957"/>
    </row>
    <row r="67" spans="1:50" ht="23.25" hidden="1" customHeight="1" x14ac:dyDescent="0.15">
      <c r="A67" s="935"/>
      <c r="B67" s="936"/>
      <c r="C67" s="936"/>
      <c r="D67" s="936"/>
      <c r="E67" s="936"/>
      <c r="F67" s="937"/>
      <c r="G67" s="958" t="s">
        <v>366</v>
      </c>
      <c r="H67" s="961"/>
      <c r="I67" s="962"/>
      <c r="J67" s="962"/>
      <c r="K67" s="962"/>
      <c r="L67" s="962"/>
      <c r="M67" s="962"/>
      <c r="N67" s="962"/>
      <c r="O67" s="963"/>
      <c r="P67" s="961"/>
      <c r="Q67" s="962"/>
      <c r="R67" s="962"/>
      <c r="S67" s="962"/>
      <c r="T67" s="962"/>
      <c r="U67" s="962"/>
      <c r="V67" s="963"/>
      <c r="W67" s="967"/>
      <c r="X67" s="968"/>
      <c r="Y67" s="973" t="s">
        <v>13</v>
      </c>
      <c r="Z67" s="973"/>
      <c r="AA67" s="974"/>
      <c r="AB67" s="975" t="s">
        <v>522</v>
      </c>
      <c r="AC67" s="975"/>
      <c r="AD67" s="975"/>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x14ac:dyDescent="0.15">
      <c r="A68" s="935"/>
      <c r="B68" s="936"/>
      <c r="C68" s="936"/>
      <c r="D68" s="936"/>
      <c r="E68" s="936"/>
      <c r="F68" s="937"/>
      <c r="G68" s="959"/>
      <c r="H68" s="964"/>
      <c r="I68" s="965"/>
      <c r="J68" s="965"/>
      <c r="K68" s="965"/>
      <c r="L68" s="965"/>
      <c r="M68" s="965"/>
      <c r="N68" s="965"/>
      <c r="O68" s="966"/>
      <c r="P68" s="964"/>
      <c r="Q68" s="965"/>
      <c r="R68" s="965"/>
      <c r="S68" s="965"/>
      <c r="T68" s="965"/>
      <c r="U68" s="965"/>
      <c r="V68" s="966"/>
      <c r="W68" s="969"/>
      <c r="X68" s="970"/>
      <c r="Y68" s="145" t="s">
        <v>55</v>
      </c>
      <c r="Z68" s="145"/>
      <c r="AA68" s="146"/>
      <c r="AB68" s="976" t="s">
        <v>522</v>
      </c>
      <c r="AC68" s="976"/>
      <c r="AD68" s="976"/>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x14ac:dyDescent="0.15">
      <c r="A69" s="935"/>
      <c r="B69" s="936"/>
      <c r="C69" s="936"/>
      <c r="D69" s="936"/>
      <c r="E69" s="936"/>
      <c r="F69" s="937"/>
      <c r="G69" s="960"/>
      <c r="H69" s="964"/>
      <c r="I69" s="965"/>
      <c r="J69" s="965"/>
      <c r="K69" s="965"/>
      <c r="L69" s="965"/>
      <c r="M69" s="965"/>
      <c r="N69" s="965"/>
      <c r="O69" s="966"/>
      <c r="P69" s="964"/>
      <c r="Q69" s="965"/>
      <c r="R69" s="965"/>
      <c r="S69" s="965"/>
      <c r="T69" s="965"/>
      <c r="U69" s="965"/>
      <c r="V69" s="966"/>
      <c r="W69" s="971"/>
      <c r="X69" s="972"/>
      <c r="Y69" s="145" t="s">
        <v>14</v>
      </c>
      <c r="Z69" s="145"/>
      <c r="AA69" s="146"/>
      <c r="AB69" s="867" t="s">
        <v>523</v>
      </c>
      <c r="AC69" s="867"/>
      <c r="AD69" s="867"/>
      <c r="AE69" s="869"/>
      <c r="AF69" s="870"/>
      <c r="AG69" s="870"/>
      <c r="AH69" s="870"/>
      <c r="AI69" s="869"/>
      <c r="AJ69" s="870"/>
      <c r="AK69" s="870"/>
      <c r="AL69" s="870"/>
      <c r="AM69" s="869"/>
      <c r="AN69" s="870"/>
      <c r="AO69" s="870"/>
      <c r="AP69" s="870"/>
      <c r="AQ69" s="348"/>
      <c r="AR69" s="349"/>
      <c r="AS69" s="349"/>
      <c r="AT69" s="350"/>
      <c r="AU69" s="349"/>
      <c r="AV69" s="349"/>
      <c r="AW69" s="349"/>
      <c r="AX69" s="365"/>
    </row>
    <row r="70" spans="1:50" ht="23.25" hidden="1" customHeight="1" x14ac:dyDescent="0.15">
      <c r="A70" s="935" t="s">
        <v>504</v>
      </c>
      <c r="B70" s="936"/>
      <c r="C70" s="936"/>
      <c r="D70" s="936"/>
      <c r="E70" s="936"/>
      <c r="F70" s="937"/>
      <c r="G70" s="959" t="s">
        <v>367</v>
      </c>
      <c r="H70" s="977"/>
      <c r="I70" s="977"/>
      <c r="J70" s="977"/>
      <c r="K70" s="977"/>
      <c r="L70" s="977"/>
      <c r="M70" s="977"/>
      <c r="N70" s="977"/>
      <c r="O70" s="977"/>
      <c r="P70" s="977"/>
      <c r="Q70" s="977"/>
      <c r="R70" s="977"/>
      <c r="S70" s="977"/>
      <c r="T70" s="977"/>
      <c r="U70" s="977"/>
      <c r="V70" s="977"/>
      <c r="W70" s="980" t="s">
        <v>521</v>
      </c>
      <c r="X70" s="981"/>
      <c r="Y70" s="973" t="s">
        <v>13</v>
      </c>
      <c r="Z70" s="973"/>
      <c r="AA70" s="974"/>
      <c r="AB70" s="975" t="s">
        <v>522</v>
      </c>
      <c r="AC70" s="975"/>
      <c r="AD70" s="975"/>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hidden="1" customHeight="1" x14ac:dyDescent="0.15">
      <c r="A71" s="935"/>
      <c r="B71" s="936"/>
      <c r="C71" s="936"/>
      <c r="D71" s="936"/>
      <c r="E71" s="936"/>
      <c r="F71" s="937"/>
      <c r="G71" s="959"/>
      <c r="H71" s="978"/>
      <c r="I71" s="978"/>
      <c r="J71" s="978"/>
      <c r="K71" s="978"/>
      <c r="L71" s="978"/>
      <c r="M71" s="978"/>
      <c r="N71" s="978"/>
      <c r="O71" s="978"/>
      <c r="P71" s="978"/>
      <c r="Q71" s="978"/>
      <c r="R71" s="978"/>
      <c r="S71" s="978"/>
      <c r="T71" s="978"/>
      <c r="U71" s="978"/>
      <c r="V71" s="978"/>
      <c r="W71" s="982"/>
      <c r="X71" s="983"/>
      <c r="Y71" s="145" t="s">
        <v>55</v>
      </c>
      <c r="Z71" s="145"/>
      <c r="AA71" s="146"/>
      <c r="AB71" s="976" t="s">
        <v>522</v>
      </c>
      <c r="AC71" s="976"/>
      <c r="AD71" s="976"/>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hidden="1" customHeight="1" x14ac:dyDescent="0.15">
      <c r="A72" s="986"/>
      <c r="B72" s="987"/>
      <c r="C72" s="987"/>
      <c r="D72" s="987"/>
      <c r="E72" s="987"/>
      <c r="F72" s="988"/>
      <c r="G72" s="959"/>
      <c r="H72" s="979"/>
      <c r="I72" s="979"/>
      <c r="J72" s="979"/>
      <c r="K72" s="979"/>
      <c r="L72" s="979"/>
      <c r="M72" s="979"/>
      <c r="N72" s="979"/>
      <c r="O72" s="979"/>
      <c r="P72" s="979"/>
      <c r="Q72" s="979"/>
      <c r="R72" s="979"/>
      <c r="S72" s="979"/>
      <c r="T72" s="979"/>
      <c r="U72" s="979"/>
      <c r="V72" s="979"/>
      <c r="W72" s="984"/>
      <c r="X72" s="985"/>
      <c r="Y72" s="145" t="s">
        <v>14</v>
      </c>
      <c r="Z72" s="145"/>
      <c r="AA72" s="146"/>
      <c r="AB72" s="867" t="s">
        <v>523</v>
      </c>
      <c r="AC72" s="867"/>
      <c r="AD72" s="867"/>
      <c r="AE72" s="869"/>
      <c r="AF72" s="870"/>
      <c r="AG72" s="870"/>
      <c r="AH72" s="870"/>
      <c r="AI72" s="869"/>
      <c r="AJ72" s="870"/>
      <c r="AK72" s="870"/>
      <c r="AL72" s="870"/>
      <c r="AM72" s="869"/>
      <c r="AN72" s="870"/>
      <c r="AO72" s="870"/>
      <c r="AP72" s="870"/>
      <c r="AQ72" s="348"/>
      <c r="AR72" s="349"/>
      <c r="AS72" s="349"/>
      <c r="AT72" s="350"/>
      <c r="AU72" s="349"/>
      <c r="AV72" s="349"/>
      <c r="AW72" s="349"/>
      <c r="AX72" s="365"/>
    </row>
    <row r="73" spans="1:50" ht="18.75" hidden="1" customHeight="1" x14ac:dyDescent="0.15">
      <c r="A73" s="824" t="s">
        <v>497</v>
      </c>
      <c r="B73" s="825"/>
      <c r="C73" s="825"/>
      <c r="D73" s="825"/>
      <c r="E73" s="825"/>
      <c r="F73" s="826"/>
      <c r="G73" s="806"/>
      <c r="H73" s="129" t="s">
        <v>266</v>
      </c>
      <c r="I73" s="129"/>
      <c r="J73" s="129"/>
      <c r="K73" s="129"/>
      <c r="L73" s="129"/>
      <c r="M73" s="129"/>
      <c r="N73" s="129"/>
      <c r="O73" s="130"/>
      <c r="P73" s="137" t="s">
        <v>60</v>
      </c>
      <c r="Q73" s="129"/>
      <c r="R73" s="129"/>
      <c r="S73" s="129"/>
      <c r="T73" s="129"/>
      <c r="U73" s="129"/>
      <c r="V73" s="129"/>
      <c r="W73" s="129"/>
      <c r="X73" s="130"/>
      <c r="Y73" s="808"/>
      <c r="Z73" s="809"/>
      <c r="AA73" s="810"/>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x14ac:dyDescent="0.15">
      <c r="A74" s="827"/>
      <c r="B74" s="828"/>
      <c r="C74" s="828"/>
      <c r="D74" s="828"/>
      <c r="E74" s="828"/>
      <c r="F74" s="829"/>
      <c r="G74" s="807"/>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15">
      <c r="A75" s="827"/>
      <c r="B75" s="828"/>
      <c r="C75" s="828"/>
      <c r="D75" s="828"/>
      <c r="E75" s="828"/>
      <c r="F75" s="829"/>
      <c r="G75" s="770"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15">
      <c r="A76" s="827"/>
      <c r="B76" s="828"/>
      <c r="C76" s="828"/>
      <c r="D76" s="828"/>
      <c r="E76" s="828"/>
      <c r="F76" s="829"/>
      <c r="G76" s="771"/>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15">
      <c r="A77" s="827"/>
      <c r="B77" s="828"/>
      <c r="C77" s="828"/>
      <c r="D77" s="828"/>
      <c r="E77" s="828"/>
      <c r="F77" s="829"/>
      <c r="G77" s="772"/>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15">
      <c r="A78" s="886" t="s">
        <v>535</v>
      </c>
      <c r="B78" s="887"/>
      <c r="C78" s="887"/>
      <c r="D78" s="887"/>
      <c r="E78" s="884" t="s">
        <v>462</v>
      </c>
      <c r="F78" s="885"/>
      <c r="G78" s="58" t="s">
        <v>367</v>
      </c>
      <c r="H78" s="784"/>
      <c r="I78" s="228"/>
      <c r="J78" s="228"/>
      <c r="K78" s="228"/>
      <c r="L78" s="228"/>
      <c r="M78" s="228"/>
      <c r="N78" s="228"/>
      <c r="O78" s="785"/>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customHeight="1" thickBot="1" x14ac:dyDescent="0.2">
      <c r="A79" s="749" t="s">
        <v>269</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108" t="s">
        <v>491</v>
      </c>
      <c r="AP79" s="109"/>
      <c r="AQ79" s="109"/>
      <c r="AR79" s="90" t="s">
        <v>489</v>
      </c>
      <c r="AS79" s="108"/>
      <c r="AT79" s="109"/>
      <c r="AU79" s="109"/>
      <c r="AV79" s="109"/>
      <c r="AW79" s="109"/>
      <c r="AX79" s="110"/>
    </row>
    <row r="80" spans="1:50" ht="18.75" hidden="1" customHeight="1" x14ac:dyDescent="0.15">
      <c r="A80" s="488" t="s">
        <v>267</v>
      </c>
      <c r="B80" s="832" t="s">
        <v>488</v>
      </c>
      <c r="C80" s="833"/>
      <c r="D80" s="833"/>
      <c r="E80" s="833"/>
      <c r="F80" s="834"/>
      <c r="G80" s="541" t="s">
        <v>259</v>
      </c>
      <c r="H80" s="541"/>
      <c r="I80" s="541"/>
      <c r="J80" s="541"/>
      <c r="K80" s="541"/>
      <c r="L80" s="541"/>
      <c r="M80" s="541"/>
      <c r="N80" s="541"/>
      <c r="O80" s="541"/>
      <c r="P80" s="541"/>
      <c r="Q80" s="541"/>
      <c r="R80" s="541"/>
      <c r="S80" s="541"/>
      <c r="T80" s="541"/>
      <c r="U80" s="541"/>
      <c r="V80" s="541"/>
      <c r="W80" s="541"/>
      <c r="X80" s="541"/>
      <c r="Y80" s="541"/>
      <c r="Z80" s="541"/>
      <c r="AA80" s="542"/>
      <c r="AB80" s="748" t="s">
        <v>472</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2"/>
    </row>
    <row r="81" spans="1:60" ht="22.5" hidden="1" customHeight="1" x14ac:dyDescent="0.15">
      <c r="A81" s="489"/>
      <c r="B81" s="835"/>
      <c r="C81" s="522"/>
      <c r="D81" s="522"/>
      <c r="E81" s="522"/>
      <c r="F81" s="523"/>
      <c r="G81" s="368"/>
      <c r="H81" s="368"/>
      <c r="I81" s="368"/>
      <c r="J81" s="368"/>
      <c r="K81" s="368"/>
      <c r="L81" s="368"/>
      <c r="M81" s="368"/>
      <c r="N81" s="368"/>
      <c r="O81" s="368"/>
      <c r="P81" s="368"/>
      <c r="Q81" s="368"/>
      <c r="R81" s="368"/>
      <c r="S81" s="368"/>
      <c r="T81" s="368"/>
      <c r="U81" s="368"/>
      <c r="V81" s="368"/>
      <c r="W81" s="368"/>
      <c r="X81" s="368"/>
      <c r="Y81" s="368"/>
      <c r="Z81" s="368"/>
      <c r="AA81" s="544"/>
      <c r="AB81" s="556"/>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489"/>
      <c r="B82" s="835"/>
      <c r="C82" s="522"/>
      <c r="D82" s="522"/>
      <c r="E82" s="522"/>
      <c r="F82" s="523"/>
      <c r="G82" s="480"/>
      <c r="H82" s="480"/>
      <c r="I82" s="480"/>
      <c r="J82" s="480"/>
      <c r="K82" s="480"/>
      <c r="L82" s="480"/>
      <c r="M82" s="480"/>
      <c r="N82" s="480"/>
      <c r="O82" s="480"/>
      <c r="P82" s="480"/>
      <c r="Q82" s="480"/>
      <c r="R82" s="480"/>
      <c r="S82" s="480"/>
      <c r="T82" s="480"/>
      <c r="U82" s="480"/>
      <c r="V82" s="480"/>
      <c r="W82" s="480"/>
      <c r="X82" s="480"/>
      <c r="Y82" s="480"/>
      <c r="Z82" s="480"/>
      <c r="AA82" s="741"/>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x14ac:dyDescent="0.15">
      <c r="A83" s="489"/>
      <c r="B83" s="835"/>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2"/>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x14ac:dyDescent="0.15">
      <c r="A84" s="489"/>
      <c r="B84" s="836"/>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3"/>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x14ac:dyDescent="0.15">
      <c r="A85" s="489"/>
      <c r="B85" s="522" t="s">
        <v>265</v>
      </c>
      <c r="C85" s="522"/>
      <c r="D85" s="522"/>
      <c r="E85" s="522"/>
      <c r="F85" s="523"/>
      <c r="G85" s="540" t="s">
        <v>62</v>
      </c>
      <c r="H85" s="541"/>
      <c r="I85" s="541"/>
      <c r="J85" s="541"/>
      <c r="K85" s="541"/>
      <c r="L85" s="541"/>
      <c r="M85" s="541"/>
      <c r="N85" s="541"/>
      <c r="O85" s="542"/>
      <c r="P85" s="748" t="s">
        <v>64</v>
      </c>
      <c r="Q85" s="541"/>
      <c r="R85" s="541"/>
      <c r="S85" s="541"/>
      <c r="T85" s="541"/>
      <c r="U85" s="541"/>
      <c r="V85" s="541"/>
      <c r="W85" s="541"/>
      <c r="X85" s="542"/>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x14ac:dyDescent="0.15">
      <c r="A86" s="489"/>
      <c r="B86" s="522"/>
      <c r="C86" s="522"/>
      <c r="D86" s="522"/>
      <c r="E86" s="522"/>
      <c r="F86" s="523"/>
      <c r="G86" s="543"/>
      <c r="H86" s="368"/>
      <c r="I86" s="368"/>
      <c r="J86" s="368"/>
      <c r="K86" s="368"/>
      <c r="L86" s="368"/>
      <c r="M86" s="368"/>
      <c r="N86" s="368"/>
      <c r="O86" s="544"/>
      <c r="P86" s="556"/>
      <c r="Q86" s="368"/>
      <c r="R86" s="368"/>
      <c r="S86" s="368"/>
      <c r="T86" s="368"/>
      <c r="U86" s="368"/>
      <c r="V86" s="368"/>
      <c r="W86" s="368"/>
      <c r="X86" s="544"/>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x14ac:dyDescent="0.15">
      <c r="A87" s="489"/>
      <c r="B87" s="522"/>
      <c r="C87" s="522"/>
      <c r="D87" s="522"/>
      <c r="E87" s="522"/>
      <c r="F87" s="523"/>
      <c r="G87" s="211"/>
      <c r="H87" s="121"/>
      <c r="I87" s="121"/>
      <c r="J87" s="121"/>
      <c r="K87" s="121"/>
      <c r="L87" s="121"/>
      <c r="M87" s="121"/>
      <c r="N87" s="121"/>
      <c r="O87" s="212"/>
      <c r="P87" s="121"/>
      <c r="Q87" s="799"/>
      <c r="R87" s="799"/>
      <c r="S87" s="799"/>
      <c r="T87" s="799"/>
      <c r="U87" s="799"/>
      <c r="V87" s="799"/>
      <c r="W87" s="799"/>
      <c r="X87" s="800"/>
      <c r="Y87" s="745" t="s">
        <v>63</v>
      </c>
      <c r="Z87" s="746"/>
      <c r="AA87" s="747"/>
      <c r="AB87" s="521"/>
      <c r="AC87" s="521"/>
      <c r="AD87" s="521"/>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x14ac:dyDescent="0.15">
      <c r="A88" s="489"/>
      <c r="B88" s="522"/>
      <c r="C88" s="522"/>
      <c r="D88" s="522"/>
      <c r="E88" s="522"/>
      <c r="F88" s="523"/>
      <c r="G88" s="213"/>
      <c r="H88" s="214"/>
      <c r="I88" s="214"/>
      <c r="J88" s="214"/>
      <c r="K88" s="214"/>
      <c r="L88" s="214"/>
      <c r="M88" s="214"/>
      <c r="N88" s="214"/>
      <c r="O88" s="215"/>
      <c r="P88" s="801"/>
      <c r="Q88" s="801"/>
      <c r="R88" s="801"/>
      <c r="S88" s="801"/>
      <c r="T88" s="801"/>
      <c r="U88" s="801"/>
      <c r="V88" s="801"/>
      <c r="W88" s="801"/>
      <c r="X88" s="802"/>
      <c r="Y88" s="716" t="s">
        <v>55</v>
      </c>
      <c r="Z88" s="717"/>
      <c r="AA88" s="718"/>
      <c r="AB88" s="491"/>
      <c r="AC88" s="491"/>
      <c r="AD88" s="491"/>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x14ac:dyDescent="0.15">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03"/>
      <c r="Y89" s="716" t="s">
        <v>14</v>
      </c>
      <c r="Z89" s="717"/>
      <c r="AA89" s="718"/>
      <c r="AB89" s="445" t="s">
        <v>15</v>
      </c>
      <c r="AC89" s="445"/>
      <c r="AD89" s="445"/>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x14ac:dyDescent="0.15">
      <c r="A90" s="489"/>
      <c r="B90" s="522" t="s">
        <v>265</v>
      </c>
      <c r="C90" s="522"/>
      <c r="D90" s="522"/>
      <c r="E90" s="522"/>
      <c r="F90" s="523"/>
      <c r="G90" s="540" t="s">
        <v>62</v>
      </c>
      <c r="H90" s="541"/>
      <c r="I90" s="541"/>
      <c r="J90" s="541"/>
      <c r="K90" s="541"/>
      <c r="L90" s="541"/>
      <c r="M90" s="541"/>
      <c r="N90" s="541"/>
      <c r="O90" s="542"/>
      <c r="P90" s="748" t="s">
        <v>64</v>
      </c>
      <c r="Q90" s="541"/>
      <c r="R90" s="541"/>
      <c r="S90" s="541"/>
      <c r="T90" s="541"/>
      <c r="U90" s="541"/>
      <c r="V90" s="541"/>
      <c r="W90" s="541"/>
      <c r="X90" s="542"/>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489"/>
      <c r="B91" s="522"/>
      <c r="C91" s="522"/>
      <c r="D91" s="522"/>
      <c r="E91" s="522"/>
      <c r="F91" s="523"/>
      <c r="G91" s="543"/>
      <c r="H91" s="368"/>
      <c r="I91" s="368"/>
      <c r="J91" s="368"/>
      <c r="K91" s="368"/>
      <c r="L91" s="368"/>
      <c r="M91" s="368"/>
      <c r="N91" s="368"/>
      <c r="O91" s="544"/>
      <c r="P91" s="556"/>
      <c r="Q91" s="368"/>
      <c r="R91" s="368"/>
      <c r="S91" s="368"/>
      <c r="T91" s="368"/>
      <c r="U91" s="368"/>
      <c r="V91" s="368"/>
      <c r="W91" s="368"/>
      <c r="X91" s="544"/>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15">
      <c r="A92" s="489"/>
      <c r="B92" s="522"/>
      <c r="C92" s="522"/>
      <c r="D92" s="522"/>
      <c r="E92" s="522"/>
      <c r="F92" s="523"/>
      <c r="G92" s="211"/>
      <c r="H92" s="121"/>
      <c r="I92" s="121"/>
      <c r="J92" s="121"/>
      <c r="K92" s="121"/>
      <c r="L92" s="121"/>
      <c r="M92" s="121"/>
      <c r="N92" s="121"/>
      <c r="O92" s="212"/>
      <c r="P92" s="121"/>
      <c r="Q92" s="799"/>
      <c r="R92" s="799"/>
      <c r="S92" s="799"/>
      <c r="T92" s="799"/>
      <c r="U92" s="799"/>
      <c r="V92" s="799"/>
      <c r="W92" s="799"/>
      <c r="X92" s="800"/>
      <c r="Y92" s="745" t="s">
        <v>63</v>
      </c>
      <c r="Z92" s="746"/>
      <c r="AA92" s="747"/>
      <c r="AB92" s="521"/>
      <c r="AC92" s="521"/>
      <c r="AD92" s="521"/>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489"/>
      <c r="B93" s="522"/>
      <c r="C93" s="522"/>
      <c r="D93" s="522"/>
      <c r="E93" s="522"/>
      <c r="F93" s="523"/>
      <c r="G93" s="213"/>
      <c r="H93" s="214"/>
      <c r="I93" s="214"/>
      <c r="J93" s="214"/>
      <c r="K93" s="214"/>
      <c r="L93" s="214"/>
      <c r="M93" s="214"/>
      <c r="N93" s="214"/>
      <c r="O93" s="215"/>
      <c r="P93" s="801"/>
      <c r="Q93" s="801"/>
      <c r="R93" s="801"/>
      <c r="S93" s="801"/>
      <c r="T93" s="801"/>
      <c r="U93" s="801"/>
      <c r="V93" s="801"/>
      <c r="W93" s="801"/>
      <c r="X93" s="802"/>
      <c r="Y93" s="716" t="s">
        <v>55</v>
      </c>
      <c r="Z93" s="717"/>
      <c r="AA93" s="718"/>
      <c r="AB93" s="491"/>
      <c r="AC93" s="491"/>
      <c r="AD93" s="491"/>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3"/>
      <c r="Y94" s="716" t="s">
        <v>14</v>
      </c>
      <c r="Z94" s="717"/>
      <c r="AA94" s="718"/>
      <c r="AB94" s="445" t="s">
        <v>15</v>
      </c>
      <c r="AC94" s="445"/>
      <c r="AD94" s="445"/>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489"/>
      <c r="B95" s="522" t="s">
        <v>265</v>
      </c>
      <c r="C95" s="522"/>
      <c r="D95" s="522"/>
      <c r="E95" s="522"/>
      <c r="F95" s="523"/>
      <c r="G95" s="540" t="s">
        <v>62</v>
      </c>
      <c r="H95" s="541"/>
      <c r="I95" s="541"/>
      <c r="J95" s="541"/>
      <c r="K95" s="541"/>
      <c r="L95" s="541"/>
      <c r="M95" s="541"/>
      <c r="N95" s="541"/>
      <c r="O95" s="542"/>
      <c r="P95" s="748" t="s">
        <v>64</v>
      </c>
      <c r="Q95" s="541"/>
      <c r="R95" s="541"/>
      <c r="S95" s="541"/>
      <c r="T95" s="541"/>
      <c r="U95" s="541"/>
      <c r="V95" s="541"/>
      <c r="W95" s="541"/>
      <c r="X95" s="542"/>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489"/>
      <c r="B96" s="522"/>
      <c r="C96" s="522"/>
      <c r="D96" s="522"/>
      <c r="E96" s="522"/>
      <c r="F96" s="523"/>
      <c r="G96" s="543"/>
      <c r="H96" s="368"/>
      <c r="I96" s="368"/>
      <c r="J96" s="368"/>
      <c r="K96" s="368"/>
      <c r="L96" s="368"/>
      <c r="M96" s="368"/>
      <c r="N96" s="368"/>
      <c r="O96" s="544"/>
      <c r="P96" s="556"/>
      <c r="Q96" s="368"/>
      <c r="R96" s="368"/>
      <c r="S96" s="368"/>
      <c r="T96" s="368"/>
      <c r="U96" s="368"/>
      <c r="V96" s="368"/>
      <c r="W96" s="368"/>
      <c r="X96" s="544"/>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15">
      <c r="A97" s="489"/>
      <c r="B97" s="522"/>
      <c r="C97" s="522"/>
      <c r="D97" s="522"/>
      <c r="E97" s="522"/>
      <c r="F97" s="523"/>
      <c r="G97" s="211"/>
      <c r="H97" s="121"/>
      <c r="I97" s="121"/>
      <c r="J97" s="121"/>
      <c r="K97" s="121"/>
      <c r="L97" s="121"/>
      <c r="M97" s="121"/>
      <c r="N97" s="121"/>
      <c r="O97" s="212"/>
      <c r="P97" s="121"/>
      <c r="Q97" s="799"/>
      <c r="R97" s="799"/>
      <c r="S97" s="799"/>
      <c r="T97" s="799"/>
      <c r="U97" s="799"/>
      <c r="V97" s="799"/>
      <c r="W97" s="799"/>
      <c r="X97" s="800"/>
      <c r="Y97" s="745" t="s">
        <v>63</v>
      </c>
      <c r="Z97" s="746"/>
      <c r="AA97" s="747"/>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489"/>
      <c r="B98" s="522"/>
      <c r="C98" s="522"/>
      <c r="D98" s="522"/>
      <c r="E98" s="522"/>
      <c r="F98" s="523"/>
      <c r="G98" s="213"/>
      <c r="H98" s="214"/>
      <c r="I98" s="214"/>
      <c r="J98" s="214"/>
      <c r="K98" s="214"/>
      <c r="L98" s="214"/>
      <c r="M98" s="214"/>
      <c r="N98" s="214"/>
      <c r="O98" s="215"/>
      <c r="P98" s="801"/>
      <c r="Q98" s="801"/>
      <c r="R98" s="801"/>
      <c r="S98" s="801"/>
      <c r="T98" s="801"/>
      <c r="U98" s="801"/>
      <c r="V98" s="801"/>
      <c r="W98" s="801"/>
      <c r="X98" s="802"/>
      <c r="Y98" s="716" t="s">
        <v>55</v>
      </c>
      <c r="Z98" s="717"/>
      <c r="AA98" s="718"/>
      <c r="AB98" s="796"/>
      <c r="AC98" s="797"/>
      <c r="AD98" s="798"/>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
      <c r="A99" s="490"/>
      <c r="B99" s="850"/>
      <c r="C99" s="850"/>
      <c r="D99" s="850"/>
      <c r="E99" s="850"/>
      <c r="F99" s="851"/>
      <c r="G99" s="804"/>
      <c r="H99" s="231"/>
      <c r="I99" s="231"/>
      <c r="J99" s="231"/>
      <c r="K99" s="231"/>
      <c r="L99" s="231"/>
      <c r="M99" s="231"/>
      <c r="N99" s="231"/>
      <c r="O99" s="805"/>
      <c r="P99" s="830"/>
      <c r="Q99" s="830"/>
      <c r="R99" s="830"/>
      <c r="S99" s="830"/>
      <c r="T99" s="830"/>
      <c r="U99" s="830"/>
      <c r="V99" s="830"/>
      <c r="W99" s="830"/>
      <c r="X99" s="831"/>
      <c r="Y99" s="461" t="s">
        <v>14</v>
      </c>
      <c r="Z99" s="462"/>
      <c r="AA99" s="463"/>
      <c r="AB99" s="446" t="s">
        <v>15</v>
      </c>
      <c r="AC99" s="447"/>
      <c r="AD99" s="448"/>
      <c r="AE99" s="837"/>
      <c r="AF99" s="838"/>
      <c r="AG99" s="838"/>
      <c r="AH99" s="839"/>
      <c r="AI99" s="837"/>
      <c r="AJ99" s="838"/>
      <c r="AK99" s="838"/>
      <c r="AL99" s="839"/>
      <c r="AM99" s="837"/>
      <c r="AN99" s="838"/>
      <c r="AO99" s="838"/>
      <c r="AP99" s="838"/>
      <c r="AQ99" s="840"/>
      <c r="AR99" s="841"/>
      <c r="AS99" s="841"/>
      <c r="AT99" s="842"/>
      <c r="AU99" s="838"/>
      <c r="AV99" s="838"/>
      <c r="AW99" s="838"/>
      <c r="AX99" s="843"/>
    </row>
    <row r="100" spans="1:60" ht="31.5" customHeight="1" x14ac:dyDescent="0.15">
      <c r="A100" s="819" t="s">
        <v>498</v>
      </c>
      <c r="B100" s="820"/>
      <c r="C100" s="820"/>
      <c r="D100" s="820"/>
      <c r="E100" s="820"/>
      <c r="F100" s="821"/>
      <c r="G100" s="822" t="s">
        <v>61</v>
      </c>
      <c r="H100" s="822"/>
      <c r="I100" s="822"/>
      <c r="J100" s="822"/>
      <c r="K100" s="822"/>
      <c r="L100" s="822"/>
      <c r="M100" s="822"/>
      <c r="N100" s="822"/>
      <c r="O100" s="822"/>
      <c r="P100" s="822"/>
      <c r="Q100" s="822"/>
      <c r="R100" s="822"/>
      <c r="S100" s="822"/>
      <c r="T100" s="822"/>
      <c r="U100" s="822"/>
      <c r="V100" s="822"/>
      <c r="W100" s="822"/>
      <c r="X100" s="823"/>
      <c r="Y100" s="449"/>
      <c r="Z100" s="450"/>
      <c r="AA100" s="451"/>
      <c r="AB100" s="812" t="s">
        <v>12</v>
      </c>
      <c r="AC100" s="812"/>
      <c r="AD100" s="812"/>
      <c r="AE100" s="844" t="s">
        <v>358</v>
      </c>
      <c r="AF100" s="845"/>
      <c r="AG100" s="845"/>
      <c r="AH100" s="846"/>
      <c r="AI100" s="844" t="s">
        <v>359</v>
      </c>
      <c r="AJ100" s="845"/>
      <c r="AK100" s="845"/>
      <c r="AL100" s="846"/>
      <c r="AM100" s="844" t="s">
        <v>365</v>
      </c>
      <c r="AN100" s="845"/>
      <c r="AO100" s="845"/>
      <c r="AP100" s="846"/>
      <c r="AQ100" s="905" t="s">
        <v>499</v>
      </c>
      <c r="AR100" s="906"/>
      <c r="AS100" s="906"/>
      <c r="AT100" s="907"/>
      <c r="AU100" s="905" t="s">
        <v>500</v>
      </c>
      <c r="AV100" s="906"/>
      <c r="AW100" s="906"/>
      <c r="AX100" s="908"/>
    </row>
    <row r="101" spans="1:60" ht="23.25" customHeight="1" x14ac:dyDescent="0.15">
      <c r="A101" s="470"/>
      <c r="B101" s="471"/>
      <c r="C101" s="471"/>
      <c r="D101" s="471"/>
      <c r="E101" s="471"/>
      <c r="F101" s="472"/>
      <c r="G101" s="121" t="s">
        <v>610</v>
      </c>
      <c r="H101" s="121"/>
      <c r="I101" s="121"/>
      <c r="J101" s="121"/>
      <c r="K101" s="121"/>
      <c r="L101" s="121"/>
      <c r="M101" s="121"/>
      <c r="N101" s="121"/>
      <c r="O101" s="121"/>
      <c r="P101" s="121"/>
      <c r="Q101" s="121"/>
      <c r="R101" s="121"/>
      <c r="S101" s="121"/>
      <c r="T101" s="121"/>
      <c r="U101" s="121"/>
      <c r="V101" s="121"/>
      <c r="W101" s="121"/>
      <c r="X101" s="212"/>
      <c r="Y101" s="811" t="s">
        <v>56</v>
      </c>
      <c r="Z101" s="702"/>
      <c r="AA101" s="703"/>
      <c r="AB101" s="521" t="s">
        <v>554</v>
      </c>
      <c r="AC101" s="521"/>
      <c r="AD101" s="521"/>
      <c r="AE101" s="348">
        <v>10</v>
      </c>
      <c r="AF101" s="349"/>
      <c r="AG101" s="349"/>
      <c r="AH101" s="350"/>
      <c r="AI101" s="348">
        <v>9</v>
      </c>
      <c r="AJ101" s="349"/>
      <c r="AK101" s="349"/>
      <c r="AL101" s="350"/>
      <c r="AM101" s="348">
        <v>8</v>
      </c>
      <c r="AN101" s="349"/>
      <c r="AO101" s="349"/>
      <c r="AP101" s="350"/>
      <c r="AQ101" s="348" t="s">
        <v>598</v>
      </c>
      <c r="AR101" s="349"/>
      <c r="AS101" s="349"/>
      <c r="AT101" s="350"/>
      <c r="AU101" s="348" t="s">
        <v>598</v>
      </c>
      <c r="AV101" s="349"/>
      <c r="AW101" s="349"/>
      <c r="AX101" s="350"/>
    </row>
    <row r="102" spans="1:60" ht="23.25" customHeight="1" x14ac:dyDescent="0.15">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1" t="s">
        <v>554</v>
      </c>
      <c r="AC102" s="521"/>
      <c r="AD102" s="521"/>
      <c r="AE102" s="325" t="s">
        <v>598</v>
      </c>
      <c r="AF102" s="325"/>
      <c r="AG102" s="325"/>
      <c r="AH102" s="325"/>
      <c r="AI102" s="325" t="s">
        <v>598</v>
      </c>
      <c r="AJ102" s="325"/>
      <c r="AK102" s="325"/>
      <c r="AL102" s="325"/>
      <c r="AM102" s="325" t="s">
        <v>598</v>
      </c>
      <c r="AN102" s="325"/>
      <c r="AO102" s="325"/>
      <c r="AP102" s="325"/>
      <c r="AQ102" s="869">
        <v>8</v>
      </c>
      <c r="AR102" s="870"/>
      <c r="AS102" s="870"/>
      <c r="AT102" s="871"/>
      <c r="AU102" s="869" t="s">
        <v>600</v>
      </c>
      <c r="AV102" s="870"/>
      <c r="AW102" s="870"/>
      <c r="AX102" s="871"/>
    </row>
    <row r="103" spans="1:60" ht="31.5" customHeight="1" x14ac:dyDescent="0.15">
      <c r="A103" s="467" t="s">
        <v>498</v>
      </c>
      <c r="B103" s="468"/>
      <c r="C103" s="468"/>
      <c r="D103" s="468"/>
      <c r="E103" s="468"/>
      <c r="F103" s="469"/>
      <c r="G103" s="717" t="s">
        <v>61</v>
      </c>
      <c r="H103" s="717"/>
      <c r="I103" s="717"/>
      <c r="J103" s="717"/>
      <c r="K103" s="717"/>
      <c r="L103" s="717"/>
      <c r="M103" s="717"/>
      <c r="N103" s="717"/>
      <c r="O103" s="717"/>
      <c r="P103" s="717"/>
      <c r="Q103" s="717"/>
      <c r="R103" s="717"/>
      <c r="S103" s="717"/>
      <c r="T103" s="717"/>
      <c r="U103" s="717"/>
      <c r="V103" s="717"/>
      <c r="W103" s="717"/>
      <c r="X103" s="718"/>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5" t="s">
        <v>499</v>
      </c>
      <c r="AR103" s="356"/>
      <c r="AS103" s="356"/>
      <c r="AT103" s="868"/>
      <c r="AU103" s="355" t="s">
        <v>500</v>
      </c>
      <c r="AV103" s="356"/>
      <c r="AW103" s="356"/>
      <c r="AX103" s="357"/>
    </row>
    <row r="104" spans="1:60" ht="23.25" customHeight="1" x14ac:dyDescent="0.15">
      <c r="A104" s="470"/>
      <c r="B104" s="471"/>
      <c r="C104" s="471"/>
      <c r="D104" s="471"/>
      <c r="E104" s="471"/>
      <c r="F104" s="472"/>
      <c r="G104" s="121" t="s">
        <v>552</v>
      </c>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t="s">
        <v>554</v>
      </c>
      <c r="AC104" s="456"/>
      <c r="AD104" s="457"/>
      <c r="AE104" s="325">
        <v>5</v>
      </c>
      <c r="AF104" s="325"/>
      <c r="AG104" s="325"/>
      <c r="AH104" s="325"/>
      <c r="AI104" s="325">
        <v>6</v>
      </c>
      <c r="AJ104" s="325"/>
      <c r="AK104" s="325"/>
      <c r="AL104" s="325"/>
      <c r="AM104" s="325">
        <v>4</v>
      </c>
      <c r="AN104" s="325"/>
      <c r="AO104" s="325"/>
      <c r="AP104" s="325"/>
      <c r="AQ104" s="348" t="s">
        <v>598</v>
      </c>
      <c r="AR104" s="349"/>
      <c r="AS104" s="349"/>
      <c r="AT104" s="350"/>
      <c r="AU104" s="348" t="s">
        <v>598</v>
      </c>
      <c r="AV104" s="349"/>
      <c r="AW104" s="349"/>
      <c r="AX104" s="350"/>
    </row>
    <row r="105" spans="1:60" ht="23.25" customHeight="1" x14ac:dyDescent="0.15">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t="s">
        <v>554</v>
      </c>
      <c r="AC105" s="323"/>
      <c r="AD105" s="324"/>
      <c r="AE105" s="325">
        <v>5</v>
      </c>
      <c r="AF105" s="325"/>
      <c r="AG105" s="325"/>
      <c r="AH105" s="325"/>
      <c r="AI105" s="325">
        <v>6</v>
      </c>
      <c r="AJ105" s="325"/>
      <c r="AK105" s="325"/>
      <c r="AL105" s="325"/>
      <c r="AM105" s="325">
        <v>5</v>
      </c>
      <c r="AN105" s="325"/>
      <c r="AO105" s="325"/>
      <c r="AP105" s="325"/>
      <c r="AQ105" s="348">
        <v>5</v>
      </c>
      <c r="AR105" s="349"/>
      <c r="AS105" s="349"/>
      <c r="AT105" s="350"/>
      <c r="AU105" s="869">
        <v>5</v>
      </c>
      <c r="AV105" s="870"/>
      <c r="AW105" s="870"/>
      <c r="AX105" s="871"/>
    </row>
    <row r="106" spans="1:60" ht="31.5" hidden="1" customHeight="1" x14ac:dyDescent="0.15">
      <c r="A106" s="467" t="s">
        <v>498</v>
      </c>
      <c r="B106" s="468"/>
      <c r="C106" s="468"/>
      <c r="D106" s="468"/>
      <c r="E106" s="468"/>
      <c r="F106" s="469"/>
      <c r="G106" s="717" t="s">
        <v>61</v>
      </c>
      <c r="H106" s="717"/>
      <c r="I106" s="717"/>
      <c r="J106" s="717"/>
      <c r="K106" s="717"/>
      <c r="L106" s="717"/>
      <c r="M106" s="717"/>
      <c r="N106" s="717"/>
      <c r="O106" s="717"/>
      <c r="P106" s="717"/>
      <c r="Q106" s="717"/>
      <c r="R106" s="717"/>
      <c r="S106" s="717"/>
      <c r="T106" s="717"/>
      <c r="U106" s="717"/>
      <c r="V106" s="717"/>
      <c r="W106" s="717"/>
      <c r="X106" s="718"/>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5" t="s">
        <v>499</v>
      </c>
      <c r="AR106" s="356"/>
      <c r="AS106" s="356"/>
      <c r="AT106" s="868"/>
      <c r="AU106" s="355" t="s">
        <v>500</v>
      </c>
      <c r="AV106" s="356"/>
      <c r="AW106" s="356"/>
      <c r="AX106" s="357"/>
    </row>
    <row r="107" spans="1:60" ht="23.25" hidden="1" customHeight="1" x14ac:dyDescent="0.15">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15">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69"/>
      <c r="AV108" s="870"/>
      <c r="AW108" s="870"/>
      <c r="AX108" s="871"/>
    </row>
    <row r="109" spans="1:60" ht="31.5" hidden="1" customHeight="1" x14ac:dyDescent="0.15">
      <c r="A109" s="467" t="s">
        <v>498</v>
      </c>
      <c r="B109" s="468"/>
      <c r="C109" s="468"/>
      <c r="D109" s="468"/>
      <c r="E109" s="468"/>
      <c r="F109" s="469"/>
      <c r="G109" s="717" t="s">
        <v>61</v>
      </c>
      <c r="H109" s="717"/>
      <c r="I109" s="717"/>
      <c r="J109" s="717"/>
      <c r="K109" s="717"/>
      <c r="L109" s="717"/>
      <c r="M109" s="717"/>
      <c r="N109" s="717"/>
      <c r="O109" s="717"/>
      <c r="P109" s="717"/>
      <c r="Q109" s="717"/>
      <c r="R109" s="717"/>
      <c r="S109" s="717"/>
      <c r="T109" s="717"/>
      <c r="U109" s="717"/>
      <c r="V109" s="717"/>
      <c r="W109" s="717"/>
      <c r="X109" s="718"/>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5" t="s">
        <v>499</v>
      </c>
      <c r="AR109" s="356"/>
      <c r="AS109" s="356"/>
      <c r="AT109" s="868"/>
      <c r="AU109" s="355" t="s">
        <v>500</v>
      </c>
      <c r="AV109" s="356"/>
      <c r="AW109" s="356"/>
      <c r="AX109" s="357"/>
    </row>
    <row r="110" spans="1:60" ht="23.25" hidden="1" customHeight="1" x14ac:dyDescent="0.15">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15">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69"/>
      <c r="AV111" s="870"/>
      <c r="AW111" s="870"/>
      <c r="AX111" s="871"/>
    </row>
    <row r="112" spans="1:60" ht="31.5" hidden="1" customHeight="1" x14ac:dyDescent="0.15">
      <c r="A112" s="467" t="s">
        <v>498</v>
      </c>
      <c r="B112" s="468"/>
      <c r="C112" s="468"/>
      <c r="D112" s="468"/>
      <c r="E112" s="468"/>
      <c r="F112" s="469"/>
      <c r="G112" s="717" t="s">
        <v>61</v>
      </c>
      <c r="H112" s="717"/>
      <c r="I112" s="717"/>
      <c r="J112" s="717"/>
      <c r="K112" s="717"/>
      <c r="L112" s="717"/>
      <c r="M112" s="717"/>
      <c r="N112" s="717"/>
      <c r="O112" s="717"/>
      <c r="P112" s="717"/>
      <c r="Q112" s="717"/>
      <c r="R112" s="717"/>
      <c r="S112" s="717"/>
      <c r="T112" s="717"/>
      <c r="U112" s="717"/>
      <c r="V112" s="717"/>
      <c r="W112" s="717"/>
      <c r="X112" s="718"/>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2" t="s">
        <v>499</v>
      </c>
      <c r="AR112" s="353"/>
      <c r="AS112" s="353"/>
      <c r="AT112" s="354"/>
      <c r="AU112" s="355" t="s">
        <v>500</v>
      </c>
      <c r="AV112" s="356"/>
      <c r="AW112" s="356"/>
      <c r="AX112" s="357"/>
    </row>
    <row r="113" spans="1:50" ht="23.25" hidden="1" customHeight="1" x14ac:dyDescent="0.15">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15">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0"/>
      <c r="Z115" s="571"/>
      <c r="AA115" s="572"/>
      <c r="AB115" s="282" t="s">
        <v>12</v>
      </c>
      <c r="AC115" s="277"/>
      <c r="AD115" s="278"/>
      <c r="AE115" s="282" t="s">
        <v>358</v>
      </c>
      <c r="AF115" s="277"/>
      <c r="AG115" s="277"/>
      <c r="AH115" s="278"/>
      <c r="AI115" s="282" t="s">
        <v>359</v>
      </c>
      <c r="AJ115" s="277"/>
      <c r="AK115" s="277"/>
      <c r="AL115" s="278"/>
      <c r="AM115" s="282" t="s">
        <v>365</v>
      </c>
      <c r="AN115" s="277"/>
      <c r="AO115" s="277"/>
      <c r="AP115" s="278"/>
      <c r="AQ115" s="332" t="s">
        <v>473</v>
      </c>
      <c r="AR115" s="333"/>
      <c r="AS115" s="333"/>
      <c r="AT115" s="333"/>
      <c r="AU115" s="333"/>
      <c r="AV115" s="333"/>
      <c r="AW115" s="333"/>
      <c r="AX115" s="334"/>
    </row>
    <row r="116" spans="1:50" ht="23.25" customHeight="1" x14ac:dyDescent="0.15">
      <c r="A116" s="271"/>
      <c r="B116" s="272"/>
      <c r="C116" s="272"/>
      <c r="D116" s="272"/>
      <c r="E116" s="272"/>
      <c r="F116" s="273"/>
      <c r="G116" s="301" t="s">
        <v>599</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555</v>
      </c>
      <c r="AC116" s="280"/>
      <c r="AD116" s="281"/>
      <c r="AE116" s="325">
        <v>237</v>
      </c>
      <c r="AF116" s="325"/>
      <c r="AG116" s="325"/>
      <c r="AH116" s="325"/>
      <c r="AI116" s="325">
        <v>237</v>
      </c>
      <c r="AJ116" s="325"/>
      <c r="AK116" s="325"/>
      <c r="AL116" s="325"/>
      <c r="AM116" s="325">
        <v>325</v>
      </c>
      <c r="AN116" s="325"/>
      <c r="AO116" s="325"/>
      <c r="AP116" s="325"/>
      <c r="AQ116" s="348">
        <v>320</v>
      </c>
      <c r="AR116" s="349"/>
      <c r="AS116" s="349"/>
      <c r="AT116" s="349"/>
      <c r="AU116" s="349"/>
      <c r="AV116" s="349"/>
      <c r="AW116" s="349"/>
      <c r="AX116" s="365"/>
    </row>
    <row r="117" spans="1:50" ht="46.5" customHeight="1" x14ac:dyDescent="0.15">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556</v>
      </c>
      <c r="AC117" s="339"/>
      <c r="AD117" s="340"/>
      <c r="AE117" s="285" t="s">
        <v>602</v>
      </c>
      <c r="AF117" s="285"/>
      <c r="AG117" s="285"/>
      <c r="AH117" s="285"/>
      <c r="AI117" s="285" t="s">
        <v>605</v>
      </c>
      <c r="AJ117" s="285"/>
      <c r="AK117" s="285"/>
      <c r="AL117" s="285"/>
      <c r="AM117" s="285" t="s">
        <v>606</v>
      </c>
      <c r="AN117" s="285"/>
      <c r="AO117" s="285"/>
      <c r="AP117" s="285"/>
      <c r="AQ117" s="285" t="s">
        <v>607</v>
      </c>
      <c r="AR117" s="285"/>
      <c r="AS117" s="285"/>
      <c r="AT117" s="285"/>
      <c r="AU117" s="285"/>
      <c r="AV117" s="285"/>
      <c r="AW117" s="285"/>
      <c r="AX117" s="286"/>
    </row>
    <row r="118" spans="1:50" ht="23.25"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0"/>
      <c r="Z118" s="571"/>
      <c r="AA118" s="572"/>
      <c r="AB118" s="282" t="s">
        <v>12</v>
      </c>
      <c r="AC118" s="277"/>
      <c r="AD118" s="278"/>
      <c r="AE118" s="282" t="s">
        <v>358</v>
      </c>
      <c r="AF118" s="277"/>
      <c r="AG118" s="277"/>
      <c r="AH118" s="278"/>
      <c r="AI118" s="282" t="s">
        <v>359</v>
      </c>
      <c r="AJ118" s="277"/>
      <c r="AK118" s="277"/>
      <c r="AL118" s="278"/>
      <c r="AM118" s="282" t="s">
        <v>365</v>
      </c>
      <c r="AN118" s="277"/>
      <c r="AO118" s="277"/>
      <c r="AP118" s="278"/>
      <c r="AQ118" s="332" t="s">
        <v>473</v>
      </c>
      <c r="AR118" s="333"/>
      <c r="AS118" s="333"/>
      <c r="AT118" s="333"/>
      <c r="AU118" s="333"/>
      <c r="AV118" s="333"/>
      <c r="AW118" s="333"/>
      <c r="AX118" s="334"/>
    </row>
    <row r="119" spans="1:50" ht="23.25" customHeight="1" x14ac:dyDescent="0.15">
      <c r="A119" s="271"/>
      <c r="B119" s="272"/>
      <c r="C119" s="272"/>
      <c r="D119" s="272"/>
      <c r="E119" s="272"/>
      <c r="F119" s="273"/>
      <c r="G119" s="301" t="s">
        <v>553</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t="s">
        <v>555</v>
      </c>
      <c r="AC119" s="280"/>
      <c r="AD119" s="281"/>
      <c r="AE119" s="325">
        <v>60</v>
      </c>
      <c r="AF119" s="325"/>
      <c r="AG119" s="325"/>
      <c r="AH119" s="325"/>
      <c r="AI119" s="325">
        <v>64</v>
      </c>
      <c r="AJ119" s="325"/>
      <c r="AK119" s="325"/>
      <c r="AL119" s="325"/>
      <c r="AM119" s="325">
        <v>49</v>
      </c>
      <c r="AN119" s="325"/>
      <c r="AO119" s="325"/>
      <c r="AP119" s="325"/>
      <c r="AQ119" s="325">
        <v>58</v>
      </c>
      <c r="AR119" s="325"/>
      <c r="AS119" s="325"/>
      <c r="AT119" s="325"/>
      <c r="AU119" s="325"/>
      <c r="AV119" s="325"/>
      <c r="AW119" s="325"/>
      <c r="AX119" s="351"/>
    </row>
    <row r="120" spans="1:50" ht="46.5" customHeight="1" thickBot="1" x14ac:dyDescent="0.2">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556</v>
      </c>
      <c r="AC120" s="339"/>
      <c r="AD120" s="340"/>
      <c r="AE120" s="285" t="s">
        <v>557</v>
      </c>
      <c r="AF120" s="285"/>
      <c r="AG120" s="285"/>
      <c r="AH120" s="285"/>
      <c r="AI120" s="285" t="s">
        <v>558</v>
      </c>
      <c r="AJ120" s="285"/>
      <c r="AK120" s="285"/>
      <c r="AL120" s="285"/>
      <c r="AM120" s="285" t="s">
        <v>601</v>
      </c>
      <c r="AN120" s="285"/>
      <c r="AO120" s="285"/>
      <c r="AP120" s="285"/>
      <c r="AQ120" s="285" t="s">
        <v>608</v>
      </c>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0"/>
      <c r="Z121" s="571"/>
      <c r="AA121" s="572"/>
      <c r="AB121" s="282" t="s">
        <v>12</v>
      </c>
      <c r="AC121" s="277"/>
      <c r="AD121" s="278"/>
      <c r="AE121" s="282" t="s">
        <v>358</v>
      </c>
      <c r="AF121" s="277"/>
      <c r="AG121" s="277"/>
      <c r="AH121" s="278"/>
      <c r="AI121" s="282" t="s">
        <v>359</v>
      </c>
      <c r="AJ121" s="277"/>
      <c r="AK121" s="277"/>
      <c r="AL121" s="278"/>
      <c r="AM121" s="282" t="s">
        <v>365</v>
      </c>
      <c r="AN121" s="277"/>
      <c r="AO121" s="277"/>
      <c r="AP121" s="278"/>
      <c r="AQ121" s="332" t="s">
        <v>473</v>
      </c>
      <c r="AR121" s="333"/>
      <c r="AS121" s="333"/>
      <c r="AT121" s="333"/>
      <c r="AU121" s="333"/>
      <c r="AV121" s="333"/>
      <c r="AW121" s="333"/>
      <c r="AX121" s="334"/>
    </row>
    <row r="122" spans="1:50" ht="23.25" hidden="1" customHeight="1" x14ac:dyDescent="0.15">
      <c r="A122" s="271"/>
      <c r="B122" s="272"/>
      <c r="C122" s="272"/>
      <c r="D122" s="272"/>
      <c r="E122" s="272"/>
      <c r="F122" s="273"/>
      <c r="G122" s="301" t="s">
        <v>509</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510</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0"/>
      <c r="Z124" s="571"/>
      <c r="AA124" s="572"/>
      <c r="AB124" s="282" t="s">
        <v>12</v>
      </c>
      <c r="AC124" s="277"/>
      <c r="AD124" s="278"/>
      <c r="AE124" s="282" t="s">
        <v>358</v>
      </c>
      <c r="AF124" s="277"/>
      <c r="AG124" s="277"/>
      <c r="AH124" s="278"/>
      <c r="AI124" s="282" t="s">
        <v>359</v>
      </c>
      <c r="AJ124" s="277"/>
      <c r="AK124" s="277"/>
      <c r="AL124" s="278"/>
      <c r="AM124" s="282" t="s">
        <v>365</v>
      </c>
      <c r="AN124" s="277"/>
      <c r="AO124" s="277"/>
      <c r="AP124" s="278"/>
      <c r="AQ124" s="332" t="s">
        <v>473</v>
      </c>
      <c r="AR124" s="333"/>
      <c r="AS124" s="333"/>
      <c r="AT124" s="333"/>
      <c r="AU124" s="333"/>
      <c r="AV124" s="333"/>
      <c r="AW124" s="333"/>
      <c r="AX124" s="334"/>
    </row>
    <row r="125" spans="1:50" ht="23.25" hidden="1" customHeight="1" x14ac:dyDescent="0.15">
      <c r="A125" s="271"/>
      <c r="B125" s="272"/>
      <c r="C125" s="272"/>
      <c r="D125" s="272"/>
      <c r="E125" s="272"/>
      <c r="F125" s="273"/>
      <c r="G125" s="301" t="s">
        <v>509</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508</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69"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473</v>
      </c>
      <c r="AR127" s="333"/>
      <c r="AS127" s="333"/>
      <c r="AT127" s="333"/>
      <c r="AU127" s="333"/>
      <c r="AV127" s="333"/>
      <c r="AW127" s="333"/>
      <c r="AX127" s="334"/>
    </row>
    <row r="128" spans="1:50" ht="23.25" hidden="1" customHeight="1" x14ac:dyDescent="0.15">
      <c r="A128" s="271"/>
      <c r="B128" s="272"/>
      <c r="C128" s="272"/>
      <c r="D128" s="272"/>
      <c r="E128" s="272"/>
      <c r="F128" s="273"/>
      <c r="G128" s="301" t="s">
        <v>509</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508</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01" t="s">
        <v>371</v>
      </c>
      <c r="B130" s="999"/>
      <c r="C130" s="998" t="s">
        <v>368</v>
      </c>
      <c r="D130" s="999"/>
      <c r="E130" s="287" t="s">
        <v>401</v>
      </c>
      <c r="F130" s="288"/>
      <c r="G130" s="289" t="s">
        <v>559</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02"/>
      <c r="B131" s="236"/>
      <c r="C131" s="235"/>
      <c r="D131" s="236"/>
      <c r="E131" s="222" t="s">
        <v>400</v>
      </c>
      <c r="F131" s="223"/>
      <c r="G131" s="216" t="s">
        <v>560</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02"/>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02"/>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v>31</v>
      </c>
      <c r="AR133" s="265"/>
      <c r="AS133" s="132" t="s">
        <v>357</v>
      </c>
      <c r="AT133" s="133"/>
      <c r="AU133" s="198"/>
      <c r="AV133" s="198"/>
      <c r="AW133" s="132" t="s">
        <v>301</v>
      </c>
      <c r="AX133" s="210"/>
    </row>
    <row r="134" spans="1:50" ht="39.75" customHeight="1" x14ac:dyDescent="0.15">
      <c r="A134" s="1002"/>
      <c r="B134" s="236"/>
      <c r="C134" s="235"/>
      <c r="D134" s="236"/>
      <c r="E134" s="235"/>
      <c r="F134" s="297"/>
      <c r="G134" s="211" t="s">
        <v>550</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561</v>
      </c>
      <c r="AC134" s="188"/>
      <c r="AD134" s="188"/>
      <c r="AE134" s="266">
        <v>0</v>
      </c>
      <c r="AF134" s="190"/>
      <c r="AG134" s="190"/>
      <c r="AH134" s="190"/>
      <c r="AI134" s="266">
        <v>0</v>
      </c>
      <c r="AJ134" s="190"/>
      <c r="AK134" s="190"/>
      <c r="AL134" s="190"/>
      <c r="AM134" s="266">
        <v>0</v>
      </c>
      <c r="AN134" s="190"/>
      <c r="AO134" s="190"/>
      <c r="AP134" s="190"/>
      <c r="AQ134" s="266">
        <v>0</v>
      </c>
      <c r="AR134" s="190"/>
      <c r="AS134" s="190"/>
      <c r="AT134" s="190"/>
      <c r="AU134" s="266" t="s">
        <v>563</v>
      </c>
      <c r="AV134" s="190"/>
      <c r="AW134" s="190"/>
      <c r="AX134" s="192"/>
    </row>
    <row r="135" spans="1:50" ht="39.75" customHeight="1" x14ac:dyDescent="0.15">
      <c r="A135" s="1002"/>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561</v>
      </c>
      <c r="AC135" s="202"/>
      <c r="AD135" s="202"/>
      <c r="AE135" s="266">
        <v>0</v>
      </c>
      <c r="AF135" s="190"/>
      <c r="AG135" s="190"/>
      <c r="AH135" s="190"/>
      <c r="AI135" s="266">
        <v>0</v>
      </c>
      <c r="AJ135" s="190"/>
      <c r="AK135" s="190"/>
      <c r="AL135" s="190"/>
      <c r="AM135" s="266">
        <v>0</v>
      </c>
      <c r="AN135" s="190"/>
      <c r="AO135" s="190"/>
      <c r="AP135" s="190"/>
      <c r="AQ135" s="266">
        <v>0</v>
      </c>
      <c r="AR135" s="190"/>
      <c r="AS135" s="190"/>
      <c r="AT135" s="190"/>
      <c r="AU135" s="266" t="s">
        <v>563</v>
      </c>
      <c r="AV135" s="190"/>
      <c r="AW135" s="190"/>
      <c r="AX135" s="192"/>
    </row>
    <row r="136" spans="1:50" ht="18.75" hidden="1" customHeight="1" x14ac:dyDescent="0.15">
      <c r="A136" s="1002"/>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02"/>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02"/>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2"/>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02"/>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02"/>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02"/>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2"/>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2"/>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2"/>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2"/>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2"/>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2"/>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2"/>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2"/>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2"/>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2"/>
      <c r="B152" s="236"/>
      <c r="C152" s="235"/>
      <c r="D152" s="236"/>
      <c r="E152" s="235"/>
      <c r="F152" s="297"/>
      <c r="G152" s="255" t="s">
        <v>383</v>
      </c>
      <c r="H152" s="129"/>
      <c r="I152" s="129"/>
      <c r="J152" s="129"/>
      <c r="K152" s="129"/>
      <c r="L152" s="129"/>
      <c r="M152" s="129"/>
      <c r="N152" s="129"/>
      <c r="O152" s="129"/>
      <c r="P152" s="130"/>
      <c r="Q152" s="137" t="s">
        <v>481</v>
      </c>
      <c r="R152" s="129"/>
      <c r="S152" s="129"/>
      <c r="T152" s="129"/>
      <c r="U152" s="129"/>
      <c r="V152" s="129"/>
      <c r="W152" s="129"/>
      <c r="X152" s="129"/>
      <c r="Y152" s="129"/>
      <c r="Z152" s="129"/>
      <c r="AA152" s="129"/>
      <c r="AB152" s="256" t="s">
        <v>482</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3"/>
    </row>
    <row r="153" spans="1:50" ht="22.5" hidden="1" customHeight="1" x14ac:dyDescent="0.15">
      <c r="A153" s="1002"/>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2"/>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4"/>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2"/>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5"/>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2"/>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5"/>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2"/>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5"/>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2"/>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6"/>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2"/>
      <c r="B159" s="236"/>
      <c r="C159" s="235"/>
      <c r="D159" s="236"/>
      <c r="E159" s="235"/>
      <c r="F159" s="297"/>
      <c r="G159" s="255" t="s">
        <v>383</v>
      </c>
      <c r="H159" s="129"/>
      <c r="I159" s="129"/>
      <c r="J159" s="129"/>
      <c r="K159" s="129"/>
      <c r="L159" s="129"/>
      <c r="M159" s="129"/>
      <c r="N159" s="129"/>
      <c r="O159" s="129"/>
      <c r="P159" s="130"/>
      <c r="Q159" s="137" t="s">
        <v>481</v>
      </c>
      <c r="R159" s="129"/>
      <c r="S159" s="129"/>
      <c r="T159" s="129"/>
      <c r="U159" s="129"/>
      <c r="V159" s="129"/>
      <c r="W159" s="129"/>
      <c r="X159" s="129"/>
      <c r="Y159" s="129"/>
      <c r="Z159" s="129"/>
      <c r="AA159" s="129"/>
      <c r="AB159" s="256" t="s">
        <v>482</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2"/>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2"/>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4"/>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2"/>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5"/>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2"/>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5"/>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2"/>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5"/>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2"/>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6"/>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2"/>
      <c r="B166" s="236"/>
      <c r="C166" s="235"/>
      <c r="D166" s="236"/>
      <c r="E166" s="235"/>
      <c r="F166" s="297"/>
      <c r="G166" s="255" t="s">
        <v>383</v>
      </c>
      <c r="H166" s="129"/>
      <c r="I166" s="129"/>
      <c r="J166" s="129"/>
      <c r="K166" s="129"/>
      <c r="L166" s="129"/>
      <c r="M166" s="129"/>
      <c r="N166" s="129"/>
      <c r="O166" s="129"/>
      <c r="P166" s="130"/>
      <c r="Q166" s="137" t="s">
        <v>481</v>
      </c>
      <c r="R166" s="129"/>
      <c r="S166" s="129"/>
      <c r="T166" s="129"/>
      <c r="U166" s="129"/>
      <c r="V166" s="129"/>
      <c r="W166" s="129"/>
      <c r="X166" s="129"/>
      <c r="Y166" s="129"/>
      <c r="Z166" s="129"/>
      <c r="AA166" s="129"/>
      <c r="AB166" s="256" t="s">
        <v>482</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2"/>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2"/>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4"/>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2"/>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5"/>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2"/>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5"/>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2"/>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5"/>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2"/>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6"/>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2"/>
      <c r="B173" s="236"/>
      <c r="C173" s="235"/>
      <c r="D173" s="236"/>
      <c r="E173" s="235"/>
      <c r="F173" s="297"/>
      <c r="G173" s="255" t="s">
        <v>383</v>
      </c>
      <c r="H173" s="129"/>
      <c r="I173" s="129"/>
      <c r="J173" s="129"/>
      <c r="K173" s="129"/>
      <c r="L173" s="129"/>
      <c r="M173" s="129"/>
      <c r="N173" s="129"/>
      <c r="O173" s="129"/>
      <c r="P173" s="130"/>
      <c r="Q173" s="137" t="s">
        <v>481</v>
      </c>
      <c r="R173" s="129"/>
      <c r="S173" s="129"/>
      <c r="T173" s="129"/>
      <c r="U173" s="129"/>
      <c r="V173" s="129"/>
      <c r="W173" s="129"/>
      <c r="X173" s="129"/>
      <c r="Y173" s="129"/>
      <c r="Z173" s="129"/>
      <c r="AA173" s="129"/>
      <c r="AB173" s="256" t="s">
        <v>482</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2"/>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2"/>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4"/>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2"/>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5"/>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2"/>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5"/>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2"/>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5"/>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2"/>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6"/>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2"/>
      <c r="B180" s="236"/>
      <c r="C180" s="235"/>
      <c r="D180" s="236"/>
      <c r="E180" s="235"/>
      <c r="F180" s="297"/>
      <c r="G180" s="255" t="s">
        <v>383</v>
      </c>
      <c r="H180" s="129"/>
      <c r="I180" s="129"/>
      <c r="J180" s="129"/>
      <c r="K180" s="129"/>
      <c r="L180" s="129"/>
      <c r="M180" s="129"/>
      <c r="N180" s="129"/>
      <c r="O180" s="129"/>
      <c r="P180" s="130"/>
      <c r="Q180" s="137" t="s">
        <v>481</v>
      </c>
      <c r="R180" s="129"/>
      <c r="S180" s="129"/>
      <c r="T180" s="129"/>
      <c r="U180" s="129"/>
      <c r="V180" s="129"/>
      <c r="W180" s="129"/>
      <c r="X180" s="129"/>
      <c r="Y180" s="129"/>
      <c r="Z180" s="129"/>
      <c r="AA180" s="129"/>
      <c r="AB180" s="256" t="s">
        <v>482</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2"/>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2"/>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4"/>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2"/>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5"/>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2"/>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5"/>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2"/>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5"/>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2"/>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6"/>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2"/>
      <c r="B187" s="236"/>
      <c r="C187" s="235"/>
      <c r="D187" s="236"/>
      <c r="E187" s="117" t="s">
        <v>431</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2"/>
      <c r="B188" s="236"/>
      <c r="C188" s="235"/>
      <c r="D188" s="236"/>
      <c r="E188" s="120" t="s">
        <v>609</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02"/>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1002"/>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2"/>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2"/>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2"/>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2"/>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2"/>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2"/>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2"/>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2"/>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2"/>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2"/>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2"/>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2"/>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2"/>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2"/>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2"/>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2"/>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2"/>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2"/>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2"/>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2"/>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2"/>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2"/>
      <c r="B212" s="236"/>
      <c r="C212" s="235"/>
      <c r="D212" s="236"/>
      <c r="E212" s="235"/>
      <c r="F212" s="297"/>
      <c r="G212" s="255" t="s">
        <v>383</v>
      </c>
      <c r="H212" s="129"/>
      <c r="I212" s="129"/>
      <c r="J212" s="129"/>
      <c r="K212" s="129"/>
      <c r="L212" s="129"/>
      <c r="M212" s="129"/>
      <c r="N212" s="129"/>
      <c r="O212" s="129"/>
      <c r="P212" s="130"/>
      <c r="Q212" s="137" t="s">
        <v>481</v>
      </c>
      <c r="R212" s="129"/>
      <c r="S212" s="129"/>
      <c r="T212" s="129"/>
      <c r="U212" s="129"/>
      <c r="V212" s="129"/>
      <c r="W212" s="129"/>
      <c r="X212" s="129"/>
      <c r="Y212" s="129"/>
      <c r="Z212" s="129"/>
      <c r="AA212" s="129"/>
      <c r="AB212" s="256" t="s">
        <v>482</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3"/>
    </row>
    <row r="213" spans="1:50" ht="22.5" hidden="1" customHeight="1" x14ac:dyDescent="0.15">
      <c r="A213" s="1002"/>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2"/>
      <c r="B214" s="236"/>
      <c r="C214" s="235"/>
      <c r="D214" s="236"/>
      <c r="E214" s="235"/>
      <c r="F214" s="297"/>
      <c r="G214" s="211"/>
      <c r="H214" s="121"/>
      <c r="I214" s="121"/>
      <c r="J214" s="121"/>
      <c r="K214" s="121"/>
      <c r="L214" s="121"/>
      <c r="M214" s="121"/>
      <c r="N214" s="121"/>
      <c r="O214" s="121"/>
      <c r="P214" s="212"/>
      <c r="Q214" s="989"/>
      <c r="R214" s="990"/>
      <c r="S214" s="990"/>
      <c r="T214" s="990"/>
      <c r="U214" s="990"/>
      <c r="V214" s="990"/>
      <c r="W214" s="990"/>
      <c r="X214" s="990"/>
      <c r="Y214" s="990"/>
      <c r="Z214" s="990"/>
      <c r="AA214" s="991"/>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2"/>
      <c r="B215" s="236"/>
      <c r="C215" s="235"/>
      <c r="D215" s="236"/>
      <c r="E215" s="235"/>
      <c r="F215" s="297"/>
      <c r="G215" s="213"/>
      <c r="H215" s="214"/>
      <c r="I215" s="214"/>
      <c r="J215" s="214"/>
      <c r="K215" s="214"/>
      <c r="L215" s="214"/>
      <c r="M215" s="214"/>
      <c r="N215" s="214"/>
      <c r="O215" s="214"/>
      <c r="P215" s="215"/>
      <c r="Q215" s="992"/>
      <c r="R215" s="993"/>
      <c r="S215" s="993"/>
      <c r="T215" s="993"/>
      <c r="U215" s="993"/>
      <c r="V215" s="993"/>
      <c r="W215" s="993"/>
      <c r="X215" s="993"/>
      <c r="Y215" s="993"/>
      <c r="Z215" s="993"/>
      <c r="AA215" s="994"/>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2"/>
      <c r="B216" s="236"/>
      <c r="C216" s="235"/>
      <c r="D216" s="236"/>
      <c r="E216" s="235"/>
      <c r="F216" s="297"/>
      <c r="G216" s="213"/>
      <c r="H216" s="214"/>
      <c r="I216" s="214"/>
      <c r="J216" s="214"/>
      <c r="K216" s="214"/>
      <c r="L216" s="214"/>
      <c r="M216" s="214"/>
      <c r="N216" s="214"/>
      <c r="O216" s="214"/>
      <c r="P216" s="215"/>
      <c r="Q216" s="992"/>
      <c r="R216" s="993"/>
      <c r="S216" s="993"/>
      <c r="T216" s="993"/>
      <c r="U216" s="993"/>
      <c r="V216" s="993"/>
      <c r="W216" s="993"/>
      <c r="X216" s="993"/>
      <c r="Y216" s="993"/>
      <c r="Z216" s="993"/>
      <c r="AA216" s="994"/>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2"/>
      <c r="B217" s="236"/>
      <c r="C217" s="235"/>
      <c r="D217" s="236"/>
      <c r="E217" s="235"/>
      <c r="F217" s="297"/>
      <c r="G217" s="213"/>
      <c r="H217" s="214"/>
      <c r="I217" s="214"/>
      <c r="J217" s="214"/>
      <c r="K217" s="214"/>
      <c r="L217" s="214"/>
      <c r="M217" s="214"/>
      <c r="N217" s="214"/>
      <c r="O217" s="214"/>
      <c r="P217" s="215"/>
      <c r="Q217" s="992"/>
      <c r="R217" s="993"/>
      <c r="S217" s="993"/>
      <c r="T217" s="993"/>
      <c r="U217" s="993"/>
      <c r="V217" s="993"/>
      <c r="W217" s="993"/>
      <c r="X217" s="993"/>
      <c r="Y217" s="993"/>
      <c r="Z217" s="993"/>
      <c r="AA217" s="994"/>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2"/>
      <c r="B218" s="236"/>
      <c r="C218" s="235"/>
      <c r="D218" s="236"/>
      <c r="E218" s="235"/>
      <c r="F218" s="297"/>
      <c r="G218" s="216"/>
      <c r="H218" s="124"/>
      <c r="I218" s="124"/>
      <c r="J218" s="124"/>
      <c r="K218" s="124"/>
      <c r="L218" s="124"/>
      <c r="M218" s="124"/>
      <c r="N218" s="124"/>
      <c r="O218" s="124"/>
      <c r="P218" s="217"/>
      <c r="Q218" s="995"/>
      <c r="R218" s="996"/>
      <c r="S218" s="996"/>
      <c r="T218" s="996"/>
      <c r="U218" s="996"/>
      <c r="V218" s="996"/>
      <c r="W218" s="996"/>
      <c r="X218" s="996"/>
      <c r="Y218" s="996"/>
      <c r="Z218" s="996"/>
      <c r="AA218" s="997"/>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2"/>
      <c r="B219" s="236"/>
      <c r="C219" s="235"/>
      <c r="D219" s="236"/>
      <c r="E219" s="235"/>
      <c r="F219" s="297"/>
      <c r="G219" s="255" t="s">
        <v>383</v>
      </c>
      <c r="H219" s="129"/>
      <c r="I219" s="129"/>
      <c r="J219" s="129"/>
      <c r="K219" s="129"/>
      <c r="L219" s="129"/>
      <c r="M219" s="129"/>
      <c r="N219" s="129"/>
      <c r="O219" s="129"/>
      <c r="P219" s="130"/>
      <c r="Q219" s="137" t="s">
        <v>481</v>
      </c>
      <c r="R219" s="129"/>
      <c r="S219" s="129"/>
      <c r="T219" s="129"/>
      <c r="U219" s="129"/>
      <c r="V219" s="129"/>
      <c r="W219" s="129"/>
      <c r="X219" s="129"/>
      <c r="Y219" s="129"/>
      <c r="Z219" s="129"/>
      <c r="AA219" s="129"/>
      <c r="AB219" s="256" t="s">
        <v>482</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2"/>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2"/>
      <c r="B221" s="236"/>
      <c r="C221" s="235"/>
      <c r="D221" s="236"/>
      <c r="E221" s="235"/>
      <c r="F221" s="297"/>
      <c r="G221" s="211"/>
      <c r="H221" s="121"/>
      <c r="I221" s="121"/>
      <c r="J221" s="121"/>
      <c r="K221" s="121"/>
      <c r="L221" s="121"/>
      <c r="M221" s="121"/>
      <c r="N221" s="121"/>
      <c r="O221" s="121"/>
      <c r="P221" s="212"/>
      <c r="Q221" s="989"/>
      <c r="R221" s="990"/>
      <c r="S221" s="990"/>
      <c r="T221" s="990"/>
      <c r="U221" s="990"/>
      <c r="V221" s="990"/>
      <c r="W221" s="990"/>
      <c r="X221" s="990"/>
      <c r="Y221" s="990"/>
      <c r="Z221" s="990"/>
      <c r="AA221" s="991"/>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2"/>
      <c r="B222" s="236"/>
      <c r="C222" s="235"/>
      <c r="D222" s="236"/>
      <c r="E222" s="235"/>
      <c r="F222" s="297"/>
      <c r="G222" s="213"/>
      <c r="H222" s="214"/>
      <c r="I222" s="214"/>
      <c r="J222" s="214"/>
      <c r="K222" s="214"/>
      <c r="L222" s="214"/>
      <c r="M222" s="214"/>
      <c r="N222" s="214"/>
      <c r="O222" s="214"/>
      <c r="P222" s="215"/>
      <c r="Q222" s="992"/>
      <c r="R222" s="993"/>
      <c r="S222" s="993"/>
      <c r="T222" s="993"/>
      <c r="U222" s="993"/>
      <c r="V222" s="993"/>
      <c r="W222" s="993"/>
      <c r="X222" s="993"/>
      <c r="Y222" s="993"/>
      <c r="Z222" s="993"/>
      <c r="AA222" s="994"/>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2"/>
      <c r="B223" s="236"/>
      <c r="C223" s="235"/>
      <c r="D223" s="236"/>
      <c r="E223" s="235"/>
      <c r="F223" s="297"/>
      <c r="G223" s="213"/>
      <c r="H223" s="214"/>
      <c r="I223" s="214"/>
      <c r="J223" s="214"/>
      <c r="K223" s="214"/>
      <c r="L223" s="214"/>
      <c r="M223" s="214"/>
      <c r="N223" s="214"/>
      <c r="O223" s="214"/>
      <c r="P223" s="215"/>
      <c r="Q223" s="992"/>
      <c r="R223" s="993"/>
      <c r="S223" s="993"/>
      <c r="T223" s="993"/>
      <c r="U223" s="993"/>
      <c r="V223" s="993"/>
      <c r="W223" s="993"/>
      <c r="X223" s="993"/>
      <c r="Y223" s="993"/>
      <c r="Z223" s="993"/>
      <c r="AA223" s="994"/>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2"/>
      <c r="B224" s="236"/>
      <c r="C224" s="235"/>
      <c r="D224" s="236"/>
      <c r="E224" s="235"/>
      <c r="F224" s="297"/>
      <c r="G224" s="213"/>
      <c r="H224" s="214"/>
      <c r="I224" s="214"/>
      <c r="J224" s="214"/>
      <c r="K224" s="214"/>
      <c r="L224" s="214"/>
      <c r="M224" s="214"/>
      <c r="N224" s="214"/>
      <c r="O224" s="214"/>
      <c r="P224" s="215"/>
      <c r="Q224" s="992"/>
      <c r="R224" s="993"/>
      <c r="S224" s="993"/>
      <c r="T224" s="993"/>
      <c r="U224" s="993"/>
      <c r="V224" s="993"/>
      <c r="W224" s="993"/>
      <c r="X224" s="993"/>
      <c r="Y224" s="993"/>
      <c r="Z224" s="993"/>
      <c r="AA224" s="994"/>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2"/>
      <c r="B225" s="236"/>
      <c r="C225" s="235"/>
      <c r="D225" s="236"/>
      <c r="E225" s="235"/>
      <c r="F225" s="297"/>
      <c r="G225" s="216"/>
      <c r="H225" s="124"/>
      <c r="I225" s="124"/>
      <c r="J225" s="124"/>
      <c r="K225" s="124"/>
      <c r="L225" s="124"/>
      <c r="M225" s="124"/>
      <c r="N225" s="124"/>
      <c r="O225" s="124"/>
      <c r="P225" s="217"/>
      <c r="Q225" s="995"/>
      <c r="R225" s="996"/>
      <c r="S225" s="996"/>
      <c r="T225" s="996"/>
      <c r="U225" s="996"/>
      <c r="V225" s="996"/>
      <c r="W225" s="996"/>
      <c r="X225" s="996"/>
      <c r="Y225" s="996"/>
      <c r="Z225" s="996"/>
      <c r="AA225" s="997"/>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2"/>
      <c r="B226" s="236"/>
      <c r="C226" s="235"/>
      <c r="D226" s="236"/>
      <c r="E226" s="235"/>
      <c r="F226" s="297"/>
      <c r="G226" s="255" t="s">
        <v>383</v>
      </c>
      <c r="H226" s="129"/>
      <c r="I226" s="129"/>
      <c r="J226" s="129"/>
      <c r="K226" s="129"/>
      <c r="L226" s="129"/>
      <c r="M226" s="129"/>
      <c r="N226" s="129"/>
      <c r="O226" s="129"/>
      <c r="P226" s="130"/>
      <c r="Q226" s="137" t="s">
        <v>481</v>
      </c>
      <c r="R226" s="129"/>
      <c r="S226" s="129"/>
      <c r="T226" s="129"/>
      <c r="U226" s="129"/>
      <c r="V226" s="129"/>
      <c r="W226" s="129"/>
      <c r="X226" s="129"/>
      <c r="Y226" s="129"/>
      <c r="Z226" s="129"/>
      <c r="AA226" s="129"/>
      <c r="AB226" s="256" t="s">
        <v>482</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2"/>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2"/>
      <c r="B228" s="236"/>
      <c r="C228" s="235"/>
      <c r="D228" s="236"/>
      <c r="E228" s="235"/>
      <c r="F228" s="297"/>
      <c r="G228" s="211"/>
      <c r="H228" s="121"/>
      <c r="I228" s="121"/>
      <c r="J228" s="121"/>
      <c r="K228" s="121"/>
      <c r="L228" s="121"/>
      <c r="M228" s="121"/>
      <c r="N228" s="121"/>
      <c r="O228" s="121"/>
      <c r="P228" s="212"/>
      <c r="Q228" s="989"/>
      <c r="R228" s="990"/>
      <c r="S228" s="990"/>
      <c r="T228" s="990"/>
      <c r="U228" s="990"/>
      <c r="V228" s="990"/>
      <c r="W228" s="990"/>
      <c r="X228" s="990"/>
      <c r="Y228" s="990"/>
      <c r="Z228" s="990"/>
      <c r="AA228" s="991"/>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2"/>
      <c r="B229" s="236"/>
      <c r="C229" s="235"/>
      <c r="D229" s="236"/>
      <c r="E229" s="235"/>
      <c r="F229" s="297"/>
      <c r="G229" s="213"/>
      <c r="H229" s="214"/>
      <c r="I229" s="214"/>
      <c r="J229" s="214"/>
      <c r="K229" s="214"/>
      <c r="L229" s="214"/>
      <c r="M229" s="214"/>
      <c r="N229" s="214"/>
      <c r="O229" s="214"/>
      <c r="P229" s="215"/>
      <c r="Q229" s="992"/>
      <c r="R229" s="993"/>
      <c r="S229" s="993"/>
      <c r="T229" s="993"/>
      <c r="U229" s="993"/>
      <c r="V229" s="993"/>
      <c r="W229" s="993"/>
      <c r="X229" s="993"/>
      <c r="Y229" s="993"/>
      <c r="Z229" s="993"/>
      <c r="AA229" s="994"/>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2"/>
      <c r="B230" s="236"/>
      <c r="C230" s="235"/>
      <c r="D230" s="236"/>
      <c r="E230" s="235"/>
      <c r="F230" s="297"/>
      <c r="G230" s="213"/>
      <c r="H230" s="214"/>
      <c r="I230" s="214"/>
      <c r="J230" s="214"/>
      <c r="K230" s="214"/>
      <c r="L230" s="214"/>
      <c r="M230" s="214"/>
      <c r="N230" s="214"/>
      <c r="O230" s="214"/>
      <c r="P230" s="215"/>
      <c r="Q230" s="992"/>
      <c r="R230" s="993"/>
      <c r="S230" s="993"/>
      <c r="T230" s="993"/>
      <c r="U230" s="993"/>
      <c r="V230" s="993"/>
      <c r="W230" s="993"/>
      <c r="X230" s="993"/>
      <c r="Y230" s="993"/>
      <c r="Z230" s="993"/>
      <c r="AA230" s="994"/>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2"/>
      <c r="B231" s="236"/>
      <c r="C231" s="235"/>
      <c r="D231" s="236"/>
      <c r="E231" s="235"/>
      <c r="F231" s="297"/>
      <c r="G231" s="213"/>
      <c r="H231" s="214"/>
      <c r="I231" s="214"/>
      <c r="J231" s="214"/>
      <c r="K231" s="214"/>
      <c r="L231" s="214"/>
      <c r="M231" s="214"/>
      <c r="N231" s="214"/>
      <c r="O231" s="214"/>
      <c r="P231" s="215"/>
      <c r="Q231" s="992"/>
      <c r="R231" s="993"/>
      <c r="S231" s="993"/>
      <c r="T231" s="993"/>
      <c r="U231" s="993"/>
      <c r="V231" s="993"/>
      <c r="W231" s="993"/>
      <c r="X231" s="993"/>
      <c r="Y231" s="993"/>
      <c r="Z231" s="993"/>
      <c r="AA231" s="994"/>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2"/>
      <c r="B232" s="236"/>
      <c r="C232" s="235"/>
      <c r="D232" s="236"/>
      <c r="E232" s="235"/>
      <c r="F232" s="297"/>
      <c r="G232" s="216"/>
      <c r="H232" s="124"/>
      <c r="I232" s="124"/>
      <c r="J232" s="124"/>
      <c r="K232" s="124"/>
      <c r="L232" s="124"/>
      <c r="M232" s="124"/>
      <c r="N232" s="124"/>
      <c r="O232" s="124"/>
      <c r="P232" s="217"/>
      <c r="Q232" s="995"/>
      <c r="R232" s="996"/>
      <c r="S232" s="996"/>
      <c r="T232" s="996"/>
      <c r="U232" s="996"/>
      <c r="V232" s="996"/>
      <c r="W232" s="996"/>
      <c r="X232" s="996"/>
      <c r="Y232" s="996"/>
      <c r="Z232" s="996"/>
      <c r="AA232" s="997"/>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2"/>
      <c r="B233" s="236"/>
      <c r="C233" s="235"/>
      <c r="D233" s="236"/>
      <c r="E233" s="235"/>
      <c r="F233" s="297"/>
      <c r="G233" s="255" t="s">
        <v>383</v>
      </c>
      <c r="H233" s="129"/>
      <c r="I233" s="129"/>
      <c r="J233" s="129"/>
      <c r="K233" s="129"/>
      <c r="L233" s="129"/>
      <c r="M233" s="129"/>
      <c r="N233" s="129"/>
      <c r="O233" s="129"/>
      <c r="P233" s="130"/>
      <c r="Q233" s="137" t="s">
        <v>481</v>
      </c>
      <c r="R233" s="129"/>
      <c r="S233" s="129"/>
      <c r="T233" s="129"/>
      <c r="U233" s="129"/>
      <c r="V233" s="129"/>
      <c r="W233" s="129"/>
      <c r="X233" s="129"/>
      <c r="Y233" s="129"/>
      <c r="Z233" s="129"/>
      <c r="AA233" s="129"/>
      <c r="AB233" s="256" t="s">
        <v>482</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2"/>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2"/>
      <c r="B235" s="236"/>
      <c r="C235" s="235"/>
      <c r="D235" s="236"/>
      <c r="E235" s="235"/>
      <c r="F235" s="297"/>
      <c r="G235" s="211"/>
      <c r="H235" s="121"/>
      <c r="I235" s="121"/>
      <c r="J235" s="121"/>
      <c r="K235" s="121"/>
      <c r="L235" s="121"/>
      <c r="M235" s="121"/>
      <c r="N235" s="121"/>
      <c r="O235" s="121"/>
      <c r="P235" s="212"/>
      <c r="Q235" s="989"/>
      <c r="R235" s="990"/>
      <c r="S235" s="990"/>
      <c r="T235" s="990"/>
      <c r="U235" s="990"/>
      <c r="V235" s="990"/>
      <c r="W235" s="990"/>
      <c r="X235" s="990"/>
      <c r="Y235" s="990"/>
      <c r="Z235" s="990"/>
      <c r="AA235" s="991"/>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2"/>
      <c r="B236" s="236"/>
      <c r="C236" s="235"/>
      <c r="D236" s="236"/>
      <c r="E236" s="235"/>
      <c r="F236" s="297"/>
      <c r="G236" s="213"/>
      <c r="H236" s="214"/>
      <c r="I236" s="214"/>
      <c r="J236" s="214"/>
      <c r="K236" s="214"/>
      <c r="L236" s="214"/>
      <c r="M236" s="214"/>
      <c r="N236" s="214"/>
      <c r="O236" s="214"/>
      <c r="P236" s="215"/>
      <c r="Q236" s="992"/>
      <c r="R236" s="993"/>
      <c r="S236" s="993"/>
      <c r="T236" s="993"/>
      <c r="U236" s="993"/>
      <c r="V236" s="993"/>
      <c r="W236" s="993"/>
      <c r="X236" s="993"/>
      <c r="Y236" s="993"/>
      <c r="Z236" s="993"/>
      <c r="AA236" s="994"/>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2"/>
      <c r="B237" s="236"/>
      <c r="C237" s="235"/>
      <c r="D237" s="236"/>
      <c r="E237" s="235"/>
      <c r="F237" s="297"/>
      <c r="G237" s="213"/>
      <c r="H237" s="214"/>
      <c r="I237" s="214"/>
      <c r="J237" s="214"/>
      <c r="K237" s="214"/>
      <c r="L237" s="214"/>
      <c r="M237" s="214"/>
      <c r="N237" s="214"/>
      <c r="O237" s="214"/>
      <c r="P237" s="215"/>
      <c r="Q237" s="992"/>
      <c r="R237" s="993"/>
      <c r="S237" s="993"/>
      <c r="T237" s="993"/>
      <c r="U237" s="993"/>
      <c r="V237" s="993"/>
      <c r="W237" s="993"/>
      <c r="X237" s="993"/>
      <c r="Y237" s="993"/>
      <c r="Z237" s="993"/>
      <c r="AA237" s="994"/>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2"/>
      <c r="B238" s="236"/>
      <c r="C238" s="235"/>
      <c r="D238" s="236"/>
      <c r="E238" s="235"/>
      <c r="F238" s="297"/>
      <c r="G238" s="213"/>
      <c r="H238" s="214"/>
      <c r="I238" s="214"/>
      <c r="J238" s="214"/>
      <c r="K238" s="214"/>
      <c r="L238" s="214"/>
      <c r="M238" s="214"/>
      <c r="N238" s="214"/>
      <c r="O238" s="214"/>
      <c r="P238" s="215"/>
      <c r="Q238" s="992"/>
      <c r="R238" s="993"/>
      <c r="S238" s="993"/>
      <c r="T238" s="993"/>
      <c r="U238" s="993"/>
      <c r="V238" s="993"/>
      <c r="W238" s="993"/>
      <c r="X238" s="993"/>
      <c r="Y238" s="993"/>
      <c r="Z238" s="993"/>
      <c r="AA238" s="994"/>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2"/>
      <c r="B239" s="236"/>
      <c r="C239" s="235"/>
      <c r="D239" s="236"/>
      <c r="E239" s="235"/>
      <c r="F239" s="297"/>
      <c r="G239" s="216"/>
      <c r="H239" s="124"/>
      <c r="I239" s="124"/>
      <c r="J239" s="124"/>
      <c r="K239" s="124"/>
      <c r="L239" s="124"/>
      <c r="M239" s="124"/>
      <c r="N239" s="124"/>
      <c r="O239" s="124"/>
      <c r="P239" s="217"/>
      <c r="Q239" s="995"/>
      <c r="R239" s="996"/>
      <c r="S239" s="996"/>
      <c r="T239" s="996"/>
      <c r="U239" s="996"/>
      <c r="V239" s="996"/>
      <c r="W239" s="996"/>
      <c r="X239" s="996"/>
      <c r="Y239" s="996"/>
      <c r="Z239" s="996"/>
      <c r="AA239" s="997"/>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2"/>
      <c r="B240" s="236"/>
      <c r="C240" s="235"/>
      <c r="D240" s="236"/>
      <c r="E240" s="235"/>
      <c r="F240" s="297"/>
      <c r="G240" s="255" t="s">
        <v>383</v>
      </c>
      <c r="H240" s="129"/>
      <c r="I240" s="129"/>
      <c r="J240" s="129"/>
      <c r="K240" s="129"/>
      <c r="L240" s="129"/>
      <c r="M240" s="129"/>
      <c r="N240" s="129"/>
      <c r="O240" s="129"/>
      <c r="P240" s="130"/>
      <c r="Q240" s="137" t="s">
        <v>481</v>
      </c>
      <c r="R240" s="129"/>
      <c r="S240" s="129"/>
      <c r="T240" s="129"/>
      <c r="U240" s="129"/>
      <c r="V240" s="129"/>
      <c r="W240" s="129"/>
      <c r="X240" s="129"/>
      <c r="Y240" s="129"/>
      <c r="Z240" s="129"/>
      <c r="AA240" s="129"/>
      <c r="AB240" s="256" t="s">
        <v>482</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2"/>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2"/>
      <c r="B242" s="236"/>
      <c r="C242" s="235"/>
      <c r="D242" s="236"/>
      <c r="E242" s="235"/>
      <c r="F242" s="297"/>
      <c r="G242" s="211"/>
      <c r="H242" s="121"/>
      <c r="I242" s="121"/>
      <c r="J242" s="121"/>
      <c r="K242" s="121"/>
      <c r="L242" s="121"/>
      <c r="M242" s="121"/>
      <c r="N242" s="121"/>
      <c r="O242" s="121"/>
      <c r="P242" s="212"/>
      <c r="Q242" s="989"/>
      <c r="R242" s="990"/>
      <c r="S242" s="990"/>
      <c r="T242" s="990"/>
      <c r="U242" s="990"/>
      <c r="V242" s="990"/>
      <c r="W242" s="990"/>
      <c r="X242" s="990"/>
      <c r="Y242" s="990"/>
      <c r="Z242" s="990"/>
      <c r="AA242" s="991"/>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2"/>
      <c r="B243" s="236"/>
      <c r="C243" s="235"/>
      <c r="D243" s="236"/>
      <c r="E243" s="235"/>
      <c r="F243" s="297"/>
      <c r="G243" s="213"/>
      <c r="H243" s="214"/>
      <c r="I243" s="214"/>
      <c r="J243" s="214"/>
      <c r="K243" s="214"/>
      <c r="L243" s="214"/>
      <c r="M243" s="214"/>
      <c r="N243" s="214"/>
      <c r="O243" s="214"/>
      <c r="P243" s="215"/>
      <c r="Q243" s="992"/>
      <c r="R243" s="993"/>
      <c r="S243" s="993"/>
      <c r="T243" s="993"/>
      <c r="U243" s="993"/>
      <c r="V243" s="993"/>
      <c r="W243" s="993"/>
      <c r="X243" s="993"/>
      <c r="Y243" s="993"/>
      <c r="Z243" s="993"/>
      <c r="AA243" s="994"/>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2"/>
      <c r="B244" s="236"/>
      <c r="C244" s="235"/>
      <c r="D244" s="236"/>
      <c r="E244" s="235"/>
      <c r="F244" s="297"/>
      <c r="G244" s="213"/>
      <c r="H244" s="214"/>
      <c r="I244" s="214"/>
      <c r="J244" s="214"/>
      <c r="K244" s="214"/>
      <c r="L244" s="214"/>
      <c r="M244" s="214"/>
      <c r="N244" s="214"/>
      <c r="O244" s="214"/>
      <c r="P244" s="215"/>
      <c r="Q244" s="992"/>
      <c r="R244" s="993"/>
      <c r="S244" s="993"/>
      <c r="T244" s="993"/>
      <c r="U244" s="993"/>
      <c r="V244" s="993"/>
      <c r="W244" s="993"/>
      <c r="X244" s="993"/>
      <c r="Y244" s="993"/>
      <c r="Z244" s="993"/>
      <c r="AA244" s="994"/>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2"/>
      <c r="B245" s="236"/>
      <c r="C245" s="235"/>
      <c r="D245" s="236"/>
      <c r="E245" s="235"/>
      <c r="F245" s="297"/>
      <c r="G245" s="213"/>
      <c r="H245" s="214"/>
      <c r="I245" s="214"/>
      <c r="J245" s="214"/>
      <c r="K245" s="214"/>
      <c r="L245" s="214"/>
      <c r="M245" s="214"/>
      <c r="N245" s="214"/>
      <c r="O245" s="214"/>
      <c r="P245" s="215"/>
      <c r="Q245" s="992"/>
      <c r="R245" s="993"/>
      <c r="S245" s="993"/>
      <c r="T245" s="993"/>
      <c r="U245" s="993"/>
      <c r="V245" s="993"/>
      <c r="W245" s="993"/>
      <c r="X245" s="993"/>
      <c r="Y245" s="993"/>
      <c r="Z245" s="993"/>
      <c r="AA245" s="994"/>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2"/>
      <c r="B246" s="236"/>
      <c r="C246" s="235"/>
      <c r="D246" s="236"/>
      <c r="E246" s="298"/>
      <c r="F246" s="299"/>
      <c r="G246" s="216"/>
      <c r="H246" s="124"/>
      <c r="I246" s="124"/>
      <c r="J246" s="124"/>
      <c r="K246" s="124"/>
      <c r="L246" s="124"/>
      <c r="M246" s="124"/>
      <c r="N246" s="124"/>
      <c r="O246" s="124"/>
      <c r="P246" s="217"/>
      <c r="Q246" s="995"/>
      <c r="R246" s="996"/>
      <c r="S246" s="996"/>
      <c r="T246" s="996"/>
      <c r="U246" s="996"/>
      <c r="V246" s="996"/>
      <c r="W246" s="996"/>
      <c r="X246" s="996"/>
      <c r="Y246" s="996"/>
      <c r="Z246" s="996"/>
      <c r="AA246" s="997"/>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2"/>
      <c r="B247" s="236"/>
      <c r="C247" s="235"/>
      <c r="D247" s="236"/>
      <c r="E247" s="117" t="s">
        <v>431</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2"/>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2"/>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1002"/>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2"/>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2"/>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2"/>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2"/>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2"/>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2"/>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2"/>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2"/>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2"/>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2"/>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2"/>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2"/>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2"/>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2"/>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2"/>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2"/>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2"/>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2"/>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2"/>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2"/>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2"/>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2"/>
      <c r="B272" s="236"/>
      <c r="C272" s="235"/>
      <c r="D272" s="236"/>
      <c r="E272" s="235"/>
      <c r="F272" s="297"/>
      <c r="G272" s="255" t="s">
        <v>383</v>
      </c>
      <c r="H272" s="129"/>
      <c r="I272" s="129"/>
      <c r="J272" s="129"/>
      <c r="K272" s="129"/>
      <c r="L272" s="129"/>
      <c r="M272" s="129"/>
      <c r="N272" s="129"/>
      <c r="O272" s="129"/>
      <c r="P272" s="130"/>
      <c r="Q272" s="137" t="s">
        <v>481</v>
      </c>
      <c r="R272" s="129"/>
      <c r="S272" s="129"/>
      <c r="T272" s="129"/>
      <c r="U272" s="129"/>
      <c r="V272" s="129"/>
      <c r="W272" s="129"/>
      <c r="X272" s="129"/>
      <c r="Y272" s="129"/>
      <c r="Z272" s="129"/>
      <c r="AA272" s="129"/>
      <c r="AB272" s="256" t="s">
        <v>482</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3"/>
    </row>
    <row r="273" spans="1:50" ht="22.5" hidden="1" customHeight="1" x14ac:dyDescent="0.15">
      <c r="A273" s="1002"/>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2"/>
      <c r="B274" s="236"/>
      <c r="C274" s="235"/>
      <c r="D274" s="236"/>
      <c r="E274" s="235"/>
      <c r="F274" s="297"/>
      <c r="G274" s="211"/>
      <c r="H274" s="121"/>
      <c r="I274" s="121"/>
      <c r="J274" s="121"/>
      <c r="K274" s="121"/>
      <c r="L274" s="121"/>
      <c r="M274" s="121"/>
      <c r="N274" s="121"/>
      <c r="O274" s="121"/>
      <c r="P274" s="212"/>
      <c r="Q274" s="989"/>
      <c r="R274" s="990"/>
      <c r="S274" s="990"/>
      <c r="T274" s="990"/>
      <c r="U274" s="990"/>
      <c r="V274" s="990"/>
      <c r="W274" s="990"/>
      <c r="X274" s="990"/>
      <c r="Y274" s="990"/>
      <c r="Z274" s="990"/>
      <c r="AA274" s="991"/>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2"/>
      <c r="B275" s="236"/>
      <c r="C275" s="235"/>
      <c r="D275" s="236"/>
      <c r="E275" s="235"/>
      <c r="F275" s="297"/>
      <c r="G275" s="213"/>
      <c r="H275" s="214"/>
      <c r="I275" s="214"/>
      <c r="J275" s="214"/>
      <c r="K275" s="214"/>
      <c r="L275" s="214"/>
      <c r="M275" s="214"/>
      <c r="N275" s="214"/>
      <c r="O275" s="214"/>
      <c r="P275" s="215"/>
      <c r="Q275" s="992"/>
      <c r="R275" s="993"/>
      <c r="S275" s="993"/>
      <c r="T275" s="993"/>
      <c r="U275" s="993"/>
      <c r="V275" s="993"/>
      <c r="W275" s="993"/>
      <c r="X275" s="993"/>
      <c r="Y275" s="993"/>
      <c r="Z275" s="993"/>
      <c r="AA275" s="994"/>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2"/>
      <c r="B276" s="236"/>
      <c r="C276" s="235"/>
      <c r="D276" s="236"/>
      <c r="E276" s="235"/>
      <c r="F276" s="297"/>
      <c r="G276" s="213"/>
      <c r="H276" s="214"/>
      <c r="I276" s="214"/>
      <c r="J276" s="214"/>
      <c r="K276" s="214"/>
      <c r="L276" s="214"/>
      <c r="M276" s="214"/>
      <c r="N276" s="214"/>
      <c r="O276" s="214"/>
      <c r="P276" s="215"/>
      <c r="Q276" s="992"/>
      <c r="R276" s="993"/>
      <c r="S276" s="993"/>
      <c r="T276" s="993"/>
      <c r="U276" s="993"/>
      <c r="V276" s="993"/>
      <c r="W276" s="993"/>
      <c r="X276" s="993"/>
      <c r="Y276" s="993"/>
      <c r="Z276" s="993"/>
      <c r="AA276" s="994"/>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2"/>
      <c r="B277" s="236"/>
      <c r="C277" s="235"/>
      <c r="D277" s="236"/>
      <c r="E277" s="235"/>
      <c r="F277" s="297"/>
      <c r="G277" s="213"/>
      <c r="H277" s="214"/>
      <c r="I277" s="214"/>
      <c r="J277" s="214"/>
      <c r="K277" s="214"/>
      <c r="L277" s="214"/>
      <c r="M277" s="214"/>
      <c r="N277" s="214"/>
      <c r="O277" s="214"/>
      <c r="P277" s="215"/>
      <c r="Q277" s="992"/>
      <c r="R277" s="993"/>
      <c r="S277" s="993"/>
      <c r="T277" s="993"/>
      <c r="U277" s="993"/>
      <c r="V277" s="993"/>
      <c r="W277" s="993"/>
      <c r="X277" s="993"/>
      <c r="Y277" s="993"/>
      <c r="Z277" s="993"/>
      <c r="AA277" s="994"/>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2"/>
      <c r="B278" s="236"/>
      <c r="C278" s="235"/>
      <c r="D278" s="236"/>
      <c r="E278" s="235"/>
      <c r="F278" s="297"/>
      <c r="G278" s="216"/>
      <c r="H278" s="124"/>
      <c r="I278" s="124"/>
      <c r="J278" s="124"/>
      <c r="K278" s="124"/>
      <c r="L278" s="124"/>
      <c r="M278" s="124"/>
      <c r="N278" s="124"/>
      <c r="O278" s="124"/>
      <c r="P278" s="217"/>
      <c r="Q278" s="995"/>
      <c r="R278" s="996"/>
      <c r="S278" s="996"/>
      <c r="T278" s="996"/>
      <c r="U278" s="996"/>
      <c r="V278" s="996"/>
      <c r="W278" s="996"/>
      <c r="X278" s="996"/>
      <c r="Y278" s="996"/>
      <c r="Z278" s="996"/>
      <c r="AA278" s="997"/>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2"/>
      <c r="B279" s="236"/>
      <c r="C279" s="235"/>
      <c r="D279" s="236"/>
      <c r="E279" s="235"/>
      <c r="F279" s="297"/>
      <c r="G279" s="255" t="s">
        <v>383</v>
      </c>
      <c r="H279" s="129"/>
      <c r="I279" s="129"/>
      <c r="J279" s="129"/>
      <c r="K279" s="129"/>
      <c r="L279" s="129"/>
      <c r="M279" s="129"/>
      <c r="N279" s="129"/>
      <c r="O279" s="129"/>
      <c r="P279" s="130"/>
      <c r="Q279" s="137" t="s">
        <v>481</v>
      </c>
      <c r="R279" s="129"/>
      <c r="S279" s="129"/>
      <c r="T279" s="129"/>
      <c r="U279" s="129"/>
      <c r="V279" s="129"/>
      <c r="W279" s="129"/>
      <c r="X279" s="129"/>
      <c r="Y279" s="129"/>
      <c r="Z279" s="129"/>
      <c r="AA279" s="129"/>
      <c r="AB279" s="256" t="s">
        <v>482</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2"/>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2"/>
      <c r="B281" s="236"/>
      <c r="C281" s="235"/>
      <c r="D281" s="236"/>
      <c r="E281" s="235"/>
      <c r="F281" s="297"/>
      <c r="G281" s="211"/>
      <c r="H281" s="121"/>
      <c r="I281" s="121"/>
      <c r="J281" s="121"/>
      <c r="K281" s="121"/>
      <c r="L281" s="121"/>
      <c r="M281" s="121"/>
      <c r="N281" s="121"/>
      <c r="O281" s="121"/>
      <c r="P281" s="212"/>
      <c r="Q281" s="989"/>
      <c r="R281" s="990"/>
      <c r="S281" s="990"/>
      <c r="T281" s="990"/>
      <c r="U281" s="990"/>
      <c r="V281" s="990"/>
      <c r="W281" s="990"/>
      <c r="X281" s="990"/>
      <c r="Y281" s="990"/>
      <c r="Z281" s="990"/>
      <c r="AA281" s="991"/>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2"/>
      <c r="B282" s="236"/>
      <c r="C282" s="235"/>
      <c r="D282" s="236"/>
      <c r="E282" s="235"/>
      <c r="F282" s="297"/>
      <c r="G282" s="213"/>
      <c r="H282" s="214"/>
      <c r="I282" s="214"/>
      <c r="J282" s="214"/>
      <c r="K282" s="214"/>
      <c r="L282" s="214"/>
      <c r="M282" s="214"/>
      <c r="N282" s="214"/>
      <c r="O282" s="214"/>
      <c r="P282" s="215"/>
      <c r="Q282" s="992"/>
      <c r="R282" s="993"/>
      <c r="S282" s="993"/>
      <c r="T282" s="993"/>
      <c r="U282" s="993"/>
      <c r="V282" s="993"/>
      <c r="W282" s="993"/>
      <c r="X282" s="993"/>
      <c r="Y282" s="993"/>
      <c r="Z282" s="993"/>
      <c r="AA282" s="994"/>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2"/>
      <c r="B283" s="236"/>
      <c r="C283" s="235"/>
      <c r="D283" s="236"/>
      <c r="E283" s="235"/>
      <c r="F283" s="297"/>
      <c r="G283" s="213"/>
      <c r="H283" s="214"/>
      <c r="I283" s="214"/>
      <c r="J283" s="214"/>
      <c r="K283" s="214"/>
      <c r="L283" s="214"/>
      <c r="M283" s="214"/>
      <c r="N283" s="214"/>
      <c r="O283" s="214"/>
      <c r="P283" s="215"/>
      <c r="Q283" s="992"/>
      <c r="R283" s="993"/>
      <c r="S283" s="993"/>
      <c r="T283" s="993"/>
      <c r="U283" s="993"/>
      <c r="V283" s="993"/>
      <c r="W283" s="993"/>
      <c r="X283" s="993"/>
      <c r="Y283" s="993"/>
      <c r="Z283" s="993"/>
      <c r="AA283" s="994"/>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2"/>
      <c r="B284" s="236"/>
      <c r="C284" s="235"/>
      <c r="D284" s="236"/>
      <c r="E284" s="235"/>
      <c r="F284" s="297"/>
      <c r="G284" s="213"/>
      <c r="H284" s="214"/>
      <c r="I284" s="214"/>
      <c r="J284" s="214"/>
      <c r="K284" s="214"/>
      <c r="L284" s="214"/>
      <c r="M284" s="214"/>
      <c r="N284" s="214"/>
      <c r="O284" s="214"/>
      <c r="P284" s="215"/>
      <c r="Q284" s="992"/>
      <c r="R284" s="993"/>
      <c r="S284" s="993"/>
      <c r="T284" s="993"/>
      <c r="U284" s="993"/>
      <c r="V284" s="993"/>
      <c r="W284" s="993"/>
      <c r="X284" s="993"/>
      <c r="Y284" s="993"/>
      <c r="Z284" s="993"/>
      <c r="AA284" s="994"/>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2"/>
      <c r="B285" s="236"/>
      <c r="C285" s="235"/>
      <c r="D285" s="236"/>
      <c r="E285" s="235"/>
      <c r="F285" s="297"/>
      <c r="G285" s="216"/>
      <c r="H285" s="124"/>
      <c r="I285" s="124"/>
      <c r="J285" s="124"/>
      <c r="K285" s="124"/>
      <c r="L285" s="124"/>
      <c r="M285" s="124"/>
      <c r="N285" s="124"/>
      <c r="O285" s="124"/>
      <c r="P285" s="217"/>
      <c r="Q285" s="995"/>
      <c r="R285" s="996"/>
      <c r="S285" s="996"/>
      <c r="T285" s="996"/>
      <c r="U285" s="996"/>
      <c r="V285" s="996"/>
      <c r="W285" s="996"/>
      <c r="X285" s="996"/>
      <c r="Y285" s="996"/>
      <c r="Z285" s="996"/>
      <c r="AA285" s="997"/>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2"/>
      <c r="B286" s="236"/>
      <c r="C286" s="235"/>
      <c r="D286" s="236"/>
      <c r="E286" s="235"/>
      <c r="F286" s="297"/>
      <c r="G286" s="255" t="s">
        <v>383</v>
      </c>
      <c r="H286" s="129"/>
      <c r="I286" s="129"/>
      <c r="J286" s="129"/>
      <c r="K286" s="129"/>
      <c r="L286" s="129"/>
      <c r="M286" s="129"/>
      <c r="N286" s="129"/>
      <c r="O286" s="129"/>
      <c r="P286" s="130"/>
      <c r="Q286" s="137" t="s">
        <v>481</v>
      </c>
      <c r="R286" s="129"/>
      <c r="S286" s="129"/>
      <c r="T286" s="129"/>
      <c r="U286" s="129"/>
      <c r="V286" s="129"/>
      <c r="W286" s="129"/>
      <c r="X286" s="129"/>
      <c r="Y286" s="129"/>
      <c r="Z286" s="129"/>
      <c r="AA286" s="129"/>
      <c r="AB286" s="256" t="s">
        <v>482</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2"/>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2"/>
      <c r="B288" s="236"/>
      <c r="C288" s="235"/>
      <c r="D288" s="236"/>
      <c r="E288" s="235"/>
      <c r="F288" s="297"/>
      <c r="G288" s="211"/>
      <c r="H288" s="121"/>
      <c r="I288" s="121"/>
      <c r="J288" s="121"/>
      <c r="K288" s="121"/>
      <c r="L288" s="121"/>
      <c r="M288" s="121"/>
      <c r="N288" s="121"/>
      <c r="O288" s="121"/>
      <c r="P288" s="212"/>
      <c r="Q288" s="989"/>
      <c r="R288" s="990"/>
      <c r="S288" s="990"/>
      <c r="T288" s="990"/>
      <c r="U288" s="990"/>
      <c r="V288" s="990"/>
      <c r="W288" s="990"/>
      <c r="X288" s="990"/>
      <c r="Y288" s="990"/>
      <c r="Z288" s="990"/>
      <c r="AA288" s="991"/>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2"/>
      <c r="B289" s="236"/>
      <c r="C289" s="235"/>
      <c r="D289" s="236"/>
      <c r="E289" s="235"/>
      <c r="F289" s="297"/>
      <c r="G289" s="213"/>
      <c r="H289" s="214"/>
      <c r="I289" s="214"/>
      <c r="J289" s="214"/>
      <c r="K289" s="214"/>
      <c r="L289" s="214"/>
      <c r="M289" s="214"/>
      <c r="N289" s="214"/>
      <c r="O289" s="214"/>
      <c r="P289" s="215"/>
      <c r="Q289" s="992"/>
      <c r="R289" s="993"/>
      <c r="S289" s="993"/>
      <c r="T289" s="993"/>
      <c r="U289" s="993"/>
      <c r="V289" s="993"/>
      <c r="W289" s="993"/>
      <c r="X289" s="993"/>
      <c r="Y289" s="993"/>
      <c r="Z289" s="993"/>
      <c r="AA289" s="994"/>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2"/>
      <c r="B290" s="236"/>
      <c r="C290" s="235"/>
      <c r="D290" s="236"/>
      <c r="E290" s="235"/>
      <c r="F290" s="297"/>
      <c r="G290" s="213"/>
      <c r="H290" s="214"/>
      <c r="I290" s="214"/>
      <c r="J290" s="214"/>
      <c r="K290" s="214"/>
      <c r="L290" s="214"/>
      <c r="M290" s="214"/>
      <c r="N290" s="214"/>
      <c r="O290" s="214"/>
      <c r="P290" s="215"/>
      <c r="Q290" s="992"/>
      <c r="R290" s="993"/>
      <c r="S290" s="993"/>
      <c r="T290" s="993"/>
      <c r="U290" s="993"/>
      <c r="V290" s="993"/>
      <c r="W290" s="993"/>
      <c r="X290" s="993"/>
      <c r="Y290" s="993"/>
      <c r="Z290" s="993"/>
      <c r="AA290" s="994"/>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2"/>
      <c r="B291" s="236"/>
      <c r="C291" s="235"/>
      <c r="D291" s="236"/>
      <c r="E291" s="235"/>
      <c r="F291" s="297"/>
      <c r="G291" s="213"/>
      <c r="H291" s="214"/>
      <c r="I291" s="214"/>
      <c r="J291" s="214"/>
      <c r="K291" s="214"/>
      <c r="L291" s="214"/>
      <c r="M291" s="214"/>
      <c r="N291" s="214"/>
      <c r="O291" s="214"/>
      <c r="P291" s="215"/>
      <c r="Q291" s="992"/>
      <c r="R291" s="993"/>
      <c r="S291" s="993"/>
      <c r="T291" s="993"/>
      <c r="U291" s="993"/>
      <c r="V291" s="993"/>
      <c r="W291" s="993"/>
      <c r="X291" s="993"/>
      <c r="Y291" s="993"/>
      <c r="Z291" s="993"/>
      <c r="AA291" s="994"/>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2"/>
      <c r="B292" s="236"/>
      <c r="C292" s="235"/>
      <c r="D292" s="236"/>
      <c r="E292" s="235"/>
      <c r="F292" s="297"/>
      <c r="G292" s="216"/>
      <c r="H292" s="124"/>
      <c r="I292" s="124"/>
      <c r="J292" s="124"/>
      <c r="K292" s="124"/>
      <c r="L292" s="124"/>
      <c r="M292" s="124"/>
      <c r="N292" s="124"/>
      <c r="O292" s="124"/>
      <c r="P292" s="217"/>
      <c r="Q292" s="995"/>
      <c r="R292" s="996"/>
      <c r="S292" s="996"/>
      <c r="T292" s="996"/>
      <c r="U292" s="996"/>
      <c r="V292" s="996"/>
      <c r="W292" s="996"/>
      <c r="X292" s="996"/>
      <c r="Y292" s="996"/>
      <c r="Z292" s="996"/>
      <c r="AA292" s="997"/>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2"/>
      <c r="B293" s="236"/>
      <c r="C293" s="235"/>
      <c r="D293" s="236"/>
      <c r="E293" s="235"/>
      <c r="F293" s="297"/>
      <c r="G293" s="255" t="s">
        <v>383</v>
      </c>
      <c r="H293" s="129"/>
      <c r="I293" s="129"/>
      <c r="J293" s="129"/>
      <c r="K293" s="129"/>
      <c r="L293" s="129"/>
      <c r="M293" s="129"/>
      <c r="N293" s="129"/>
      <c r="O293" s="129"/>
      <c r="P293" s="130"/>
      <c r="Q293" s="137" t="s">
        <v>481</v>
      </c>
      <c r="R293" s="129"/>
      <c r="S293" s="129"/>
      <c r="T293" s="129"/>
      <c r="U293" s="129"/>
      <c r="V293" s="129"/>
      <c r="W293" s="129"/>
      <c r="X293" s="129"/>
      <c r="Y293" s="129"/>
      <c r="Z293" s="129"/>
      <c r="AA293" s="129"/>
      <c r="AB293" s="256" t="s">
        <v>482</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2"/>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2"/>
      <c r="B295" s="236"/>
      <c r="C295" s="235"/>
      <c r="D295" s="236"/>
      <c r="E295" s="235"/>
      <c r="F295" s="297"/>
      <c r="G295" s="211"/>
      <c r="H295" s="121"/>
      <c r="I295" s="121"/>
      <c r="J295" s="121"/>
      <c r="K295" s="121"/>
      <c r="L295" s="121"/>
      <c r="M295" s="121"/>
      <c r="N295" s="121"/>
      <c r="O295" s="121"/>
      <c r="P295" s="212"/>
      <c r="Q295" s="989"/>
      <c r="R295" s="990"/>
      <c r="S295" s="990"/>
      <c r="T295" s="990"/>
      <c r="U295" s="990"/>
      <c r="V295" s="990"/>
      <c r="W295" s="990"/>
      <c r="X295" s="990"/>
      <c r="Y295" s="990"/>
      <c r="Z295" s="990"/>
      <c r="AA295" s="991"/>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2"/>
      <c r="B296" s="236"/>
      <c r="C296" s="235"/>
      <c r="D296" s="236"/>
      <c r="E296" s="235"/>
      <c r="F296" s="297"/>
      <c r="G296" s="213"/>
      <c r="H296" s="214"/>
      <c r="I296" s="214"/>
      <c r="J296" s="214"/>
      <c r="K296" s="214"/>
      <c r="L296" s="214"/>
      <c r="M296" s="214"/>
      <c r="N296" s="214"/>
      <c r="O296" s="214"/>
      <c r="P296" s="215"/>
      <c r="Q296" s="992"/>
      <c r="R296" s="993"/>
      <c r="S296" s="993"/>
      <c r="T296" s="993"/>
      <c r="U296" s="993"/>
      <c r="V296" s="993"/>
      <c r="W296" s="993"/>
      <c r="X296" s="993"/>
      <c r="Y296" s="993"/>
      <c r="Z296" s="993"/>
      <c r="AA296" s="994"/>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2"/>
      <c r="B297" s="236"/>
      <c r="C297" s="235"/>
      <c r="D297" s="236"/>
      <c r="E297" s="235"/>
      <c r="F297" s="297"/>
      <c r="G297" s="213"/>
      <c r="H297" s="214"/>
      <c r="I297" s="214"/>
      <c r="J297" s="214"/>
      <c r="K297" s="214"/>
      <c r="L297" s="214"/>
      <c r="M297" s="214"/>
      <c r="N297" s="214"/>
      <c r="O297" s="214"/>
      <c r="P297" s="215"/>
      <c r="Q297" s="992"/>
      <c r="R297" s="993"/>
      <c r="S297" s="993"/>
      <c r="T297" s="993"/>
      <c r="U297" s="993"/>
      <c r="V297" s="993"/>
      <c r="W297" s="993"/>
      <c r="X297" s="993"/>
      <c r="Y297" s="993"/>
      <c r="Z297" s="993"/>
      <c r="AA297" s="994"/>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2"/>
      <c r="B298" s="236"/>
      <c r="C298" s="235"/>
      <c r="D298" s="236"/>
      <c r="E298" s="235"/>
      <c r="F298" s="297"/>
      <c r="G298" s="213"/>
      <c r="H298" s="214"/>
      <c r="I298" s="214"/>
      <c r="J298" s="214"/>
      <c r="K298" s="214"/>
      <c r="L298" s="214"/>
      <c r="M298" s="214"/>
      <c r="N298" s="214"/>
      <c r="O298" s="214"/>
      <c r="P298" s="215"/>
      <c r="Q298" s="992"/>
      <c r="R298" s="993"/>
      <c r="S298" s="993"/>
      <c r="T298" s="993"/>
      <c r="U298" s="993"/>
      <c r="V298" s="993"/>
      <c r="W298" s="993"/>
      <c r="X298" s="993"/>
      <c r="Y298" s="993"/>
      <c r="Z298" s="993"/>
      <c r="AA298" s="994"/>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2"/>
      <c r="B299" s="236"/>
      <c r="C299" s="235"/>
      <c r="D299" s="236"/>
      <c r="E299" s="235"/>
      <c r="F299" s="297"/>
      <c r="G299" s="216"/>
      <c r="H299" s="124"/>
      <c r="I299" s="124"/>
      <c r="J299" s="124"/>
      <c r="K299" s="124"/>
      <c r="L299" s="124"/>
      <c r="M299" s="124"/>
      <c r="N299" s="124"/>
      <c r="O299" s="124"/>
      <c r="P299" s="217"/>
      <c r="Q299" s="995"/>
      <c r="R299" s="996"/>
      <c r="S299" s="996"/>
      <c r="T299" s="996"/>
      <c r="U299" s="996"/>
      <c r="V299" s="996"/>
      <c r="W299" s="996"/>
      <c r="X299" s="996"/>
      <c r="Y299" s="996"/>
      <c r="Z299" s="996"/>
      <c r="AA299" s="997"/>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2"/>
      <c r="B300" s="236"/>
      <c r="C300" s="235"/>
      <c r="D300" s="236"/>
      <c r="E300" s="235"/>
      <c r="F300" s="297"/>
      <c r="G300" s="255" t="s">
        <v>383</v>
      </c>
      <c r="H300" s="129"/>
      <c r="I300" s="129"/>
      <c r="J300" s="129"/>
      <c r="K300" s="129"/>
      <c r="L300" s="129"/>
      <c r="M300" s="129"/>
      <c r="N300" s="129"/>
      <c r="O300" s="129"/>
      <c r="P300" s="130"/>
      <c r="Q300" s="137" t="s">
        <v>481</v>
      </c>
      <c r="R300" s="129"/>
      <c r="S300" s="129"/>
      <c r="T300" s="129"/>
      <c r="U300" s="129"/>
      <c r="V300" s="129"/>
      <c r="W300" s="129"/>
      <c r="X300" s="129"/>
      <c r="Y300" s="129"/>
      <c r="Z300" s="129"/>
      <c r="AA300" s="129"/>
      <c r="AB300" s="256" t="s">
        <v>482</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2"/>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2"/>
      <c r="B302" s="236"/>
      <c r="C302" s="235"/>
      <c r="D302" s="236"/>
      <c r="E302" s="235"/>
      <c r="F302" s="297"/>
      <c r="G302" s="211"/>
      <c r="H302" s="121"/>
      <c r="I302" s="121"/>
      <c r="J302" s="121"/>
      <c r="K302" s="121"/>
      <c r="L302" s="121"/>
      <c r="M302" s="121"/>
      <c r="N302" s="121"/>
      <c r="O302" s="121"/>
      <c r="P302" s="212"/>
      <c r="Q302" s="989"/>
      <c r="R302" s="990"/>
      <c r="S302" s="990"/>
      <c r="T302" s="990"/>
      <c r="U302" s="990"/>
      <c r="V302" s="990"/>
      <c r="W302" s="990"/>
      <c r="X302" s="990"/>
      <c r="Y302" s="990"/>
      <c r="Z302" s="990"/>
      <c r="AA302" s="991"/>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2"/>
      <c r="B303" s="236"/>
      <c r="C303" s="235"/>
      <c r="D303" s="236"/>
      <c r="E303" s="235"/>
      <c r="F303" s="297"/>
      <c r="G303" s="213"/>
      <c r="H303" s="214"/>
      <c r="I303" s="214"/>
      <c r="J303" s="214"/>
      <c r="K303" s="214"/>
      <c r="L303" s="214"/>
      <c r="M303" s="214"/>
      <c r="N303" s="214"/>
      <c r="O303" s="214"/>
      <c r="P303" s="215"/>
      <c r="Q303" s="992"/>
      <c r="R303" s="993"/>
      <c r="S303" s="993"/>
      <c r="T303" s="993"/>
      <c r="U303" s="993"/>
      <c r="V303" s="993"/>
      <c r="W303" s="993"/>
      <c r="X303" s="993"/>
      <c r="Y303" s="993"/>
      <c r="Z303" s="993"/>
      <c r="AA303" s="994"/>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2"/>
      <c r="B304" s="236"/>
      <c r="C304" s="235"/>
      <c r="D304" s="236"/>
      <c r="E304" s="235"/>
      <c r="F304" s="297"/>
      <c r="G304" s="213"/>
      <c r="H304" s="214"/>
      <c r="I304" s="214"/>
      <c r="J304" s="214"/>
      <c r="K304" s="214"/>
      <c r="L304" s="214"/>
      <c r="M304" s="214"/>
      <c r="N304" s="214"/>
      <c r="O304" s="214"/>
      <c r="P304" s="215"/>
      <c r="Q304" s="992"/>
      <c r="R304" s="993"/>
      <c r="S304" s="993"/>
      <c r="T304" s="993"/>
      <c r="U304" s="993"/>
      <c r="V304" s="993"/>
      <c r="W304" s="993"/>
      <c r="X304" s="993"/>
      <c r="Y304" s="993"/>
      <c r="Z304" s="993"/>
      <c r="AA304" s="994"/>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2"/>
      <c r="B305" s="236"/>
      <c r="C305" s="235"/>
      <c r="D305" s="236"/>
      <c r="E305" s="235"/>
      <c r="F305" s="297"/>
      <c r="G305" s="213"/>
      <c r="H305" s="214"/>
      <c r="I305" s="214"/>
      <c r="J305" s="214"/>
      <c r="K305" s="214"/>
      <c r="L305" s="214"/>
      <c r="M305" s="214"/>
      <c r="N305" s="214"/>
      <c r="O305" s="214"/>
      <c r="P305" s="215"/>
      <c r="Q305" s="992"/>
      <c r="R305" s="993"/>
      <c r="S305" s="993"/>
      <c r="T305" s="993"/>
      <c r="U305" s="993"/>
      <c r="V305" s="993"/>
      <c r="W305" s="993"/>
      <c r="X305" s="993"/>
      <c r="Y305" s="993"/>
      <c r="Z305" s="993"/>
      <c r="AA305" s="994"/>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2"/>
      <c r="B306" s="236"/>
      <c r="C306" s="235"/>
      <c r="D306" s="236"/>
      <c r="E306" s="298"/>
      <c r="F306" s="299"/>
      <c r="G306" s="216"/>
      <c r="H306" s="124"/>
      <c r="I306" s="124"/>
      <c r="J306" s="124"/>
      <c r="K306" s="124"/>
      <c r="L306" s="124"/>
      <c r="M306" s="124"/>
      <c r="N306" s="124"/>
      <c r="O306" s="124"/>
      <c r="P306" s="217"/>
      <c r="Q306" s="995"/>
      <c r="R306" s="996"/>
      <c r="S306" s="996"/>
      <c r="T306" s="996"/>
      <c r="U306" s="996"/>
      <c r="V306" s="996"/>
      <c r="W306" s="996"/>
      <c r="X306" s="996"/>
      <c r="Y306" s="996"/>
      <c r="Z306" s="996"/>
      <c r="AA306" s="997"/>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2"/>
      <c r="B307" s="236"/>
      <c r="C307" s="235"/>
      <c r="D307" s="236"/>
      <c r="E307" s="117" t="s">
        <v>431</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2"/>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2"/>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2"/>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2"/>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2"/>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2"/>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2"/>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2"/>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2"/>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2"/>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2"/>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2"/>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2"/>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2"/>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2"/>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2"/>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2"/>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2"/>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2"/>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2"/>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2"/>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2"/>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2"/>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2"/>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2"/>
      <c r="B332" s="236"/>
      <c r="C332" s="235"/>
      <c r="D332" s="236"/>
      <c r="E332" s="235"/>
      <c r="F332" s="297"/>
      <c r="G332" s="255" t="s">
        <v>383</v>
      </c>
      <c r="H332" s="129"/>
      <c r="I332" s="129"/>
      <c r="J332" s="129"/>
      <c r="K332" s="129"/>
      <c r="L332" s="129"/>
      <c r="M332" s="129"/>
      <c r="N332" s="129"/>
      <c r="O332" s="129"/>
      <c r="P332" s="130"/>
      <c r="Q332" s="137" t="s">
        <v>481</v>
      </c>
      <c r="R332" s="129"/>
      <c r="S332" s="129"/>
      <c r="T332" s="129"/>
      <c r="U332" s="129"/>
      <c r="V332" s="129"/>
      <c r="W332" s="129"/>
      <c r="X332" s="129"/>
      <c r="Y332" s="129"/>
      <c r="Z332" s="129"/>
      <c r="AA332" s="129"/>
      <c r="AB332" s="256" t="s">
        <v>482</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3"/>
    </row>
    <row r="333" spans="1:50" ht="22.5" hidden="1" customHeight="1" x14ac:dyDescent="0.15">
      <c r="A333" s="1002"/>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2"/>
      <c r="B334" s="236"/>
      <c r="C334" s="235"/>
      <c r="D334" s="236"/>
      <c r="E334" s="235"/>
      <c r="F334" s="297"/>
      <c r="G334" s="211"/>
      <c r="H334" s="121"/>
      <c r="I334" s="121"/>
      <c r="J334" s="121"/>
      <c r="K334" s="121"/>
      <c r="L334" s="121"/>
      <c r="M334" s="121"/>
      <c r="N334" s="121"/>
      <c r="O334" s="121"/>
      <c r="P334" s="212"/>
      <c r="Q334" s="989"/>
      <c r="R334" s="990"/>
      <c r="S334" s="990"/>
      <c r="T334" s="990"/>
      <c r="U334" s="990"/>
      <c r="V334" s="990"/>
      <c r="W334" s="990"/>
      <c r="X334" s="990"/>
      <c r="Y334" s="990"/>
      <c r="Z334" s="990"/>
      <c r="AA334" s="991"/>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2"/>
      <c r="B335" s="236"/>
      <c r="C335" s="235"/>
      <c r="D335" s="236"/>
      <c r="E335" s="235"/>
      <c r="F335" s="297"/>
      <c r="G335" s="213"/>
      <c r="H335" s="214"/>
      <c r="I335" s="214"/>
      <c r="J335" s="214"/>
      <c r="K335" s="214"/>
      <c r="L335" s="214"/>
      <c r="M335" s="214"/>
      <c r="N335" s="214"/>
      <c r="O335" s="214"/>
      <c r="P335" s="215"/>
      <c r="Q335" s="992"/>
      <c r="R335" s="993"/>
      <c r="S335" s="993"/>
      <c r="T335" s="993"/>
      <c r="U335" s="993"/>
      <c r="V335" s="993"/>
      <c r="W335" s="993"/>
      <c r="X335" s="993"/>
      <c r="Y335" s="993"/>
      <c r="Z335" s="993"/>
      <c r="AA335" s="994"/>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2"/>
      <c r="B336" s="236"/>
      <c r="C336" s="235"/>
      <c r="D336" s="236"/>
      <c r="E336" s="235"/>
      <c r="F336" s="297"/>
      <c r="G336" s="213"/>
      <c r="H336" s="214"/>
      <c r="I336" s="214"/>
      <c r="J336" s="214"/>
      <c r="K336" s="214"/>
      <c r="L336" s="214"/>
      <c r="M336" s="214"/>
      <c r="N336" s="214"/>
      <c r="O336" s="214"/>
      <c r="P336" s="215"/>
      <c r="Q336" s="992"/>
      <c r="R336" s="993"/>
      <c r="S336" s="993"/>
      <c r="T336" s="993"/>
      <c r="U336" s="993"/>
      <c r="V336" s="993"/>
      <c r="W336" s="993"/>
      <c r="X336" s="993"/>
      <c r="Y336" s="993"/>
      <c r="Z336" s="993"/>
      <c r="AA336" s="994"/>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2"/>
      <c r="B337" s="236"/>
      <c r="C337" s="235"/>
      <c r="D337" s="236"/>
      <c r="E337" s="235"/>
      <c r="F337" s="297"/>
      <c r="G337" s="213"/>
      <c r="H337" s="214"/>
      <c r="I337" s="214"/>
      <c r="J337" s="214"/>
      <c r="K337" s="214"/>
      <c r="L337" s="214"/>
      <c r="M337" s="214"/>
      <c r="N337" s="214"/>
      <c r="O337" s="214"/>
      <c r="P337" s="215"/>
      <c r="Q337" s="992"/>
      <c r="R337" s="993"/>
      <c r="S337" s="993"/>
      <c r="T337" s="993"/>
      <c r="U337" s="993"/>
      <c r="V337" s="993"/>
      <c r="W337" s="993"/>
      <c r="X337" s="993"/>
      <c r="Y337" s="993"/>
      <c r="Z337" s="993"/>
      <c r="AA337" s="994"/>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2"/>
      <c r="B338" s="236"/>
      <c r="C338" s="235"/>
      <c r="D338" s="236"/>
      <c r="E338" s="235"/>
      <c r="F338" s="297"/>
      <c r="G338" s="216"/>
      <c r="H338" s="124"/>
      <c r="I338" s="124"/>
      <c r="J338" s="124"/>
      <c r="K338" s="124"/>
      <c r="L338" s="124"/>
      <c r="M338" s="124"/>
      <c r="N338" s="124"/>
      <c r="O338" s="124"/>
      <c r="P338" s="217"/>
      <c r="Q338" s="995"/>
      <c r="R338" s="996"/>
      <c r="S338" s="996"/>
      <c r="T338" s="996"/>
      <c r="U338" s="996"/>
      <c r="V338" s="996"/>
      <c r="W338" s="996"/>
      <c r="X338" s="996"/>
      <c r="Y338" s="996"/>
      <c r="Z338" s="996"/>
      <c r="AA338" s="997"/>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2"/>
      <c r="B339" s="236"/>
      <c r="C339" s="235"/>
      <c r="D339" s="236"/>
      <c r="E339" s="235"/>
      <c r="F339" s="297"/>
      <c r="G339" s="255" t="s">
        <v>383</v>
      </c>
      <c r="H339" s="129"/>
      <c r="I339" s="129"/>
      <c r="J339" s="129"/>
      <c r="K339" s="129"/>
      <c r="L339" s="129"/>
      <c r="M339" s="129"/>
      <c r="N339" s="129"/>
      <c r="O339" s="129"/>
      <c r="P339" s="130"/>
      <c r="Q339" s="137" t="s">
        <v>481</v>
      </c>
      <c r="R339" s="129"/>
      <c r="S339" s="129"/>
      <c r="T339" s="129"/>
      <c r="U339" s="129"/>
      <c r="V339" s="129"/>
      <c r="W339" s="129"/>
      <c r="X339" s="129"/>
      <c r="Y339" s="129"/>
      <c r="Z339" s="129"/>
      <c r="AA339" s="129"/>
      <c r="AB339" s="256" t="s">
        <v>482</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2"/>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2"/>
      <c r="B341" s="236"/>
      <c r="C341" s="235"/>
      <c r="D341" s="236"/>
      <c r="E341" s="235"/>
      <c r="F341" s="297"/>
      <c r="G341" s="211"/>
      <c r="H341" s="121"/>
      <c r="I341" s="121"/>
      <c r="J341" s="121"/>
      <c r="K341" s="121"/>
      <c r="L341" s="121"/>
      <c r="M341" s="121"/>
      <c r="N341" s="121"/>
      <c r="O341" s="121"/>
      <c r="P341" s="212"/>
      <c r="Q341" s="989"/>
      <c r="R341" s="990"/>
      <c r="S341" s="990"/>
      <c r="T341" s="990"/>
      <c r="U341" s="990"/>
      <c r="V341" s="990"/>
      <c r="W341" s="990"/>
      <c r="X341" s="990"/>
      <c r="Y341" s="990"/>
      <c r="Z341" s="990"/>
      <c r="AA341" s="991"/>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2"/>
      <c r="B342" s="236"/>
      <c r="C342" s="235"/>
      <c r="D342" s="236"/>
      <c r="E342" s="235"/>
      <c r="F342" s="297"/>
      <c r="G342" s="213"/>
      <c r="H342" s="214"/>
      <c r="I342" s="214"/>
      <c r="J342" s="214"/>
      <c r="K342" s="214"/>
      <c r="L342" s="214"/>
      <c r="M342" s="214"/>
      <c r="N342" s="214"/>
      <c r="O342" s="214"/>
      <c r="P342" s="215"/>
      <c r="Q342" s="992"/>
      <c r="R342" s="993"/>
      <c r="S342" s="993"/>
      <c r="T342" s="993"/>
      <c r="U342" s="993"/>
      <c r="V342" s="993"/>
      <c r="W342" s="993"/>
      <c r="X342" s="993"/>
      <c r="Y342" s="993"/>
      <c r="Z342" s="993"/>
      <c r="AA342" s="994"/>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2"/>
      <c r="B343" s="236"/>
      <c r="C343" s="235"/>
      <c r="D343" s="236"/>
      <c r="E343" s="235"/>
      <c r="F343" s="297"/>
      <c r="G343" s="213"/>
      <c r="H343" s="214"/>
      <c r="I343" s="214"/>
      <c r="J343" s="214"/>
      <c r="K343" s="214"/>
      <c r="L343" s="214"/>
      <c r="M343" s="214"/>
      <c r="N343" s="214"/>
      <c r="O343" s="214"/>
      <c r="P343" s="215"/>
      <c r="Q343" s="992"/>
      <c r="R343" s="993"/>
      <c r="S343" s="993"/>
      <c r="T343" s="993"/>
      <c r="U343" s="993"/>
      <c r="V343" s="993"/>
      <c r="W343" s="993"/>
      <c r="X343" s="993"/>
      <c r="Y343" s="993"/>
      <c r="Z343" s="993"/>
      <c r="AA343" s="994"/>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2"/>
      <c r="B344" s="236"/>
      <c r="C344" s="235"/>
      <c r="D344" s="236"/>
      <c r="E344" s="235"/>
      <c r="F344" s="297"/>
      <c r="G344" s="213"/>
      <c r="H344" s="214"/>
      <c r="I344" s="214"/>
      <c r="J344" s="214"/>
      <c r="K344" s="214"/>
      <c r="L344" s="214"/>
      <c r="M344" s="214"/>
      <c r="N344" s="214"/>
      <c r="O344" s="214"/>
      <c r="P344" s="215"/>
      <c r="Q344" s="992"/>
      <c r="R344" s="993"/>
      <c r="S344" s="993"/>
      <c r="T344" s="993"/>
      <c r="U344" s="993"/>
      <c r="V344" s="993"/>
      <c r="W344" s="993"/>
      <c r="X344" s="993"/>
      <c r="Y344" s="993"/>
      <c r="Z344" s="993"/>
      <c r="AA344" s="994"/>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2"/>
      <c r="B345" s="236"/>
      <c r="C345" s="235"/>
      <c r="D345" s="236"/>
      <c r="E345" s="235"/>
      <c r="F345" s="297"/>
      <c r="G345" s="216"/>
      <c r="H345" s="124"/>
      <c r="I345" s="124"/>
      <c r="J345" s="124"/>
      <c r="K345" s="124"/>
      <c r="L345" s="124"/>
      <c r="M345" s="124"/>
      <c r="N345" s="124"/>
      <c r="O345" s="124"/>
      <c r="P345" s="217"/>
      <c r="Q345" s="995"/>
      <c r="R345" s="996"/>
      <c r="S345" s="996"/>
      <c r="T345" s="996"/>
      <c r="U345" s="996"/>
      <c r="V345" s="996"/>
      <c r="W345" s="996"/>
      <c r="X345" s="996"/>
      <c r="Y345" s="996"/>
      <c r="Z345" s="996"/>
      <c r="AA345" s="997"/>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2"/>
      <c r="B346" s="236"/>
      <c r="C346" s="235"/>
      <c r="D346" s="236"/>
      <c r="E346" s="235"/>
      <c r="F346" s="297"/>
      <c r="G346" s="255" t="s">
        <v>383</v>
      </c>
      <c r="H346" s="129"/>
      <c r="I346" s="129"/>
      <c r="J346" s="129"/>
      <c r="K346" s="129"/>
      <c r="L346" s="129"/>
      <c r="M346" s="129"/>
      <c r="N346" s="129"/>
      <c r="O346" s="129"/>
      <c r="P346" s="130"/>
      <c r="Q346" s="137" t="s">
        <v>481</v>
      </c>
      <c r="R346" s="129"/>
      <c r="S346" s="129"/>
      <c r="T346" s="129"/>
      <c r="U346" s="129"/>
      <c r="V346" s="129"/>
      <c r="W346" s="129"/>
      <c r="X346" s="129"/>
      <c r="Y346" s="129"/>
      <c r="Z346" s="129"/>
      <c r="AA346" s="129"/>
      <c r="AB346" s="256" t="s">
        <v>482</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2"/>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2"/>
      <c r="B348" s="236"/>
      <c r="C348" s="235"/>
      <c r="D348" s="236"/>
      <c r="E348" s="235"/>
      <c r="F348" s="297"/>
      <c r="G348" s="211"/>
      <c r="H348" s="121"/>
      <c r="I348" s="121"/>
      <c r="J348" s="121"/>
      <c r="K348" s="121"/>
      <c r="L348" s="121"/>
      <c r="M348" s="121"/>
      <c r="N348" s="121"/>
      <c r="O348" s="121"/>
      <c r="P348" s="212"/>
      <c r="Q348" s="989"/>
      <c r="R348" s="990"/>
      <c r="S348" s="990"/>
      <c r="T348" s="990"/>
      <c r="U348" s="990"/>
      <c r="V348" s="990"/>
      <c r="W348" s="990"/>
      <c r="X348" s="990"/>
      <c r="Y348" s="990"/>
      <c r="Z348" s="990"/>
      <c r="AA348" s="991"/>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2"/>
      <c r="B349" s="236"/>
      <c r="C349" s="235"/>
      <c r="D349" s="236"/>
      <c r="E349" s="235"/>
      <c r="F349" s="297"/>
      <c r="G349" s="213"/>
      <c r="H349" s="214"/>
      <c r="I349" s="214"/>
      <c r="J349" s="214"/>
      <c r="K349" s="214"/>
      <c r="L349" s="214"/>
      <c r="M349" s="214"/>
      <c r="N349" s="214"/>
      <c r="O349" s="214"/>
      <c r="P349" s="215"/>
      <c r="Q349" s="992"/>
      <c r="R349" s="993"/>
      <c r="S349" s="993"/>
      <c r="T349" s="993"/>
      <c r="U349" s="993"/>
      <c r="V349" s="993"/>
      <c r="W349" s="993"/>
      <c r="X349" s="993"/>
      <c r="Y349" s="993"/>
      <c r="Z349" s="993"/>
      <c r="AA349" s="994"/>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2"/>
      <c r="B350" s="236"/>
      <c r="C350" s="235"/>
      <c r="D350" s="236"/>
      <c r="E350" s="235"/>
      <c r="F350" s="297"/>
      <c r="G350" s="213"/>
      <c r="H350" s="214"/>
      <c r="I350" s="214"/>
      <c r="J350" s="214"/>
      <c r="K350" s="214"/>
      <c r="L350" s="214"/>
      <c r="M350" s="214"/>
      <c r="N350" s="214"/>
      <c r="O350" s="214"/>
      <c r="P350" s="215"/>
      <c r="Q350" s="992"/>
      <c r="R350" s="993"/>
      <c r="S350" s="993"/>
      <c r="T350" s="993"/>
      <c r="U350" s="993"/>
      <c r="V350" s="993"/>
      <c r="W350" s="993"/>
      <c r="X350" s="993"/>
      <c r="Y350" s="993"/>
      <c r="Z350" s="993"/>
      <c r="AA350" s="994"/>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2"/>
      <c r="B351" s="236"/>
      <c r="C351" s="235"/>
      <c r="D351" s="236"/>
      <c r="E351" s="235"/>
      <c r="F351" s="297"/>
      <c r="G351" s="213"/>
      <c r="H351" s="214"/>
      <c r="I351" s="214"/>
      <c r="J351" s="214"/>
      <c r="K351" s="214"/>
      <c r="L351" s="214"/>
      <c r="M351" s="214"/>
      <c r="N351" s="214"/>
      <c r="O351" s="214"/>
      <c r="P351" s="215"/>
      <c r="Q351" s="992"/>
      <c r="R351" s="993"/>
      <c r="S351" s="993"/>
      <c r="T351" s="993"/>
      <c r="U351" s="993"/>
      <c r="V351" s="993"/>
      <c r="W351" s="993"/>
      <c r="X351" s="993"/>
      <c r="Y351" s="993"/>
      <c r="Z351" s="993"/>
      <c r="AA351" s="994"/>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2"/>
      <c r="B352" s="236"/>
      <c r="C352" s="235"/>
      <c r="D352" s="236"/>
      <c r="E352" s="235"/>
      <c r="F352" s="297"/>
      <c r="G352" s="216"/>
      <c r="H352" s="124"/>
      <c r="I352" s="124"/>
      <c r="J352" s="124"/>
      <c r="K352" s="124"/>
      <c r="L352" s="124"/>
      <c r="M352" s="124"/>
      <c r="N352" s="124"/>
      <c r="O352" s="124"/>
      <c r="P352" s="217"/>
      <c r="Q352" s="995"/>
      <c r="R352" s="996"/>
      <c r="S352" s="996"/>
      <c r="T352" s="996"/>
      <c r="U352" s="996"/>
      <c r="V352" s="996"/>
      <c r="W352" s="996"/>
      <c r="X352" s="996"/>
      <c r="Y352" s="996"/>
      <c r="Z352" s="996"/>
      <c r="AA352" s="997"/>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2"/>
      <c r="B353" s="236"/>
      <c r="C353" s="235"/>
      <c r="D353" s="236"/>
      <c r="E353" s="235"/>
      <c r="F353" s="297"/>
      <c r="G353" s="255" t="s">
        <v>383</v>
      </c>
      <c r="H353" s="129"/>
      <c r="I353" s="129"/>
      <c r="J353" s="129"/>
      <c r="K353" s="129"/>
      <c r="L353" s="129"/>
      <c r="M353" s="129"/>
      <c r="N353" s="129"/>
      <c r="O353" s="129"/>
      <c r="P353" s="130"/>
      <c r="Q353" s="137" t="s">
        <v>481</v>
      </c>
      <c r="R353" s="129"/>
      <c r="S353" s="129"/>
      <c r="T353" s="129"/>
      <c r="U353" s="129"/>
      <c r="V353" s="129"/>
      <c r="W353" s="129"/>
      <c r="X353" s="129"/>
      <c r="Y353" s="129"/>
      <c r="Z353" s="129"/>
      <c r="AA353" s="129"/>
      <c r="AB353" s="256" t="s">
        <v>482</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2"/>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2"/>
      <c r="B355" s="236"/>
      <c r="C355" s="235"/>
      <c r="D355" s="236"/>
      <c r="E355" s="235"/>
      <c r="F355" s="297"/>
      <c r="G355" s="211"/>
      <c r="H355" s="121"/>
      <c r="I355" s="121"/>
      <c r="J355" s="121"/>
      <c r="K355" s="121"/>
      <c r="L355" s="121"/>
      <c r="M355" s="121"/>
      <c r="N355" s="121"/>
      <c r="O355" s="121"/>
      <c r="P355" s="212"/>
      <c r="Q355" s="989"/>
      <c r="R355" s="990"/>
      <c r="S355" s="990"/>
      <c r="T355" s="990"/>
      <c r="U355" s="990"/>
      <c r="V355" s="990"/>
      <c r="W355" s="990"/>
      <c r="X355" s="990"/>
      <c r="Y355" s="990"/>
      <c r="Z355" s="990"/>
      <c r="AA355" s="991"/>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2"/>
      <c r="B356" s="236"/>
      <c r="C356" s="235"/>
      <c r="D356" s="236"/>
      <c r="E356" s="235"/>
      <c r="F356" s="297"/>
      <c r="G356" s="213"/>
      <c r="H356" s="214"/>
      <c r="I356" s="214"/>
      <c r="J356" s="214"/>
      <c r="K356" s="214"/>
      <c r="L356" s="214"/>
      <c r="M356" s="214"/>
      <c r="N356" s="214"/>
      <c r="O356" s="214"/>
      <c r="P356" s="215"/>
      <c r="Q356" s="992"/>
      <c r="R356" s="993"/>
      <c r="S356" s="993"/>
      <c r="T356" s="993"/>
      <c r="U356" s="993"/>
      <c r="V356" s="993"/>
      <c r="W356" s="993"/>
      <c r="X356" s="993"/>
      <c r="Y356" s="993"/>
      <c r="Z356" s="993"/>
      <c r="AA356" s="994"/>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2"/>
      <c r="B357" s="236"/>
      <c r="C357" s="235"/>
      <c r="D357" s="236"/>
      <c r="E357" s="235"/>
      <c r="F357" s="297"/>
      <c r="G357" s="213"/>
      <c r="H357" s="214"/>
      <c r="I357" s="214"/>
      <c r="J357" s="214"/>
      <c r="K357" s="214"/>
      <c r="L357" s="214"/>
      <c r="M357" s="214"/>
      <c r="N357" s="214"/>
      <c r="O357" s="214"/>
      <c r="P357" s="215"/>
      <c r="Q357" s="992"/>
      <c r="R357" s="993"/>
      <c r="S357" s="993"/>
      <c r="T357" s="993"/>
      <c r="U357" s="993"/>
      <c r="V357" s="993"/>
      <c r="W357" s="993"/>
      <c r="X357" s="993"/>
      <c r="Y357" s="993"/>
      <c r="Z357" s="993"/>
      <c r="AA357" s="994"/>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2"/>
      <c r="B358" s="236"/>
      <c r="C358" s="235"/>
      <c r="D358" s="236"/>
      <c r="E358" s="235"/>
      <c r="F358" s="297"/>
      <c r="G358" s="213"/>
      <c r="H358" s="214"/>
      <c r="I358" s="214"/>
      <c r="J358" s="214"/>
      <c r="K358" s="214"/>
      <c r="L358" s="214"/>
      <c r="M358" s="214"/>
      <c r="N358" s="214"/>
      <c r="O358" s="214"/>
      <c r="P358" s="215"/>
      <c r="Q358" s="992"/>
      <c r="R358" s="993"/>
      <c r="S358" s="993"/>
      <c r="T358" s="993"/>
      <c r="U358" s="993"/>
      <c r="V358" s="993"/>
      <c r="W358" s="993"/>
      <c r="X358" s="993"/>
      <c r="Y358" s="993"/>
      <c r="Z358" s="993"/>
      <c r="AA358" s="994"/>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2"/>
      <c r="B359" s="236"/>
      <c r="C359" s="235"/>
      <c r="D359" s="236"/>
      <c r="E359" s="235"/>
      <c r="F359" s="297"/>
      <c r="G359" s="216"/>
      <c r="H359" s="124"/>
      <c r="I359" s="124"/>
      <c r="J359" s="124"/>
      <c r="K359" s="124"/>
      <c r="L359" s="124"/>
      <c r="M359" s="124"/>
      <c r="N359" s="124"/>
      <c r="O359" s="124"/>
      <c r="P359" s="217"/>
      <c r="Q359" s="995"/>
      <c r="R359" s="996"/>
      <c r="S359" s="996"/>
      <c r="T359" s="996"/>
      <c r="U359" s="996"/>
      <c r="V359" s="996"/>
      <c r="W359" s="996"/>
      <c r="X359" s="996"/>
      <c r="Y359" s="996"/>
      <c r="Z359" s="996"/>
      <c r="AA359" s="997"/>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2"/>
      <c r="B360" s="236"/>
      <c r="C360" s="235"/>
      <c r="D360" s="236"/>
      <c r="E360" s="235"/>
      <c r="F360" s="297"/>
      <c r="G360" s="255" t="s">
        <v>383</v>
      </c>
      <c r="H360" s="129"/>
      <c r="I360" s="129"/>
      <c r="J360" s="129"/>
      <c r="K360" s="129"/>
      <c r="L360" s="129"/>
      <c r="M360" s="129"/>
      <c r="N360" s="129"/>
      <c r="O360" s="129"/>
      <c r="P360" s="130"/>
      <c r="Q360" s="137" t="s">
        <v>481</v>
      </c>
      <c r="R360" s="129"/>
      <c r="S360" s="129"/>
      <c r="T360" s="129"/>
      <c r="U360" s="129"/>
      <c r="V360" s="129"/>
      <c r="W360" s="129"/>
      <c r="X360" s="129"/>
      <c r="Y360" s="129"/>
      <c r="Z360" s="129"/>
      <c r="AA360" s="129"/>
      <c r="AB360" s="256" t="s">
        <v>482</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2"/>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2"/>
      <c r="B362" s="236"/>
      <c r="C362" s="235"/>
      <c r="D362" s="236"/>
      <c r="E362" s="235"/>
      <c r="F362" s="297"/>
      <c r="G362" s="211"/>
      <c r="H362" s="121"/>
      <c r="I362" s="121"/>
      <c r="J362" s="121"/>
      <c r="K362" s="121"/>
      <c r="L362" s="121"/>
      <c r="M362" s="121"/>
      <c r="N362" s="121"/>
      <c r="O362" s="121"/>
      <c r="P362" s="212"/>
      <c r="Q362" s="989"/>
      <c r="R362" s="990"/>
      <c r="S362" s="990"/>
      <c r="T362" s="990"/>
      <c r="U362" s="990"/>
      <c r="V362" s="990"/>
      <c r="W362" s="990"/>
      <c r="X362" s="990"/>
      <c r="Y362" s="990"/>
      <c r="Z362" s="990"/>
      <c r="AA362" s="991"/>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2"/>
      <c r="B363" s="236"/>
      <c r="C363" s="235"/>
      <c r="D363" s="236"/>
      <c r="E363" s="235"/>
      <c r="F363" s="297"/>
      <c r="G363" s="213"/>
      <c r="H363" s="214"/>
      <c r="I363" s="214"/>
      <c r="J363" s="214"/>
      <c r="K363" s="214"/>
      <c r="L363" s="214"/>
      <c r="M363" s="214"/>
      <c r="N363" s="214"/>
      <c r="O363" s="214"/>
      <c r="P363" s="215"/>
      <c r="Q363" s="992"/>
      <c r="R363" s="993"/>
      <c r="S363" s="993"/>
      <c r="T363" s="993"/>
      <c r="U363" s="993"/>
      <c r="V363" s="993"/>
      <c r="W363" s="993"/>
      <c r="X363" s="993"/>
      <c r="Y363" s="993"/>
      <c r="Z363" s="993"/>
      <c r="AA363" s="994"/>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2"/>
      <c r="B364" s="236"/>
      <c r="C364" s="235"/>
      <c r="D364" s="236"/>
      <c r="E364" s="235"/>
      <c r="F364" s="297"/>
      <c r="G364" s="213"/>
      <c r="H364" s="214"/>
      <c r="I364" s="214"/>
      <c r="J364" s="214"/>
      <c r="K364" s="214"/>
      <c r="L364" s="214"/>
      <c r="M364" s="214"/>
      <c r="N364" s="214"/>
      <c r="O364" s="214"/>
      <c r="P364" s="215"/>
      <c r="Q364" s="992"/>
      <c r="R364" s="993"/>
      <c r="S364" s="993"/>
      <c r="T364" s="993"/>
      <c r="U364" s="993"/>
      <c r="V364" s="993"/>
      <c r="W364" s="993"/>
      <c r="X364" s="993"/>
      <c r="Y364" s="993"/>
      <c r="Z364" s="993"/>
      <c r="AA364" s="994"/>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2"/>
      <c r="B365" s="236"/>
      <c r="C365" s="235"/>
      <c r="D365" s="236"/>
      <c r="E365" s="235"/>
      <c r="F365" s="297"/>
      <c r="G365" s="213"/>
      <c r="H365" s="214"/>
      <c r="I365" s="214"/>
      <c r="J365" s="214"/>
      <c r="K365" s="214"/>
      <c r="L365" s="214"/>
      <c r="M365" s="214"/>
      <c r="N365" s="214"/>
      <c r="O365" s="214"/>
      <c r="P365" s="215"/>
      <c r="Q365" s="992"/>
      <c r="R365" s="993"/>
      <c r="S365" s="993"/>
      <c r="T365" s="993"/>
      <c r="U365" s="993"/>
      <c r="V365" s="993"/>
      <c r="W365" s="993"/>
      <c r="X365" s="993"/>
      <c r="Y365" s="993"/>
      <c r="Z365" s="993"/>
      <c r="AA365" s="994"/>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2"/>
      <c r="B366" s="236"/>
      <c r="C366" s="235"/>
      <c r="D366" s="236"/>
      <c r="E366" s="298"/>
      <c r="F366" s="299"/>
      <c r="G366" s="216"/>
      <c r="H366" s="124"/>
      <c r="I366" s="124"/>
      <c r="J366" s="124"/>
      <c r="K366" s="124"/>
      <c r="L366" s="124"/>
      <c r="M366" s="124"/>
      <c r="N366" s="124"/>
      <c r="O366" s="124"/>
      <c r="P366" s="217"/>
      <c r="Q366" s="995"/>
      <c r="R366" s="996"/>
      <c r="S366" s="996"/>
      <c r="T366" s="996"/>
      <c r="U366" s="996"/>
      <c r="V366" s="996"/>
      <c r="W366" s="996"/>
      <c r="X366" s="996"/>
      <c r="Y366" s="996"/>
      <c r="Z366" s="996"/>
      <c r="AA366" s="997"/>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2"/>
      <c r="B367" s="236"/>
      <c r="C367" s="235"/>
      <c r="D367" s="236"/>
      <c r="E367" s="117" t="s">
        <v>431</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2"/>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2"/>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1002"/>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2"/>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2"/>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2"/>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2"/>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2"/>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2"/>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2"/>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2"/>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2"/>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2"/>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2"/>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2"/>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2"/>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2"/>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2"/>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2"/>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2"/>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2"/>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2"/>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2"/>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2"/>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2"/>
      <c r="B392" s="236"/>
      <c r="C392" s="235"/>
      <c r="D392" s="236"/>
      <c r="E392" s="235"/>
      <c r="F392" s="297"/>
      <c r="G392" s="255" t="s">
        <v>383</v>
      </c>
      <c r="H392" s="129"/>
      <c r="I392" s="129"/>
      <c r="J392" s="129"/>
      <c r="K392" s="129"/>
      <c r="L392" s="129"/>
      <c r="M392" s="129"/>
      <c r="N392" s="129"/>
      <c r="O392" s="129"/>
      <c r="P392" s="130"/>
      <c r="Q392" s="137" t="s">
        <v>481</v>
      </c>
      <c r="R392" s="129"/>
      <c r="S392" s="129"/>
      <c r="T392" s="129"/>
      <c r="U392" s="129"/>
      <c r="V392" s="129"/>
      <c r="W392" s="129"/>
      <c r="X392" s="129"/>
      <c r="Y392" s="129"/>
      <c r="Z392" s="129"/>
      <c r="AA392" s="129"/>
      <c r="AB392" s="256" t="s">
        <v>482</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3"/>
    </row>
    <row r="393" spans="1:50" ht="22.5" hidden="1" customHeight="1" x14ac:dyDescent="0.15">
      <c r="A393" s="1002"/>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2"/>
      <c r="B394" s="236"/>
      <c r="C394" s="235"/>
      <c r="D394" s="236"/>
      <c r="E394" s="235"/>
      <c r="F394" s="297"/>
      <c r="G394" s="211"/>
      <c r="H394" s="121"/>
      <c r="I394" s="121"/>
      <c r="J394" s="121"/>
      <c r="K394" s="121"/>
      <c r="L394" s="121"/>
      <c r="M394" s="121"/>
      <c r="N394" s="121"/>
      <c r="O394" s="121"/>
      <c r="P394" s="212"/>
      <c r="Q394" s="989"/>
      <c r="R394" s="990"/>
      <c r="S394" s="990"/>
      <c r="T394" s="990"/>
      <c r="U394" s="990"/>
      <c r="V394" s="990"/>
      <c r="W394" s="990"/>
      <c r="X394" s="990"/>
      <c r="Y394" s="990"/>
      <c r="Z394" s="990"/>
      <c r="AA394" s="991"/>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2"/>
      <c r="B395" s="236"/>
      <c r="C395" s="235"/>
      <c r="D395" s="236"/>
      <c r="E395" s="235"/>
      <c r="F395" s="297"/>
      <c r="G395" s="213"/>
      <c r="H395" s="214"/>
      <c r="I395" s="214"/>
      <c r="J395" s="214"/>
      <c r="K395" s="214"/>
      <c r="L395" s="214"/>
      <c r="M395" s="214"/>
      <c r="N395" s="214"/>
      <c r="O395" s="214"/>
      <c r="P395" s="215"/>
      <c r="Q395" s="992"/>
      <c r="R395" s="993"/>
      <c r="S395" s="993"/>
      <c r="T395" s="993"/>
      <c r="U395" s="993"/>
      <c r="V395" s="993"/>
      <c r="W395" s="993"/>
      <c r="X395" s="993"/>
      <c r="Y395" s="993"/>
      <c r="Z395" s="993"/>
      <c r="AA395" s="994"/>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2"/>
      <c r="B396" s="236"/>
      <c r="C396" s="235"/>
      <c r="D396" s="236"/>
      <c r="E396" s="235"/>
      <c r="F396" s="297"/>
      <c r="G396" s="213"/>
      <c r="H396" s="214"/>
      <c r="I396" s="214"/>
      <c r="J396" s="214"/>
      <c r="K396" s="214"/>
      <c r="L396" s="214"/>
      <c r="M396" s="214"/>
      <c r="N396" s="214"/>
      <c r="O396" s="214"/>
      <c r="P396" s="215"/>
      <c r="Q396" s="992"/>
      <c r="R396" s="993"/>
      <c r="S396" s="993"/>
      <c r="T396" s="993"/>
      <c r="U396" s="993"/>
      <c r="V396" s="993"/>
      <c r="W396" s="993"/>
      <c r="X396" s="993"/>
      <c r="Y396" s="993"/>
      <c r="Z396" s="993"/>
      <c r="AA396" s="994"/>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2"/>
      <c r="B397" s="236"/>
      <c r="C397" s="235"/>
      <c r="D397" s="236"/>
      <c r="E397" s="235"/>
      <c r="F397" s="297"/>
      <c r="G397" s="213"/>
      <c r="H397" s="214"/>
      <c r="I397" s="214"/>
      <c r="J397" s="214"/>
      <c r="K397" s="214"/>
      <c r="L397" s="214"/>
      <c r="M397" s="214"/>
      <c r="N397" s="214"/>
      <c r="O397" s="214"/>
      <c r="P397" s="215"/>
      <c r="Q397" s="992"/>
      <c r="R397" s="993"/>
      <c r="S397" s="993"/>
      <c r="T397" s="993"/>
      <c r="U397" s="993"/>
      <c r="V397" s="993"/>
      <c r="W397" s="993"/>
      <c r="X397" s="993"/>
      <c r="Y397" s="993"/>
      <c r="Z397" s="993"/>
      <c r="AA397" s="994"/>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2"/>
      <c r="B398" s="236"/>
      <c r="C398" s="235"/>
      <c r="D398" s="236"/>
      <c r="E398" s="235"/>
      <c r="F398" s="297"/>
      <c r="G398" s="216"/>
      <c r="H398" s="124"/>
      <c r="I398" s="124"/>
      <c r="J398" s="124"/>
      <c r="K398" s="124"/>
      <c r="L398" s="124"/>
      <c r="M398" s="124"/>
      <c r="N398" s="124"/>
      <c r="O398" s="124"/>
      <c r="P398" s="217"/>
      <c r="Q398" s="995"/>
      <c r="R398" s="996"/>
      <c r="S398" s="996"/>
      <c r="T398" s="996"/>
      <c r="U398" s="996"/>
      <c r="V398" s="996"/>
      <c r="W398" s="996"/>
      <c r="X398" s="996"/>
      <c r="Y398" s="996"/>
      <c r="Z398" s="996"/>
      <c r="AA398" s="997"/>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2"/>
      <c r="B399" s="236"/>
      <c r="C399" s="235"/>
      <c r="D399" s="236"/>
      <c r="E399" s="235"/>
      <c r="F399" s="297"/>
      <c r="G399" s="255" t="s">
        <v>383</v>
      </c>
      <c r="H399" s="129"/>
      <c r="I399" s="129"/>
      <c r="J399" s="129"/>
      <c r="K399" s="129"/>
      <c r="L399" s="129"/>
      <c r="M399" s="129"/>
      <c r="N399" s="129"/>
      <c r="O399" s="129"/>
      <c r="P399" s="130"/>
      <c r="Q399" s="137" t="s">
        <v>481</v>
      </c>
      <c r="R399" s="129"/>
      <c r="S399" s="129"/>
      <c r="T399" s="129"/>
      <c r="U399" s="129"/>
      <c r="V399" s="129"/>
      <c r="W399" s="129"/>
      <c r="X399" s="129"/>
      <c r="Y399" s="129"/>
      <c r="Z399" s="129"/>
      <c r="AA399" s="129"/>
      <c r="AB399" s="256" t="s">
        <v>482</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2"/>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2"/>
      <c r="B401" s="236"/>
      <c r="C401" s="235"/>
      <c r="D401" s="236"/>
      <c r="E401" s="235"/>
      <c r="F401" s="297"/>
      <c r="G401" s="211"/>
      <c r="H401" s="121"/>
      <c r="I401" s="121"/>
      <c r="J401" s="121"/>
      <c r="K401" s="121"/>
      <c r="L401" s="121"/>
      <c r="M401" s="121"/>
      <c r="N401" s="121"/>
      <c r="O401" s="121"/>
      <c r="P401" s="212"/>
      <c r="Q401" s="989"/>
      <c r="R401" s="990"/>
      <c r="S401" s="990"/>
      <c r="T401" s="990"/>
      <c r="U401" s="990"/>
      <c r="V401" s="990"/>
      <c r="W401" s="990"/>
      <c r="X401" s="990"/>
      <c r="Y401" s="990"/>
      <c r="Z401" s="990"/>
      <c r="AA401" s="991"/>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2"/>
      <c r="B402" s="236"/>
      <c r="C402" s="235"/>
      <c r="D402" s="236"/>
      <c r="E402" s="235"/>
      <c r="F402" s="297"/>
      <c r="G402" s="213"/>
      <c r="H402" s="214"/>
      <c r="I402" s="214"/>
      <c r="J402" s="214"/>
      <c r="K402" s="214"/>
      <c r="L402" s="214"/>
      <c r="M402" s="214"/>
      <c r="N402" s="214"/>
      <c r="O402" s="214"/>
      <c r="P402" s="215"/>
      <c r="Q402" s="992"/>
      <c r="R402" s="993"/>
      <c r="S402" s="993"/>
      <c r="T402" s="993"/>
      <c r="U402" s="993"/>
      <c r="V402" s="993"/>
      <c r="W402" s="993"/>
      <c r="X402" s="993"/>
      <c r="Y402" s="993"/>
      <c r="Z402" s="993"/>
      <c r="AA402" s="994"/>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2"/>
      <c r="B403" s="236"/>
      <c r="C403" s="235"/>
      <c r="D403" s="236"/>
      <c r="E403" s="235"/>
      <c r="F403" s="297"/>
      <c r="G403" s="213"/>
      <c r="H403" s="214"/>
      <c r="I403" s="214"/>
      <c r="J403" s="214"/>
      <c r="K403" s="214"/>
      <c r="L403" s="214"/>
      <c r="M403" s="214"/>
      <c r="N403" s="214"/>
      <c r="O403" s="214"/>
      <c r="P403" s="215"/>
      <c r="Q403" s="992"/>
      <c r="R403" s="993"/>
      <c r="S403" s="993"/>
      <c r="T403" s="993"/>
      <c r="U403" s="993"/>
      <c r="V403" s="993"/>
      <c r="W403" s="993"/>
      <c r="X403" s="993"/>
      <c r="Y403" s="993"/>
      <c r="Z403" s="993"/>
      <c r="AA403" s="994"/>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2"/>
      <c r="B404" s="236"/>
      <c r="C404" s="235"/>
      <c r="D404" s="236"/>
      <c r="E404" s="235"/>
      <c r="F404" s="297"/>
      <c r="G404" s="213"/>
      <c r="H404" s="214"/>
      <c r="I404" s="214"/>
      <c r="J404" s="214"/>
      <c r="K404" s="214"/>
      <c r="L404" s="214"/>
      <c r="M404" s="214"/>
      <c r="N404" s="214"/>
      <c r="O404" s="214"/>
      <c r="P404" s="215"/>
      <c r="Q404" s="992"/>
      <c r="R404" s="993"/>
      <c r="S404" s="993"/>
      <c r="T404" s="993"/>
      <c r="U404" s="993"/>
      <c r="V404" s="993"/>
      <c r="W404" s="993"/>
      <c r="X404" s="993"/>
      <c r="Y404" s="993"/>
      <c r="Z404" s="993"/>
      <c r="AA404" s="994"/>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2"/>
      <c r="B405" s="236"/>
      <c r="C405" s="235"/>
      <c r="D405" s="236"/>
      <c r="E405" s="235"/>
      <c r="F405" s="297"/>
      <c r="G405" s="216"/>
      <c r="H405" s="124"/>
      <c r="I405" s="124"/>
      <c r="J405" s="124"/>
      <c r="K405" s="124"/>
      <c r="L405" s="124"/>
      <c r="M405" s="124"/>
      <c r="N405" s="124"/>
      <c r="O405" s="124"/>
      <c r="P405" s="217"/>
      <c r="Q405" s="995"/>
      <c r="R405" s="996"/>
      <c r="S405" s="996"/>
      <c r="T405" s="996"/>
      <c r="U405" s="996"/>
      <c r="V405" s="996"/>
      <c r="W405" s="996"/>
      <c r="X405" s="996"/>
      <c r="Y405" s="996"/>
      <c r="Z405" s="996"/>
      <c r="AA405" s="997"/>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2"/>
      <c r="B406" s="236"/>
      <c r="C406" s="235"/>
      <c r="D406" s="236"/>
      <c r="E406" s="235"/>
      <c r="F406" s="297"/>
      <c r="G406" s="255" t="s">
        <v>383</v>
      </c>
      <c r="H406" s="129"/>
      <c r="I406" s="129"/>
      <c r="J406" s="129"/>
      <c r="K406" s="129"/>
      <c r="L406" s="129"/>
      <c r="M406" s="129"/>
      <c r="N406" s="129"/>
      <c r="O406" s="129"/>
      <c r="P406" s="130"/>
      <c r="Q406" s="137" t="s">
        <v>481</v>
      </c>
      <c r="R406" s="129"/>
      <c r="S406" s="129"/>
      <c r="T406" s="129"/>
      <c r="U406" s="129"/>
      <c r="V406" s="129"/>
      <c r="W406" s="129"/>
      <c r="X406" s="129"/>
      <c r="Y406" s="129"/>
      <c r="Z406" s="129"/>
      <c r="AA406" s="129"/>
      <c r="AB406" s="256" t="s">
        <v>482</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2"/>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2"/>
      <c r="B408" s="236"/>
      <c r="C408" s="235"/>
      <c r="D408" s="236"/>
      <c r="E408" s="235"/>
      <c r="F408" s="297"/>
      <c r="G408" s="211"/>
      <c r="H408" s="121"/>
      <c r="I408" s="121"/>
      <c r="J408" s="121"/>
      <c r="K408" s="121"/>
      <c r="L408" s="121"/>
      <c r="M408" s="121"/>
      <c r="N408" s="121"/>
      <c r="O408" s="121"/>
      <c r="P408" s="212"/>
      <c r="Q408" s="989"/>
      <c r="R408" s="990"/>
      <c r="S408" s="990"/>
      <c r="T408" s="990"/>
      <c r="U408" s="990"/>
      <c r="V408" s="990"/>
      <c r="W408" s="990"/>
      <c r="X408" s="990"/>
      <c r="Y408" s="990"/>
      <c r="Z408" s="990"/>
      <c r="AA408" s="991"/>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2"/>
      <c r="B409" s="236"/>
      <c r="C409" s="235"/>
      <c r="D409" s="236"/>
      <c r="E409" s="235"/>
      <c r="F409" s="297"/>
      <c r="G409" s="213"/>
      <c r="H409" s="214"/>
      <c r="I409" s="214"/>
      <c r="J409" s="214"/>
      <c r="K409" s="214"/>
      <c r="L409" s="214"/>
      <c r="M409" s="214"/>
      <c r="N409" s="214"/>
      <c r="O409" s="214"/>
      <c r="P409" s="215"/>
      <c r="Q409" s="992"/>
      <c r="R409" s="993"/>
      <c r="S409" s="993"/>
      <c r="T409" s="993"/>
      <c r="U409" s="993"/>
      <c r="V409" s="993"/>
      <c r="W409" s="993"/>
      <c r="X409" s="993"/>
      <c r="Y409" s="993"/>
      <c r="Z409" s="993"/>
      <c r="AA409" s="994"/>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2"/>
      <c r="B410" s="236"/>
      <c r="C410" s="235"/>
      <c r="D410" s="236"/>
      <c r="E410" s="235"/>
      <c r="F410" s="297"/>
      <c r="G410" s="213"/>
      <c r="H410" s="214"/>
      <c r="I410" s="214"/>
      <c r="J410" s="214"/>
      <c r="K410" s="214"/>
      <c r="L410" s="214"/>
      <c r="M410" s="214"/>
      <c r="N410" s="214"/>
      <c r="O410" s="214"/>
      <c r="P410" s="215"/>
      <c r="Q410" s="992"/>
      <c r="R410" s="993"/>
      <c r="S410" s="993"/>
      <c r="T410" s="993"/>
      <c r="U410" s="993"/>
      <c r="V410" s="993"/>
      <c r="W410" s="993"/>
      <c r="X410" s="993"/>
      <c r="Y410" s="993"/>
      <c r="Z410" s="993"/>
      <c r="AA410" s="994"/>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2"/>
      <c r="B411" s="236"/>
      <c r="C411" s="235"/>
      <c r="D411" s="236"/>
      <c r="E411" s="235"/>
      <c r="F411" s="297"/>
      <c r="G411" s="213"/>
      <c r="H411" s="214"/>
      <c r="I411" s="214"/>
      <c r="J411" s="214"/>
      <c r="K411" s="214"/>
      <c r="L411" s="214"/>
      <c r="M411" s="214"/>
      <c r="N411" s="214"/>
      <c r="O411" s="214"/>
      <c r="P411" s="215"/>
      <c r="Q411" s="992"/>
      <c r="R411" s="993"/>
      <c r="S411" s="993"/>
      <c r="T411" s="993"/>
      <c r="U411" s="993"/>
      <c r="V411" s="993"/>
      <c r="W411" s="993"/>
      <c r="X411" s="993"/>
      <c r="Y411" s="993"/>
      <c r="Z411" s="993"/>
      <c r="AA411" s="994"/>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2"/>
      <c r="B412" s="236"/>
      <c r="C412" s="235"/>
      <c r="D412" s="236"/>
      <c r="E412" s="235"/>
      <c r="F412" s="297"/>
      <c r="G412" s="216"/>
      <c r="H412" s="124"/>
      <c r="I412" s="124"/>
      <c r="J412" s="124"/>
      <c r="K412" s="124"/>
      <c r="L412" s="124"/>
      <c r="M412" s="124"/>
      <c r="N412" s="124"/>
      <c r="O412" s="124"/>
      <c r="P412" s="217"/>
      <c r="Q412" s="995"/>
      <c r="R412" s="996"/>
      <c r="S412" s="996"/>
      <c r="T412" s="996"/>
      <c r="U412" s="996"/>
      <c r="V412" s="996"/>
      <c r="W412" s="996"/>
      <c r="X412" s="996"/>
      <c r="Y412" s="996"/>
      <c r="Z412" s="996"/>
      <c r="AA412" s="997"/>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2"/>
      <c r="B413" s="236"/>
      <c r="C413" s="235"/>
      <c r="D413" s="236"/>
      <c r="E413" s="235"/>
      <c r="F413" s="297"/>
      <c r="G413" s="255" t="s">
        <v>383</v>
      </c>
      <c r="H413" s="129"/>
      <c r="I413" s="129"/>
      <c r="J413" s="129"/>
      <c r="K413" s="129"/>
      <c r="L413" s="129"/>
      <c r="M413" s="129"/>
      <c r="N413" s="129"/>
      <c r="O413" s="129"/>
      <c r="P413" s="130"/>
      <c r="Q413" s="137" t="s">
        <v>481</v>
      </c>
      <c r="R413" s="129"/>
      <c r="S413" s="129"/>
      <c r="T413" s="129"/>
      <c r="U413" s="129"/>
      <c r="V413" s="129"/>
      <c r="W413" s="129"/>
      <c r="X413" s="129"/>
      <c r="Y413" s="129"/>
      <c r="Z413" s="129"/>
      <c r="AA413" s="129"/>
      <c r="AB413" s="256" t="s">
        <v>482</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2"/>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2"/>
      <c r="B415" s="236"/>
      <c r="C415" s="235"/>
      <c r="D415" s="236"/>
      <c r="E415" s="235"/>
      <c r="F415" s="297"/>
      <c r="G415" s="211"/>
      <c r="H415" s="121"/>
      <c r="I415" s="121"/>
      <c r="J415" s="121"/>
      <c r="K415" s="121"/>
      <c r="L415" s="121"/>
      <c r="M415" s="121"/>
      <c r="N415" s="121"/>
      <c r="O415" s="121"/>
      <c r="P415" s="212"/>
      <c r="Q415" s="989"/>
      <c r="R415" s="990"/>
      <c r="S415" s="990"/>
      <c r="T415" s="990"/>
      <c r="U415" s="990"/>
      <c r="V415" s="990"/>
      <c r="W415" s="990"/>
      <c r="X415" s="990"/>
      <c r="Y415" s="990"/>
      <c r="Z415" s="990"/>
      <c r="AA415" s="991"/>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2"/>
      <c r="B416" s="236"/>
      <c r="C416" s="235"/>
      <c r="D416" s="236"/>
      <c r="E416" s="235"/>
      <c r="F416" s="297"/>
      <c r="G416" s="213"/>
      <c r="H416" s="214"/>
      <c r="I416" s="214"/>
      <c r="J416" s="214"/>
      <c r="K416" s="214"/>
      <c r="L416" s="214"/>
      <c r="M416" s="214"/>
      <c r="N416" s="214"/>
      <c r="O416" s="214"/>
      <c r="P416" s="215"/>
      <c r="Q416" s="992"/>
      <c r="R416" s="993"/>
      <c r="S416" s="993"/>
      <c r="T416" s="993"/>
      <c r="U416" s="993"/>
      <c r="V416" s="993"/>
      <c r="W416" s="993"/>
      <c r="X416" s="993"/>
      <c r="Y416" s="993"/>
      <c r="Z416" s="993"/>
      <c r="AA416" s="994"/>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2"/>
      <c r="B417" s="236"/>
      <c r="C417" s="235"/>
      <c r="D417" s="236"/>
      <c r="E417" s="235"/>
      <c r="F417" s="297"/>
      <c r="G417" s="213"/>
      <c r="H417" s="214"/>
      <c r="I417" s="214"/>
      <c r="J417" s="214"/>
      <c r="K417" s="214"/>
      <c r="L417" s="214"/>
      <c r="M417" s="214"/>
      <c r="N417" s="214"/>
      <c r="O417" s="214"/>
      <c r="P417" s="215"/>
      <c r="Q417" s="992"/>
      <c r="R417" s="993"/>
      <c r="S417" s="993"/>
      <c r="T417" s="993"/>
      <c r="U417" s="993"/>
      <c r="V417" s="993"/>
      <c r="W417" s="993"/>
      <c r="X417" s="993"/>
      <c r="Y417" s="993"/>
      <c r="Z417" s="993"/>
      <c r="AA417" s="994"/>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2"/>
      <c r="B418" s="236"/>
      <c r="C418" s="235"/>
      <c r="D418" s="236"/>
      <c r="E418" s="235"/>
      <c r="F418" s="297"/>
      <c r="G418" s="213"/>
      <c r="H418" s="214"/>
      <c r="I418" s="214"/>
      <c r="J418" s="214"/>
      <c r="K418" s="214"/>
      <c r="L418" s="214"/>
      <c r="M418" s="214"/>
      <c r="N418" s="214"/>
      <c r="O418" s="214"/>
      <c r="P418" s="215"/>
      <c r="Q418" s="992"/>
      <c r="R418" s="993"/>
      <c r="S418" s="993"/>
      <c r="T418" s="993"/>
      <c r="U418" s="993"/>
      <c r="V418" s="993"/>
      <c r="W418" s="993"/>
      <c r="X418" s="993"/>
      <c r="Y418" s="993"/>
      <c r="Z418" s="993"/>
      <c r="AA418" s="994"/>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2"/>
      <c r="B419" s="236"/>
      <c r="C419" s="235"/>
      <c r="D419" s="236"/>
      <c r="E419" s="235"/>
      <c r="F419" s="297"/>
      <c r="G419" s="216"/>
      <c r="H419" s="124"/>
      <c r="I419" s="124"/>
      <c r="J419" s="124"/>
      <c r="K419" s="124"/>
      <c r="L419" s="124"/>
      <c r="M419" s="124"/>
      <c r="N419" s="124"/>
      <c r="O419" s="124"/>
      <c r="P419" s="217"/>
      <c r="Q419" s="995"/>
      <c r="R419" s="996"/>
      <c r="S419" s="996"/>
      <c r="T419" s="996"/>
      <c r="U419" s="996"/>
      <c r="V419" s="996"/>
      <c r="W419" s="996"/>
      <c r="X419" s="996"/>
      <c r="Y419" s="996"/>
      <c r="Z419" s="996"/>
      <c r="AA419" s="997"/>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2"/>
      <c r="B420" s="236"/>
      <c r="C420" s="235"/>
      <c r="D420" s="236"/>
      <c r="E420" s="235"/>
      <c r="F420" s="297"/>
      <c r="G420" s="255" t="s">
        <v>383</v>
      </c>
      <c r="H420" s="129"/>
      <c r="I420" s="129"/>
      <c r="J420" s="129"/>
      <c r="K420" s="129"/>
      <c r="L420" s="129"/>
      <c r="M420" s="129"/>
      <c r="N420" s="129"/>
      <c r="O420" s="129"/>
      <c r="P420" s="130"/>
      <c r="Q420" s="137" t="s">
        <v>481</v>
      </c>
      <c r="R420" s="129"/>
      <c r="S420" s="129"/>
      <c r="T420" s="129"/>
      <c r="U420" s="129"/>
      <c r="V420" s="129"/>
      <c r="W420" s="129"/>
      <c r="X420" s="129"/>
      <c r="Y420" s="129"/>
      <c r="Z420" s="129"/>
      <c r="AA420" s="129"/>
      <c r="AB420" s="256" t="s">
        <v>482</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2"/>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2"/>
      <c r="B422" s="236"/>
      <c r="C422" s="235"/>
      <c r="D422" s="236"/>
      <c r="E422" s="235"/>
      <c r="F422" s="297"/>
      <c r="G422" s="211"/>
      <c r="H422" s="121"/>
      <c r="I422" s="121"/>
      <c r="J422" s="121"/>
      <c r="K422" s="121"/>
      <c r="L422" s="121"/>
      <c r="M422" s="121"/>
      <c r="N422" s="121"/>
      <c r="O422" s="121"/>
      <c r="P422" s="212"/>
      <c r="Q422" s="989"/>
      <c r="R422" s="990"/>
      <c r="S422" s="990"/>
      <c r="T422" s="990"/>
      <c r="U422" s="990"/>
      <c r="V422" s="990"/>
      <c r="W422" s="990"/>
      <c r="X422" s="990"/>
      <c r="Y422" s="990"/>
      <c r="Z422" s="990"/>
      <c r="AA422" s="991"/>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2"/>
      <c r="B423" s="236"/>
      <c r="C423" s="235"/>
      <c r="D423" s="236"/>
      <c r="E423" s="235"/>
      <c r="F423" s="297"/>
      <c r="G423" s="213"/>
      <c r="H423" s="214"/>
      <c r="I423" s="214"/>
      <c r="J423" s="214"/>
      <c r="K423" s="214"/>
      <c r="L423" s="214"/>
      <c r="M423" s="214"/>
      <c r="N423" s="214"/>
      <c r="O423" s="214"/>
      <c r="P423" s="215"/>
      <c r="Q423" s="992"/>
      <c r="R423" s="993"/>
      <c r="S423" s="993"/>
      <c r="T423" s="993"/>
      <c r="U423" s="993"/>
      <c r="V423" s="993"/>
      <c r="W423" s="993"/>
      <c r="X423" s="993"/>
      <c r="Y423" s="993"/>
      <c r="Z423" s="993"/>
      <c r="AA423" s="994"/>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2"/>
      <c r="B424" s="236"/>
      <c r="C424" s="235"/>
      <c r="D424" s="236"/>
      <c r="E424" s="235"/>
      <c r="F424" s="297"/>
      <c r="G424" s="213"/>
      <c r="H424" s="214"/>
      <c r="I424" s="214"/>
      <c r="J424" s="214"/>
      <c r="K424" s="214"/>
      <c r="L424" s="214"/>
      <c r="M424" s="214"/>
      <c r="N424" s="214"/>
      <c r="O424" s="214"/>
      <c r="P424" s="215"/>
      <c r="Q424" s="992"/>
      <c r="R424" s="993"/>
      <c r="S424" s="993"/>
      <c r="T424" s="993"/>
      <c r="U424" s="993"/>
      <c r="V424" s="993"/>
      <c r="W424" s="993"/>
      <c r="X424" s="993"/>
      <c r="Y424" s="993"/>
      <c r="Z424" s="993"/>
      <c r="AA424" s="994"/>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2"/>
      <c r="B425" s="236"/>
      <c r="C425" s="235"/>
      <c r="D425" s="236"/>
      <c r="E425" s="235"/>
      <c r="F425" s="297"/>
      <c r="G425" s="213"/>
      <c r="H425" s="214"/>
      <c r="I425" s="214"/>
      <c r="J425" s="214"/>
      <c r="K425" s="214"/>
      <c r="L425" s="214"/>
      <c r="M425" s="214"/>
      <c r="N425" s="214"/>
      <c r="O425" s="214"/>
      <c r="P425" s="215"/>
      <c r="Q425" s="992"/>
      <c r="R425" s="993"/>
      <c r="S425" s="993"/>
      <c r="T425" s="993"/>
      <c r="U425" s="993"/>
      <c r="V425" s="993"/>
      <c r="W425" s="993"/>
      <c r="X425" s="993"/>
      <c r="Y425" s="993"/>
      <c r="Z425" s="993"/>
      <c r="AA425" s="994"/>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2"/>
      <c r="B426" s="236"/>
      <c r="C426" s="235"/>
      <c r="D426" s="236"/>
      <c r="E426" s="298"/>
      <c r="F426" s="299"/>
      <c r="G426" s="216"/>
      <c r="H426" s="124"/>
      <c r="I426" s="124"/>
      <c r="J426" s="124"/>
      <c r="K426" s="124"/>
      <c r="L426" s="124"/>
      <c r="M426" s="124"/>
      <c r="N426" s="124"/>
      <c r="O426" s="124"/>
      <c r="P426" s="217"/>
      <c r="Q426" s="995"/>
      <c r="R426" s="996"/>
      <c r="S426" s="996"/>
      <c r="T426" s="996"/>
      <c r="U426" s="996"/>
      <c r="V426" s="996"/>
      <c r="W426" s="996"/>
      <c r="X426" s="996"/>
      <c r="Y426" s="996"/>
      <c r="Z426" s="996"/>
      <c r="AA426" s="997"/>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2"/>
      <c r="B427" s="236"/>
      <c r="C427" s="235"/>
      <c r="D427" s="236"/>
      <c r="E427" s="117" t="s">
        <v>431</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2"/>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2"/>
      <c r="B429" s="236"/>
      <c r="C429" s="298"/>
      <c r="D429" s="1000"/>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02"/>
      <c r="B430" s="236"/>
      <c r="C430" s="233" t="s">
        <v>370</v>
      </c>
      <c r="D430" s="234"/>
      <c r="E430" s="222" t="s">
        <v>390</v>
      </c>
      <c r="F430" s="223"/>
      <c r="G430" s="224" t="s">
        <v>386</v>
      </c>
      <c r="H430" s="118"/>
      <c r="I430" s="118"/>
      <c r="J430" s="225" t="s">
        <v>562</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02"/>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470</v>
      </c>
      <c r="AN431" s="142"/>
      <c r="AO431" s="142"/>
      <c r="AP431" s="137"/>
      <c r="AQ431" s="137" t="s">
        <v>356</v>
      </c>
      <c r="AR431" s="129"/>
      <c r="AS431" s="129"/>
      <c r="AT431" s="130"/>
      <c r="AU431" s="196" t="s">
        <v>254</v>
      </c>
      <c r="AV431" s="196"/>
      <c r="AW431" s="196"/>
      <c r="AX431" s="197"/>
    </row>
    <row r="432" spans="1:50" ht="18.75" customHeight="1" x14ac:dyDescent="0.15">
      <c r="A432" s="1002"/>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customHeight="1" x14ac:dyDescent="0.15">
      <c r="A433" s="1002"/>
      <c r="B433" s="236"/>
      <c r="C433" s="235"/>
      <c r="D433" s="236"/>
      <c r="E433" s="126"/>
      <c r="F433" s="127"/>
      <c r="G433" s="211" t="s">
        <v>563</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customHeight="1" x14ac:dyDescent="0.15">
      <c r="A434" s="1002"/>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customHeight="1" x14ac:dyDescent="0.15">
      <c r="A435" s="1002"/>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x14ac:dyDescent="0.15">
      <c r="A436" s="1002"/>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470</v>
      </c>
      <c r="AN436" s="142"/>
      <c r="AO436" s="142"/>
      <c r="AP436" s="137"/>
      <c r="AQ436" s="137" t="s">
        <v>356</v>
      </c>
      <c r="AR436" s="129"/>
      <c r="AS436" s="129"/>
      <c r="AT436" s="130"/>
      <c r="AU436" s="196" t="s">
        <v>254</v>
      </c>
      <c r="AV436" s="196"/>
      <c r="AW436" s="196"/>
      <c r="AX436" s="197"/>
    </row>
    <row r="437" spans="1:50" ht="18.75" hidden="1" customHeight="1" x14ac:dyDescent="0.15">
      <c r="A437" s="1002"/>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2"/>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2"/>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2"/>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2"/>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470</v>
      </c>
      <c r="AN441" s="142"/>
      <c r="AO441" s="142"/>
      <c r="AP441" s="137"/>
      <c r="AQ441" s="137" t="s">
        <v>356</v>
      </c>
      <c r="AR441" s="129"/>
      <c r="AS441" s="129"/>
      <c r="AT441" s="130"/>
      <c r="AU441" s="196" t="s">
        <v>254</v>
      </c>
      <c r="AV441" s="196"/>
      <c r="AW441" s="196"/>
      <c r="AX441" s="197"/>
    </row>
    <row r="442" spans="1:50" ht="18.75" hidden="1" customHeight="1" x14ac:dyDescent="0.15">
      <c r="A442" s="1002"/>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2"/>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2"/>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2"/>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2"/>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470</v>
      </c>
      <c r="AN446" s="142"/>
      <c r="AO446" s="142"/>
      <c r="AP446" s="137"/>
      <c r="AQ446" s="137" t="s">
        <v>356</v>
      </c>
      <c r="AR446" s="129"/>
      <c r="AS446" s="129"/>
      <c r="AT446" s="130"/>
      <c r="AU446" s="196" t="s">
        <v>254</v>
      </c>
      <c r="AV446" s="196"/>
      <c r="AW446" s="196"/>
      <c r="AX446" s="197"/>
    </row>
    <row r="447" spans="1:50" ht="18.75" hidden="1" customHeight="1" x14ac:dyDescent="0.15">
      <c r="A447" s="1002"/>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2"/>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2"/>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2"/>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2"/>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470</v>
      </c>
      <c r="AN451" s="142"/>
      <c r="AO451" s="142"/>
      <c r="AP451" s="137"/>
      <c r="AQ451" s="137" t="s">
        <v>356</v>
      </c>
      <c r="AR451" s="129"/>
      <c r="AS451" s="129"/>
      <c r="AT451" s="130"/>
      <c r="AU451" s="196" t="s">
        <v>254</v>
      </c>
      <c r="AV451" s="196"/>
      <c r="AW451" s="196"/>
      <c r="AX451" s="197"/>
    </row>
    <row r="452" spans="1:50" ht="18.75" hidden="1" customHeight="1" x14ac:dyDescent="0.15">
      <c r="A452" s="1002"/>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2"/>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2"/>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2"/>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02"/>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470</v>
      </c>
      <c r="AN456" s="142"/>
      <c r="AO456" s="142"/>
      <c r="AP456" s="137"/>
      <c r="AQ456" s="137" t="s">
        <v>356</v>
      </c>
      <c r="AR456" s="129"/>
      <c r="AS456" s="129"/>
      <c r="AT456" s="130"/>
      <c r="AU456" s="196" t="s">
        <v>254</v>
      </c>
      <c r="AV456" s="196"/>
      <c r="AW456" s="196"/>
      <c r="AX456" s="197"/>
    </row>
    <row r="457" spans="1:50" ht="18.75" customHeight="1" x14ac:dyDescent="0.15">
      <c r="A457" s="1002"/>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customHeight="1" x14ac:dyDescent="0.15">
      <c r="A458" s="1002"/>
      <c r="B458" s="236"/>
      <c r="C458" s="235"/>
      <c r="D458" s="236"/>
      <c r="E458" s="126"/>
      <c r="F458" s="127"/>
      <c r="G458" s="211" t="s">
        <v>563</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customHeight="1" x14ac:dyDescent="0.15">
      <c r="A459" s="1002"/>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customHeight="1" x14ac:dyDescent="0.15">
      <c r="A460" s="1002"/>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1002"/>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470</v>
      </c>
      <c r="AN461" s="142"/>
      <c r="AO461" s="142"/>
      <c r="AP461" s="137"/>
      <c r="AQ461" s="137" t="s">
        <v>356</v>
      </c>
      <c r="AR461" s="129"/>
      <c r="AS461" s="129"/>
      <c r="AT461" s="130"/>
      <c r="AU461" s="196" t="s">
        <v>254</v>
      </c>
      <c r="AV461" s="196"/>
      <c r="AW461" s="196"/>
      <c r="AX461" s="197"/>
    </row>
    <row r="462" spans="1:50" ht="18.75" hidden="1" customHeight="1" x14ac:dyDescent="0.15">
      <c r="A462" s="1002"/>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2"/>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2"/>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2"/>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2"/>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470</v>
      </c>
      <c r="AN466" s="142"/>
      <c r="AO466" s="142"/>
      <c r="AP466" s="137"/>
      <c r="AQ466" s="137" t="s">
        <v>356</v>
      </c>
      <c r="AR466" s="129"/>
      <c r="AS466" s="129"/>
      <c r="AT466" s="130"/>
      <c r="AU466" s="196" t="s">
        <v>254</v>
      </c>
      <c r="AV466" s="196"/>
      <c r="AW466" s="196"/>
      <c r="AX466" s="197"/>
    </row>
    <row r="467" spans="1:50" ht="18.75" hidden="1" customHeight="1" x14ac:dyDescent="0.15">
      <c r="A467" s="1002"/>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2"/>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2"/>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2"/>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2"/>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470</v>
      </c>
      <c r="AN471" s="142"/>
      <c r="AO471" s="142"/>
      <c r="AP471" s="137"/>
      <c r="AQ471" s="137" t="s">
        <v>356</v>
      </c>
      <c r="AR471" s="129"/>
      <c r="AS471" s="129"/>
      <c r="AT471" s="130"/>
      <c r="AU471" s="196" t="s">
        <v>254</v>
      </c>
      <c r="AV471" s="196"/>
      <c r="AW471" s="196"/>
      <c r="AX471" s="197"/>
    </row>
    <row r="472" spans="1:50" ht="18.75" hidden="1" customHeight="1" x14ac:dyDescent="0.15">
      <c r="A472" s="1002"/>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2"/>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2"/>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2"/>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2"/>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470</v>
      </c>
      <c r="AN476" s="142"/>
      <c r="AO476" s="142"/>
      <c r="AP476" s="137"/>
      <c r="AQ476" s="137" t="s">
        <v>356</v>
      </c>
      <c r="AR476" s="129"/>
      <c r="AS476" s="129"/>
      <c r="AT476" s="130"/>
      <c r="AU476" s="196" t="s">
        <v>254</v>
      </c>
      <c r="AV476" s="196"/>
      <c r="AW476" s="196"/>
      <c r="AX476" s="197"/>
    </row>
    <row r="477" spans="1:50" ht="18.75" hidden="1" customHeight="1" x14ac:dyDescent="0.15">
      <c r="A477" s="1002"/>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2"/>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2"/>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2"/>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02"/>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02"/>
      <c r="B482" s="236"/>
      <c r="C482" s="235"/>
      <c r="D482" s="236"/>
      <c r="E482" s="120" t="s">
        <v>563</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02"/>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2"/>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2"/>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470</v>
      </c>
      <c r="AN485" s="142"/>
      <c r="AO485" s="142"/>
      <c r="AP485" s="137"/>
      <c r="AQ485" s="137" t="s">
        <v>356</v>
      </c>
      <c r="AR485" s="129"/>
      <c r="AS485" s="129"/>
      <c r="AT485" s="130"/>
      <c r="AU485" s="196" t="s">
        <v>254</v>
      </c>
      <c r="AV485" s="196"/>
      <c r="AW485" s="196"/>
      <c r="AX485" s="197"/>
    </row>
    <row r="486" spans="1:50" ht="18.75" hidden="1" customHeight="1" x14ac:dyDescent="0.15">
      <c r="A486" s="1002"/>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2"/>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2"/>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2"/>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2"/>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470</v>
      </c>
      <c r="AN490" s="142"/>
      <c r="AO490" s="142"/>
      <c r="AP490" s="137"/>
      <c r="AQ490" s="137" t="s">
        <v>356</v>
      </c>
      <c r="AR490" s="129"/>
      <c r="AS490" s="129"/>
      <c r="AT490" s="130"/>
      <c r="AU490" s="196" t="s">
        <v>254</v>
      </c>
      <c r="AV490" s="196"/>
      <c r="AW490" s="196"/>
      <c r="AX490" s="197"/>
    </row>
    <row r="491" spans="1:50" ht="18.75" hidden="1" customHeight="1" x14ac:dyDescent="0.15">
      <c r="A491" s="1002"/>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2"/>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2"/>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2"/>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2"/>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470</v>
      </c>
      <c r="AN495" s="142"/>
      <c r="AO495" s="142"/>
      <c r="AP495" s="137"/>
      <c r="AQ495" s="137" t="s">
        <v>356</v>
      </c>
      <c r="AR495" s="129"/>
      <c r="AS495" s="129"/>
      <c r="AT495" s="130"/>
      <c r="AU495" s="196" t="s">
        <v>254</v>
      </c>
      <c r="AV495" s="196"/>
      <c r="AW495" s="196"/>
      <c r="AX495" s="197"/>
    </row>
    <row r="496" spans="1:50" ht="18.75" hidden="1" customHeight="1" x14ac:dyDescent="0.15">
      <c r="A496" s="1002"/>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2"/>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2"/>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2"/>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2"/>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470</v>
      </c>
      <c r="AN500" s="142"/>
      <c r="AO500" s="142"/>
      <c r="AP500" s="137"/>
      <c r="AQ500" s="137" t="s">
        <v>356</v>
      </c>
      <c r="AR500" s="129"/>
      <c r="AS500" s="129"/>
      <c r="AT500" s="130"/>
      <c r="AU500" s="196" t="s">
        <v>254</v>
      </c>
      <c r="AV500" s="196"/>
      <c r="AW500" s="196"/>
      <c r="AX500" s="197"/>
    </row>
    <row r="501" spans="1:50" ht="18.75" hidden="1" customHeight="1" x14ac:dyDescent="0.15">
      <c r="A501" s="1002"/>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2"/>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2"/>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2"/>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2"/>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470</v>
      </c>
      <c r="AN505" s="142"/>
      <c r="AO505" s="142"/>
      <c r="AP505" s="137"/>
      <c r="AQ505" s="137" t="s">
        <v>356</v>
      </c>
      <c r="AR505" s="129"/>
      <c r="AS505" s="129"/>
      <c r="AT505" s="130"/>
      <c r="AU505" s="196" t="s">
        <v>254</v>
      </c>
      <c r="AV505" s="196"/>
      <c r="AW505" s="196"/>
      <c r="AX505" s="197"/>
    </row>
    <row r="506" spans="1:50" ht="18.75" hidden="1" customHeight="1" x14ac:dyDescent="0.15">
      <c r="A506" s="1002"/>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2"/>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2"/>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2"/>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2"/>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470</v>
      </c>
      <c r="AN510" s="142"/>
      <c r="AO510" s="142"/>
      <c r="AP510" s="137"/>
      <c r="AQ510" s="137" t="s">
        <v>356</v>
      </c>
      <c r="AR510" s="129"/>
      <c r="AS510" s="129"/>
      <c r="AT510" s="130"/>
      <c r="AU510" s="196" t="s">
        <v>254</v>
      </c>
      <c r="AV510" s="196"/>
      <c r="AW510" s="196"/>
      <c r="AX510" s="197"/>
    </row>
    <row r="511" spans="1:50" ht="18.75" hidden="1" customHeight="1" x14ac:dyDescent="0.15">
      <c r="A511" s="1002"/>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2"/>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2"/>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2"/>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2"/>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470</v>
      </c>
      <c r="AN515" s="142"/>
      <c r="AO515" s="142"/>
      <c r="AP515" s="137"/>
      <c r="AQ515" s="137" t="s">
        <v>356</v>
      </c>
      <c r="AR515" s="129"/>
      <c r="AS515" s="129"/>
      <c r="AT515" s="130"/>
      <c r="AU515" s="196" t="s">
        <v>254</v>
      </c>
      <c r="AV515" s="196"/>
      <c r="AW515" s="196"/>
      <c r="AX515" s="197"/>
    </row>
    <row r="516" spans="1:50" ht="18.75" hidden="1" customHeight="1" x14ac:dyDescent="0.15">
      <c r="A516" s="1002"/>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2"/>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2"/>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2"/>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2"/>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470</v>
      </c>
      <c r="AN520" s="142"/>
      <c r="AO520" s="142"/>
      <c r="AP520" s="137"/>
      <c r="AQ520" s="137" t="s">
        <v>356</v>
      </c>
      <c r="AR520" s="129"/>
      <c r="AS520" s="129"/>
      <c r="AT520" s="130"/>
      <c r="AU520" s="196" t="s">
        <v>254</v>
      </c>
      <c r="AV520" s="196"/>
      <c r="AW520" s="196"/>
      <c r="AX520" s="197"/>
    </row>
    <row r="521" spans="1:50" ht="18.75" hidden="1" customHeight="1" x14ac:dyDescent="0.15">
      <c r="A521" s="1002"/>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2"/>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2"/>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2"/>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2"/>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470</v>
      </c>
      <c r="AN525" s="142"/>
      <c r="AO525" s="142"/>
      <c r="AP525" s="137"/>
      <c r="AQ525" s="137" t="s">
        <v>356</v>
      </c>
      <c r="AR525" s="129"/>
      <c r="AS525" s="129"/>
      <c r="AT525" s="130"/>
      <c r="AU525" s="196" t="s">
        <v>254</v>
      </c>
      <c r="AV525" s="196"/>
      <c r="AW525" s="196"/>
      <c r="AX525" s="197"/>
    </row>
    <row r="526" spans="1:50" ht="18.75" hidden="1" customHeight="1" x14ac:dyDescent="0.15">
      <c r="A526" s="1002"/>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2"/>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2"/>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2"/>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2"/>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470</v>
      </c>
      <c r="AN530" s="142"/>
      <c r="AO530" s="142"/>
      <c r="AP530" s="137"/>
      <c r="AQ530" s="137" t="s">
        <v>356</v>
      </c>
      <c r="AR530" s="129"/>
      <c r="AS530" s="129"/>
      <c r="AT530" s="130"/>
      <c r="AU530" s="196" t="s">
        <v>254</v>
      </c>
      <c r="AV530" s="196"/>
      <c r="AW530" s="196"/>
      <c r="AX530" s="197"/>
    </row>
    <row r="531" spans="1:50" ht="18.75" hidden="1" customHeight="1" x14ac:dyDescent="0.15">
      <c r="A531" s="1002"/>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2"/>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2"/>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2"/>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2"/>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2"/>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2"/>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2"/>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2"/>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470</v>
      </c>
      <c r="AN539" s="142"/>
      <c r="AO539" s="142"/>
      <c r="AP539" s="137"/>
      <c r="AQ539" s="137" t="s">
        <v>356</v>
      </c>
      <c r="AR539" s="129"/>
      <c r="AS539" s="129"/>
      <c r="AT539" s="130"/>
      <c r="AU539" s="196" t="s">
        <v>254</v>
      </c>
      <c r="AV539" s="196"/>
      <c r="AW539" s="196"/>
      <c r="AX539" s="197"/>
    </row>
    <row r="540" spans="1:50" ht="18.75" hidden="1" customHeight="1" x14ac:dyDescent="0.15">
      <c r="A540" s="1002"/>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2"/>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2"/>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2"/>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2"/>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470</v>
      </c>
      <c r="AN544" s="142"/>
      <c r="AO544" s="142"/>
      <c r="AP544" s="137"/>
      <c r="AQ544" s="137" t="s">
        <v>356</v>
      </c>
      <c r="AR544" s="129"/>
      <c r="AS544" s="129"/>
      <c r="AT544" s="130"/>
      <c r="AU544" s="196" t="s">
        <v>254</v>
      </c>
      <c r="AV544" s="196"/>
      <c r="AW544" s="196"/>
      <c r="AX544" s="197"/>
    </row>
    <row r="545" spans="1:50" ht="18.75" hidden="1" customHeight="1" x14ac:dyDescent="0.15">
      <c r="A545" s="1002"/>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2"/>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2"/>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2"/>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2"/>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470</v>
      </c>
      <c r="AN549" s="142"/>
      <c r="AO549" s="142"/>
      <c r="AP549" s="137"/>
      <c r="AQ549" s="137" t="s">
        <v>356</v>
      </c>
      <c r="AR549" s="129"/>
      <c r="AS549" s="129"/>
      <c r="AT549" s="130"/>
      <c r="AU549" s="196" t="s">
        <v>254</v>
      </c>
      <c r="AV549" s="196"/>
      <c r="AW549" s="196"/>
      <c r="AX549" s="197"/>
    </row>
    <row r="550" spans="1:50" ht="18.75" hidden="1" customHeight="1" x14ac:dyDescent="0.15">
      <c r="A550" s="1002"/>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2"/>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2"/>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2"/>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2"/>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470</v>
      </c>
      <c r="AN554" s="142"/>
      <c r="AO554" s="142"/>
      <c r="AP554" s="137"/>
      <c r="AQ554" s="137" t="s">
        <v>356</v>
      </c>
      <c r="AR554" s="129"/>
      <c r="AS554" s="129"/>
      <c r="AT554" s="130"/>
      <c r="AU554" s="196" t="s">
        <v>254</v>
      </c>
      <c r="AV554" s="196"/>
      <c r="AW554" s="196"/>
      <c r="AX554" s="197"/>
    </row>
    <row r="555" spans="1:50" ht="18.75" hidden="1" customHeight="1" x14ac:dyDescent="0.15">
      <c r="A555" s="1002"/>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2"/>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2"/>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2"/>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2"/>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470</v>
      </c>
      <c r="AN559" s="142"/>
      <c r="AO559" s="142"/>
      <c r="AP559" s="137"/>
      <c r="AQ559" s="137" t="s">
        <v>356</v>
      </c>
      <c r="AR559" s="129"/>
      <c r="AS559" s="129"/>
      <c r="AT559" s="130"/>
      <c r="AU559" s="196" t="s">
        <v>254</v>
      </c>
      <c r="AV559" s="196"/>
      <c r="AW559" s="196"/>
      <c r="AX559" s="197"/>
    </row>
    <row r="560" spans="1:50" ht="18.75" hidden="1" customHeight="1" x14ac:dyDescent="0.15">
      <c r="A560" s="1002"/>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2"/>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2"/>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2"/>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2"/>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470</v>
      </c>
      <c r="AN564" s="142"/>
      <c r="AO564" s="142"/>
      <c r="AP564" s="137"/>
      <c r="AQ564" s="137" t="s">
        <v>356</v>
      </c>
      <c r="AR564" s="129"/>
      <c r="AS564" s="129"/>
      <c r="AT564" s="130"/>
      <c r="AU564" s="196" t="s">
        <v>254</v>
      </c>
      <c r="AV564" s="196"/>
      <c r="AW564" s="196"/>
      <c r="AX564" s="197"/>
    </row>
    <row r="565" spans="1:50" ht="18.75" hidden="1" customHeight="1" x14ac:dyDescent="0.15">
      <c r="A565" s="1002"/>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2"/>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2"/>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2"/>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2"/>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470</v>
      </c>
      <c r="AN569" s="142"/>
      <c r="AO569" s="142"/>
      <c r="AP569" s="137"/>
      <c r="AQ569" s="137" t="s">
        <v>356</v>
      </c>
      <c r="AR569" s="129"/>
      <c r="AS569" s="129"/>
      <c r="AT569" s="130"/>
      <c r="AU569" s="196" t="s">
        <v>254</v>
      </c>
      <c r="AV569" s="196"/>
      <c r="AW569" s="196"/>
      <c r="AX569" s="197"/>
    </row>
    <row r="570" spans="1:50" ht="18.75" hidden="1" customHeight="1" x14ac:dyDescent="0.15">
      <c r="A570" s="1002"/>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2"/>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2"/>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2"/>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2"/>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470</v>
      </c>
      <c r="AN574" s="142"/>
      <c r="AO574" s="142"/>
      <c r="AP574" s="137"/>
      <c r="AQ574" s="137" t="s">
        <v>356</v>
      </c>
      <c r="AR574" s="129"/>
      <c r="AS574" s="129"/>
      <c r="AT574" s="130"/>
      <c r="AU574" s="196" t="s">
        <v>254</v>
      </c>
      <c r="AV574" s="196"/>
      <c r="AW574" s="196"/>
      <c r="AX574" s="197"/>
    </row>
    <row r="575" spans="1:50" ht="18.75" hidden="1" customHeight="1" x14ac:dyDescent="0.15">
      <c r="A575" s="1002"/>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2"/>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2"/>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2"/>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2"/>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470</v>
      </c>
      <c r="AN579" s="142"/>
      <c r="AO579" s="142"/>
      <c r="AP579" s="137"/>
      <c r="AQ579" s="137" t="s">
        <v>356</v>
      </c>
      <c r="AR579" s="129"/>
      <c r="AS579" s="129"/>
      <c r="AT579" s="130"/>
      <c r="AU579" s="196" t="s">
        <v>254</v>
      </c>
      <c r="AV579" s="196"/>
      <c r="AW579" s="196"/>
      <c r="AX579" s="197"/>
    </row>
    <row r="580" spans="1:50" ht="18.75" hidden="1" customHeight="1" x14ac:dyDescent="0.15">
      <c r="A580" s="1002"/>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2"/>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2"/>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2"/>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2"/>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470</v>
      </c>
      <c r="AN584" s="142"/>
      <c r="AO584" s="142"/>
      <c r="AP584" s="137"/>
      <c r="AQ584" s="137" t="s">
        <v>356</v>
      </c>
      <c r="AR584" s="129"/>
      <c r="AS584" s="129"/>
      <c r="AT584" s="130"/>
      <c r="AU584" s="196" t="s">
        <v>254</v>
      </c>
      <c r="AV584" s="196"/>
      <c r="AW584" s="196"/>
      <c r="AX584" s="197"/>
    </row>
    <row r="585" spans="1:50" ht="18.75" hidden="1" customHeight="1" x14ac:dyDescent="0.15">
      <c r="A585" s="1002"/>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2"/>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2"/>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2"/>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2"/>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2"/>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2"/>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2"/>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2"/>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470</v>
      </c>
      <c r="AN593" s="142"/>
      <c r="AO593" s="142"/>
      <c r="AP593" s="137"/>
      <c r="AQ593" s="137" t="s">
        <v>356</v>
      </c>
      <c r="AR593" s="129"/>
      <c r="AS593" s="129"/>
      <c r="AT593" s="130"/>
      <c r="AU593" s="196" t="s">
        <v>254</v>
      </c>
      <c r="AV593" s="196"/>
      <c r="AW593" s="196"/>
      <c r="AX593" s="197"/>
    </row>
    <row r="594" spans="1:50" ht="18.75" hidden="1" customHeight="1" x14ac:dyDescent="0.15">
      <c r="A594" s="1002"/>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2"/>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2"/>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2"/>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2"/>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470</v>
      </c>
      <c r="AN598" s="142"/>
      <c r="AO598" s="142"/>
      <c r="AP598" s="137"/>
      <c r="AQ598" s="137" t="s">
        <v>356</v>
      </c>
      <c r="AR598" s="129"/>
      <c r="AS598" s="129"/>
      <c r="AT598" s="130"/>
      <c r="AU598" s="196" t="s">
        <v>254</v>
      </c>
      <c r="AV598" s="196"/>
      <c r="AW598" s="196"/>
      <c r="AX598" s="197"/>
    </row>
    <row r="599" spans="1:50" ht="18.75" hidden="1" customHeight="1" x14ac:dyDescent="0.15">
      <c r="A599" s="1002"/>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2"/>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2"/>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2"/>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2"/>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470</v>
      </c>
      <c r="AN603" s="142"/>
      <c r="AO603" s="142"/>
      <c r="AP603" s="137"/>
      <c r="AQ603" s="137" t="s">
        <v>356</v>
      </c>
      <c r="AR603" s="129"/>
      <c r="AS603" s="129"/>
      <c r="AT603" s="130"/>
      <c r="AU603" s="196" t="s">
        <v>254</v>
      </c>
      <c r="AV603" s="196"/>
      <c r="AW603" s="196"/>
      <c r="AX603" s="197"/>
    </row>
    <row r="604" spans="1:50" ht="18.75" hidden="1" customHeight="1" x14ac:dyDescent="0.15">
      <c r="A604" s="1002"/>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2"/>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2"/>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2"/>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2"/>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470</v>
      </c>
      <c r="AN608" s="142"/>
      <c r="AO608" s="142"/>
      <c r="AP608" s="137"/>
      <c r="AQ608" s="137" t="s">
        <v>356</v>
      </c>
      <c r="AR608" s="129"/>
      <c r="AS608" s="129"/>
      <c r="AT608" s="130"/>
      <c r="AU608" s="196" t="s">
        <v>254</v>
      </c>
      <c r="AV608" s="196"/>
      <c r="AW608" s="196"/>
      <c r="AX608" s="197"/>
    </row>
    <row r="609" spans="1:50" ht="18.75" hidden="1" customHeight="1" x14ac:dyDescent="0.15">
      <c r="A609" s="1002"/>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2"/>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2"/>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2"/>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2"/>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470</v>
      </c>
      <c r="AN613" s="142"/>
      <c r="AO613" s="142"/>
      <c r="AP613" s="137"/>
      <c r="AQ613" s="137" t="s">
        <v>356</v>
      </c>
      <c r="AR613" s="129"/>
      <c r="AS613" s="129"/>
      <c r="AT613" s="130"/>
      <c r="AU613" s="196" t="s">
        <v>254</v>
      </c>
      <c r="AV613" s="196"/>
      <c r="AW613" s="196"/>
      <c r="AX613" s="197"/>
    </row>
    <row r="614" spans="1:50" ht="18.75" hidden="1" customHeight="1" x14ac:dyDescent="0.15">
      <c r="A614" s="1002"/>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2"/>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2"/>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2"/>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2"/>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470</v>
      </c>
      <c r="AN618" s="142"/>
      <c r="AO618" s="142"/>
      <c r="AP618" s="137"/>
      <c r="AQ618" s="137" t="s">
        <v>356</v>
      </c>
      <c r="AR618" s="129"/>
      <c r="AS618" s="129"/>
      <c r="AT618" s="130"/>
      <c r="AU618" s="196" t="s">
        <v>254</v>
      </c>
      <c r="AV618" s="196"/>
      <c r="AW618" s="196"/>
      <c r="AX618" s="197"/>
    </row>
    <row r="619" spans="1:50" ht="18.75" hidden="1" customHeight="1" x14ac:dyDescent="0.15">
      <c r="A619" s="1002"/>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2"/>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2"/>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2"/>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2"/>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470</v>
      </c>
      <c r="AN623" s="142"/>
      <c r="AO623" s="142"/>
      <c r="AP623" s="137"/>
      <c r="AQ623" s="137" t="s">
        <v>356</v>
      </c>
      <c r="AR623" s="129"/>
      <c r="AS623" s="129"/>
      <c r="AT623" s="130"/>
      <c r="AU623" s="196" t="s">
        <v>254</v>
      </c>
      <c r="AV623" s="196"/>
      <c r="AW623" s="196"/>
      <c r="AX623" s="197"/>
    </row>
    <row r="624" spans="1:50" ht="18.75" hidden="1" customHeight="1" x14ac:dyDescent="0.15">
      <c r="A624" s="1002"/>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2"/>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2"/>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2"/>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2"/>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470</v>
      </c>
      <c r="AN628" s="142"/>
      <c r="AO628" s="142"/>
      <c r="AP628" s="137"/>
      <c r="AQ628" s="137" t="s">
        <v>356</v>
      </c>
      <c r="AR628" s="129"/>
      <c r="AS628" s="129"/>
      <c r="AT628" s="130"/>
      <c r="AU628" s="196" t="s">
        <v>254</v>
      </c>
      <c r="AV628" s="196"/>
      <c r="AW628" s="196"/>
      <c r="AX628" s="197"/>
    </row>
    <row r="629" spans="1:50" ht="18.75" hidden="1" customHeight="1" x14ac:dyDescent="0.15">
      <c r="A629" s="1002"/>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2"/>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2"/>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2"/>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2"/>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470</v>
      </c>
      <c r="AN633" s="142"/>
      <c r="AO633" s="142"/>
      <c r="AP633" s="137"/>
      <c r="AQ633" s="137" t="s">
        <v>356</v>
      </c>
      <c r="AR633" s="129"/>
      <c r="AS633" s="129"/>
      <c r="AT633" s="130"/>
      <c r="AU633" s="196" t="s">
        <v>254</v>
      </c>
      <c r="AV633" s="196"/>
      <c r="AW633" s="196"/>
      <c r="AX633" s="197"/>
    </row>
    <row r="634" spans="1:50" ht="18.75" hidden="1" customHeight="1" x14ac:dyDescent="0.15">
      <c r="A634" s="1002"/>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2"/>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2"/>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2"/>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2"/>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470</v>
      </c>
      <c r="AN638" s="142"/>
      <c r="AO638" s="142"/>
      <c r="AP638" s="137"/>
      <c r="AQ638" s="137" t="s">
        <v>356</v>
      </c>
      <c r="AR638" s="129"/>
      <c r="AS638" s="129"/>
      <c r="AT638" s="130"/>
      <c r="AU638" s="196" t="s">
        <v>254</v>
      </c>
      <c r="AV638" s="196"/>
      <c r="AW638" s="196"/>
      <c r="AX638" s="197"/>
    </row>
    <row r="639" spans="1:50" ht="18.75" hidden="1" customHeight="1" x14ac:dyDescent="0.15">
      <c r="A639" s="1002"/>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2"/>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2"/>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2"/>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2"/>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2"/>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2"/>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2"/>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2"/>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470</v>
      </c>
      <c r="AN647" s="142"/>
      <c r="AO647" s="142"/>
      <c r="AP647" s="137"/>
      <c r="AQ647" s="137" t="s">
        <v>356</v>
      </c>
      <c r="AR647" s="129"/>
      <c r="AS647" s="129"/>
      <c r="AT647" s="130"/>
      <c r="AU647" s="196" t="s">
        <v>254</v>
      </c>
      <c r="AV647" s="196"/>
      <c r="AW647" s="196"/>
      <c r="AX647" s="197"/>
    </row>
    <row r="648" spans="1:50" ht="18.75" hidden="1" customHeight="1" x14ac:dyDescent="0.15">
      <c r="A648" s="1002"/>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2"/>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2"/>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2"/>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2"/>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470</v>
      </c>
      <c r="AN652" s="142"/>
      <c r="AO652" s="142"/>
      <c r="AP652" s="137"/>
      <c r="AQ652" s="137" t="s">
        <v>356</v>
      </c>
      <c r="AR652" s="129"/>
      <c r="AS652" s="129"/>
      <c r="AT652" s="130"/>
      <c r="AU652" s="196" t="s">
        <v>254</v>
      </c>
      <c r="AV652" s="196"/>
      <c r="AW652" s="196"/>
      <c r="AX652" s="197"/>
    </row>
    <row r="653" spans="1:50" ht="18.75" hidden="1" customHeight="1" x14ac:dyDescent="0.15">
      <c r="A653" s="1002"/>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2"/>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2"/>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2"/>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2"/>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470</v>
      </c>
      <c r="AN657" s="142"/>
      <c r="AO657" s="142"/>
      <c r="AP657" s="137"/>
      <c r="AQ657" s="137" t="s">
        <v>356</v>
      </c>
      <c r="AR657" s="129"/>
      <c r="AS657" s="129"/>
      <c r="AT657" s="130"/>
      <c r="AU657" s="196" t="s">
        <v>254</v>
      </c>
      <c r="AV657" s="196"/>
      <c r="AW657" s="196"/>
      <c r="AX657" s="197"/>
    </row>
    <row r="658" spans="1:50" ht="18.75" hidden="1" customHeight="1" x14ac:dyDescent="0.15">
      <c r="A658" s="1002"/>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2"/>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2"/>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2"/>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2"/>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470</v>
      </c>
      <c r="AN662" s="142"/>
      <c r="AO662" s="142"/>
      <c r="AP662" s="137"/>
      <c r="AQ662" s="137" t="s">
        <v>356</v>
      </c>
      <c r="AR662" s="129"/>
      <c r="AS662" s="129"/>
      <c r="AT662" s="130"/>
      <c r="AU662" s="196" t="s">
        <v>254</v>
      </c>
      <c r="AV662" s="196"/>
      <c r="AW662" s="196"/>
      <c r="AX662" s="197"/>
    </row>
    <row r="663" spans="1:50" ht="18.75" hidden="1" customHeight="1" x14ac:dyDescent="0.15">
      <c r="A663" s="1002"/>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2"/>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2"/>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2"/>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2"/>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470</v>
      </c>
      <c r="AN667" s="142"/>
      <c r="AO667" s="142"/>
      <c r="AP667" s="137"/>
      <c r="AQ667" s="137" t="s">
        <v>356</v>
      </c>
      <c r="AR667" s="129"/>
      <c r="AS667" s="129"/>
      <c r="AT667" s="130"/>
      <c r="AU667" s="196" t="s">
        <v>254</v>
      </c>
      <c r="AV667" s="196"/>
      <c r="AW667" s="196"/>
      <c r="AX667" s="197"/>
    </row>
    <row r="668" spans="1:50" ht="18.75" hidden="1" customHeight="1" x14ac:dyDescent="0.15">
      <c r="A668" s="1002"/>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2"/>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2"/>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2"/>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2"/>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470</v>
      </c>
      <c r="AN672" s="142"/>
      <c r="AO672" s="142"/>
      <c r="AP672" s="137"/>
      <c r="AQ672" s="137" t="s">
        <v>356</v>
      </c>
      <c r="AR672" s="129"/>
      <c r="AS672" s="129"/>
      <c r="AT672" s="130"/>
      <c r="AU672" s="196" t="s">
        <v>254</v>
      </c>
      <c r="AV672" s="196"/>
      <c r="AW672" s="196"/>
      <c r="AX672" s="197"/>
    </row>
    <row r="673" spans="1:50" ht="18.75" hidden="1" customHeight="1" x14ac:dyDescent="0.15">
      <c r="A673" s="1002"/>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2"/>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2"/>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2"/>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2"/>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470</v>
      </c>
      <c r="AN677" s="142"/>
      <c r="AO677" s="142"/>
      <c r="AP677" s="137"/>
      <c r="AQ677" s="137" t="s">
        <v>356</v>
      </c>
      <c r="AR677" s="129"/>
      <c r="AS677" s="129"/>
      <c r="AT677" s="130"/>
      <c r="AU677" s="196" t="s">
        <v>254</v>
      </c>
      <c r="AV677" s="196"/>
      <c r="AW677" s="196"/>
      <c r="AX677" s="197"/>
    </row>
    <row r="678" spans="1:50" ht="18.75" hidden="1" customHeight="1" x14ac:dyDescent="0.15">
      <c r="A678" s="1002"/>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2"/>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2"/>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2"/>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2"/>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470</v>
      </c>
      <c r="AN682" s="142"/>
      <c r="AO682" s="142"/>
      <c r="AP682" s="137"/>
      <c r="AQ682" s="137" t="s">
        <v>356</v>
      </c>
      <c r="AR682" s="129"/>
      <c r="AS682" s="129"/>
      <c r="AT682" s="130"/>
      <c r="AU682" s="196" t="s">
        <v>254</v>
      </c>
      <c r="AV682" s="196"/>
      <c r="AW682" s="196"/>
      <c r="AX682" s="197"/>
    </row>
    <row r="683" spans="1:50" ht="18.75" hidden="1" customHeight="1" x14ac:dyDescent="0.15">
      <c r="A683" s="1002"/>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2"/>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2"/>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2"/>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2"/>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470</v>
      </c>
      <c r="AN687" s="142"/>
      <c r="AO687" s="142"/>
      <c r="AP687" s="137"/>
      <c r="AQ687" s="137" t="s">
        <v>356</v>
      </c>
      <c r="AR687" s="129"/>
      <c r="AS687" s="129"/>
      <c r="AT687" s="130"/>
      <c r="AU687" s="196" t="s">
        <v>254</v>
      </c>
      <c r="AV687" s="196"/>
      <c r="AW687" s="196"/>
      <c r="AX687" s="197"/>
    </row>
    <row r="688" spans="1:50" ht="18.75" hidden="1" customHeight="1" x14ac:dyDescent="0.15">
      <c r="A688" s="1002"/>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2"/>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2"/>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2"/>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2"/>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470</v>
      </c>
      <c r="AN692" s="142"/>
      <c r="AO692" s="142"/>
      <c r="AP692" s="137"/>
      <c r="AQ692" s="137" t="s">
        <v>356</v>
      </c>
      <c r="AR692" s="129"/>
      <c r="AS692" s="129"/>
      <c r="AT692" s="130"/>
      <c r="AU692" s="196" t="s">
        <v>254</v>
      </c>
      <c r="AV692" s="196"/>
      <c r="AW692" s="196"/>
      <c r="AX692" s="197"/>
    </row>
    <row r="693" spans="1:50" ht="18.75" hidden="1" customHeight="1" x14ac:dyDescent="0.15">
      <c r="A693" s="1002"/>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2"/>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2"/>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2"/>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2"/>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2"/>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3"/>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53"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54"/>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27" customHeight="1" x14ac:dyDescent="0.15">
      <c r="A702" s="498" t="s">
        <v>260</v>
      </c>
      <c r="B702" s="499"/>
      <c r="C702" s="713" t="s">
        <v>261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65" t="s">
        <v>539</v>
      </c>
      <c r="AE702" s="866"/>
      <c r="AF702" s="866"/>
      <c r="AG702" s="855" t="s">
        <v>564</v>
      </c>
      <c r="AH702" s="856"/>
      <c r="AI702" s="856"/>
      <c r="AJ702" s="856"/>
      <c r="AK702" s="856"/>
      <c r="AL702" s="856"/>
      <c r="AM702" s="856"/>
      <c r="AN702" s="856"/>
      <c r="AO702" s="856"/>
      <c r="AP702" s="856"/>
      <c r="AQ702" s="856"/>
      <c r="AR702" s="856"/>
      <c r="AS702" s="856"/>
      <c r="AT702" s="856"/>
      <c r="AU702" s="856"/>
      <c r="AV702" s="856"/>
      <c r="AW702" s="856"/>
      <c r="AX702" s="857"/>
    </row>
    <row r="703" spans="1:50" ht="27" customHeight="1" x14ac:dyDescent="0.15">
      <c r="A703" s="500"/>
      <c r="B703" s="501"/>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14" t="s">
        <v>539</v>
      </c>
      <c r="AE703" s="115"/>
      <c r="AF703" s="115"/>
      <c r="AG703" s="656" t="s">
        <v>564</v>
      </c>
      <c r="AH703" s="657"/>
      <c r="AI703" s="657"/>
      <c r="AJ703" s="657"/>
      <c r="AK703" s="657"/>
      <c r="AL703" s="657"/>
      <c r="AM703" s="657"/>
      <c r="AN703" s="657"/>
      <c r="AO703" s="657"/>
      <c r="AP703" s="657"/>
      <c r="AQ703" s="657"/>
      <c r="AR703" s="657"/>
      <c r="AS703" s="657"/>
      <c r="AT703" s="657"/>
      <c r="AU703" s="657"/>
      <c r="AV703" s="657"/>
      <c r="AW703" s="657"/>
      <c r="AX703" s="658"/>
    </row>
    <row r="704" spans="1:50" ht="27" customHeight="1" x14ac:dyDescent="0.15">
      <c r="A704" s="502"/>
      <c r="B704" s="503"/>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539</v>
      </c>
      <c r="AE704" s="568"/>
      <c r="AF704" s="568"/>
      <c r="AG704" s="422" t="s">
        <v>564</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x14ac:dyDescent="0.15">
      <c r="A705" s="608" t="s">
        <v>40</v>
      </c>
      <c r="B705" s="762"/>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9" t="s">
        <v>539</v>
      </c>
      <c r="AE705" s="720"/>
      <c r="AF705" s="720"/>
      <c r="AG705" s="120" t="s">
        <v>576</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7"/>
      <c r="B706" s="763"/>
      <c r="C706" s="601"/>
      <c r="D706" s="602"/>
      <c r="E706" s="676" t="s">
        <v>533</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14" t="s">
        <v>568</v>
      </c>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x14ac:dyDescent="0.15">
      <c r="A707" s="647"/>
      <c r="B707" s="763"/>
      <c r="C707" s="603"/>
      <c r="D707" s="604"/>
      <c r="E707" s="679" t="s">
        <v>453</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5" t="s">
        <v>569</v>
      </c>
      <c r="AE707" s="566"/>
      <c r="AF707" s="566"/>
      <c r="AG707" s="422"/>
      <c r="AH707" s="214"/>
      <c r="AI707" s="214"/>
      <c r="AJ707" s="214"/>
      <c r="AK707" s="214"/>
      <c r="AL707" s="214"/>
      <c r="AM707" s="214"/>
      <c r="AN707" s="214"/>
      <c r="AO707" s="214"/>
      <c r="AP707" s="214"/>
      <c r="AQ707" s="214"/>
      <c r="AR707" s="214"/>
      <c r="AS707" s="214"/>
      <c r="AT707" s="214"/>
      <c r="AU707" s="214"/>
      <c r="AV707" s="214"/>
      <c r="AW707" s="214"/>
      <c r="AX707" s="423"/>
    </row>
    <row r="708" spans="1:50" ht="26.25" customHeight="1" x14ac:dyDescent="0.15">
      <c r="A708" s="647"/>
      <c r="B708" s="648"/>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70" t="s">
        <v>565</v>
      </c>
      <c r="AE708" s="671"/>
      <c r="AF708" s="671"/>
      <c r="AG708" s="495"/>
      <c r="AH708" s="496"/>
      <c r="AI708" s="496"/>
      <c r="AJ708" s="496"/>
      <c r="AK708" s="496"/>
      <c r="AL708" s="496"/>
      <c r="AM708" s="496"/>
      <c r="AN708" s="496"/>
      <c r="AO708" s="496"/>
      <c r="AP708" s="496"/>
      <c r="AQ708" s="496"/>
      <c r="AR708" s="496"/>
      <c r="AS708" s="496"/>
      <c r="AT708" s="496"/>
      <c r="AU708" s="496"/>
      <c r="AV708" s="496"/>
      <c r="AW708" s="496"/>
      <c r="AX708" s="497"/>
    </row>
    <row r="709" spans="1:50" ht="26.25" customHeight="1" x14ac:dyDescent="0.15">
      <c r="A709" s="647"/>
      <c r="B709" s="648"/>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14" t="s">
        <v>539</v>
      </c>
      <c r="AE709" s="115"/>
      <c r="AF709" s="115"/>
      <c r="AG709" s="656" t="s">
        <v>570</v>
      </c>
      <c r="AH709" s="657"/>
      <c r="AI709" s="657"/>
      <c r="AJ709" s="657"/>
      <c r="AK709" s="657"/>
      <c r="AL709" s="657"/>
      <c r="AM709" s="657"/>
      <c r="AN709" s="657"/>
      <c r="AO709" s="657"/>
      <c r="AP709" s="657"/>
      <c r="AQ709" s="657"/>
      <c r="AR709" s="657"/>
      <c r="AS709" s="657"/>
      <c r="AT709" s="657"/>
      <c r="AU709" s="657"/>
      <c r="AV709" s="657"/>
      <c r="AW709" s="657"/>
      <c r="AX709" s="658"/>
    </row>
    <row r="710" spans="1:50" ht="26.25" customHeight="1" x14ac:dyDescent="0.15">
      <c r="A710" s="647"/>
      <c r="B710" s="648"/>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14" t="s">
        <v>565</v>
      </c>
      <c r="AE710" s="115"/>
      <c r="AF710" s="115"/>
      <c r="AG710" s="656"/>
      <c r="AH710" s="657"/>
      <c r="AI710" s="657"/>
      <c r="AJ710" s="657"/>
      <c r="AK710" s="657"/>
      <c r="AL710" s="657"/>
      <c r="AM710" s="657"/>
      <c r="AN710" s="657"/>
      <c r="AO710" s="657"/>
      <c r="AP710" s="657"/>
      <c r="AQ710" s="657"/>
      <c r="AR710" s="657"/>
      <c r="AS710" s="657"/>
      <c r="AT710" s="657"/>
      <c r="AU710" s="657"/>
      <c r="AV710" s="657"/>
      <c r="AW710" s="657"/>
      <c r="AX710" s="658"/>
    </row>
    <row r="711" spans="1:50" ht="26.25" customHeight="1" x14ac:dyDescent="0.15">
      <c r="A711" s="647"/>
      <c r="B711" s="648"/>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14" t="s">
        <v>539</v>
      </c>
      <c r="AE711" s="115"/>
      <c r="AF711" s="115"/>
      <c r="AG711" s="656" t="s">
        <v>571</v>
      </c>
      <c r="AH711" s="657"/>
      <c r="AI711" s="657"/>
      <c r="AJ711" s="657"/>
      <c r="AK711" s="657"/>
      <c r="AL711" s="657"/>
      <c r="AM711" s="657"/>
      <c r="AN711" s="657"/>
      <c r="AO711" s="657"/>
      <c r="AP711" s="657"/>
      <c r="AQ711" s="657"/>
      <c r="AR711" s="657"/>
      <c r="AS711" s="657"/>
      <c r="AT711" s="657"/>
      <c r="AU711" s="657"/>
      <c r="AV711" s="657"/>
      <c r="AW711" s="657"/>
      <c r="AX711" s="658"/>
    </row>
    <row r="712" spans="1:50" ht="26.25" customHeight="1" x14ac:dyDescent="0.15">
      <c r="A712" s="647"/>
      <c r="B712" s="648"/>
      <c r="C712" s="574" t="s">
        <v>493</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7" t="s">
        <v>565</v>
      </c>
      <c r="AE712" s="568"/>
      <c r="AF712" s="568"/>
      <c r="AG712" s="580"/>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7"/>
      <c r="B713" s="648"/>
      <c r="C713" s="111" t="s">
        <v>494</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565</v>
      </c>
      <c r="AE713" s="115"/>
      <c r="AF713" s="116"/>
      <c r="AG713" s="656"/>
      <c r="AH713" s="657"/>
      <c r="AI713" s="657"/>
      <c r="AJ713" s="657"/>
      <c r="AK713" s="657"/>
      <c r="AL713" s="657"/>
      <c r="AM713" s="657"/>
      <c r="AN713" s="657"/>
      <c r="AO713" s="657"/>
      <c r="AP713" s="657"/>
      <c r="AQ713" s="657"/>
      <c r="AR713" s="657"/>
      <c r="AS713" s="657"/>
      <c r="AT713" s="657"/>
      <c r="AU713" s="657"/>
      <c r="AV713" s="657"/>
      <c r="AW713" s="657"/>
      <c r="AX713" s="658"/>
    </row>
    <row r="714" spans="1:50" ht="26.25" customHeight="1" x14ac:dyDescent="0.15">
      <c r="A714" s="649"/>
      <c r="B714" s="650"/>
      <c r="C714" s="764" t="s">
        <v>458</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77" t="s">
        <v>539</v>
      </c>
      <c r="AE714" s="578"/>
      <c r="AF714" s="579"/>
      <c r="AG714" s="682" t="s">
        <v>572</v>
      </c>
      <c r="AH714" s="683"/>
      <c r="AI714" s="683"/>
      <c r="AJ714" s="683"/>
      <c r="AK714" s="683"/>
      <c r="AL714" s="683"/>
      <c r="AM714" s="683"/>
      <c r="AN714" s="683"/>
      <c r="AO714" s="683"/>
      <c r="AP714" s="683"/>
      <c r="AQ714" s="683"/>
      <c r="AR714" s="683"/>
      <c r="AS714" s="683"/>
      <c r="AT714" s="683"/>
      <c r="AU714" s="683"/>
      <c r="AV714" s="683"/>
      <c r="AW714" s="683"/>
      <c r="AX714" s="684"/>
    </row>
    <row r="715" spans="1:50" ht="27" customHeight="1" x14ac:dyDescent="0.15">
      <c r="A715" s="608" t="s">
        <v>41</v>
      </c>
      <c r="B715" s="646"/>
      <c r="C715" s="651" t="s">
        <v>459</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70" t="s">
        <v>539</v>
      </c>
      <c r="AE715" s="671"/>
      <c r="AF715" s="672"/>
      <c r="AG715" s="495" t="s">
        <v>573</v>
      </c>
      <c r="AH715" s="496"/>
      <c r="AI715" s="496"/>
      <c r="AJ715" s="496"/>
      <c r="AK715" s="496"/>
      <c r="AL715" s="496"/>
      <c r="AM715" s="496"/>
      <c r="AN715" s="496"/>
      <c r="AO715" s="496"/>
      <c r="AP715" s="496"/>
      <c r="AQ715" s="496"/>
      <c r="AR715" s="496"/>
      <c r="AS715" s="496"/>
      <c r="AT715" s="496"/>
      <c r="AU715" s="496"/>
      <c r="AV715" s="496"/>
      <c r="AW715" s="496"/>
      <c r="AX715" s="497"/>
    </row>
    <row r="716" spans="1:50" ht="35.25" customHeight="1" x14ac:dyDescent="0.15">
      <c r="A716" s="647"/>
      <c r="B716" s="648"/>
      <c r="C716" s="779" t="s">
        <v>46</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1" t="s">
        <v>539</v>
      </c>
      <c r="AE716" s="752"/>
      <c r="AF716" s="752"/>
      <c r="AG716" s="656" t="s">
        <v>574</v>
      </c>
      <c r="AH716" s="657"/>
      <c r="AI716" s="657"/>
      <c r="AJ716" s="657"/>
      <c r="AK716" s="657"/>
      <c r="AL716" s="657"/>
      <c r="AM716" s="657"/>
      <c r="AN716" s="657"/>
      <c r="AO716" s="657"/>
      <c r="AP716" s="657"/>
      <c r="AQ716" s="657"/>
      <c r="AR716" s="657"/>
      <c r="AS716" s="657"/>
      <c r="AT716" s="657"/>
      <c r="AU716" s="657"/>
      <c r="AV716" s="657"/>
      <c r="AW716" s="657"/>
      <c r="AX716" s="658"/>
    </row>
    <row r="717" spans="1:50" ht="27" customHeight="1" x14ac:dyDescent="0.15">
      <c r="A717" s="647"/>
      <c r="B717" s="648"/>
      <c r="C717" s="574" t="s">
        <v>377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4" t="s">
        <v>539</v>
      </c>
      <c r="AE717" s="115"/>
      <c r="AF717" s="115"/>
      <c r="AG717" s="656" t="s">
        <v>574</v>
      </c>
      <c r="AH717" s="657"/>
      <c r="AI717" s="657"/>
      <c r="AJ717" s="657"/>
      <c r="AK717" s="657"/>
      <c r="AL717" s="657"/>
      <c r="AM717" s="657"/>
      <c r="AN717" s="657"/>
      <c r="AO717" s="657"/>
      <c r="AP717" s="657"/>
      <c r="AQ717" s="657"/>
      <c r="AR717" s="657"/>
      <c r="AS717" s="657"/>
      <c r="AT717" s="657"/>
      <c r="AU717" s="657"/>
      <c r="AV717" s="657"/>
      <c r="AW717" s="657"/>
      <c r="AX717" s="658"/>
    </row>
    <row r="718" spans="1:50" ht="27" customHeight="1" x14ac:dyDescent="0.15">
      <c r="A718" s="649"/>
      <c r="B718" s="650"/>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14" t="s">
        <v>539</v>
      </c>
      <c r="AE718" s="115"/>
      <c r="AF718" s="115"/>
      <c r="AG718" s="123" t="s">
        <v>575</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0" t="s">
        <v>59</v>
      </c>
      <c r="B719" s="641"/>
      <c r="C719" s="782" t="s">
        <v>264</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2"/>
      <c r="AD719" s="670" t="s">
        <v>565</v>
      </c>
      <c r="AE719" s="671"/>
      <c r="AF719" s="671"/>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2"/>
      <c r="B720" s="643"/>
      <c r="C720" s="912" t="s">
        <v>485</v>
      </c>
      <c r="D720" s="910"/>
      <c r="E720" s="910"/>
      <c r="F720" s="913"/>
      <c r="G720" s="909" t="s">
        <v>486</v>
      </c>
      <c r="H720" s="910"/>
      <c r="I720" s="910"/>
      <c r="J720" s="910"/>
      <c r="K720" s="910"/>
      <c r="L720" s="910"/>
      <c r="M720" s="910"/>
      <c r="N720" s="909" t="s">
        <v>490</v>
      </c>
      <c r="O720" s="910"/>
      <c r="P720" s="910"/>
      <c r="Q720" s="910"/>
      <c r="R720" s="910"/>
      <c r="S720" s="910"/>
      <c r="T720" s="910"/>
      <c r="U720" s="910"/>
      <c r="V720" s="910"/>
      <c r="W720" s="910"/>
      <c r="X720" s="910"/>
      <c r="Y720" s="910"/>
      <c r="Z720" s="910"/>
      <c r="AA720" s="910"/>
      <c r="AB720" s="910"/>
      <c r="AC720" s="910"/>
      <c r="AD720" s="910"/>
      <c r="AE720" s="910"/>
      <c r="AF720" s="911"/>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x14ac:dyDescent="0.15">
      <c r="A721" s="642"/>
      <c r="B721" s="643"/>
      <c r="C721" s="892"/>
      <c r="D721" s="893"/>
      <c r="E721" s="893"/>
      <c r="F721" s="894"/>
      <c r="G721" s="914"/>
      <c r="H721" s="915"/>
      <c r="I721" s="92" t="str">
        <f>IF(OR(G721="　", G721=""), "", "-")</f>
        <v/>
      </c>
      <c r="J721" s="891"/>
      <c r="K721" s="891"/>
      <c r="L721" s="92" t="str">
        <f>IF(M721="","","-")</f>
        <v/>
      </c>
      <c r="M721" s="93"/>
      <c r="N721" s="888"/>
      <c r="O721" s="889"/>
      <c r="P721" s="889"/>
      <c r="Q721" s="889"/>
      <c r="R721" s="889"/>
      <c r="S721" s="889"/>
      <c r="T721" s="889"/>
      <c r="U721" s="889"/>
      <c r="V721" s="889"/>
      <c r="W721" s="889"/>
      <c r="X721" s="889"/>
      <c r="Y721" s="889"/>
      <c r="Z721" s="889"/>
      <c r="AA721" s="889"/>
      <c r="AB721" s="889"/>
      <c r="AC721" s="889"/>
      <c r="AD721" s="889"/>
      <c r="AE721" s="889"/>
      <c r="AF721" s="890"/>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customHeight="1" x14ac:dyDescent="0.15">
      <c r="A722" s="642"/>
      <c r="B722" s="643"/>
      <c r="C722" s="892"/>
      <c r="D722" s="893"/>
      <c r="E722" s="893"/>
      <c r="F722" s="894"/>
      <c r="G722" s="914"/>
      <c r="H722" s="915"/>
      <c r="I722" s="92" t="str">
        <f t="shared" ref="I722:I725" si="4">IF(OR(G722="　", G722=""), "", "-")</f>
        <v/>
      </c>
      <c r="J722" s="891"/>
      <c r="K722" s="891"/>
      <c r="L722" s="92" t="str">
        <f t="shared" ref="L722:L725" si="5">IF(M722="","","-")</f>
        <v/>
      </c>
      <c r="M722" s="93"/>
      <c r="N722" s="888"/>
      <c r="O722" s="889"/>
      <c r="P722" s="889"/>
      <c r="Q722" s="889"/>
      <c r="R722" s="889"/>
      <c r="S722" s="889"/>
      <c r="T722" s="889"/>
      <c r="U722" s="889"/>
      <c r="V722" s="889"/>
      <c r="W722" s="889"/>
      <c r="X722" s="889"/>
      <c r="Y722" s="889"/>
      <c r="Z722" s="889"/>
      <c r="AA722" s="889"/>
      <c r="AB722" s="889"/>
      <c r="AC722" s="889"/>
      <c r="AD722" s="889"/>
      <c r="AE722" s="889"/>
      <c r="AF722" s="890"/>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customHeight="1" x14ac:dyDescent="0.15">
      <c r="A723" s="642"/>
      <c r="B723" s="643"/>
      <c r="C723" s="892"/>
      <c r="D723" s="893"/>
      <c r="E723" s="893"/>
      <c r="F723" s="894"/>
      <c r="G723" s="914"/>
      <c r="H723" s="915"/>
      <c r="I723" s="92" t="str">
        <f t="shared" si="4"/>
        <v/>
      </c>
      <c r="J723" s="891"/>
      <c r="K723" s="891"/>
      <c r="L723" s="92" t="str">
        <f t="shared" si="5"/>
        <v/>
      </c>
      <c r="M723" s="93"/>
      <c r="N723" s="888"/>
      <c r="O723" s="889"/>
      <c r="P723" s="889"/>
      <c r="Q723" s="889"/>
      <c r="R723" s="889"/>
      <c r="S723" s="889"/>
      <c r="T723" s="889"/>
      <c r="U723" s="889"/>
      <c r="V723" s="889"/>
      <c r="W723" s="889"/>
      <c r="X723" s="889"/>
      <c r="Y723" s="889"/>
      <c r="Z723" s="889"/>
      <c r="AA723" s="889"/>
      <c r="AB723" s="889"/>
      <c r="AC723" s="889"/>
      <c r="AD723" s="889"/>
      <c r="AE723" s="889"/>
      <c r="AF723" s="890"/>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customHeight="1" x14ac:dyDescent="0.15">
      <c r="A724" s="642"/>
      <c r="B724" s="643"/>
      <c r="C724" s="892"/>
      <c r="D724" s="893"/>
      <c r="E724" s="893"/>
      <c r="F724" s="894"/>
      <c r="G724" s="914"/>
      <c r="H724" s="915"/>
      <c r="I724" s="92" t="str">
        <f t="shared" si="4"/>
        <v/>
      </c>
      <c r="J724" s="891"/>
      <c r="K724" s="891"/>
      <c r="L724" s="92" t="str">
        <f t="shared" si="5"/>
        <v/>
      </c>
      <c r="M724" s="93"/>
      <c r="N724" s="888"/>
      <c r="O724" s="889"/>
      <c r="P724" s="889"/>
      <c r="Q724" s="889"/>
      <c r="R724" s="889"/>
      <c r="S724" s="889"/>
      <c r="T724" s="889"/>
      <c r="U724" s="889"/>
      <c r="V724" s="889"/>
      <c r="W724" s="889"/>
      <c r="X724" s="889"/>
      <c r="Y724" s="889"/>
      <c r="Z724" s="889"/>
      <c r="AA724" s="889"/>
      <c r="AB724" s="889"/>
      <c r="AC724" s="889"/>
      <c r="AD724" s="889"/>
      <c r="AE724" s="889"/>
      <c r="AF724" s="890"/>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customHeight="1" x14ac:dyDescent="0.15">
      <c r="A725" s="644"/>
      <c r="B725" s="645"/>
      <c r="C725" s="895"/>
      <c r="D725" s="896"/>
      <c r="E725" s="896"/>
      <c r="F725" s="897"/>
      <c r="G725" s="929"/>
      <c r="H725" s="930"/>
      <c r="I725" s="94" t="str">
        <f t="shared" si="4"/>
        <v/>
      </c>
      <c r="J725" s="931"/>
      <c r="K725" s="931"/>
      <c r="L725" s="94" t="str">
        <f t="shared" si="5"/>
        <v/>
      </c>
      <c r="M725" s="95"/>
      <c r="N725" s="916"/>
      <c r="O725" s="917"/>
      <c r="P725" s="917"/>
      <c r="Q725" s="917"/>
      <c r="R725" s="917"/>
      <c r="S725" s="917"/>
      <c r="T725" s="917"/>
      <c r="U725" s="917"/>
      <c r="V725" s="917"/>
      <c r="W725" s="917"/>
      <c r="X725" s="917"/>
      <c r="Y725" s="917"/>
      <c r="Z725" s="917"/>
      <c r="AA725" s="917"/>
      <c r="AB725" s="917"/>
      <c r="AC725" s="917"/>
      <c r="AD725" s="917"/>
      <c r="AE725" s="917"/>
      <c r="AF725" s="918"/>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08" t="s">
        <v>49</v>
      </c>
      <c r="B726" s="609"/>
      <c r="C726" s="427" t="s">
        <v>54</v>
      </c>
      <c r="D726" s="563"/>
      <c r="E726" s="563"/>
      <c r="F726" s="564"/>
      <c r="G726" s="794" t="s">
        <v>566</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x14ac:dyDescent="0.2">
      <c r="A727" s="610"/>
      <c r="B727" s="611"/>
      <c r="C727" s="789" t="s">
        <v>58</v>
      </c>
      <c r="D727" s="790"/>
      <c r="E727" s="790"/>
      <c r="F727" s="791"/>
      <c r="G727" s="792" t="s">
        <v>567</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786" t="s">
        <v>34</v>
      </c>
      <c r="B728" s="787"/>
      <c r="C728" s="787"/>
      <c r="D728" s="787"/>
      <c r="E728" s="787"/>
      <c r="F728" s="787"/>
      <c r="G728" s="787"/>
      <c r="H728" s="787"/>
      <c r="I728" s="787"/>
      <c r="J728" s="787"/>
      <c r="K728" s="787"/>
      <c r="L728" s="787"/>
      <c r="M728" s="787"/>
      <c r="N728" s="787"/>
      <c r="O728" s="787"/>
      <c r="P728" s="787"/>
      <c r="Q728" s="787"/>
      <c r="R728" s="787"/>
      <c r="S728" s="787"/>
      <c r="T728" s="787"/>
      <c r="U728" s="787"/>
      <c r="V728" s="787"/>
      <c r="W728" s="787"/>
      <c r="X728" s="787"/>
      <c r="Y728" s="787"/>
      <c r="Z728" s="787"/>
      <c r="AA728" s="787"/>
      <c r="AB728" s="787"/>
      <c r="AC728" s="787"/>
      <c r="AD728" s="787"/>
      <c r="AE728" s="787"/>
      <c r="AF728" s="787"/>
      <c r="AG728" s="787"/>
      <c r="AH728" s="787"/>
      <c r="AI728" s="787"/>
      <c r="AJ728" s="787"/>
      <c r="AK728" s="787"/>
      <c r="AL728" s="787"/>
      <c r="AM728" s="787"/>
      <c r="AN728" s="787"/>
      <c r="AO728" s="787"/>
      <c r="AP728" s="787"/>
      <c r="AQ728" s="787"/>
      <c r="AR728" s="787"/>
      <c r="AS728" s="787"/>
      <c r="AT728" s="787"/>
      <c r="AU728" s="787"/>
      <c r="AV728" s="787"/>
      <c r="AW728" s="787"/>
      <c r="AX728" s="788"/>
    </row>
    <row r="729" spans="1:50" ht="67.5" customHeight="1" thickBot="1" x14ac:dyDescent="0.2">
      <c r="A729" s="758"/>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4" t="s">
        <v>35</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67.5" customHeight="1" thickBot="1" x14ac:dyDescent="0.2">
      <c r="A731" s="605"/>
      <c r="B731" s="606"/>
      <c r="C731" s="606"/>
      <c r="D731" s="606"/>
      <c r="E731" s="607"/>
      <c r="F731" s="673"/>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4" t="s">
        <v>47</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66" customHeight="1" thickBot="1" x14ac:dyDescent="0.2">
      <c r="A733" s="738"/>
      <c r="B733" s="739"/>
      <c r="C733" s="739"/>
      <c r="D733" s="739"/>
      <c r="E733" s="740"/>
      <c r="F733" s="759"/>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59" t="s">
        <v>36</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7" t="s">
        <v>501</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0" ht="24.75" customHeight="1" x14ac:dyDescent="0.15">
      <c r="A737" s="612" t="s">
        <v>432</v>
      </c>
      <c r="B737" s="613"/>
      <c r="C737" s="613"/>
      <c r="D737" s="613"/>
      <c r="E737" s="613"/>
      <c r="F737" s="613"/>
      <c r="G737" s="923">
        <v>23</v>
      </c>
      <c r="H737" s="924"/>
      <c r="I737" s="924"/>
      <c r="J737" s="924"/>
      <c r="K737" s="924"/>
      <c r="L737" s="924"/>
      <c r="M737" s="924"/>
      <c r="N737" s="924"/>
      <c r="O737" s="924"/>
      <c r="P737" s="925"/>
      <c r="Q737" s="613" t="s">
        <v>360</v>
      </c>
      <c r="R737" s="613"/>
      <c r="S737" s="613"/>
      <c r="T737" s="613"/>
      <c r="U737" s="613"/>
      <c r="V737" s="613"/>
      <c r="W737" s="923">
        <v>37</v>
      </c>
      <c r="X737" s="924"/>
      <c r="Y737" s="924"/>
      <c r="Z737" s="924"/>
      <c r="AA737" s="924"/>
      <c r="AB737" s="924"/>
      <c r="AC737" s="924"/>
      <c r="AD737" s="924"/>
      <c r="AE737" s="924"/>
      <c r="AF737" s="925"/>
      <c r="AG737" s="613" t="s">
        <v>361</v>
      </c>
      <c r="AH737" s="613"/>
      <c r="AI737" s="613"/>
      <c r="AJ737" s="613"/>
      <c r="AK737" s="613"/>
      <c r="AL737" s="613"/>
      <c r="AM737" s="923">
        <v>42</v>
      </c>
      <c r="AN737" s="924"/>
      <c r="AO737" s="924"/>
      <c r="AP737" s="924"/>
      <c r="AQ737" s="924"/>
      <c r="AR737" s="924"/>
      <c r="AS737" s="924"/>
      <c r="AT737" s="924"/>
      <c r="AU737" s="924"/>
      <c r="AV737" s="925"/>
      <c r="AW737" s="59"/>
      <c r="AX737" s="60"/>
    </row>
    <row r="738" spans="1:50" ht="24.75" customHeight="1" x14ac:dyDescent="0.15">
      <c r="A738" s="900" t="s">
        <v>362</v>
      </c>
      <c r="B738" s="901"/>
      <c r="C738" s="901"/>
      <c r="D738" s="901"/>
      <c r="E738" s="901"/>
      <c r="F738" s="901"/>
      <c r="G738" s="923">
        <v>21</v>
      </c>
      <c r="H738" s="924"/>
      <c r="I738" s="924"/>
      <c r="J738" s="924"/>
      <c r="K738" s="924"/>
      <c r="L738" s="924"/>
      <c r="M738" s="924"/>
      <c r="N738" s="924"/>
      <c r="O738" s="924"/>
      <c r="P738" s="924"/>
      <c r="Q738" s="613" t="s">
        <v>363</v>
      </c>
      <c r="R738" s="613"/>
      <c r="S738" s="613"/>
      <c r="T738" s="613"/>
      <c r="U738" s="613"/>
      <c r="V738" s="613"/>
      <c r="W738" s="923">
        <v>22</v>
      </c>
      <c r="X738" s="924"/>
      <c r="Y738" s="924"/>
      <c r="Z738" s="924"/>
      <c r="AA738" s="924"/>
      <c r="AB738" s="924"/>
      <c r="AC738" s="924"/>
      <c r="AD738" s="924"/>
      <c r="AE738" s="924"/>
      <c r="AF738" s="925"/>
      <c r="AG738" s="901" t="s">
        <v>364</v>
      </c>
      <c r="AH738" s="901"/>
      <c r="AI738" s="901"/>
      <c r="AJ738" s="901"/>
      <c r="AK738" s="901"/>
      <c r="AL738" s="901"/>
      <c r="AM738" s="923">
        <v>22</v>
      </c>
      <c r="AN738" s="924"/>
      <c r="AO738" s="924"/>
      <c r="AP738" s="924"/>
      <c r="AQ738" s="924"/>
      <c r="AR738" s="924"/>
      <c r="AS738" s="924"/>
      <c r="AT738" s="924"/>
      <c r="AU738" s="924"/>
      <c r="AV738" s="925"/>
      <c r="AW738" s="87"/>
      <c r="AX738" s="88"/>
    </row>
    <row r="739" spans="1:50" ht="24.75" customHeight="1" thickBot="1" x14ac:dyDescent="0.2">
      <c r="A739" s="736" t="s">
        <v>487</v>
      </c>
      <c r="B739" s="737"/>
      <c r="C739" s="737"/>
      <c r="D739" s="737"/>
      <c r="E739" s="737"/>
      <c r="F739" s="737"/>
      <c r="G739" s="926">
        <v>29</v>
      </c>
      <c r="H739" s="927"/>
      <c r="I739" s="927"/>
      <c r="J739" s="927"/>
      <c r="K739" s="927"/>
      <c r="L739" s="927"/>
      <c r="M739" s="927"/>
      <c r="N739" s="927"/>
      <c r="O739" s="927"/>
      <c r="P739" s="928"/>
      <c r="Q739" s="902"/>
      <c r="R739" s="903"/>
      <c r="S739" s="903"/>
      <c r="T739" s="903"/>
      <c r="U739" s="903"/>
      <c r="V739" s="903"/>
      <c r="W739" s="903"/>
      <c r="X739" s="903"/>
      <c r="Y739" s="903"/>
      <c r="Z739" s="903"/>
      <c r="AA739" s="903"/>
      <c r="AB739" s="903"/>
      <c r="AC739" s="903"/>
      <c r="AD739" s="903"/>
      <c r="AE739" s="903"/>
      <c r="AF739" s="903"/>
      <c r="AG739" s="903"/>
      <c r="AH739" s="903"/>
      <c r="AI739" s="903"/>
      <c r="AJ739" s="903"/>
      <c r="AK739" s="903"/>
      <c r="AL739" s="903"/>
      <c r="AM739" s="903"/>
      <c r="AN739" s="903"/>
      <c r="AO739" s="903"/>
      <c r="AP739" s="903"/>
      <c r="AQ739" s="903"/>
      <c r="AR739" s="903"/>
      <c r="AS739" s="903"/>
      <c r="AT739" s="903"/>
      <c r="AU739" s="903"/>
      <c r="AV739" s="904"/>
      <c r="AW739" s="61"/>
      <c r="AX739" s="62"/>
    </row>
    <row r="740" spans="1:50" ht="28.35" customHeight="1" x14ac:dyDescent="0.15">
      <c r="A740" s="773" t="s">
        <v>536</v>
      </c>
      <c r="B740" s="774"/>
      <c r="C740" s="774"/>
      <c r="D740" s="774"/>
      <c r="E740" s="774"/>
      <c r="F740" s="775"/>
      <c r="G740" s="98" t="s">
        <v>474</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6"/>
      <c r="B778" s="777"/>
      <c r="C778" s="777"/>
      <c r="D778" s="777"/>
      <c r="E778" s="777"/>
      <c r="F778" s="77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3" t="s">
        <v>538</v>
      </c>
      <c r="B779" s="754"/>
      <c r="C779" s="754"/>
      <c r="D779" s="754"/>
      <c r="E779" s="754"/>
      <c r="F779" s="755"/>
      <c r="G779" s="419" t="s">
        <v>577</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578</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69"/>
      <c r="B780" s="756"/>
      <c r="C780" s="756"/>
      <c r="D780" s="756"/>
      <c r="E780" s="756"/>
      <c r="F780" s="757"/>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24.75" customHeight="1" x14ac:dyDescent="0.15">
      <c r="A781" s="569"/>
      <c r="B781" s="756"/>
      <c r="C781" s="756"/>
      <c r="D781" s="756"/>
      <c r="E781" s="756"/>
      <c r="F781" s="757"/>
      <c r="G781" s="434" t="s">
        <v>585</v>
      </c>
      <c r="H781" s="435"/>
      <c r="I781" s="435"/>
      <c r="J781" s="435"/>
      <c r="K781" s="436"/>
      <c r="L781" s="437" t="s">
        <v>588</v>
      </c>
      <c r="M781" s="438"/>
      <c r="N781" s="438"/>
      <c r="O781" s="438"/>
      <c r="P781" s="438"/>
      <c r="Q781" s="438"/>
      <c r="R781" s="438"/>
      <c r="S781" s="438"/>
      <c r="T781" s="438"/>
      <c r="U781" s="438"/>
      <c r="V781" s="438"/>
      <c r="W781" s="438"/>
      <c r="X781" s="439"/>
      <c r="Y781" s="464">
        <v>14</v>
      </c>
      <c r="Z781" s="465"/>
      <c r="AA781" s="465"/>
      <c r="AB781" s="562"/>
      <c r="AC781" s="434" t="s">
        <v>586</v>
      </c>
      <c r="AD781" s="435"/>
      <c r="AE781" s="435"/>
      <c r="AF781" s="435"/>
      <c r="AG781" s="436"/>
      <c r="AH781" s="437" t="s">
        <v>587</v>
      </c>
      <c r="AI781" s="438"/>
      <c r="AJ781" s="438"/>
      <c r="AK781" s="438"/>
      <c r="AL781" s="438"/>
      <c r="AM781" s="438"/>
      <c r="AN781" s="438"/>
      <c r="AO781" s="438"/>
      <c r="AP781" s="438"/>
      <c r="AQ781" s="438"/>
      <c r="AR781" s="438"/>
      <c r="AS781" s="438"/>
      <c r="AT781" s="439"/>
      <c r="AU781" s="464">
        <v>7</v>
      </c>
      <c r="AV781" s="465"/>
      <c r="AW781" s="465"/>
      <c r="AX781" s="466"/>
    </row>
    <row r="782" spans="1:50" ht="24.75" customHeight="1" x14ac:dyDescent="0.15">
      <c r="A782" s="569"/>
      <c r="B782" s="756"/>
      <c r="C782" s="756"/>
      <c r="D782" s="756"/>
      <c r="E782" s="756"/>
      <c r="F782" s="757"/>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75" customHeight="1" x14ac:dyDescent="0.15">
      <c r="A783" s="569"/>
      <c r="B783" s="756"/>
      <c r="C783" s="756"/>
      <c r="D783" s="756"/>
      <c r="E783" s="756"/>
      <c r="F783" s="757"/>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4.75" customHeight="1" x14ac:dyDescent="0.15">
      <c r="A784" s="569"/>
      <c r="B784" s="756"/>
      <c r="C784" s="756"/>
      <c r="D784" s="756"/>
      <c r="E784" s="756"/>
      <c r="F784" s="757"/>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customHeight="1" x14ac:dyDescent="0.15">
      <c r="A785" s="569"/>
      <c r="B785" s="756"/>
      <c r="C785" s="756"/>
      <c r="D785" s="756"/>
      <c r="E785" s="756"/>
      <c r="F785" s="757"/>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customHeight="1" x14ac:dyDescent="0.15">
      <c r="A786" s="569"/>
      <c r="B786" s="756"/>
      <c r="C786" s="756"/>
      <c r="D786" s="756"/>
      <c r="E786" s="756"/>
      <c r="F786" s="757"/>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hidden="1" customHeight="1" x14ac:dyDescent="0.15">
      <c r="A787" s="569"/>
      <c r="B787" s="756"/>
      <c r="C787" s="756"/>
      <c r="D787" s="756"/>
      <c r="E787" s="756"/>
      <c r="F787" s="757"/>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hidden="1" customHeight="1" x14ac:dyDescent="0.15">
      <c r="A788" s="569"/>
      <c r="B788" s="756"/>
      <c r="C788" s="756"/>
      <c r="D788" s="756"/>
      <c r="E788" s="756"/>
      <c r="F788" s="757"/>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customHeight="1" x14ac:dyDescent="0.15">
      <c r="A789" s="569"/>
      <c r="B789" s="756"/>
      <c r="C789" s="756"/>
      <c r="D789" s="756"/>
      <c r="E789" s="756"/>
      <c r="F789" s="757"/>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customHeight="1" x14ac:dyDescent="0.15">
      <c r="A790" s="569"/>
      <c r="B790" s="756"/>
      <c r="C790" s="756"/>
      <c r="D790" s="756"/>
      <c r="E790" s="756"/>
      <c r="F790" s="757"/>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thickBot="1" x14ac:dyDescent="0.2">
      <c r="A791" s="569"/>
      <c r="B791" s="756"/>
      <c r="C791" s="756"/>
      <c r="D791" s="756"/>
      <c r="E791" s="756"/>
      <c r="F791" s="757"/>
      <c r="G791" s="395" t="s">
        <v>21</v>
      </c>
      <c r="H791" s="396"/>
      <c r="I791" s="396"/>
      <c r="J791" s="396"/>
      <c r="K791" s="396"/>
      <c r="L791" s="397"/>
      <c r="M791" s="398"/>
      <c r="N791" s="398"/>
      <c r="O791" s="398"/>
      <c r="P791" s="398"/>
      <c r="Q791" s="398"/>
      <c r="R791" s="398"/>
      <c r="S791" s="398"/>
      <c r="T791" s="398"/>
      <c r="U791" s="398"/>
      <c r="V791" s="398"/>
      <c r="W791" s="398"/>
      <c r="X791" s="399"/>
      <c r="Y791" s="400">
        <f>SUM(Y781:AB790)</f>
        <v>14</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7</v>
      </c>
      <c r="AV791" s="401"/>
      <c r="AW791" s="401"/>
      <c r="AX791" s="403"/>
    </row>
    <row r="792" spans="1:50" ht="24.75" customHeight="1" x14ac:dyDescent="0.15">
      <c r="A792" s="569"/>
      <c r="B792" s="756"/>
      <c r="C792" s="756"/>
      <c r="D792" s="756"/>
      <c r="E792" s="756"/>
      <c r="F792" s="757"/>
      <c r="G792" s="419" t="s">
        <v>579</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580</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customHeight="1" x14ac:dyDescent="0.15">
      <c r="A793" s="569"/>
      <c r="B793" s="756"/>
      <c r="C793" s="756"/>
      <c r="D793" s="756"/>
      <c r="E793" s="756"/>
      <c r="F793" s="757"/>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customHeight="1" x14ac:dyDescent="0.15">
      <c r="A794" s="569"/>
      <c r="B794" s="756"/>
      <c r="C794" s="756"/>
      <c r="D794" s="756"/>
      <c r="E794" s="756"/>
      <c r="F794" s="757"/>
      <c r="G794" s="434" t="s">
        <v>585</v>
      </c>
      <c r="H794" s="435"/>
      <c r="I794" s="435"/>
      <c r="J794" s="435"/>
      <c r="K794" s="436"/>
      <c r="L794" s="437" t="s">
        <v>588</v>
      </c>
      <c r="M794" s="438"/>
      <c r="N794" s="438"/>
      <c r="O794" s="438"/>
      <c r="P794" s="438"/>
      <c r="Q794" s="438"/>
      <c r="R794" s="438"/>
      <c r="S794" s="438"/>
      <c r="T794" s="438"/>
      <c r="U794" s="438"/>
      <c r="V794" s="438"/>
      <c r="W794" s="438"/>
      <c r="X794" s="439"/>
      <c r="Y794" s="464">
        <v>7</v>
      </c>
      <c r="Z794" s="465"/>
      <c r="AA794" s="465"/>
      <c r="AB794" s="562"/>
      <c r="AC794" s="434" t="s">
        <v>585</v>
      </c>
      <c r="AD794" s="435"/>
      <c r="AE794" s="435"/>
      <c r="AF794" s="435"/>
      <c r="AG794" s="436"/>
      <c r="AH794" s="437" t="s">
        <v>588</v>
      </c>
      <c r="AI794" s="438"/>
      <c r="AJ794" s="438"/>
      <c r="AK794" s="438"/>
      <c r="AL794" s="438"/>
      <c r="AM794" s="438"/>
      <c r="AN794" s="438"/>
      <c r="AO794" s="438"/>
      <c r="AP794" s="438"/>
      <c r="AQ794" s="438"/>
      <c r="AR794" s="438"/>
      <c r="AS794" s="438"/>
      <c r="AT794" s="439"/>
      <c r="AU794" s="464">
        <v>3</v>
      </c>
      <c r="AV794" s="465"/>
      <c r="AW794" s="465"/>
      <c r="AX794" s="466"/>
    </row>
    <row r="795" spans="1:50" ht="24.75" customHeight="1" x14ac:dyDescent="0.15">
      <c r="A795" s="569"/>
      <c r="B795" s="756"/>
      <c r="C795" s="756"/>
      <c r="D795" s="756"/>
      <c r="E795" s="756"/>
      <c r="F795" s="757"/>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customHeight="1" x14ac:dyDescent="0.15">
      <c r="A796" s="569"/>
      <c r="B796" s="756"/>
      <c r="C796" s="756"/>
      <c r="D796" s="756"/>
      <c r="E796" s="756"/>
      <c r="F796" s="757"/>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customHeight="1" x14ac:dyDescent="0.15">
      <c r="A797" s="569"/>
      <c r="B797" s="756"/>
      <c r="C797" s="756"/>
      <c r="D797" s="756"/>
      <c r="E797" s="756"/>
      <c r="F797" s="757"/>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customHeight="1" x14ac:dyDescent="0.15">
      <c r="A798" s="569"/>
      <c r="B798" s="756"/>
      <c r="C798" s="756"/>
      <c r="D798" s="756"/>
      <c r="E798" s="756"/>
      <c r="F798" s="757"/>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15">
      <c r="A799" s="569"/>
      <c r="B799" s="756"/>
      <c r="C799" s="756"/>
      <c r="D799" s="756"/>
      <c r="E799" s="756"/>
      <c r="F799" s="757"/>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15">
      <c r="A800" s="569"/>
      <c r="B800" s="756"/>
      <c r="C800" s="756"/>
      <c r="D800" s="756"/>
      <c r="E800" s="756"/>
      <c r="F800" s="757"/>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customHeight="1" x14ac:dyDescent="0.15">
      <c r="A801" s="569"/>
      <c r="B801" s="756"/>
      <c r="C801" s="756"/>
      <c r="D801" s="756"/>
      <c r="E801" s="756"/>
      <c r="F801" s="757"/>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customHeight="1" x14ac:dyDescent="0.15">
      <c r="A802" s="569"/>
      <c r="B802" s="756"/>
      <c r="C802" s="756"/>
      <c r="D802" s="756"/>
      <c r="E802" s="756"/>
      <c r="F802" s="757"/>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customHeight="1" x14ac:dyDescent="0.15">
      <c r="A803" s="569"/>
      <c r="B803" s="756"/>
      <c r="C803" s="756"/>
      <c r="D803" s="756"/>
      <c r="E803" s="756"/>
      <c r="F803" s="757"/>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customHeight="1" x14ac:dyDescent="0.15">
      <c r="A804" s="569"/>
      <c r="B804" s="756"/>
      <c r="C804" s="756"/>
      <c r="D804" s="756"/>
      <c r="E804" s="756"/>
      <c r="F804" s="757"/>
      <c r="G804" s="395" t="s">
        <v>21</v>
      </c>
      <c r="H804" s="396"/>
      <c r="I804" s="396"/>
      <c r="J804" s="396"/>
      <c r="K804" s="396"/>
      <c r="L804" s="397"/>
      <c r="M804" s="398"/>
      <c r="N804" s="398"/>
      <c r="O804" s="398"/>
      <c r="P804" s="398"/>
      <c r="Q804" s="398"/>
      <c r="R804" s="398"/>
      <c r="S804" s="398"/>
      <c r="T804" s="398"/>
      <c r="U804" s="398"/>
      <c r="V804" s="398"/>
      <c r="W804" s="398"/>
      <c r="X804" s="399"/>
      <c r="Y804" s="400">
        <f>SUM(Y794:AB803)</f>
        <v>7</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3</v>
      </c>
      <c r="AV804" s="401"/>
      <c r="AW804" s="401"/>
      <c r="AX804" s="403"/>
    </row>
    <row r="805" spans="1:50" ht="24.75" hidden="1" customHeight="1" x14ac:dyDescent="0.15">
      <c r="A805" s="569"/>
      <c r="B805" s="756"/>
      <c r="C805" s="756"/>
      <c r="D805" s="756"/>
      <c r="E805" s="756"/>
      <c r="F805" s="757"/>
      <c r="G805" s="419" t="s">
        <v>582</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583</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x14ac:dyDescent="0.15">
      <c r="A806" s="569"/>
      <c r="B806" s="756"/>
      <c r="C806" s="756"/>
      <c r="D806" s="756"/>
      <c r="E806" s="756"/>
      <c r="F806" s="757"/>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hidden="1" customHeight="1" x14ac:dyDescent="0.15">
      <c r="A807" s="569"/>
      <c r="B807" s="756"/>
      <c r="C807" s="756"/>
      <c r="D807" s="756"/>
      <c r="E807" s="756"/>
      <c r="F807" s="757"/>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2"/>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hidden="1" customHeight="1" x14ac:dyDescent="0.15">
      <c r="A808" s="569"/>
      <c r="B808" s="756"/>
      <c r="C808" s="756"/>
      <c r="D808" s="756"/>
      <c r="E808" s="756"/>
      <c r="F808" s="757"/>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15">
      <c r="A809" s="569"/>
      <c r="B809" s="756"/>
      <c r="C809" s="756"/>
      <c r="D809" s="756"/>
      <c r="E809" s="756"/>
      <c r="F809" s="757"/>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15">
      <c r="A810" s="569"/>
      <c r="B810" s="756"/>
      <c r="C810" s="756"/>
      <c r="D810" s="756"/>
      <c r="E810" s="756"/>
      <c r="F810" s="757"/>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569"/>
      <c r="B811" s="756"/>
      <c r="C811" s="756"/>
      <c r="D811" s="756"/>
      <c r="E811" s="756"/>
      <c r="F811" s="757"/>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69"/>
      <c r="B812" s="756"/>
      <c r="C812" s="756"/>
      <c r="D812" s="756"/>
      <c r="E812" s="756"/>
      <c r="F812" s="757"/>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69"/>
      <c r="B813" s="756"/>
      <c r="C813" s="756"/>
      <c r="D813" s="756"/>
      <c r="E813" s="756"/>
      <c r="F813" s="757"/>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69"/>
      <c r="B814" s="756"/>
      <c r="C814" s="756"/>
      <c r="D814" s="756"/>
      <c r="E814" s="756"/>
      <c r="F814" s="757"/>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69"/>
      <c r="B815" s="756"/>
      <c r="C815" s="756"/>
      <c r="D815" s="756"/>
      <c r="E815" s="756"/>
      <c r="F815" s="757"/>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569"/>
      <c r="B816" s="756"/>
      <c r="C816" s="756"/>
      <c r="D816" s="756"/>
      <c r="E816" s="756"/>
      <c r="F816" s="757"/>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x14ac:dyDescent="0.2">
      <c r="A817" s="569"/>
      <c r="B817" s="756"/>
      <c r="C817" s="756"/>
      <c r="D817" s="756"/>
      <c r="E817" s="756"/>
      <c r="F817" s="757"/>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69"/>
      <c r="B818" s="756"/>
      <c r="C818" s="756"/>
      <c r="D818" s="756"/>
      <c r="E818" s="756"/>
      <c r="F818" s="757"/>
      <c r="G818" s="419" t="s">
        <v>584</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15">
      <c r="A819" s="569"/>
      <c r="B819" s="756"/>
      <c r="C819" s="756"/>
      <c r="D819" s="756"/>
      <c r="E819" s="756"/>
      <c r="F819" s="757"/>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x14ac:dyDescent="0.15">
      <c r="A820" s="569"/>
      <c r="B820" s="756"/>
      <c r="C820" s="756"/>
      <c r="D820" s="756"/>
      <c r="E820" s="756"/>
      <c r="F820" s="757"/>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hidden="1" customHeight="1" x14ac:dyDescent="0.15">
      <c r="A821" s="569"/>
      <c r="B821" s="756"/>
      <c r="C821" s="756"/>
      <c r="D821" s="756"/>
      <c r="E821" s="756"/>
      <c r="F821" s="757"/>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569"/>
      <c r="B822" s="756"/>
      <c r="C822" s="756"/>
      <c r="D822" s="756"/>
      <c r="E822" s="756"/>
      <c r="F822" s="757"/>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569"/>
      <c r="B823" s="756"/>
      <c r="C823" s="756"/>
      <c r="D823" s="756"/>
      <c r="E823" s="756"/>
      <c r="F823" s="757"/>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69"/>
      <c r="B824" s="756"/>
      <c r="C824" s="756"/>
      <c r="D824" s="756"/>
      <c r="E824" s="756"/>
      <c r="F824" s="757"/>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69"/>
      <c r="B825" s="756"/>
      <c r="C825" s="756"/>
      <c r="D825" s="756"/>
      <c r="E825" s="756"/>
      <c r="F825" s="757"/>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69"/>
      <c r="B826" s="756"/>
      <c r="C826" s="756"/>
      <c r="D826" s="756"/>
      <c r="E826" s="756"/>
      <c r="F826" s="757"/>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69"/>
      <c r="B827" s="756"/>
      <c r="C827" s="756"/>
      <c r="D827" s="756"/>
      <c r="E827" s="756"/>
      <c r="F827" s="757"/>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69"/>
      <c r="B828" s="756"/>
      <c r="C828" s="756"/>
      <c r="D828" s="756"/>
      <c r="E828" s="756"/>
      <c r="F828" s="757"/>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69"/>
      <c r="B829" s="756"/>
      <c r="C829" s="756"/>
      <c r="D829" s="756"/>
      <c r="E829" s="756"/>
      <c r="F829" s="757"/>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569"/>
      <c r="B830" s="756"/>
      <c r="C830" s="756"/>
      <c r="D830" s="756"/>
      <c r="E830" s="756"/>
      <c r="F830" s="757"/>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19" t="s">
        <v>491</v>
      </c>
      <c r="AM831" s="920"/>
      <c r="AN831" s="920"/>
      <c r="AO831" s="91" t="s">
        <v>489</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51" t="s">
        <v>433</v>
      </c>
      <c r="K836" s="416"/>
      <c r="L836" s="416"/>
      <c r="M836" s="416"/>
      <c r="N836" s="416"/>
      <c r="O836" s="416"/>
      <c r="P836" s="344" t="s">
        <v>378</v>
      </c>
      <c r="Q836" s="344"/>
      <c r="R836" s="344"/>
      <c r="S836" s="344"/>
      <c r="T836" s="344"/>
      <c r="U836" s="344"/>
      <c r="V836" s="344"/>
      <c r="W836" s="344"/>
      <c r="X836" s="344"/>
      <c r="Y836" s="341" t="s">
        <v>430</v>
      </c>
      <c r="Z836" s="342"/>
      <c r="AA836" s="342"/>
      <c r="AB836" s="342"/>
      <c r="AC836" s="251" t="s">
        <v>484</v>
      </c>
      <c r="AD836" s="251"/>
      <c r="AE836" s="251"/>
      <c r="AF836" s="251"/>
      <c r="AG836" s="251"/>
      <c r="AH836" s="341" t="s">
        <v>519</v>
      </c>
      <c r="AI836" s="343"/>
      <c r="AJ836" s="343"/>
      <c r="AK836" s="343"/>
      <c r="AL836" s="343" t="s">
        <v>22</v>
      </c>
      <c r="AM836" s="343"/>
      <c r="AN836" s="343"/>
      <c r="AO836" s="417"/>
      <c r="AP836" s="418" t="s">
        <v>434</v>
      </c>
      <c r="AQ836" s="418"/>
      <c r="AR836" s="418"/>
      <c r="AS836" s="418"/>
      <c r="AT836" s="418"/>
      <c r="AU836" s="418"/>
      <c r="AV836" s="418"/>
      <c r="AW836" s="418"/>
      <c r="AX836" s="418"/>
    </row>
    <row r="837" spans="1:50" ht="63.75" customHeight="1" x14ac:dyDescent="0.15">
      <c r="A837" s="393">
        <v>1</v>
      </c>
      <c r="B837" s="393">
        <v>1</v>
      </c>
      <c r="C837" s="414" t="s">
        <v>589</v>
      </c>
      <c r="D837" s="404"/>
      <c r="E837" s="404"/>
      <c r="F837" s="404"/>
      <c r="G837" s="404"/>
      <c r="H837" s="404"/>
      <c r="I837" s="404"/>
      <c r="J837" s="405">
        <v>6010001030403</v>
      </c>
      <c r="K837" s="406"/>
      <c r="L837" s="406"/>
      <c r="M837" s="406"/>
      <c r="N837" s="406"/>
      <c r="O837" s="406"/>
      <c r="P837" s="415" t="s">
        <v>590</v>
      </c>
      <c r="Q837" s="308"/>
      <c r="R837" s="308"/>
      <c r="S837" s="308"/>
      <c r="T837" s="308"/>
      <c r="U837" s="308"/>
      <c r="V837" s="308"/>
      <c r="W837" s="308"/>
      <c r="X837" s="308"/>
      <c r="Y837" s="316">
        <v>14</v>
      </c>
      <c r="Z837" s="317"/>
      <c r="AA837" s="317"/>
      <c r="AB837" s="318"/>
      <c r="AC837" s="407" t="s">
        <v>524</v>
      </c>
      <c r="AD837" s="413"/>
      <c r="AE837" s="413"/>
      <c r="AF837" s="413"/>
      <c r="AG837" s="413"/>
      <c r="AH837" s="408">
        <v>2</v>
      </c>
      <c r="AI837" s="409"/>
      <c r="AJ837" s="409"/>
      <c r="AK837" s="409"/>
      <c r="AL837" s="313">
        <v>96.8</v>
      </c>
      <c r="AM837" s="314"/>
      <c r="AN837" s="314"/>
      <c r="AO837" s="315"/>
      <c r="AP837" s="309" t="s">
        <v>581</v>
      </c>
      <c r="AQ837" s="309"/>
      <c r="AR837" s="309"/>
      <c r="AS837" s="309"/>
      <c r="AT837" s="309"/>
      <c r="AU837" s="309"/>
      <c r="AV837" s="309"/>
      <c r="AW837" s="309"/>
      <c r="AX837" s="309"/>
    </row>
    <row r="838" spans="1:50" ht="30" hidden="1" customHeight="1" x14ac:dyDescent="0.15">
      <c r="A838" s="393">
        <v>2</v>
      </c>
      <c r="B838" s="39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407"/>
      <c r="AD838" s="407"/>
      <c r="AE838" s="407"/>
      <c r="AF838" s="407"/>
      <c r="AG838" s="407"/>
      <c r="AH838" s="408"/>
      <c r="AI838" s="409"/>
      <c r="AJ838" s="409"/>
      <c r="AK838" s="409"/>
      <c r="AL838" s="410"/>
      <c r="AM838" s="411"/>
      <c r="AN838" s="411"/>
      <c r="AO838" s="412"/>
      <c r="AP838" s="309"/>
      <c r="AQ838" s="309"/>
      <c r="AR838" s="309"/>
      <c r="AS838" s="309"/>
      <c r="AT838" s="309"/>
      <c r="AU838" s="309"/>
      <c r="AV838" s="309"/>
      <c r="AW838" s="309"/>
      <c r="AX838" s="309"/>
    </row>
    <row r="839" spans="1:50" ht="30" hidden="1" customHeight="1" x14ac:dyDescent="0.15">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x14ac:dyDescent="0.15">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3"/>
      <c r="B869" s="343"/>
      <c r="C869" s="343" t="s">
        <v>27</v>
      </c>
      <c r="D869" s="343"/>
      <c r="E869" s="343"/>
      <c r="F869" s="343"/>
      <c r="G869" s="343"/>
      <c r="H869" s="343"/>
      <c r="I869" s="343"/>
      <c r="J869" s="251" t="s">
        <v>433</v>
      </c>
      <c r="K869" s="416"/>
      <c r="L869" s="416"/>
      <c r="M869" s="416"/>
      <c r="N869" s="416"/>
      <c r="O869" s="416"/>
      <c r="P869" s="344" t="s">
        <v>378</v>
      </c>
      <c r="Q869" s="344"/>
      <c r="R869" s="344"/>
      <c r="S869" s="344"/>
      <c r="T869" s="344"/>
      <c r="U869" s="344"/>
      <c r="V869" s="344"/>
      <c r="W869" s="344"/>
      <c r="X869" s="344"/>
      <c r="Y869" s="341" t="s">
        <v>430</v>
      </c>
      <c r="Z869" s="342"/>
      <c r="AA869" s="342"/>
      <c r="AB869" s="342"/>
      <c r="AC869" s="251" t="s">
        <v>484</v>
      </c>
      <c r="AD869" s="251"/>
      <c r="AE869" s="251"/>
      <c r="AF869" s="251"/>
      <c r="AG869" s="251"/>
      <c r="AH869" s="341" t="s">
        <v>519</v>
      </c>
      <c r="AI869" s="343"/>
      <c r="AJ869" s="343"/>
      <c r="AK869" s="343"/>
      <c r="AL869" s="343" t="s">
        <v>22</v>
      </c>
      <c r="AM869" s="343"/>
      <c r="AN869" s="343"/>
      <c r="AO869" s="417"/>
      <c r="AP869" s="418" t="s">
        <v>434</v>
      </c>
      <c r="AQ869" s="418"/>
      <c r="AR869" s="418"/>
      <c r="AS869" s="418"/>
      <c r="AT869" s="418"/>
      <c r="AU869" s="418"/>
      <c r="AV869" s="418"/>
      <c r="AW869" s="418"/>
      <c r="AX869" s="418"/>
    </row>
    <row r="870" spans="1:50" ht="46.5" customHeight="1" x14ac:dyDescent="0.15">
      <c r="A870" s="393">
        <v>1</v>
      </c>
      <c r="B870" s="393">
        <v>1</v>
      </c>
      <c r="C870" s="414" t="s">
        <v>591</v>
      </c>
      <c r="D870" s="404"/>
      <c r="E870" s="404"/>
      <c r="F870" s="404"/>
      <c r="G870" s="404"/>
      <c r="H870" s="404"/>
      <c r="I870" s="404"/>
      <c r="J870" s="405">
        <v>2010401025923</v>
      </c>
      <c r="K870" s="406"/>
      <c r="L870" s="406"/>
      <c r="M870" s="406"/>
      <c r="N870" s="406"/>
      <c r="O870" s="406"/>
      <c r="P870" s="415" t="s">
        <v>592</v>
      </c>
      <c r="Q870" s="308"/>
      <c r="R870" s="308"/>
      <c r="S870" s="308"/>
      <c r="T870" s="308"/>
      <c r="U870" s="308"/>
      <c r="V870" s="308"/>
      <c r="W870" s="308"/>
      <c r="X870" s="308"/>
      <c r="Y870" s="316">
        <v>7</v>
      </c>
      <c r="Z870" s="317"/>
      <c r="AA870" s="317"/>
      <c r="AB870" s="318"/>
      <c r="AC870" s="407" t="s">
        <v>528</v>
      </c>
      <c r="AD870" s="413"/>
      <c r="AE870" s="413"/>
      <c r="AF870" s="413"/>
      <c r="AG870" s="413"/>
      <c r="AH870" s="408">
        <v>10</v>
      </c>
      <c r="AI870" s="409"/>
      <c r="AJ870" s="409"/>
      <c r="AK870" s="409"/>
      <c r="AL870" s="313" t="s">
        <v>595</v>
      </c>
      <c r="AM870" s="314"/>
      <c r="AN870" s="314"/>
      <c r="AO870" s="315"/>
      <c r="AP870" s="309" t="s">
        <v>581</v>
      </c>
      <c r="AQ870" s="309"/>
      <c r="AR870" s="309"/>
      <c r="AS870" s="309"/>
      <c r="AT870" s="309"/>
      <c r="AU870" s="309"/>
      <c r="AV870" s="309"/>
      <c r="AW870" s="309"/>
      <c r="AX870" s="309"/>
    </row>
    <row r="871" spans="1:50" ht="30" hidden="1" customHeight="1" x14ac:dyDescent="0.15">
      <c r="A871" s="393">
        <v>2</v>
      </c>
      <c r="B871" s="39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407"/>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30" hidden="1" customHeight="1" x14ac:dyDescent="0.15">
      <c r="A872" s="393">
        <v>3</v>
      </c>
      <c r="B872" s="393">
        <v>1</v>
      </c>
      <c r="C872" s="414"/>
      <c r="D872" s="404"/>
      <c r="E872" s="404"/>
      <c r="F872" s="404"/>
      <c r="G872" s="404"/>
      <c r="H872" s="404"/>
      <c r="I872" s="404"/>
      <c r="J872" s="405"/>
      <c r="K872" s="406"/>
      <c r="L872" s="406"/>
      <c r="M872" s="406"/>
      <c r="N872" s="406"/>
      <c r="O872" s="406"/>
      <c r="P872" s="415"/>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x14ac:dyDescent="0.15">
      <c r="A873" s="393">
        <v>4</v>
      </c>
      <c r="B873" s="393">
        <v>1</v>
      </c>
      <c r="C873" s="414"/>
      <c r="D873" s="404"/>
      <c r="E873" s="404"/>
      <c r="F873" s="404"/>
      <c r="G873" s="404"/>
      <c r="H873" s="404"/>
      <c r="I873" s="404"/>
      <c r="J873" s="405"/>
      <c r="K873" s="406"/>
      <c r="L873" s="406"/>
      <c r="M873" s="406"/>
      <c r="N873" s="406"/>
      <c r="O873" s="406"/>
      <c r="P873" s="415"/>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x14ac:dyDescent="0.15">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15">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15">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15">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455</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43"/>
      <c r="B902" s="343"/>
      <c r="C902" s="343" t="s">
        <v>27</v>
      </c>
      <c r="D902" s="343"/>
      <c r="E902" s="343"/>
      <c r="F902" s="343"/>
      <c r="G902" s="343"/>
      <c r="H902" s="343"/>
      <c r="I902" s="343"/>
      <c r="J902" s="251" t="s">
        <v>433</v>
      </c>
      <c r="K902" s="416"/>
      <c r="L902" s="416"/>
      <c r="M902" s="416"/>
      <c r="N902" s="416"/>
      <c r="O902" s="416"/>
      <c r="P902" s="344" t="s">
        <v>378</v>
      </c>
      <c r="Q902" s="344"/>
      <c r="R902" s="344"/>
      <c r="S902" s="344"/>
      <c r="T902" s="344"/>
      <c r="U902" s="344"/>
      <c r="V902" s="344"/>
      <c r="W902" s="344"/>
      <c r="X902" s="344"/>
      <c r="Y902" s="341" t="s">
        <v>430</v>
      </c>
      <c r="Z902" s="342"/>
      <c r="AA902" s="342"/>
      <c r="AB902" s="342"/>
      <c r="AC902" s="251" t="s">
        <v>484</v>
      </c>
      <c r="AD902" s="251"/>
      <c r="AE902" s="251"/>
      <c r="AF902" s="251"/>
      <c r="AG902" s="251"/>
      <c r="AH902" s="341" t="s">
        <v>519</v>
      </c>
      <c r="AI902" s="343"/>
      <c r="AJ902" s="343"/>
      <c r="AK902" s="343"/>
      <c r="AL902" s="343" t="s">
        <v>22</v>
      </c>
      <c r="AM902" s="343"/>
      <c r="AN902" s="343"/>
      <c r="AO902" s="417"/>
      <c r="AP902" s="418" t="s">
        <v>434</v>
      </c>
      <c r="AQ902" s="418"/>
      <c r="AR902" s="418"/>
      <c r="AS902" s="418"/>
      <c r="AT902" s="418"/>
      <c r="AU902" s="418"/>
      <c r="AV902" s="418"/>
      <c r="AW902" s="418"/>
      <c r="AX902" s="418"/>
    </row>
    <row r="903" spans="1:50" ht="57.75" customHeight="1" x14ac:dyDescent="0.15">
      <c r="A903" s="393">
        <v>1</v>
      </c>
      <c r="B903" s="393">
        <v>1</v>
      </c>
      <c r="C903" s="414" t="s">
        <v>593</v>
      </c>
      <c r="D903" s="404"/>
      <c r="E903" s="404"/>
      <c r="F903" s="404"/>
      <c r="G903" s="404"/>
      <c r="H903" s="404"/>
      <c r="I903" s="404"/>
      <c r="J903" s="405">
        <v>2012401016381</v>
      </c>
      <c r="K903" s="406"/>
      <c r="L903" s="406"/>
      <c r="M903" s="406"/>
      <c r="N903" s="406"/>
      <c r="O903" s="406"/>
      <c r="P903" s="415" t="s">
        <v>594</v>
      </c>
      <c r="Q903" s="308"/>
      <c r="R903" s="308"/>
      <c r="S903" s="308"/>
      <c r="T903" s="308"/>
      <c r="U903" s="308"/>
      <c r="V903" s="308"/>
      <c r="W903" s="308"/>
      <c r="X903" s="308"/>
      <c r="Y903" s="316">
        <v>7</v>
      </c>
      <c r="Z903" s="317"/>
      <c r="AA903" s="317"/>
      <c r="AB903" s="318"/>
      <c r="AC903" s="407" t="s">
        <v>524</v>
      </c>
      <c r="AD903" s="413"/>
      <c r="AE903" s="413"/>
      <c r="AF903" s="413"/>
      <c r="AG903" s="413"/>
      <c r="AH903" s="408">
        <v>1</v>
      </c>
      <c r="AI903" s="409"/>
      <c r="AJ903" s="409"/>
      <c r="AK903" s="409"/>
      <c r="AL903" s="313">
        <v>98.2</v>
      </c>
      <c r="AM903" s="314"/>
      <c r="AN903" s="314"/>
      <c r="AO903" s="315"/>
      <c r="AP903" s="309" t="s">
        <v>581</v>
      </c>
      <c r="AQ903" s="309"/>
      <c r="AR903" s="309"/>
      <c r="AS903" s="309"/>
      <c r="AT903" s="309"/>
      <c r="AU903" s="309"/>
      <c r="AV903" s="309"/>
      <c r="AW903" s="309"/>
      <c r="AX903" s="309"/>
    </row>
    <row r="904" spans="1:50" ht="30" hidden="1"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x14ac:dyDescent="0.15">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43"/>
      <c r="B935" s="343"/>
      <c r="C935" s="343" t="s">
        <v>27</v>
      </c>
      <c r="D935" s="343"/>
      <c r="E935" s="343"/>
      <c r="F935" s="343"/>
      <c r="G935" s="343"/>
      <c r="H935" s="343"/>
      <c r="I935" s="343"/>
      <c r="J935" s="251" t="s">
        <v>433</v>
      </c>
      <c r="K935" s="416"/>
      <c r="L935" s="416"/>
      <c r="M935" s="416"/>
      <c r="N935" s="416"/>
      <c r="O935" s="416"/>
      <c r="P935" s="344" t="s">
        <v>378</v>
      </c>
      <c r="Q935" s="344"/>
      <c r="R935" s="344"/>
      <c r="S935" s="344"/>
      <c r="T935" s="344"/>
      <c r="U935" s="344"/>
      <c r="V935" s="344"/>
      <c r="W935" s="344"/>
      <c r="X935" s="344"/>
      <c r="Y935" s="341" t="s">
        <v>430</v>
      </c>
      <c r="Z935" s="342"/>
      <c r="AA935" s="342"/>
      <c r="AB935" s="342"/>
      <c r="AC935" s="251" t="s">
        <v>484</v>
      </c>
      <c r="AD935" s="251"/>
      <c r="AE935" s="251"/>
      <c r="AF935" s="251"/>
      <c r="AG935" s="251"/>
      <c r="AH935" s="341" t="s">
        <v>519</v>
      </c>
      <c r="AI935" s="343"/>
      <c r="AJ935" s="343"/>
      <c r="AK935" s="343"/>
      <c r="AL935" s="343" t="s">
        <v>22</v>
      </c>
      <c r="AM935" s="343"/>
      <c r="AN935" s="343"/>
      <c r="AO935" s="417"/>
      <c r="AP935" s="418" t="s">
        <v>434</v>
      </c>
      <c r="AQ935" s="418"/>
      <c r="AR935" s="418"/>
      <c r="AS935" s="418"/>
      <c r="AT935" s="418"/>
      <c r="AU935" s="418"/>
      <c r="AV935" s="418"/>
      <c r="AW935" s="418"/>
      <c r="AX935" s="418"/>
    </row>
    <row r="936" spans="1:50" ht="53.25" customHeight="1" x14ac:dyDescent="0.15">
      <c r="A936" s="393">
        <v>1</v>
      </c>
      <c r="B936" s="393">
        <v>1</v>
      </c>
      <c r="C936" s="414" t="s">
        <v>596</v>
      </c>
      <c r="D936" s="404"/>
      <c r="E936" s="404"/>
      <c r="F936" s="404"/>
      <c r="G936" s="404"/>
      <c r="H936" s="404"/>
      <c r="I936" s="404"/>
      <c r="J936" s="405">
        <v>8011101057185</v>
      </c>
      <c r="K936" s="406"/>
      <c r="L936" s="406"/>
      <c r="M936" s="406"/>
      <c r="N936" s="406"/>
      <c r="O936" s="406"/>
      <c r="P936" s="415" t="s">
        <v>597</v>
      </c>
      <c r="Q936" s="308"/>
      <c r="R936" s="308"/>
      <c r="S936" s="308"/>
      <c r="T936" s="308"/>
      <c r="U936" s="308"/>
      <c r="V936" s="308"/>
      <c r="W936" s="308"/>
      <c r="X936" s="308"/>
      <c r="Y936" s="316">
        <v>3</v>
      </c>
      <c r="Z936" s="317"/>
      <c r="AA936" s="317"/>
      <c r="AB936" s="318"/>
      <c r="AC936" s="407" t="s">
        <v>524</v>
      </c>
      <c r="AD936" s="413"/>
      <c r="AE936" s="413"/>
      <c r="AF936" s="413"/>
      <c r="AG936" s="413"/>
      <c r="AH936" s="408">
        <v>1</v>
      </c>
      <c r="AI936" s="409"/>
      <c r="AJ936" s="409"/>
      <c r="AK936" s="409"/>
      <c r="AL936" s="313">
        <v>85.1</v>
      </c>
      <c r="AM936" s="314"/>
      <c r="AN936" s="314"/>
      <c r="AO936" s="315"/>
      <c r="AP936" s="309" t="s">
        <v>581</v>
      </c>
      <c r="AQ936" s="309"/>
      <c r="AR936" s="309"/>
      <c r="AS936" s="309"/>
      <c r="AT936" s="309"/>
      <c r="AU936" s="309"/>
      <c r="AV936" s="309"/>
      <c r="AW936" s="309"/>
      <c r="AX936" s="309"/>
    </row>
    <row r="937" spans="1:50" ht="30" hidden="1" customHeight="1" x14ac:dyDescent="0.15">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x14ac:dyDescent="0.15">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3"/>
      <c r="B968" s="343"/>
      <c r="C968" s="343" t="s">
        <v>27</v>
      </c>
      <c r="D968" s="343"/>
      <c r="E968" s="343"/>
      <c r="F968" s="343"/>
      <c r="G968" s="343"/>
      <c r="H968" s="343"/>
      <c r="I968" s="343"/>
      <c r="J968" s="251" t="s">
        <v>433</v>
      </c>
      <c r="K968" s="416"/>
      <c r="L968" s="416"/>
      <c r="M968" s="416"/>
      <c r="N968" s="416"/>
      <c r="O968" s="416"/>
      <c r="P968" s="344" t="s">
        <v>378</v>
      </c>
      <c r="Q968" s="344"/>
      <c r="R968" s="344"/>
      <c r="S968" s="344"/>
      <c r="T968" s="344"/>
      <c r="U968" s="344"/>
      <c r="V968" s="344"/>
      <c r="W968" s="344"/>
      <c r="X968" s="344"/>
      <c r="Y968" s="341" t="s">
        <v>430</v>
      </c>
      <c r="Z968" s="342"/>
      <c r="AA968" s="342"/>
      <c r="AB968" s="342"/>
      <c r="AC968" s="251" t="s">
        <v>484</v>
      </c>
      <c r="AD968" s="251"/>
      <c r="AE968" s="251"/>
      <c r="AF968" s="251"/>
      <c r="AG968" s="251"/>
      <c r="AH968" s="341" t="s">
        <v>519</v>
      </c>
      <c r="AI968" s="343"/>
      <c r="AJ968" s="343"/>
      <c r="AK968" s="343"/>
      <c r="AL968" s="343" t="s">
        <v>22</v>
      </c>
      <c r="AM968" s="343"/>
      <c r="AN968" s="343"/>
      <c r="AO968" s="417"/>
      <c r="AP968" s="418" t="s">
        <v>434</v>
      </c>
      <c r="AQ968" s="418"/>
      <c r="AR968" s="418"/>
      <c r="AS968" s="418"/>
      <c r="AT968" s="418"/>
      <c r="AU968" s="418"/>
      <c r="AV968" s="418"/>
      <c r="AW968" s="418"/>
      <c r="AX968" s="418"/>
    </row>
    <row r="969" spans="1:50" ht="30" hidden="1" customHeight="1" x14ac:dyDescent="0.15">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t="s">
        <v>581</v>
      </c>
      <c r="AQ969" s="309"/>
      <c r="AR969" s="309"/>
      <c r="AS969" s="309"/>
      <c r="AT969" s="309"/>
      <c r="AU969" s="309"/>
      <c r="AV969" s="309"/>
      <c r="AW969" s="309"/>
      <c r="AX969" s="309"/>
    </row>
    <row r="970" spans="1:50" ht="30" hidden="1"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x14ac:dyDescent="0.15">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3"/>
      <c r="B1001" s="343"/>
      <c r="C1001" s="343" t="s">
        <v>27</v>
      </c>
      <c r="D1001" s="343"/>
      <c r="E1001" s="343"/>
      <c r="F1001" s="343"/>
      <c r="G1001" s="343"/>
      <c r="H1001" s="343"/>
      <c r="I1001" s="343"/>
      <c r="J1001" s="251" t="s">
        <v>433</v>
      </c>
      <c r="K1001" s="416"/>
      <c r="L1001" s="416"/>
      <c r="M1001" s="416"/>
      <c r="N1001" s="416"/>
      <c r="O1001" s="416"/>
      <c r="P1001" s="344" t="s">
        <v>378</v>
      </c>
      <c r="Q1001" s="344"/>
      <c r="R1001" s="344"/>
      <c r="S1001" s="344"/>
      <c r="T1001" s="344"/>
      <c r="U1001" s="344"/>
      <c r="V1001" s="344"/>
      <c r="W1001" s="344"/>
      <c r="X1001" s="344"/>
      <c r="Y1001" s="341" t="s">
        <v>430</v>
      </c>
      <c r="Z1001" s="342"/>
      <c r="AA1001" s="342"/>
      <c r="AB1001" s="342"/>
      <c r="AC1001" s="251" t="s">
        <v>484</v>
      </c>
      <c r="AD1001" s="251"/>
      <c r="AE1001" s="251"/>
      <c r="AF1001" s="251"/>
      <c r="AG1001" s="251"/>
      <c r="AH1001" s="341" t="s">
        <v>519</v>
      </c>
      <c r="AI1001" s="343"/>
      <c r="AJ1001" s="343"/>
      <c r="AK1001" s="343"/>
      <c r="AL1001" s="343" t="s">
        <v>22</v>
      </c>
      <c r="AM1001" s="343"/>
      <c r="AN1001" s="343"/>
      <c r="AO1001" s="417"/>
      <c r="AP1001" s="418" t="s">
        <v>434</v>
      </c>
      <c r="AQ1001" s="418"/>
      <c r="AR1001" s="418"/>
      <c r="AS1001" s="418"/>
      <c r="AT1001" s="418"/>
      <c r="AU1001" s="418"/>
      <c r="AV1001" s="418"/>
      <c r="AW1001" s="418"/>
      <c r="AX1001" s="418"/>
    </row>
    <row r="1002" spans="1:50" ht="30" hidden="1" customHeight="1" x14ac:dyDescent="0.15">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t="s">
        <v>581</v>
      </c>
      <c r="AQ1002" s="309"/>
      <c r="AR1002" s="309"/>
      <c r="AS1002" s="309"/>
      <c r="AT1002" s="309"/>
      <c r="AU1002" s="309"/>
      <c r="AV1002" s="309"/>
      <c r="AW1002" s="309"/>
      <c r="AX1002" s="309"/>
    </row>
    <row r="1003" spans="1:50" ht="30" hidden="1"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1" t="s">
        <v>433</v>
      </c>
      <c r="K1034" s="416"/>
      <c r="L1034" s="416"/>
      <c r="M1034" s="416"/>
      <c r="N1034" s="416"/>
      <c r="O1034" s="416"/>
      <c r="P1034" s="344" t="s">
        <v>378</v>
      </c>
      <c r="Q1034" s="344"/>
      <c r="R1034" s="344"/>
      <c r="S1034" s="344"/>
      <c r="T1034" s="344"/>
      <c r="U1034" s="344"/>
      <c r="V1034" s="344"/>
      <c r="W1034" s="344"/>
      <c r="X1034" s="344"/>
      <c r="Y1034" s="341" t="s">
        <v>430</v>
      </c>
      <c r="Z1034" s="342"/>
      <c r="AA1034" s="342"/>
      <c r="AB1034" s="342"/>
      <c r="AC1034" s="251" t="s">
        <v>484</v>
      </c>
      <c r="AD1034" s="251"/>
      <c r="AE1034" s="251"/>
      <c r="AF1034" s="251"/>
      <c r="AG1034" s="251"/>
      <c r="AH1034" s="341" t="s">
        <v>519</v>
      </c>
      <c r="AI1034" s="343"/>
      <c r="AJ1034" s="343"/>
      <c r="AK1034" s="343"/>
      <c r="AL1034" s="343" t="s">
        <v>22</v>
      </c>
      <c r="AM1034" s="343"/>
      <c r="AN1034" s="343"/>
      <c r="AO1034" s="417"/>
      <c r="AP1034" s="418" t="s">
        <v>434</v>
      </c>
      <c r="AQ1034" s="418"/>
      <c r="AR1034" s="418"/>
      <c r="AS1034" s="418"/>
      <c r="AT1034" s="418"/>
      <c r="AU1034" s="418"/>
      <c r="AV1034" s="418"/>
      <c r="AW1034" s="418"/>
      <c r="AX1034" s="418"/>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t="s">
        <v>581</v>
      </c>
      <c r="AQ1035" s="309"/>
      <c r="AR1035" s="309"/>
      <c r="AS1035" s="309"/>
      <c r="AT1035" s="309"/>
      <c r="AU1035" s="309"/>
      <c r="AV1035" s="309"/>
      <c r="AW1035" s="309"/>
      <c r="AX1035" s="309"/>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433</v>
      </c>
      <c r="K1067" s="416"/>
      <c r="L1067" s="416"/>
      <c r="M1067" s="416"/>
      <c r="N1067" s="416"/>
      <c r="O1067" s="416"/>
      <c r="P1067" s="344" t="s">
        <v>378</v>
      </c>
      <c r="Q1067" s="344"/>
      <c r="R1067" s="344"/>
      <c r="S1067" s="344"/>
      <c r="T1067" s="344"/>
      <c r="U1067" s="344"/>
      <c r="V1067" s="344"/>
      <c r="W1067" s="344"/>
      <c r="X1067" s="344"/>
      <c r="Y1067" s="341" t="s">
        <v>430</v>
      </c>
      <c r="Z1067" s="342"/>
      <c r="AA1067" s="342"/>
      <c r="AB1067" s="342"/>
      <c r="AC1067" s="251" t="s">
        <v>484</v>
      </c>
      <c r="AD1067" s="251"/>
      <c r="AE1067" s="251"/>
      <c r="AF1067" s="251"/>
      <c r="AG1067" s="251"/>
      <c r="AH1067" s="341" t="s">
        <v>519</v>
      </c>
      <c r="AI1067" s="343"/>
      <c r="AJ1067" s="343"/>
      <c r="AK1067" s="343"/>
      <c r="AL1067" s="343" t="s">
        <v>22</v>
      </c>
      <c r="AM1067" s="343"/>
      <c r="AN1067" s="343"/>
      <c r="AO1067" s="417"/>
      <c r="AP1067" s="418" t="s">
        <v>434</v>
      </c>
      <c r="AQ1067" s="418"/>
      <c r="AR1067" s="418"/>
      <c r="AS1067" s="418"/>
      <c r="AT1067" s="418"/>
      <c r="AU1067" s="418"/>
      <c r="AV1067" s="418"/>
      <c r="AW1067" s="418"/>
      <c r="AX1067" s="418"/>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hidden="1" customHeight="1" x14ac:dyDescent="0.15">
      <c r="A1098" s="858" t="s">
        <v>464</v>
      </c>
      <c r="B1098" s="859"/>
      <c r="C1098" s="859"/>
      <c r="D1098" s="859"/>
      <c r="E1098" s="859"/>
      <c r="F1098" s="859"/>
      <c r="G1098" s="859"/>
      <c r="H1098" s="859"/>
      <c r="I1098" s="859"/>
      <c r="J1098" s="859"/>
      <c r="K1098" s="859"/>
      <c r="L1098" s="859"/>
      <c r="M1098" s="859"/>
      <c r="N1098" s="859"/>
      <c r="O1098" s="859"/>
      <c r="P1098" s="859"/>
      <c r="Q1098" s="859"/>
      <c r="R1098" s="859"/>
      <c r="S1098" s="859"/>
      <c r="T1098" s="859"/>
      <c r="U1098" s="859"/>
      <c r="V1098" s="859"/>
      <c r="W1098" s="859"/>
      <c r="X1098" s="859"/>
      <c r="Y1098" s="859"/>
      <c r="Z1098" s="859"/>
      <c r="AA1098" s="859"/>
      <c r="AB1098" s="859"/>
      <c r="AC1098" s="859"/>
      <c r="AD1098" s="859"/>
      <c r="AE1098" s="859"/>
      <c r="AF1098" s="859"/>
      <c r="AG1098" s="859"/>
      <c r="AH1098" s="859"/>
      <c r="AI1098" s="859"/>
      <c r="AJ1098" s="859"/>
      <c r="AK1098" s="860"/>
      <c r="AL1098" s="921" t="s">
        <v>491</v>
      </c>
      <c r="AM1098" s="922"/>
      <c r="AN1098" s="922"/>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454</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393"/>
      <c r="B1101" s="393"/>
      <c r="C1101" s="251" t="s">
        <v>399</v>
      </c>
      <c r="D1101" s="861"/>
      <c r="E1101" s="251" t="s">
        <v>398</v>
      </c>
      <c r="F1101" s="861"/>
      <c r="G1101" s="861"/>
      <c r="H1101" s="861"/>
      <c r="I1101" s="861"/>
      <c r="J1101" s="251" t="s">
        <v>433</v>
      </c>
      <c r="K1101" s="251"/>
      <c r="L1101" s="251"/>
      <c r="M1101" s="251"/>
      <c r="N1101" s="251"/>
      <c r="O1101" s="251"/>
      <c r="P1101" s="341" t="s">
        <v>28</v>
      </c>
      <c r="Q1101" s="341"/>
      <c r="R1101" s="341"/>
      <c r="S1101" s="341"/>
      <c r="T1101" s="341"/>
      <c r="U1101" s="341"/>
      <c r="V1101" s="341"/>
      <c r="W1101" s="341"/>
      <c r="X1101" s="341"/>
      <c r="Y1101" s="251" t="s">
        <v>435</v>
      </c>
      <c r="Z1101" s="861"/>
      <c r="AA1101" s="861"/>
      <c r="AB1101" s="861"/>
      <c r="AC1101" s="251" t="s">
        <v>379</v>
      </c>
      <c r="AD1101" s="251"/>
      <c r="AE1101" s="251"/>
      <c r="AF1101" s="251"/>
      <c r="AG1101" s="251"/>
      <c r="AH1101" s="341" t="s">
        <v>393</v>
      </c>
      <c r="AI1101" s="342"/>
      <c r="AJ1101" s="342"/>
      <c r="AK1101" s="342"/>
      <c r="AL1101" s="342" t="s">
        <v>22</v>
      </c>
      <c r="AM1101" s="342"/>
      <c r="AN1101" s="342"/>
      <c r="AO1101" s="864"/>
      <c r="AP1101" s="418" t="s">
        <v>465</v>
      </c>
      <c r="AQ1101" s="418"/>
      <c r="AR1101" s="418"/>
      <c r="AS1101" s="418"/>
      <c r="AT1101" s="418"/>
      <c r="AU1101" s="418"/>
      <c r="AV1101" s="418"/>
      <c r="AW1101" s="418"/>
      <c r="AX1101" s="418"/>
    </row>
    <row r="1102" spans="1:50" ht="30" hidden="1" customHeight="1" x14ac:dyDescent="0.15">
      <c r="A1102" s="393">
        <v>1</v>
      </c>
      <c r="B1102" s="393">
        <v>1</v>
      </c>
      <c r="C1102" s="863"/>
      <c r="D1102" s="863"/>
      <c r="E1102" s="862"/>
      <c r="F1102" s="862"/>
      <c r="G1102" s="862"/>
      <c r="H1102" s="862"/>
      <c r="I1102" s="862"/>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x14ac:dyDescent="0.15">
      <c r="A1103" s="393">
        <v>2</v>
      </c>
      <c r="B1103" s="393">
        <v>1</v>
      </c>
      <c r="C1103" s="863"/>
      <c r="D1103" s="863"/>
      <c r="E1103" s="862"/>
      <c r="F1103" s="862"/>
      <c r="G1103" s="862"/>
      <c r="H1103" s="862"/>
      <c r="I1103" s="862"/>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3">
        <v>3</v>
      </c>
      <c r="B1104" s="393">
        <v>1</v>
      </c>
      <c r="C1104" s="863"/>
      <c r="D1104" s="863"/>
      <c r="E1104" s="862"/>
      <c r="F1104" s="862"/>
      <c r="G1104" s="862"/>
      <c r="H1104" s="862"/>
      <c r="I1104" s="862"/>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3">
        <v>4</v>
      </c>
      <c r="B1105" s="393">
        <v>1</v>
      </c>
      <c r="C1105" s="863"/>
      <c r="D1105" s="863"/>
      <c r="E1105" s="862"/>
      <c r="F1105" s="862"/>
      <c r="G1105" s="862"/>
      <c r="H1105" s="862"/>
      <c r="I1105" s="862"/>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3">
        <v>5</v>
      </c>
      <c r="B1106" s="393">
        <v>1</v>
      </c>
      <c r="C1106" s="863"/>
      <c r="D1106" s="863"/>
      <c r="E1106" s="862"/>
      <c r="F1106" s="862"/>
      <c r="G1106" s="862"/>
      <c r="H1106" s="862"/>
      <c r="I1106" s="862"/>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3">
        <v>6</v>
      </c>
      <c r="B1107" s="393">
        <v>1</v>
      </c>
      <c r="C1107" s="863"/>
      <c r="D1107" s="863"/>
      <c r="E1107" s="862"/>
      <c r="F1107" s="862"/>
      <c r="G1107" s="862"/>
      <c r="H1107" s="862"/>
      <c r="I1107" s="862"/>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3">
        <v>7</v>
      </c>
      <c r="B1108" s="393">
        <v>1</v>
      </c>
      <c r="C1108" s="863"/>
      <c r="D1108" s="863"/>
      <c r="E1108" s="862"/>
      <c r="F1108" s="862"/>
      <c r="G1108" s="862"/>
      <c r="H1108" s="862"/>
      <c r="I1108" s="862"/>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3">
        <v>8</v>
      </c>
      <c r="B1109" s="393">
        <v>1</v>
      </c>
      <c r="C1109" s="863"/>
      <c r="D1109" s="863"/>
      <c r="E1109" s="862"/>
      <c r="F1109" s="862"/>
      <c r="G1109" s="862"/>
      <c r="H1109" s="862"/>
      <c r="I1109" s="862"/>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3">
        <v>9</v>
      </c>
      <c r="B1110" s="393">
        <v>1</v>
      </c>
      <c r="C1110" s="863"/>
      <c r="D1110" s="863"/>
      <c r="E1110" s="862"/>
      <c r="F1110" s="862"/>
      <c r="G1110" s="862"/>
      <c r="H1110" s="862"/>
      <c r="I1110" s="862"/>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3">
        <v>10</v>
      </c>
      <c r="B1111" s="393">
        <v>1</v>
      </c>
      <c r="C1111" s="863"/>
      <c r="D1111" s="863"/>
      <c r="E1111" s="862"/>
      <c r="F1111" s="862"/>
      <c r="G1111" s="862"/>
      <c r="H1111" s="862"/>
      <c r="I1111" s="862"/>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3">
        <v>11</v>
      </c>
      <c r="B1112" s="393">
        <v>1</v>
      </c>
      <c r="C1112" s="863"/>
      <c r="D1112" s="863"/>
      <c r="E1112" s="862"/>
      <c r="F1112" s="862"/>
      <c r="G1112" s="862"/>
      <c r="H1112" s="862"/>
      <c r="I1112" s="862"/>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63"/>
      <c r="D1113" s="863"/>
      <c r="E1113" s="862"/>
      <c r="F1113" s="862"/>
      <c r="G1113" s="862"/>
      <c r="H1113" s="862"/>
      <c r="I1113" s="862"/>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3">
        <v>13</v>
      </c>
      <c r="B1114" s="393">
        <v>1</v>
      </c>
      <c r="C1114" s="863"/>
      <c r="D1114" s="863"/>
      <c r="E1114" s="862"/>
      <c r="F1114" s="862"/>
      <c r="G1114" s="862"/>
      <c r="H1114" s="862"/>
      <c r="I1114" s="862"/>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63"/>
      <c r="D1115" s="863"/>
      <c r="E1115" s="862"/>
      <c r="F1115" s="862"/>
      <c r="G1115" s="862"/>
      <c r="H1115" s="862"/>
      <c r="I1115" s="862"/>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63"/>
      <c r="D1116" s="863"/>
      <c r="E1116" s="862"/>
      <c r="F1116" s="862"/>
      <c r="G1116" s="862"/>
      <c r="H1116" s="862"/>
      <c r="I1116" s="862"/>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3">
        <v>16</v>
      </c>
      <c r="B1117" s="393">
        <v>1</v>
      </c>
      <c r="C1117" s="863"/>
      <c r="D1117" s="863"/>
      <c r="E1117" s="862"/>
      <c r="F1117" s="862"/>
      <c r="G1117" s="862"/>
      <c r="H1117" s="862"/>
      <c r="I1117" s="862"/>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63"/>
      <c r="D1118" s="863"/>
      <c r="E1118" s="862"/>
      <c r="F1118" s="862"/>
      <c r="G1118" s="862"/>
      <c r="H1118" s="862"/>
      <c r="I1118" s="862"/>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3">
        <v>18</v>
      </c>
      <c r="B1119" s="393">
        <v>1</v>
      </c>
      <c r="C1119" s="863"/>
      <c r="D1119" s="863"/>
      <c r="E1119" s="249"/>
      <c r="F1119" s="862"/>
      <c r="G1119" s="862"/>
      <c r="H1119" s="862"/>
      <c r="I1119" s="862"/>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63"/>
      <c r="D1120" s="863"/>
      <c r="E1120" s="862"/>
      <c r="F1120" s="862"/>
      <c r="G1120" s="862"/>
      <c r="H1120" s="862"/>
      <c r="I1120" s="862"/>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63"/>
      <c r="D1121" s="863"/>
      <c r="E1121" s="862"/>
      <c r="F1121" s="862"/>
      <c r="G1121" s="862"/>
      <c r="H1121" s="862"/>
      <c r="I1121" s="862"/>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63"/>
      <c r="D1122" s="863"/>
      <c r="E1122" s="862"/>
      <c r="F1122" s="862"/>
      <c r="G1122" s="862"/>
      <c r="H1122" s="862"/>
      <c r="I1122" s="862"/>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63"/>
      <c r="D1123" s="863"/>
      <c r="E1123" s="862"/>
      <c r="F1123" s="862"/>
      <c r="G1123" s="862"/>
      <c r="H1123" s="862"/>
      <c r="I1123" s="862"/>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3">
        <v>23</v>
      </c>
      <c r="B1124" s="393">
        <v>1</v>
      </c>
      <c r="C1124" s="863"/>
      <c r="D1124" s="863"/>
      <c r="E1124" s="862"/>
      <c r="F1124" s="862"/>
      <c r="G1124" s="862"/>
      <c r="H1124" s="862"/>
      <c r="I1124" s="862"/>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63"/>
      <c r="D1125" s="863"/>
      <c r="E1125" s="862"/>
      <c r="F1125" s="862"/>
      <c r="G1125" s="862"/>
      <c r="H1125" s="862"/>
      <c r="I1125" s="862"/>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63"/>
      <c r="D1126" s="863"/>
      <c r="E1126" s="862"/>
      <c r="F1126" s="862"/>
      <c r="G1126" s="862"/>
      <c r="H1126" s="862"/>
      <c r="I1126" s="862"/>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63"/>
      <c r="D1127" s="863"/>
      <c r="E1127" s="862"/>
      <c r="F1127" s="862"/>
      <c r="G1127" s="862"/>
      <c r="H1127" s="862"/>
      <c r="I1127" s="862"/>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63"/>
      <c r="D1128" s="863"/>
      <c r="E1128" s="862"/>
      <c r="F1128" s="862"/>
      <c r="G1128" s="862"/>
      <c r="H1128" s="862"/>
      <c r="I1128" s="862"/>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63"/>
      <c r="D1129" s="863"/>
      <c r="E1129" s="862"/>
      <c r="F1129" s="862"/>
      <c r="G1129" s="862"/>
      <c r="H1129" s="862"/>
      <c r="I1129" s="862"/>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63"/>
      <c r="D1130" s="863"/>
      <c r="E1130" s="862"/>
      <c r="F1130" s="862"/>
      <c r="G1130" s="862"/>
      <c r="H1130" s="862"/>
      <c r="I1130" s="862"/>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3">
        <v>30</v>
      </c>
      <c r="B1131" s="393">
        <v>1</v>
      </c>
      <c r="C1131" s="863"/>
      <c r="D1131" s="863"/>
      <c r="E1131" s="862"/>
      <c r="F1131" s="862"/>
      <c r="G1131" s="862"/>
      <c r="H1131" s="862"/>
      <c r="I1131" s="862"/>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95" priority="13569">
      <formula>IF(RIGHT(TEXT(P14,"0.#"),1)=".",FALSE,TRUE)</formula>
    </cfRule>
    <cfRule type="expression" dxfId="2794" priority="13570">
      <formula>IF(RIGHT(TEXT(P14,"0.#"),1)=".",TRUE,FALSE)</formula>
    </cfRule>
  </conditionalFormatting>
  <conditionalFormatting sqref="AE32">
    <cfRule type="expression" dxfId="2793" priority="13559">
      <formula>IF(RIGHT(TEXT(AE32,"0.#"),1)=".",FALSE,TRUE)</formula>
    </cfRule>
    <cfRule type="expression" dxfId="2792" priority="13560">
      <formula>IF(RIGHT(TEXT(AE32,"0.#"),1)=".",TRUE,FALSE)</formula>
    </cfRule>
  </conditionalFormatting>
  <conditionalFormatting sqref="P18:AX18">
    <cfRule type="expression" dxfId="2791" priority="13445">
      <formula>IF(RIGHT(TEXT(P18,"0.#"),1)=".",FALSE,TRUE)</formula>
    </cfRule>
    <cfRule type="expression" dxfId="2790" priority="13446">
      <formula>IF(RIGHT(TEXT(P18,"0.#"),1)=".",TRUE,FALSE)</formula>
    </cfRule>
  </conditionalFormatting>
  <conditionalFormatting sqref="Y782">
    <cfRule type="expression" dxfId="2789" priority="13441">
      <formula>IF(RIGHT(TEXT(Y782,"0.#"),1)=".",FALSE,TRUE)</formula>
    </cfRule>
    <cfRule type="expression" dxfId="2788" priority="13442">
      <formula>IF(RIGHT(TEXT(Y782,"0.#"),1)=".",TRUE,FALSE)</formula>
    </cfRule>
  </conditionalFormatting>
  <conditionalFormatting sqref="Y791">
    <cfRule type="expression" dxfId="2787" priority="13437">
      <formula>IF(RIGHT(TEXT(Y791,"0.#"),1)=".",FALSE,TRUE)</formula>
    </cfRule>
    <cfRule type="expression" dxfId="2786" priority="13438">
      <formula>IF(RIGHT(TEXT(Y791,"0.#"),1)=".",TRUE,FALSE)</formula>
    </cfRule>
  </conditionalFormatting>
  <conditionalFormatting sqref="Y822:Y829 Y820 Y809:Y816 Y807 Y796:Y803 Y794">
    <cfRule type="expression" dxfId="2785" priority="13219">
      <formula>IF(RIGHT(TEXT(Y794,"0.#"),1)=".",FALSE,TRUE)</formula>
    </cfRule>
    <cfRule type="expression" dxfId="2784" priority="13220">
      <formula>IF(RIGHT(TEXT(Y794,"0.#"),1)=".",TRUE,FALSE)</formula>
    </cfRule>
  </conditionalFormatting>
  <conditionalFormatting sqref="P16:AQ17 P15:AX15 P13:AX13">
    <cfRule type="expression" dxfId="2783" priority="13267">
      <formula>IF(RIGHT(TEXT(P13,"0.#"),1)=".",FALSE,TRUE)</formula>
    </cfRule>
    <cfRule type="expression" dxfId="2782" priority="13268">
      <formula>IF(RIGHT(TEXT(P13,"0.#"),1)=".",TRUE,FALSE)</formula>
    </cfRule>
  </conditionalFormatting>
  <conditionalFormatting sqref="P19:AJ19">
    <cfRule type="expression" dxfId="2781" priority="13265">
      <formula>IF(RIGHT(TEXT(P19,"0.#"),1)=".",FALSE,TRUE)</formula>
    </cfRule>
    <cfRule type="expression" dxfId="2780" priority="13266">
      <formula>IF(RIGHT(TEXT(P19,"0.#"),1)=".",TRUE,FALSE)</formula>
    </cfRule>
  </conditionalFormatting>
  <conditionalFormatting sqref="AE101 AQ101">
    <cfRule type="expression" dxfId="2779" priority="13257">
      <formula>IF(RIGHT(TEXT(AE101,"0.#"),1)=".",FALSE,TRUE)</formula>
    </cfRule>
    <cfRule type="expression" dxfId="2778" priority="13258">
      <formula>IF(RIGHT(TEXT(AE101,"0.#"),1)=".",TRUE,FALSE)</formula>
    </cfRule>
  </conditionalFormatting>
  <conditionalFormatting sqref="Y783:Y790 Y781">
    <cfRule type="expression" dxfId="2777" priority="13243">
      <formula>IF(RIGHT(TEXT(Y781,"0.#"),1)=".",FALSE,TRUE)</formula>
    </cfRule>
    <cfRule type="expression" dxfId="2776" priority="13244">
      <formula>IF(RIGHT(TEXT(Y781,"0.#"),1)=".",TRUE,FALSE)</formula>
    </cfRule>
  </conditionalFormatting>
  <conditionalFormatting sqref="AU782">
    <cfRule type="expression" dxfId="2775" priority="13241">
      <formula>IF(RIGHT(TEXT(AU782,"0.#"),1)=".",FALSE,TRUE)</formula>
    </cfRule>
    <cfRule type="expression" dxfId="2774" priority="13242">
      <formula>IF(RIGHT(TEXT(AU782,"0.#"),1)=".",TRUE,FALSE)</formula>
    </cfRule>
  </conditionalFormatting>
  <conditionalFormatting sqref="AU791">
    <cfRule type="expression" dxfId="2773" priority="13239">
      <formula>IF(RIGHT(TEXT(AU791,"0.#"),1)=".",FALSE,TRUE)</formula>
    </cfRule>
    <cfRule type="expression" dxfId="2772" priority="13240">
      <formula>IF(RIGHT(TEXT(AU791,"0.#"),1)=".",TRUE,FALSE)</formula>
    </cfRule>
  </conditionalFormatting>
  <conditionalFormatting sqref="AU783:AU790 AU781">
    <cfRule type="expression" dxfId="2771" priority="13237">
      <formula>IF(RIGHT(TEXT(AU781,"0.#"),1)=".",FALSE,TRUE)</formula>
    </cfRule>
    <cfRule type="expression" dxfId="2770" priority="13238">
      <formula>IF(RIGHT(TEXT(AU781,"0.#"),1)=".",TRUE,FALSE)</formula>
    </cfRule>
  </conditionalFormatting>
  <conditionalFormatting sqref="Y821 Y808 Y795">
    <cfRule type="expression" dxfId="2769" priority="13223">
      <formula>IF(RIGHT(TEXT(Y795,"0.#"),1)=".",FALSE,TRUE)</formula>
    </cfRule>
    <cfRule type="expression" dxfId="2768" priority="13224">
      <formula>IF(RIGHT(TEXT(Y795,"0.#"),1)=".",TRUE,FALSE)</formula>
    </cfRule>
  </conditionalFormatting>
  <conditionalFormatting sqref="Y830 Y817 Y804">
    <cfRule type="expression" dxfId="2767" priority="13221">
      <formula>IF(RIGHT(TEXT(Y804,"0.#"),1)=".",FALSE,TRUE)</formula>
    </cfRule>
    <cfRule type="expression" dxfId="2766" priority="13222">
      <formula>IF(RIGHT(TEXT(Y804,"0.#"),1)=".",TRUE,FALSE)</formula>
    </cfRule>
  </conditionalFormatting>
  <conditionalFormatting sqref="AU821 AU808 AU795">
    <cfRule type="expression" dxfId="2765" priority="13217">
      <formula>IF(RIGHT(TEXT(AU795,"0.#"),1)=".",FALSE,TRUE)</formula>
    </cfRule>
    <cfRule type="expression" dxfId="2764" priority="13218">
      <formula>IF(RIGHT(TEXT(AU795,"0.#"),1)=".",TRUE,FALSE)</formula>
    </cfRule>
  </conditionalFormatting>
  <conditionalFormatting sqref="AU830 AU817 AU804">
    <cfRule type="expression" dxfId="2763" priority="13215">
      <formula>IF(RIGHT(TEXT(AU804,"0.#"),1)=".",FALSE,TRUE)</formula>
    </cfRule>
    <cfRule type="expression" dxfId="2762" priority="13216">
      <formula>IF(RIGHT(TEXT(AU804,"0.#"),1)=".",TRUE,FALSE)</formula>
    </cfRule>
  </conditionalFormatting>
  <conditionalFormatting sqref="AU822:AU829 AU820 AU809:AU816 AU807 AU796:AU803 AU794">
    <cfRule type="expression" dxfId="2761" priority="13213">
      <formula>IF(RIGHT(TEXT(AU794,"0.#"),1)=".",FALSE,TRUE)</formula>
    </cfRule>
    <cfRule type="expression" dxfId="2760" priority="13214">
      <formula>IF(RIGHT(TEXT(AU794,"0.#"),1)=".",TRUE,FALSE)</formula>
    </cfRule>
  </conditionalFormatting>
  <conditionalFormatting sqref="AM87">
    <cfRule type="expression" dxfId="2759" priority="12867">
      <formula>IF(RIGHT(TEXT(AM87,"0.#"),1)=".",FALSE,TRUE)</formula>
    </cfRule>
    <cfRule type="expression" dxfId="2758" priority="12868">
      <formula>IF(RIGHT(TEXT(AM87,"0.#"),1)=".",TRUE,FALSE)</formula>
    </cfRule>
  </conditionalFormatting>
  <conditionalFormatting sqref="AE55">
    <cfRule type="expression" dxfId="2757" priority="12935">
      <formula>IF(RIGHT(TEXT(AE55,"0.#"),1)=".",FALSE,TRUE)</formula>
    </cfRule>
    <cfRule type="expression" dxfId="2756" priority="12936">
      <formula>IF(RIGHT(TEXT(AE55,"0.#"),1)=".",TRUE,FALSE)</formula>
    </cfRule>
  </conditionalFormatting>
  <conditionalFormatting sqref="AI55">
    <cfRule type="expression" dxfId="2755" priority="12933">
      <formula>IF(RIGHT(TEXT(AI55,"0.#"),1)=".",FALSE,TRUE)</formula>
    </cfRule>
    <cfRule type="expression" dxfId="2754" priority="12934">
      <formula>IF(RIGHT(TEXT(AI55,"0.#"),1)=".",TRUE,FALSE)</formula>
    </cfRule>
  </conditionalFormatting>
  <conditionalFormatting sqref="AM34">
    <cfRule type="expression" dxfId="2753" priority="13013">
      <formula>IF(RIGHT(TEXT(AM34,"0.#"),1)=".",FALSE,TRUE)</formula>
    </cfRule>
    <cfRule type="expression" dxfId="2752" priority="13014">
      <formula>IF(RIGHT(TEXT(AM34,"0.#"),1)=".",TRUE,FALSE)</formula>
    </cfRule>
  </conditionalFormatting>
  <conditionalFormatting sqref="AE33">
    <cfRule type="expression" dxfId="2751" priority="13027">
      <formula>IF(RIGHT(TEXT(AE33,"0.#"),1)=".",FALSE,TRUE)</formula>
    </cfRule>
    <cfRule type="expression" dxfId="2750" priority="13028">
      <formula>IF(RIGHT(TEXT(AE33,"0.#"),1)=".",TRUE,FALSE)</formula>
    </cfRule>
  </conditionalFormatting>
  <conditionalFormatting sqref="AE34">
    <cfRule type="expression" dxfId="2749" priority="13025">
      <formula>IF(RIGHT(TEXT(AE34,"0.#"),1)=".",FALSE,TRUE)</formula>
    </cfRule>
    <cfRule type="expression" dxfId="2748" priority="13026">
      <formula>IF(RIGHT(TEXT(AE34,"0.#"),1)=".",TRUE,FALSE)</formula>
    </cfRule>
  </conditionalFormatting>
  <conditionalFormatting sqref="AI34">
    <cfRule type="expression" dxfId="2747" priority="13023">
      <formula>IF(RIGHT(TEXT(AI34,"0.#"),1)=".",FALSE,TRUE)</formula>
    </cfRule>
    <cfRule type="expression" dxfId="2746" priority="13024">
      <formula>IF(RIGHT(TEXT(AI34,"0.#"),1)=".",TRUE,FALSE)</formula>
    </cfRule>
  </conditionalFormatting>
  <conditionalFormatting sqref="AI33">
    <cfRule type="expression" dxfId="2745" priority="13021">
      <formula>IF(RIGHT(TEXT(AI33,"0.#"),1)=".",FALSE,TRUE)</formula>
    </cfRule>
    <cfRule type="expression" dxfId="2744" priority="13022">
      <formula>IF(RIGHT(TEXT(AI33,"0.#"),1)=".",TRUE,FALSE)</formula>
    </cfRule>
  </conditionalFormatting>
  <conditionalFormatting sqref="AI32">
    <cfRule type="expression" dxfId="2743" priority="13019">
      <formula>IF(RIGHT(TEXT(AI32,"0.#"),1)=".",FALSE,TRUE)</formula>
    </cfRule>
    <cfRule type="expression" dxfId="2742" priority="13020">
      <formula>IF(RIGHT(TEXT(AI32,"0.#"),1)=".",TRUE,FALSE)</formula>
    </cfRule>
  </conditionalFormatting>
  <conditionalFormatting sqref="AM32">
    <cfRule type="expression" dxfId="2741" priority="13017">
      <formula>IF(RIGHT(TEXT(AM32,"0.#"),1)=".",FALSE,TRUE)</formula>
    </cfRule>
    <cfRule type="expression" dxfId="2740" priority="13018">
      <formula>IF(RIGHT(TEXT(AM32,"0.#"),1)=".",TRUE,FALSE)</formula>
    </cfRule>
  </conditionalFormatting>
  <conditionalFormatting sqref="AM33">
    <cfRule type="expression" dxfId="2739" priority="13015">
      <formula>IF(RIGHT(TEXT(AM33,"0.#"),1)=".",FALSE,TRUE)</formula>
    </cfRule>
    <cfRule type="expression" dxfId="2738" priority="13016">
      <formula>IF(RIGHT(TEXT(AM33,"0.#"),1)=".",TRUE,FALSE)</formula>
    </cfRule>
  </conditionalFormatting>
  <conditionalFormatting sqref="AQ32:AQ34">
    <cfRule type="expression" dxfId="2737" priority="13007">
      <formula>IF(RIGHT(TEXT(AQ32,"0.#"),1)=".",FALSE,TRUE)</formula>
    </cfRule>
    <cfRule type="expression" dxfId="2736" priority="13008">
      <formula>IF(RIGHT(TEXT(AQ32,"0.#"),1)=".",TRUE,FALSE)</formula>
    </cfRule>
  </conditionalFormatting>
  <conditionalFormatting sqref="AU32:AU34">
    <cfRule type="expression" dxfId="2735" priority="13005">
      <formula>IF(RIGHT(TEXT(AU32,"0.#"),1)=".",FALSE,TRUE)</formula>
    </cfRule>
    <cfRule type="expression" dxfId="2734" priority="13006">
      <formula>IF(RIGHT(TEXT(AU32,"0.#"),1)=".",TRUE,FALSE)</formula>
    </cfRule>
  </conditionalFormatting>
  <conditionalFormatting sqref="AE53">
    <cfRule type="expression" dxfId="2733" priority="12939">
      <formula>IF(RIGHT(TEXT(AE53,"0.#"),1)=".",FALSE,TRUE)</formula>
    </cfRule>
    <cfRule type="expression" dxfId="2732" priority="12940">
      <formula>IF(RIGHT(TEXT(AE53,"0.#"),1)=".",TRUE,FALSE)</formula>
    </cfRule>
  </conditionalFormatting>
  <conditionalFormatting sqref="AE54">
    <cfRule type="expression" dxfId="2731" priority="12937">
      <formula>IF(RIGHT(TEXT(AE54,"0.#"),1)=".",FALSE,TRUE)</formula>
    </cfRule>
    <cfRule type="expression" dxfId="2730" priority="12938">
      <formula>IF(RIGHT(TEXT(AE54,"0.#"),1)=".",TRUE,FALSE)</formula>
    </cfRule>
  </conditionalFormatting>
  <conditionalFormatting sqref="AI54">
    <cfRule type="expression" dxfId="2729" priority="12931">
      <formula>IF(RIGHT(TEXT(AI54,"0.#"),1)=".",FALSE,TRUE)</formula>
    </cfRule>
    <cfRule type="expression" dxfId="2728" priority="12932">
      <formula>IF(RIGHT(TEXT(AI54,"0.#"),1)=".",TRUE,FALSE)</formula>
    </cfRule>
  </conditionalFormatting>
  <conditionalFormatting sqref="AI53">
    <cfRule type="expression" dxfId="2727" priority="12929">
      <formula>IF(RIGHT(TEXT(AI53,"0.#"),1)=".",FALSE,TRUE)</formula>
    </cfRule>
    <cfRule type="expression" dxfId="2726" priority="12930">
      <formula>IF(RIGHT(TEXT(AI53,"0.#"),1)=".",TRUE,FALSE)</formula>
    </cfRule>
  </conditionalFormatting>
  <conditionalFormatting sqref="AM53">
    <cfRule type="expression" dxfId="2725" priority="12927">
      <formula>IF(RIGHT(TEXT(AM53,"0.#"),1)=".",FALSE,TRUE)</formula>
    </cfRule>
    <cfRule type="expression" dxfId="2724" priority="12928">
      <formula>IF(RIGHT(TEXT(AM53,"0.#"),1)=".",TRUE,FALSE)</formula>
    </cfRule>
  </conditionalFormatting>
  <conditionalFormatting sqref="AM54">
    <cfRule type="expression" dxfId="2723" priority="12925">
      <formula>IF(RIGHT(TEXT(AM54,"0.#"),1)=".",FALSE,TRUE)</formula>
    </cfRule>
    <cfRule type="expression" dxfId="2722" priority="12926">
      <formula>IF(RIGHT(TEXT(AM54,"0.#"),1)=".",TRUE,FALSE)</formula>
    </cfRule>
  </conditionalFormatting>
  <conditionalFormatting sqref="AM55">
    <cfRule type="expression" dxfId="2721" priority="12923">
      <formula>IF(RIGHT(TEXT(AM55,"0.#"),1)=".",FALSE,TRUE)</formula>
    </cfRule>
    <cfRule type="expression" dxfId="2720" priority="12924">
      <formula>IF(RIGHT(TEXT(AM55,"0.#"),1)=".",TRUE,FALSE)</formula>
    </cfRule>
  </conditionalFormatting>
  <conditionalFormatting sqref="AE60">
    <cfRule type="expression" dxfId="2719" priority="12909">
      <formula>IF(RIGHT(TEXT(AE60,"0.#"),1)=".",FALSE,TRUE)</formula>
    </cfRule>
    <cfRule type="expression" dxfId="2718" priority="12910">
      <formula>IF(RIGHT(TEXT(AE60,"0.#"),1)=".",TRUE,FALSE)</formula>
    </cfRule>
  </conditionalFormatting>
  <conditionalFormatting sqref="AE61">
    <cfRule type="expression" dxfId="2717" priority="12907">
      <formula>IF(RIGHT(TEXT(AE61,"0.#"),1)=".",FALSE,TRUE)</formula>
    </cfRule>
    <cfRule type="expression" dxfId="2716" priority="12908">
      <formula>IF(RIGHT(TEXT(AE61,"0.#"),1)=".",TRUE,FALSE)</formula>
    </cfRule>
  </conditionalFormatting>
  <conditionalFormatting sqref="AE62">
    <cfRule type="expression" dxfId="2715" priority="12905">
      <formula>IF(RIGHT(TEXT(AE62,"0.#"),1)=".",FALSE,TRUE)</formula>
    </cfRule>
    <cfRule type="expression" dxfId="2714" priority="12906">
      <formula>IF(RIGHT(TEXT(AE62,"0.#"),1)=".",TRUE,FALSE)</formula>
    </cfRule>
  </conditionalFormatting>
  <conditionalFormatting sqref="AI62">
    <cfRule type="expression" dxfId="2713" priority="12903">
      <formula>IF(RIGHT(TEXT(AI62,"0.#"),1)=".",FALSE,TRUE)</formula>
    </cfRule>
    <cfRule type="expression" dxfId="2712" priority="12904">
      <formula>IF(RIGHT(TEXT(AI62,"0.#"),1)=".",TRUE,FALSE)</formula>
    </cfRule>
  </conditionalFormatting>
  <conditionalFormatting sqref="AI61">
    <cfRule type="expression" dxfId="2711" priority="12901">
      <formula>IF(RIGHT(TEXT(AI61,"0.#"),1)=".",FALSE,TRUE)</formula>
    </cfRule>
    <cfRule type="expression" dxfId="2710" priority="12902">
      <formula>IF(RIGHT(TEXT(AI61,"0.#"),1)=".",TRUE,FALSE)</formula>
    </cfRule>
  </conditionalFormatting>
  <conditionalFormatting sqref="AI60">
    <cfRule type="expression" dxfId="2709" priority="12899">
      <formula>IF(RIGHT(TEXT(AI60,"0.#"),1)=".",FALSE,TRUE)</formula>
    </cfRule>
    <cfRule type="expression" dxfId="2708" priority="12900">
      <formula>IF(RIGHT(TEXT(AI60,"0.#"),1)=".",TRUE,FALSE)</formula>
    </cfRule>
  </conditionalFormatting>
  <conditionalFormatting sqref="AM60">
    <cfRule type="expression" dxfId="2707" priority="12897">
      <formula>IF(RIGHT(TEXT(AM60,"0.#"),1)=".",FALSE,TRUE)</formula>
    </cfRule>
    <cfRule type="expression" dxfId="2706" priority="12898">
      <formula>IF(RIGHT(TEXT(AM60,"0.#"),1)=".",TRUE,FALSE)</formula>
    </cfRule>
  </conditionalFormatting>
  <conditionalFormatting sqref="AM61">
    <cfRule type="expression" dxfId="2705" priority="12895">
      <formula>IF(RIGHT(TEXT(AM61,"0.#"),1)=".",FALSE,TRUE)</formula>
    </cfRule>
    <cfRule type="expression" dxfId="2704" priority="12896">
      <formula>IF(RIGHT(TEXT(AM61,"0.#"),1)=".",TRUE,FALSE)</formula>
    </cfRule>
  </conditionalFormatting>
  <conditionalFormatting sqref="AM62">
    <cfRule type="expression" dxfId="2703" priority="12893">
      <formula>IF(RIGHT(TEXT(AM62,"0.#"),1)=".",FALSE,TRUE)</formula>
    </cfRule>
    <cfRule type="expression" dxfId="2702" priority="12894">
      <formula>IF(RIGHT(TEXT(AM62,"0.#"),1)=".",TRUE,FALSE)</formula>
    </cfRule>
  </conditionalFormatting>
  <conditionalFormatting sqref="AE87">
    <cfRule type="expression" dxfId="2701" priority="12879">
      <formula>IF(RIGHT(TEXT(AE87,"0.#"),1)=".",FALSE,TRUE)</formula>
    </cfRule>
    <cfRule type="expression" dxfId="2700" priority="12880">
      <formula>IF(RIGHT(TEXT(AE87,"0.#"),1)=".",TRUE,FALSE)</formula>
    </cfRule>
  </conditionalFormatting>
  <conditionalFormatting sqref="AE88">
    <cfRule type="expression" dxfId="2699" priority="12877">
      <formula>IF(RIGHT(TEXT(AE88,"0.#"),1)=".",FALSE,TRUE)</formula>
    </cfRule>
    <cfRule type="expression" dxfId="2698" priority="12878">
      <formula>IF(RIGHT(TEXT(AE88,"0.#"),1)=".",TRUE,FALSE)</formula>
    </cfRule>
  </conditionalFormatting>
  <conditionalFormatting sqref="AE89">
    <cfRule type="expression" dxfId="2697" priority="12875">
      <formula>IF(RIGHT(TEXT(AE89,"0.#"),1)=".",FALSE,TRUE)</formula>
    </cfRule>
    <cfRule type="expression" dxfId="2696" priority="12876">
      <formula>IF(RIGHT(TEXT(AE89,"0.#"),1)=".",TRUE,FALSE)</formula>
    </cfRule>
  </conditionalFormatting>
  <conditionalFormatting sqref="AI89">
    <cfRule type="expression" dxfId="2695" priority="12873">
      <formula>IF(RIGHT(TEXT(AI89,"0.#"),1)=".",FALSE,TRUE)</formula>
    </cfRule>
    <cfRule type="expression" dxfId="2694" priority="12874">
      <formula>IF(RIGHT(TEXT(AI89,"0.#"),1)=".",TRUE,FALSE)</formula>
    </cfRule>
  </conditionalFormatting>
  <conditionalFormatting sqref="AI88">
    <cfRule type="expression" dxfId="2693" priority="12871">
      <formula>IF(RIGHT(TEXT(AI88,"0.#"),1)=".",FALSE,TRUE)</formula>
    </cfRule>
    <cfRule type="expression" dxfId="2692" priority="12872">
      <formula>IF(RIGHT(TEXT(AI88,"0.#"),1)=".",TRUE,FALSE)</formula>
    </cfRule>
  </conditionalFormatting>
  <conditionalFormatting sqref="AI87">
    <cfRule type="expression" dxfId="2691" priority="12869">
      <formula>IF(RIGHT(TEXT(AI87,"0.#"),1)=".",FALSE,TRUE)</formula>
    </cfRule>
    <cfRule type="expression" dxfId="2690" priority="12870">
      <formula>IF(RIGHT(TEXT(AI87,"0.#"),1)=".",TRUE,FALSE)</formula>
    </cfRule>
  </conditionalFormatting>
  <conditionalFormatting sqref="AM88">
    <cfRule type="expression" dxfId="2689" priority="12865">
      <formula>IF(RIGHT(TEXT(AM88,"0.#"),1)=".",FALSE,TRUE)</formula>
    </cfRule>
    <cfRule type="expression" dxfId="2688" priority="12866">
      <formula>IF(RIGHT(TEXT(AM88,"0.#"),1)=".",TRUE,FALSE)</formula>
    </cfRule>
  </conditionalFormatting>
  <conditionalFormatting sqref="AM89">
    <cfRule type="expression" dxfId="2687" priority="12863">
      <formula>IF(RIGHT(TEXT(AM89,"0.#"),1)=".",FALSE,TRUE)</formula>
    </cfRule>
    <cfRule type="expression" dxfId="2686" priority="12864">
      <formula>IF(RIGHT(TEXT(AM89,"0.#"),1)=".",TRUE,FALSE)</formula>
    </cfRule>
  </conditionalFormatting>
  <conditionalFormatting sqref="AE92">
    <cfRule type="expression" dxfId="2685" priority="12849">
      <formula>IF(RIGHT(TEXT(AE92,"0.#"),1)=".",FALSE,TRUE)</formula>
    </cfRule>
    <cfRule type="expression" dxfId="2684" priority="12850">
      <formula>IF(RIGHT(TEXT(AE92,"0.#"),1)=".",TRUE,FALSE)</formula>
    </cfRule>
  </conditionalFormatting>
  <conditionalFormatting sqref="AE93">
    <cfRule type="expression" dxfId="2683" priority="12847">
      <formula>IF(RIGHT(TEXT(AE93,"0.#"),1)=".",FALSE,TRUE)</formula>
    </cfRule>
    <cfRule type="expression" dxfId="2682" priority="12848">
      <formula>IF(RIGHT(TEXT(AE93,"0.#"),1)=".",TRUE,FALSE)</formula>
    </cfRule>
  </conditionalFormatting>
  <conditionalFormatting sqref="AE94">
    <cfRule type="expression" dxfId="2681" priority="12845">
      <formula>IF(RIGHT(TEXT(AE94,"0.#"),1)=".",FALSE,TRUE)</formula>
    </cfRule>
    <cfRule type="expression" dxfId="2680" priority="12846">
      <formula>IF(RIGHT(TEXT(AE94,"0.#"),1)=".",TRUE,FALSE)</formula>
    </cfRule>
  </conditionalFormatting>
  <conditionalFormatting sqref="AI94">
    <cfRule type="expression" dxfId="2679" priority="12843">
      <formula>IF(RIGHT(TEXT(AI94,"0.#"),1)=".",FALSE,TRUE)</formula>
    </cfRule>
    <cfRule type="expression" dxfId="2678" priority="12844">
      <formula>IF(RIGHT(TEXT(AI94,"0.#"),1)=".",TRUE,FALSE)</formula>
    </cfRule>
  </conditionalFormatting>
  <conditionalFormatting sqref="AI93">
    <cfRule type="expression" dxfId="2677" priority="12841">
      <formula>IF(RIGHT(TEXT(AI93,"0.#"),1)=".",FALSE,TRUE)</formula>
    </cfRule>
    <cfRule type="expression" dxfId="2676" priority="12842">
      <formula>IF(RIGHT(TEXT(AI93,"0.#"),1)=".",TRUE,FALSE)</formula>
    </cfRule>
  </conditionalFormatting>
  <conditionalFormatting sqref="AI92">
    <cfRule type="expression" dxfId="2675" priority="12839">
      <formula>IF(RIGHT(TEXT(AI92,"0.#"),1)=".",FALSE,TRUE)</formula>
    </cfRule>
    <cfRule type="expression" dxfId="2674" priority="12840">
      <formula>IF(RIGHT(TEXT(AI92,"0.#"),1)=".",TRUE,FALSE)</formula>
    </cfRule>
  </conditionalFormatting>
  <conditionalFormatting sqref="AM92">
    <cfRule type="expression" dxfId="2673" priority="12837">
      <formula>IF(RIGHT(TEXT(AM92,"0.#"),1)=".",FALSE,TRUE)</formula>
    </cfRule>
    <cfRule type="expression" dxfId="2672" priority="12838">
      <formula>IF(RIGHT(TEXT(AM92,"0.#"),1)=".",TRUE,FALSE)</formula>
    </cfRule>
  </conditionalFormatting>
  <conditionalFormatting sqref="AM93">
    <cfRule type="expression" dxfId="2671" priority="12835">
      <formula>IF(RIGHT(TEXT(AM93,"0.#"),1)=".",FALSE,TRUE)</formula>
    </cfRule>
    <cfRule type="expression" dxfId="2670" priority="12836">
      <formula>IF(RIGHT(TEXT(AM93,"0.#"),1)=".",TRUE,FALSE)</formula>
    </cfRule>
  </conditionalFormatting>
  <conditionalFormatting sqref="AM94">
    <cfRule type="expression" dxfId="2669" priority="12833">
      <formula>IF(RIGHT(TEXT(AM94,"0.#"),1)=".",FALSE,TRUE)</formula>
    </cfRule>
    <cfRule type="expression" dxfId="2668" priority="12834">
      <formula>IF(RIGHT(TEXT(AM94,"0.#"),1)=".",TRUE,FALSE)</formula>
    </cfRule>
  </conditionalFormatting>
  <conditionalFormatting sqref="AE97">
    <cfRule type="expression" dxfId="2667" priority="12819">
      <formula>IF(RIGHT(TEXT(AE97,"0.#"),1)=".",FALSE,TRUE)</formula>
    </cfRule>
    <cfRule type="expression" dxfId="2666" priority="12820">
      <formula>IF(RIGHT(TEXT(AE97,"0.#"),1)=".",TRUE,FALSE)</formula>
    </cfRule>
  </conditionalFormatting>
  <conditionalFormatting sqref="AE98">
    <cfRule type="expression" dxfId="2665" priority="12817">
      <formula>IF(RIGHT(TEXT(AE98,"0.#"),1)=".",FALSE,TRUE)</formula>
    </cfRule>
    <cfRule type="expression" dxfId="2664" priority="12818">
      <formula>IF(RIGHT(TEXT(AE98,"0.#"),1)=".",TRUE,FALSE)</formula>
    </cfRule>
  </conditionalFormatting>
  <conditionalFormatting sqref="AE99">
    <cfRule type="expression" dxfId="2663" priority="12815">
      <formula>IF(RIGHT(TEXT(AE99,"0.#"),1)=".",FALSE,TRUE)</formula>
    </cfRule>
    <cfRule type="expression" dxfId="2662" priority="12816">
      <formula>IF(RIGHT(TEXT(AE99,"0.#"),1)=".",TRUE,FALSE)</formula>
    </cfRule>
  </conditionalFormatting>
  <conditionalFormatting sqref="AI99">
    <cfRule type="expression" dxfId="2661" priority="12813">
      <formula>IF(RIGHT(TEXT(AI99,"0.#"),1)=".",FALSE,TRUE)</formula>
    </cfRule>
    <cfRule type="expression" dxfId="2660" priority="12814">
      <formula>IF(RIGHT(TEXT(AI99,"0.#"),1)=".",TRUE,FALSE)</formula>
    </cfRule>
  </conditionalFormatting>
  <conditionalFormatting sqref="AI98">
    <cfRule type="expression" dxfId="2659" priority="12811">
      <formula>IF(RIGHT(TEXT(AI98,"0.#"),1)=".",FALSE,TRUE)</formula>
    </cfRule>
    <cfRule type="expression" dxfId="2658" priority="12812">
      <formula>IF(RIGHT(TEXT(AI98,"0.#"),1)=".",TRUE,FALSE)</formula>
    </cfRule>
  </conditionalFormatting>
  <conditionalFormatting sqref="AI97">
    <cfRule type="expression" dxfId="2657" priority="12809">
      <formula>IF(RIGHT(TEXT(AI97,"0.#"),1)=".",FALSE,TRUE)</formula>
    </cfRule>
    <cfRule type="expression" dxfId="2656" priority="12810">
      <formula>IF(RIGHT(TEXT(AI97,"0.#"),1)=".",TRUE,FALSE)</formula>
    </cfRule>
  </conditionalFormatting>
  <conditionalFormatting sqref="AM97">
    <cfRule type="expression" dxfId="2655" priority="12807">
      <formula>IF(RIGHT(TEXT(AM97,"0.#"),1)=".",FALSE,TRUE)</formula>
    </cfRule>
    <cfRule type="expression" dxfId="2654" priority="12808">
      <formula>IF(RIGHT(TEXT(AM97,"0.#"),1)=".",TRUE,FALSE)</formula>
    </cfRule>
  </conditionalFormatting>
  <conditionalFormatting sqref="AM98">
    <cfRule type="expression" dxfId="2653" priority="12805">
      <formula>IF(RIGHT(TEXT(AM98,"0.#"),1)=".",FALSE,TRUE)</formula>
    </cfRule>
    <cfRule type="expression" dxfId="2652" priority="12806">
      <formula>IF(RIGHT(TEXT(AM98,"0.#"),1)=".",TRUE,FALSE)</formula>
    </cfRule>
  </conditionalFormatting>
  <conditionalFormatting sqref="AM99">
    <cfRule type="expression" dxfId="2651" priority="12803">
      <formula>IF(RIGHT(TEXT(AM99,"0.#"),1)=".",FALSE,TRUE)</formula>
    </cfRule>
    <cfRule type="expression" dxfId="2650" priority="12804">
      <formula>IF(RIGHT(TEXT(AM99,"0.#"),1)=".",TRUE,FALSE)</formula>
    </cfRule>
  </conditionalFormatting>
  <conditionalFormatting sqref="AI101">
    <cfRule type="expression" dxfId="2649" priority="12789">
      <formula>IF(RIGHT(TEXT(AI101,"0.#"),1)=".",FALSE,TRUE)</formula>
    </cfRule>
    <cfRule type="expression" dxfId="2648" priority="12790">
      <formula>IF(RIGHT(TEXT(AI101,"0.#"),1)=".",TRUE,FALSE)</formula>
    </cfRule>
  </conditionalFormatting>
  <conditionalFormatting sqref="AM101">
    <cfRule type="expression" dxfId="2647" priority="12787">
      <formula>IF(RIGHT(TEXT(AM101,"0.#"),1)=".",FALSE,TRUE)</formula>
    </cfRule>
    <cfRule type="expression" dxfId="2646" priority="12788">
      <formula>IF(RIGHT(TEXT(AM101,"0.#"),1)=".",TRUE,FALSE)</formula>
    </cfRule>
  </conditionalFormatting>
  <conditionalFormatting sqref="AE102">
    <cfRule type="expression" dxfId="2645" priority="12785">
      <formula>IF(RIGHT(TEXT(AE102,"0.#"),1)=".",FALSE,TRUE)</formula>
    </cfRule>
    <cfRule type="expression" dxfId="2644" priority="12786">
      <formula>IF(RIGHT(TEXT(AE102,"0.#"),1)=".",TRUE,FALSE)</formula>
    </cfRule>
  </conditionalFormatting>
  <conditionalFormatting sqref="AI102">
    <cfRule type="expression" dxfId="2643" priority="12783">
      <formula>IF(RIGHT(TEXT(AI102,"0.#"),1)=".",FALSE,TRUE)</formula>
    </cfRule>
    <cfRule type="expression" dxfId="2642" priority="12784">
      <formula>IF(RIGHT(TEXT(AI102,"0.#"),1)=".",TRUE,FALSE)</formula>
    </cfRule>
  </conditionalFormatting>
  <conditionalFormatting sqref="AM102">
    <cfRule type="expression" dxfId="2641" priority="12781">
      <formula>IF(RIGHT(TEXT(AM102,"0.#"),1)=".",FALSE,TRUE)</formula>
    </cfRule>
    <cfRule type="expression" dxfId="2640" priority="12782">
      <formula>IF(RIGHT(TEXT(AM102,"0.#"),1)=".",TRUE,FALSE)</formula>
    </cfRule>
  </conditionalFormatting>
  <conditionalFormatting sqref="AQ102">
    <cfRule type="expression" dxfId="2639" priority="12779">
      <formula>IF(RIGHT(TEXT(AQ102,"0.#"),1)=".",FALSE,TRUE)</formula>
    </cfRule>
    <cfRule type="expression" dxfId="2638" priority="12780">
      <formula>IF(RIGHT(TEXT(AQ102,"0.#"),1)=".",TRUE,FALSE)</formula>
    </cfRule>
  </conditionalFormatting>
  <conditionalFormatting sqref="AE104">
    <cfRule type="expression" dxfId="2637" priority="12777">
      <formula>IF(RIGHT(TEXT(AE104,"0.#"),1)=".",FALSE,TRUE)</formula>
    </cfRule>
    <cfRule type="expression" dxfId="2636" priority="12778">
      <formula>IF(RIGHT(TEXT(AE104,"0.#"),1)=".",TRUE,FALSE)</formula>
    </cfRule>
  </conditionalFormatting>
  <conditionalFormatting sqref="AI104">
    <cfRule type="expression" dxfId="2635" priority="12775">
      <formula>IF(RIGHT(TEXT(AI104,"0.#"),1)=".",FALSE,TRUE)</formula>
    </cfRule>
    <cfRule type="expression" dxfId="2634" priority="12776">
      <formula>IF(RIGHT(TEXT(AI104,"0.#"),1)=".",TRUE,FALSE)</formula>
    </cfRule>
  </conditionalFormatting>
  <conditionalFormatting sqref="AM104">
    <cfRule type="expression" dxfId="2633" priority="12773">
      <formula>IF(RIGHT(TEXT(AM104,"0.#"),1)=".",FALSE,TRUE)</formula>
    </cfRule>
    <cfRule type="expression" dxfId="2632" priority="12774">
      <formula>IF(RIGHT(TEXT(AM104,"0.#"),1)=".",TRUE,FALSE)</formula>
    </cfRule>
  </conditionalFormatting>
  <conditionalFormatting sqref="AE105">
    <cfRule type="expression" dxfId="2631" priority="12771">
      <formula>IF(RIGHT(TEXT(AE105,"0.#"),1)=".",FALSE,TRUE)</formula>
    </cfRule>
    <cfRule type="expression" dxfId="2630" priority="12772">
      <formula>IF(RIGHT(TEXT(AE105,"0.#"),1)=".",TRUE,FALSE)</formula>
    </cfRule>
  </conditionalFormatting>
  <conditionalFormatting sqref="AI105">
    <cfRule type="expression" dxfId="2629" priority="12769">
      <formula>IF(RIGHT(TEXT(AI105,"0.#"),1)=".",FALSE,TRUE)</formula>
    </cfRule>
    <cfRule type="expression" dxfId="2628" priority="12770">
      <formula>IF(RIGHT(TEXT(AI105,"0.#"),1)=".",TRUE,FALSE)</formula>
    </cfRule>
  </conditionalFormatting>
  <conditionalFormatting sqref="AM105">
    <cfRule type="expression" dxfId="2627" priority="12767">
      <formula>IF(RIGHT(TEXT(AM105,"0.#"),1)=".",FALSE,TRUE)</formula>
    </cfRule>
    <cfRule type="expression" dxfId="2626" priority="12768">
      <formula>IF(RIGHT(TEXT(AM105,"0.#"),1)=".",TRUE,FALSE)</formula>
    </cfRule>
  </conditionalFormatting>
  <conditionalFormatting sqref="AE107">
    <cfRule type="expression" dxfId="2625" priority="12763">
      <formula>IF(RIGHT(TEXT(AE107,"0.#"),1)=".",FALSE,TRUE)</formula>
    </cfRule>
    <cfRule type="expression" dxfId="2624" priority="12764">
      <formula>IF(RIGHT(TEXT(AE107,"0.#"),1)=".",TRUE,FALSE)</formula>
    </cfRule>
  </conditionalFormatting>
  <conditionalFormatting sqref="AI107">
    <cfRule type="expression" dxfId="2623" priority="12761">
      <formula>IF(RIGHT(TEXT(AI107,"0.#"),1)=".",FALSE,TRUE)</formula>
    </cfRule>
    <cfRule type="expression" dxfId="2622" priority="12762">
      <formula>IF(RIGHT(TEXT(AI107,"0.#"),1)=".",TRUE,FALSE)</formula>
    </cfRule>
  </conditionalFormatting>
  <conditionalFormatting sqref="AM107">
    <cfRule type="expression" dxfId="2621" priority="12759">
      <formula>IF(RIGHT(TEXT(AM107,"0.#"),1)=".",FALSE,TRUE)</formula>
    </cfRule>
    <cfRule type="expression" dxfId="2620" priority="12760">
      <formula>IF(RIGHT(TEXT(AM107,"0.#"),1)=".",TRUE,FALSE)</formula>
    </cfRule>
  </conditionalFormatting>
  <conditionalFormatting sqref="AE108">
    <cfRule type="expression" dxfId="2619" priority="12757">
      <formula>IF(RIGHT(TEXT(AE108,"0.#"),1)=".",FALSE,TRUE)</formula>
    </cfRule>
    <cfRule type="expression" dxfId="2618" priority="12758">
      <formula>IF(RIGHT(TEXT(AE108,"0.#"),1)=".",TRUE,FALSE)</formula>
    </cfRule>
  </conditionalFormatting>
  <conditionalFormatting sqref="AI108">
    <cfRule type="expression" dxfId="2617" priority="12755">
      <formula>IF(RIGHT(TEXT(AI108,"0.#"),1)=".",FALSE,TRUE)</formula>
    </cfRule>
    <cfRule type="expression" dxfId="2616" priority="12756">
      <formula>IF(RIGHT(TEXT(AI108,"0.#"),1)=".",TRUE,FALSE)</formula>
    </cfRule>
  </conditionalFormatting>
  <conditionalFormatting sqref="AM108">
    <cfRule type="expression" dxfId="2615" priority="12753">
      <formula>IF(RIGHT(TEXT(AM108,"0.#"),1)=".",FALSE,TRUE)</formula>
    </cfRule>
    <cfRule type="expression" dxfId="2614" priority="12754">
      <formula>IF(RIGHT(TEXT(AM108,"0.#"),1)=".",TRUE,FALSE)</formula>
    </cfRule>
  </conditionalFormatting>
  <conditionalFormatting sqref="AE110">
    <cfRule type="expression" dxfId="2613" priority="12749">
      <formula>IF(RIGHT(TEXT(AE110,"0.#"),1)=".",FALSE,TRUE)</formula>
    </cfRule>
    <cfRule type="expression" dxfId="2612" priority="12750">
      <formula>IF(RIGHT(TEXT(AE110,"0.#"),1)=".",TRUE,FALSE)</formula>
    </cfRule>
  </conditionalFormatting>
  <conditionalFormatting sqref="AI110">
    <cfRule type="expression" dxfId="2611" priority="12747">
      <formula>IF(RIGHT(TEXT(AI110,"0.#"),1)=".",FALSE,TRUE)</formula>
    </cfRule>
    <cfRule type="expression" dxfId="2610" priority="12748">
      <formula>IF(RIGHT(TEXT(AI110,"0.#"),1)=".",TRUE,FALSE)</formula>
    </cfRule>
  </conditionalFormatting>
  <conditionalFormatting sqref="AM110">
    <cfRule type="expression" dxfId="2609" priority="12745">
      <formula>IF(RIGHT(TEXT(AM110,"0.#"),1)=".",FALSE,TRUE)</formula>
    </cfRule>
    <cfRule type="expression" dxfId="2608" priority="12746">
      <formula>IF(RIGHT(TEXT(AM110,"0.#"),1)=".",TRUE,FALSE)</formula>
    </cfRule>
  </conditionalFormatting>
  <conditionalFormatting sqref="AE111">
    <cfRule type="expression" dxfId="2607" priority="12743">
      <formula>IF(RIGHT(TEXT(AE111,"0.#"),1)=".",FALSE,TRUE)</formula>
    </cfRule>
    <cfRule type="expression" dxfId="2606" priority="12744">
      <formula>IF(RIGHT(TEXT(AE111,"0.#"),1)=".",TRUE,FALSE)</formula>
    </cfRule>
  </conditionalFormatting>
  <conditionalFormatting sqref="AI111">
    <cfRule type="expression" dxfId="2605" priority="12741">
      <formula>IF(RIGHT(TEXT(AI111,"0.#"),1)=".",FALSE,TRUE)</formula>
    </cfRule>
    <cfRule type="expression" dxfId="2604" priority="12742">
      <formula>IF(RIGHT(TEXT(AI111,"0.#"),1)=".",TRUE,FALSE)</formula>
    </cfRule>
  </conditionalFormatting>
  <conditionalFormatting sqref="AM111">
    <cfRule type="expression" dxfId="2603" priority="12739">
      <formula>IF(RIGHT(TEXT(AM111,"0.#"),1)=".",FALSE,TRUE)</formula>
    </cfRule>
    <cfRule type="expression" dxfId="2602" priority="12740">
      <formula>IF(RIGHT(TEXT(AM111,"0.#"),1)=".",TRUE,FALSE)</formula>
    </cfRule>
  </conditionalFormatting>
  <conditionalFormatting sqref="AE113">
    <cfRule type="expression" dxfId="2601" priority="12735">
      <formula>IF(RIGHT(TEXT(AE113,"0.#"),1)=".",FALSE,TRUE)</formula>
    </cfRule>
    <cfRule type="expression" dxfId="2600" priority="12736">
      <formula>IF(RIGHT(TEXT(AE113,"0.#"),1)=".",TRUE,FALSE)</formula>
    </cfRule>
  </conditionalFormatting>
  <conditionalFormatting sqref="AI113">
    <cfRule type="expression" dxfId="2599" priority="12733">
      <formula>IF(RIGHT(TEXT(AI113,"0.#"),1)=".",FALSE,TRUE)</formula>
    </cfRule>
    <cfRule type="expression" dxfId="2598" priority="12734">
      <formula>IF(RIGHT(TEXT(AI113,"0.#"),1)=".",TRUE,FALSE)</formula>
    </cfRule>
  </conditionalFormatting>
  <conditionalFormatting sqref="AM113">
    <cfRule type="expression" dxfId="2597" priority="12731">
      <formula>IF(RIGHT(TEXT(AM113,"0.#"),1)=".",FALSE,TRUE)</formula>
    </cfRule>
    <cfRule type="expression" dxfId="2596" priority="12732">
      <formula>IF(RIGHT(TEXT(AM113,"0.#"),1)=".",TRUE,FALSE)</formula>
    </cfRule>
  </conditionalFormatting>
  <conditionalFormatting sqref="AE114">
    <cfRule type="expression" dxfId="2595" priority="12729">
      <formula>IF(RIGHT(TEXT(AE114,"0.#"),1)=".",FALSE,TRUE)</formula>
    </cfRule>
    <cfRule type="expression" dxfId="2594" priority="12730">
      <formula>IF(RIGHT(TEXT(AE114,"0.#"),1)=".",TRUE,FALSE)</formula>
    </cfRule>
  </conditionalFormatting>
  <conditionalFormatting sqref="AI114">
    <cfRule type="expression" dxfId="2593" priority="12727">
      <formula>IF(RIGHT(TEXT(AI114,"0.#"),1)=".",FALSE,TRUE)</formula>
    </cfRule>
    <cfRule type="expression" dxfId="2592" priority="12728">
      <formula>IF(RIGHT(TEXT(AI114,"0.#"),1)=".",TRUE,FALSE)</formula>
    </cfRule>
  </conditionalFormatting>
  <conditionalFormatting sqref="AM114">
    <cfRule type="expression" dxfId="2591" priority="12725">
      <formula>IF(RIGHT(TEXT(AM114,"0.#"),1)=".",FALSE,TRUE)</formula>
    </cfRule>
    <cfRule type="expression" dxfId="2590" priority="12726">
      <formula>IF(RIGHT(TEXT(AM114,"0.#"),1)=".",TRUE,FALSE)</formula>
    </cfRule>
  </conditionalFormatting>
  <conditionalFormatting sqref="AE116 AQ116">
    <cfRule type="expression" dxfId="2589" priority="12721">
      <formula>IF(RIGHT(TEXT(AE116,"0.#"),1)=".",FALSE,TRUE)</formula>
    </cfRule>
    <cfRule type="expression" dxfId="2588" priority="12722">
      <formula>IF(RIGHT(TEXT(AE116,"0.#"),1)=".",TRUE,FALSE)</formula>
    </cfRule>
  </conditionalFormatting>
  <conditionalFormatting sqref="AI116">
    <cfRule type="expression" dxfId="2587" priority="12719">
      <formula>IF(RIGHT(TEXT(AI116,"0.#"),1)=".",FALSE,TRUE)</formula>
    </cfRule>
    <cfRule type="expression" dxfId="2586" priority="12720">
      <formula>IF(RIGHT(TEXT(AI116,"0.#"),1)=".",TRUE,FALSE)</formula>
    </cfRule>
  </conditionalFormatting>
  <conditionalFormatting sqref="AM116">
    <cfRule type="expression" dxfId="2585" priority="12717">
      <formula>IF(RIGHT(TEXT(AM116,"0.#"),1)=".",FALSE,TRUE)</formula>
    </cfRule>
    <cfRule type="expression" dxfId="2584" priority="12718">
      <formula>IF(RIGHT(TEXT(AM116,"0.#"),1)=".",TRUE,FALSE)</formula>
    </cfRule>
  </conditionalFormatting>
  <conditionalFormatting sqref="AE117 AM117">
    <cfRule type="expression" dxfId="2583" priority="12715">
      <formula>IF(RIGHT(TEXT(AE117,"0.#"),1)=".",FALSE,TRUE)</formula>
    </cfRule>
    <cfRule type="expression" dxfId="2582" priority="12716">
      <formula>IF(RIGHT(TEXT(AE117,"0.#"),1)=".",TRUE,FALSE)</formula>
    </cfRule>
  </conditionalFormatting>
  <conditionalFormatting sqref="AI117">
    <cfRule type="expression" dxfId="2581" priority="12713">
      <formula>IF(RIGHT(TEXT(AI117,"0.#"),1)=".",FALSE,TRUE)</formula>
    </cfRule>
    <cfRule type="expression" dxfId="2580" priority="12714">
      <formula>IF(RIGHT(TEXT(AI117,"0.#"),1)=".",TRUE,FALSE)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E134:AE135 AI134:AI135 AM134:AM135 AQ134:AQ135 AU134:AU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cfRule type="expression" dxfId="2521" priority="12589">
      <formula>IF(RIGHT(TEXT(AE434,"0.#"),1)=".",FALSE,TRUE)</formula>
    </cfRule>
    <cfRule type="expression" dxfId="2520" priority="12590">
      <formula>IF(RIGHT(TEXT(AE434,"0.#"),1)=".",TRUE,FALSE)</formula>
    </cfRule>
  </conditionalFormatting>
  <conditionalFormatting sqref="AE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699" max="49" man="1"/>
    <brk id="735"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30" zoomScaleNormal="13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505</v>
      </c>
    </row>
    <row r="2" spans="1:42" ht="13.5" customHeight="1" x14ac:dyDescent="0.15">
      <c r="A2" s="14" t="s">
        <v>203</v>
      </c>
      <c r="B2" s="15"/>
      <c r="C2" s="13" t="str">
        <f>IF(B2="","",A2)</f>
        <v/>
      </c>
      <c r="D2" s="13" t="str">
        <f>IF(C2="","",IF(D1&lt;&gt;"",CONCATENATE(D1,"、",C2),C2))</f>
        <v/>
      </c>
      <c r="F2" s="12" t="s">
        <v>189</v>
      </c>
      <c r="G2" s="17" t="s">
        <v>539</v>
      </c>
      <c r="H2" s="13" t="str">
        <f>IF(G2="","",F2)</f>
        <v>一般会計</v>
      </c>
      <c r="I2" s="13" t="str">
        <f>IF(H2="","",IF(I1&lt;&gt;"",CONCATENATE(I1,"、",H2),H2))</f>
        <v>一般会計</v>
      </c>
      <c r="K2" s="14" t="s">
        <v>222</v>
      </c>
      <c r="L2" s="15"/>
      <c r="M2" s="13" t="str">
        <f>IF(L2="","",K2)</f>
        <v/>
      </c>
      <c r="N2" s="13" t="str">
        <f>IF(M2="","",IF(N1&lt;&gt;"",CONCATENATE(N1,"、",M2),M2))</f>
        <v/>
      </c>
      <c r="O2" s="13"/>
      <c r="P2" s="12" t="s">
        <v>191</v>
      </c>
      <c r="Q2" s="17" t="s">
        <v>539</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524</v>
      </c>
      <c r="AI2" s="54" t="s">
        <v>387</v>
      </c>
      <c r="AK2" s="54" t="s">
        <v>396</v>
      </c>
      <c r="AM2" s="97"/>
      <c r="AN2" s="97"/>
      <c r="AP2" s="57" t="s">
        <v>524</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539</v>
      </c>
      <c r="R3" s="13" t="str">
        <f t="shared" ref="R3:R8" si="3">IF(Q3="","",P3)</f>
        <v>委託・請負</v>
      </c>
      <c r="S3" s="13" t="str">
        <f t="shared" ref="S3:S8" si="4">IF(R3="",S2,IF(S2&lt;&gt;"",CONCATENATE(S2,"、",R3),R3))</f>
        <v>直接実施、委託・請負</v>
      </c>
      <c r="T3" s="13"/>
      <c r="U3" s="32" t="s">
        <v>436</v>
      </c>
      <c r="W3" s="32" t="s">
        <v>270</v>
      </c>
      <c r="Y3" s="32" t="s">
        <v>71</v>
      </c>
      <c r="Z3" s="30"/>
      <c r="AA3" s="32" t="s">
        <v>74</v>
      </c>
      <c r="AB3" s="31"/>
      <c r="AC3" s="33" t="s">
        <v>256</v>
      </c>
      <c r="AD3" s="28"/>
      <c r="AE3" s="45" t="s">
        <v>297</v>
      </c>
      <c r="AF3" s="30"/>
      <c r="AG3" s="57" t="s">
        <v>525</v>
      </c>
      <c r="AI3" s="54" t="s">
        <v>389</v>
      </c>
      <c r="AK3" s="54" t="str">
        <f>CHAR(CODE(AK2)+1)</f>
        <v>B</v>
      </c>
      <c r="AM3" s="97"/>
      <c r="AN3" s="97"/>
      <c r="AP3" s="57" t="s">
        <v>525</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467</v>
      </c>
      <c r="W4" s="32" t="s">
        <v>271</v>
      </c>
      <c r="Y4" s="32" t="s">
        <v>73</v>
      </c>
      <c r="Z4" s="30"/>
      <c r="AA4" s="32" t="s">
        <v>76</v>
      </c>
      <c r="AB4" s="31"/>
      <c r="AC4" s="32" t="s">
        <v>257</v>
      </c>
      <c r="AD4" s="28"/>
      <c r="AE4" s="45" t="s">
        <v>298</v>
      </c>
      <c r="AF4" s="30"/>
      <c r="AG4" s="57" t="s">
        <v>526</v>
      </c>
      <c r="AI4" s="54" t="s">
        <v>511</v>
      </c>
      <c r="AK4" s="54" t="str">
        <f t="shared" ref="AK4:AK49" si="7">CHAR(CODE(AK3)+1)</f>
        <v>C</v>
      </c>
      <c r="AM4" s="97"/>
      <c r="AN4" s="97"/>
      <c r="AP4" s="57" t="s">
        <v>526</v>
      </c>
    </row>
    <row r="5" spans="1:42" ht="13.5" customHeight="1" x14ac:dyDescent="0.15">
      <c r="A5" s="14" t="s">
        <v>206</v>
      </c>
      <c r="B5" s="15" t="s">
        <v>539</v>
      </c>
      <c r="C5" s="13" t="str">
        <f t="shared" si="0"/>
        <v>海洋政策</v>
      </c>
      <c r="D5" s="13" t="str">
        <f>IF(C5="",D4,IF(D4&lt;&gt;"",CONCATENATE(D4,"、",C5),C5))</f>
        <v>海洋政策</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460</v>
      </c>
      <c r="Y5" s="32" t="s">
        <v>75</v>
      </c>
      <c r="Z5" s="30"/>
      <c r="AA5" s="32" t="s">
        <v>78</v>
      </c>
      <c r="AB5" s="31"/>
      <c r="AC5" s="32" t="s">
        <v>299</v>
      </c>
      <c r="AD5" s="31"/>
      <c r="AE5" s="45" t="s">
        <v>537</v>
      </c>
      <c r="AF5" s="30"/>
      <c r="AG5" s="57" t="s">
        <v>527</v>
      </c>
      <c r="AI5" s="57" t="s">
        <v>512</v>
      </c>
      <c r="AK5" s="54" t="str">
        <f t="shared" si="7"/>
        <v>D</v>
      </c>
      <c r="AP5" s="57" t="s">
        <v>527</v>
      </c>
    </row>
    <row r="6" spans="1:42" ht="13.5" customHeight="1" x14ac:dyDescent="0.15">
      <c r="A6" s="14" t="s">
        <v>207</v>
      </c>
      <c r="B6" s="15"/>
      <c r="C6" s="13" t="str">
        <f t="shared" si="0"/>
        <v/>
      </c>
      <c r="D6" s="13" t="str">
        <f t="shared" ref="D6:D22" si="8">IF(C6="",D5,IF(D5&lt;&gt;"",CONCATENATE(D5,"、",C6),C6))</f>
        <v>海洋政策</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v>
      </c>
      <c r="T6" s="13"/>
      <c r="W6" s="32" t="s">
        <v>272</v>
      </c>
      <c r="Y6" s="32" t="s">
        <v>77</v>
      </c>
      <c r="Z6" s="30"/>
      <c r="AA6" s="32" t="s">
        <v>80</v>
      </c>
      <c r="AB6" s="31"/>
      <c r="AC6" s="32" t="s">
        <v>258</v>
      </c>
      <c r="AD6" s="31"/>
      <c r="AE6" s="45" t="s">
        <v>534</v>
      </c>
      <c r="AF6" s="30"/>
      <c r="AG6" s="57" t="s">
        <v>528</v>
      </c>
      <c r="AI6" s="54" t="s">
        <v>463</v>
      </c>
      <c r="AK6" s="54" t="str">
        <f t="shared" si="7"/>
        <v>E</v>
      </c>
      <c r="AP6" s="57" t="s">
        <v>528</v>
      </c>
    </row>
    <row r="7" spans="1:42" ht="13.5" customHeight="1" x14ac:dyDescent="0.15">
      <c r="A7" s="14" t="s">
        <v>208</v>
      </c>
      <c r="B7" s="15"/>
      <c r="C7" s="13" t="str">
        <f t="shared" si="0"/>
        <v/>
      </c>
      <c r="D7" s="13" t="str">
        <f t="shared" si="8"/>
        <v>海洋政策</v>
      </c>
      <c r="F7" s="18" t="s">
        <v>437</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529</v>
      </c>
      <c r="AK7" s="54" t="str">
        <f t="shared" si="7"/>
        <v>F</v>
      </c>
      <c r="AP7" s="57" t="s">
        <v>529</v>
      </c>
    </row>
    <row r="8" spans="1:42" ht="13.5" customHeight="1" x14ac:dyDescent="0.15">
      <c r="A8" s="14" t="s">
        <v>209</v>
      </c>
      <c r="B8" s="15"/>
      <c r="C8" s="13" t="str">
        <f t="shared" si="0"/>
        <v/>
      </c>
      <c r="D8" s="13" t="str">
        <f t="shared" si="8"/>
        <v>海洋政策</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530</v>
      </c>
      <c r="AK8" s="54" t="str">
        <f t="shared" si="7"/>
        <v>G</v>
      </c>
      <c r="AP8" s="57" t="s">
        <v>530</v>
      </c>
    </row>
    <row r="9" spans="1:42" ht="13.5" customHeight="1" x14ac:dyDescent="0.15">
      <c r="A9" s="14" t="s">
        <v>210</v>
      </c>
      <c r="B9" s="15"/>
      <c r="C9" s="13" t="str">
        <f t="shared" si="0"/>
        <v/>
      </c>
      <c r="D9" s="13" t="str">
        <f t="shared" si="8"/>
        <v>海洋政策</v>
      </c>
      <c r="F9" s="18" t="s">
        <v>438</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531</v>
      </c>
      <c r="AK9" s="54" t="str">
        <f t="shared" si="7"/>
        <v>H</v>
      </c>
      <c r="AP9" s="57" t="s">
        <v>531</v>
      </c>
    </row>
    <row r="10" spans="1:42" ht="13.5" customHeight="1" x14ac:dyDescent="0.15">
      <c r="A10" s="14" t="s">
        <v>461</v>
      </c>
      <c r="B10" s="15"/>
      <c r="C10" s="13" t="str">
        <f t="shared" si="0"/>
        <v/>
      </c>
      <c r="D10" s="13" t="str">
        <f t="shared" si="8"/>
        <v>海洋政策</v>
      </c>
      <c r="F10" s="18" t="s">
        <v>236</v>
      </c>
      <c r="G10" s="17"/>
      <c r="H10" s="13" t="str">
        <f t="shared" si="1"/>
        <v/>
      </c>
      <c r="I10" s="13" t="str">
        <f t="shared" si="5"/>
        <v>一般会計</v>
      </c>
      <c r="K10" s="14" t="s">
        <v>466</v>
      </c>
      <c r="L10" s="15"/>
      <c r="M10" s="13" t="str">
        <f t="shared" si="2"/>
        <v/>
      </c>
      <c r="N10" s="13" t="str">
        <f t="shared" si="6"/>
        <v/>
      </c>
      <c r="O10" s="13"/>
      <c r="P10" s="13" t="str">
        <f>S8</f>
        <v>直接実施、委託・請負</v>
      </c>
      <c r="Q10" s="19"/>
      <c r="T10" s="13"/>
      <c r="W10" s="32" t="s">
        <v>276</v>
      </c>
      <c r="Y10" s="32" t="s">
        <v>85</v>
      </c>
      <c r="Z10" s="30"/>
      <c r="AA10" s="32" t="s">
        <v>88</v>
      </c>
      <c r="AB10" s="31"/>
      <c r="AC10" s="31"/>
      <c r="AD10" s="31"/>
      <c r="AE10" s="31"/>
      <c r="AF10" s="30"/>
      <c r="AG10" s="57" t="s">
        <v>514</v>
      </c>
      <c r="AK10" s="54" t="str">
        <f t="shared" si="7"/>
        <v>I</v>
      </c>
      <c r="AP10" s="54" t="s">
        <v>506</v>
      </c>
    </row>
    <row r="11" spans="1:42" ht="13.5" customHeight="1" x14ac:dyDescent="0.15">
      <c r="A11" s="14" t="s">
        <v>211</v>
      </c>
      <c r="B11" s="15"/>
      <c r="C11" s="13" t="str">
        <f t="shared" si="0"/>
        <v/>
      </c>
      <c r="D11" s="13" t="str">
        <f t="shared" si="8"/>
        <v>海洋政策</v>
      </c>
      <c r="F11" s="18" t="s">
        <v>237</v>
      </c>
      <c r="G11" s="17"/>
      <c r="H11" s="13" t="str">
        <f t="shared" si="1"/>
        <v/>
      </c>
      <c r="I11" s="13" t="str">
        <f t="shared" si="5"/>
        <v>一般会計</v>
      </c>
      <c r="K11" s="14" t="s">
        <v>230</v>
      </c>
      <c r="L11" s="15" t="s">
        <v>539</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517</v>
      </c>
      <c r="AK11" s="54" t="str">
        <f t="shared" si="7"/>
        <v>J</v>
      </c>
    </row>
    <row r="12" spans="1:42" ht="13.5" customHeight="1" x14ac:dyDescent="0.15">
      <c r="A12" s="14" t="s">
        <v>212</v>
      </c>
      <c r="B12" s="15"/>
      <c r="C12" s="13" t="str">
        <f t="shared" si="0"/>
        <v/>
      </c>
      <c r="D12" s="13" t="str">
        <f t="shared" si="8"/>
        <v>海洋政策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515</v>
      </c>
      <c r="AK12" s="54" t="str">
        <f t="shared" si="7"/>
        <v>K</v>
      </c>
    </row>
    <row r="13" spans="1:42" ht="13.5" customHeight="1" x14ac:dyDescent="0.15">
      <c r="A13" s="14" t="s">
        <v>213</v>
      </c>
      <c r="B13" s="15"/>
      <c r="C13" s="13" t="str">
        <f t="shared" si="0"/>
        <v/>
      </c>
      <c r="D13" s="13" t="str">
        <f t="shared" si="8"/>
        <v>海洋政策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516</v>
      </c>
      <c r="AK13" s="54" t="str">
        <f t="shared" si="7"/>
        <v>L</v>
      </c>
    </row>
    <row r="14" spans="1:42" ht="13.5" customHeight="1" x14ac:dyDescent="0.15">
      <c r="A14" s="14" t="s">
        <v>214</v>
      </c>
      <c r="B14" s="15"/>
      <c r="C14" s="13" t="str">
        <f t="shared" si="0"/>
        <v/>
      </c>
      <c r="D14" s="13" t="str">
        <f t="shared" si="8"/>
        <v>海洋政策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海洋政策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海洋政策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海洋政策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海洋政策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海洋政策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海洋政策</v>
      </c>
      <c r="F20" s="18" t="s">
        <v>447</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448</v>
      </c>
      <c r="B21" s="15"/>
      <c r="C21" s="13" t="str">
        <f t="shared" si="0"/>
        <v/>
      </c>
      <c r="D21" s="13" t="str">
        <f t="shared" si="8"/>
        <v>海洋政策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449</v>
      </c>
      <c r="B22" s="15"/>
      <c r="C22" s="13" t="str">
        <f t="shared" si="0"/>
        <v/>
      </c>
      <c r="D22" s="13" t="str">
        <f t="shared" si="8"/>
        <v>海洋政策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450</v>
      </c>
      <c r="B23" s="15"/>
      <c r="C23" s="13" t="str">
        <f t="shared" si="0"/>
        <v/>
      </c>
      <c r="D23" s="13" t="str">
        <f>IF(C23="",D22,IF(D22&lt;&gt;"",CONCATENATE(D22,"、",C23),C23))</f>
        <v>海洋政策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451</v>
      </c>
      <c r="B24" s="15"/>
      <c r="C24" s="13" t="str">
        <f t="shared" si="0"/>
        <v/>
      </c>
      <c r="D24" s="13" t="str">
        <f>IF(C24="",D23,IF(D23&lt;&gt;"",CONCATENATE(D23,"、",C24),C24))</f>
        <v>海洋政策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507</v>
      </c>
      <c r="B25" s="17"/>
      <c r="C25" s="13" t="str">
        <f t="shared" si="0"/>
        <v/>
      </c>
      <c r="D25" s="13" t="str">
        <f>IF(C25="",D24,IF(D24&lt;&gt;"",CONCATENATE(D24,"、",C25),C25))</f>
        <v>海洋政策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海洋政策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439</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440</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441</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442</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443</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444</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445</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446</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468</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496</v>
      </c>
      <c r="B2" s="534"/>
      <c r="C2" s="534"/>
      <c r="D2" s="534"/>
      <c r="E2" s="534"/>
      <c r="F2" s="535"/>
      <c r="G2" s="540" t="s">
        <v>266</v>
      </c>
      <c r="H2" s="541"/>
      <c r="I2" s="541"/>
      <c r="J2" s="541"/>
      <c r="K2" s="541"/>
      <c r="L2" s="541"/>
      <c r="M2" s="541"/>
      <c r="N2" s="541"/>
      <c r="O2" s="542"/>
      <c r="P2" s="748" t="s">
        <v>60</v>
      </c>
      <c r="Q2" s="541"/>
      <c r="R2" s="541"/>
      <c r="S2" s="541"/>
      <c r="T2" s="541"/>
      <c r="U2" s="541"/>
      <c r="V2" s="541"/>
      <c r="W2" s="541"/>
      <c r="X2" s="542"/>
      <c r="Y2" s="1014"/>
      <c r="Z2" s="398"/>
      <c r="AA2" s="399"/>
      <c r="AB2" s="1018" t="s">
        <v>12</v>
      </c>
      <c r="AC2" s="1019"/>
      <c r="AD2" s="1020"/>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33"/>
      <c r="B3" s="534"/>
      <c r="C3" s="534"/>
      <c r="D3" s="534"/>
      <c r="E3" s="534"/>
      <c r="F3" s="535"/>
      <c r="G3" s="543"/>
      <c r="H3" s="368"/>
      <c r="I3" s="368"/>
      <c r="J3" s="368"/>
      <c r="K3" s="368"/>
      <c r="L3" s="368"/>
      <c r="M3" s="368"/>
      <c r="N3" s="368"/>
      <c r="O3" s="544"/>
      <c r="P3" s="556"/>
      <c r="Q3" s="368"/>
      <c r="R3" s="368"/>
      <c r="S3" s="368"/>
      <c r="T3" s="368"/>
      <c r="U3" s="368"/>
      <c r="V3" s="368"/>
      <c r="W3" s="368"/>
      <c r="X3" s="544"/>
      <c r="Y3" s="1015"/>
      <c r="Z3" s="1016"/>
      <c r="AA3" s="1017"/>
      <c r="AB3" s="1021"/>
      <c r="AC3" s="1022"/>
      <c r="AD3" s="1023"/>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15">
      <c r="A4" s="536"/>
      <c r="B4" s="534"/>
      <c r="C4" s="534"/>
      <c r="D4" s="534"/>
      <c r="E4" s="534"/>
      <c r="F4" s="535"/>
      <c r="G4" s="510"/>
      <c r="H4" s="1024"/>
      <c r="I4" s="1024"/>
      <c r="J4" s="1024"/>
      <c r="K4" s="1024"/>
      <c r="L4" s="1024"/>
      <c r="M4" s="1024"/>
      <c r="N4" s="1024"/>
      <c r="O4" s="1025"/>
      <c r="P4" s="121"/>
      <c r="Q4" s="1032"/>
      <c r="R4" s="1032"/>
      <c r="S4" s="1032"/>
      <c r="T4" s="1032"/>
      <c r="U4" s="1032"/>
      <c r="V4" s="1032"/>
      <c r="W4" s="1032"/>
      <c r="X4" s="1033"/>
      <c r="Y4" s="1010" t="s">
        <v>13</v>
      </c>
      <c r="Z4" s="1011"/>
      <c r="AA4" s="1012"/>
      <c r="AB4" s="521"/>
      <c r="AC4" s="1013"/>
      <c r="AD4" s="1013"/>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37"/>
      <c r="B5" s="538"/>
      <c r="C5" s="538"/>
      <c r="D5" s="538"/>
      <c r="E5" s="538"/>
      <c r="F5" s="539"/>
      <c r="G5" s="1026"/>
      <c r="H5" s="1027"/>
      <c r="I5" s="1027"/>
      <c r="J5" s="1027"/>
      <c r="K5" s="1027"/>
      <c r="L5" s="1027"/>
      <c r="M5" s="1027"/>
      <c r="N5" s="1027"/>
      <c r="O5" s="1028"/>
      <c r="P5" s="1034"/>
      <c r="Q5" s="1034"/>
      <c r="R5" s="1034"/>
      <c r="S5" s="1034"/>
      <c r="T5" s="1034"/>
      <c r="U5" s="1034"/>
      <c r="V5" s="1034"/>
      <c r="W5" s="1034"/>
      <c r="X5" s="1035"/>
      <c r="Y5" s="282" t="s">
        <v>55</v>
      </c>
      <c r="Z5" s="1007"/>
      <c r="AA5" s="1008"/>
      <c r="AB5" s="491"/>
      <c r="AC5" s="1009"/>
      <c r="AD5" s="1009"/>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37"/>
      <c r="B6" s="538"/>
      <c r="C6" s="538"/>
      <c r="D6" s="538"/>
      <c r="E6" s="538"/>
      <c r="F6" s="539"/>
      <c r="G6" s="1029"/>
      <c r="H6" s="1030"/>
      <c r="I6" s="1030"/>
      <c r="J6" s="1030"/>
      <c r="K6" s="1030"/>
      <c r="L6" s="1030"/>
      <c r="M6" s="1030"/>
      <c r="N6" s="1030"/>
      <c r="O6" s="1031"/>
      <c r="P6" s="1036"/>
      <c r="Q6" s="1036"/>
      <c r="R6" s="1036"/>
      <c r="S6" s="1036"/>
      <c r="T6" s="1036"/>
      <c r="U6" s="1036"/>
      <c r="V6" s="1036"/>
      <c r="W6" s="1036"/>
      <c r="X6" s="1037"/>
      <c r="Y6" s="1038" t="s">
        <v>14</v>
      </c>
      <c r="Z6" s="1007"/>
      <c r="AA6" s="1008"/>
      <c r="AB6" s="445" t="s">
        <v>302</v>
      </c>
      <c r="AC6" s="1039"/>
      <c r="AD6" s="1039"/>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72" t="s">
        <v>532</v>
      </c>
      <c r="B7" s="873"/>
      <c r="C7" s="873"/>
      <c r="D7" s="873"/>
      <c r="E7" s="873"/>
      <c r="F7" s="874"/>
      <c r="G7" s="878"/>
      <c r="H7" s="879"/>
      <c r="I7" s="879"/>
      <c r="J7" s="879"/>
      <c r="K7" s="879"/>
      <c r="L7" s="879"/>
      <c r="M7" s="879"/>
      <c r="N7" s="879"/>
      <c r="O7" s="879"/>
      <c r="P7" s="879"/>
      <c r="Q7" s="879"/>
      <c r="R7" s="879"/>
      <c r="S7" s="879"/>
      <c r="T7" s="879"/>
      <c r="U7" s="879"/>
      <c r="V7" s="879"/>
      <c r="W7" s="879"/>
      <c r="X7" s="879"/>
      <c r="Y7" s="879"/>
      <c r="Z7" s="879"/>
      <c r="AA7" s="879"/>
      <c r="AB7" s="879"/>
      <c r="AC7" s="879"/>
      <c r="AD7" s="879"/>
      <c r="AE7" s="879"/>
      <c r="AF7" s="879"/>
      <c r="AG7" s="879"/>
      <c r="AH7" s="879"/>
      <c r="AI7" s="879"/>
      <c r="AJ7" s="879"/>
      <c r="AK7" s="879"/>
      <c r="AL7" s="879"/>
      <c r="AM7" s="879"/>
      <c r="AN7" s="879"/>
      <c r="AO7" s="879"/>
      <c r="AP7" s="879"/>
      <c r="AQ7" s="879"/>
      <c r="AR7" s="879"/>
      <c r="AS7" s="879"/>
      <c r="AT7" s="879"/>
      <c r="AU7" s="879"/>
      <c r="AV7" s="879"/>
      <c r="AW7" s="879"/>
      <c r="AX7" s="880"/>
    </row>
    <row r="8" spans="1:50" customFormat="1" ht="23.25" customHeight="1" x14ac:dyDescent="0.15">
      <c r="A8" s="875"/>
      <c r="B8" s="876"/>
      <c r="C8" s="876"/>
      <c r="D8" s="876"/>
      <c r="E8" s="876"/>
      <c r="F8" s="877"/>
      <c r="G8" s="881"/>
      <c r="H8" s="882"/>
      <c r="I8" s="882"/>
      <c r="J8" s="882"/>
      <c r="K8" s="882"/>
      <c r="L8" s="882"/>
      <c r="M8" s="882"/>
      <c r="N8" s="882"/>
      <c r="O8" s="882"/>
      <c r="P8" s="882"/>
      <c r="Q8" s="882"/>
      <c r="R8" s="882"/>
      <c r="S8" s="882"/>
      <c r="T8" s="882"/>
      <c r="U8" s="882"/>
      <c r="V8" s="882"/>
      <c r="W8" s="882"/>
      <c r="X8" s="882"/>
      <c r="Y8" s="882"/>
      <c r="Z8" s="882"/>
      <c r="AA8" s="882"/>
      <c r="AB8" s="882"/>
      <c r="AC8" s="882"/>
      <c r="AD8" s="882"/>
      <c r="AE8" s="882"/>
      <c r="AF8" s="882"/>
      <c r="AG8" s="882"/>
      <c r="AH8" s="882"/>
      <c r="AI8" s="882"/>
      <c r="AJ8" s="882"/>
      <c r="AK8" s="882"/>
      <c r="AL8" s="882"/>
      <c r="AM8" s="882"/>
      <c r="AN8" s="882"/>
      <c r="AO8" s="882"/>
      <c r="AP8" s="882"/>
      <c r="AQ8" s="882"/>
      <c r="AR8" s="882"/>
      <c r="AS8" s="882"/>
      <c r="AT8" s="882"/>
      <c r="AU8" s="882"/>
      <c r="AV8" s="882"/>
      <c r="AW8" s="882"/>
      <c r="AX8" s="883"/>
    </row>
    <row r="9" spans="1:50" ht="18.75" customHeight="1" x14ac:dyDescent="0.15">
      <c r="A9" s="533" t="s">
        <v>496</v>
      </c>
      <c r="B9" s="534"/>
      <c r="C9" s="534"/>
      <c r="D9" s="534"/>
      <c r="E9" s="534"/>
      <c r="F9" s="535"/>
      <c r="G9" s="540" t="s">
        <v>266</v>
      </c>
      <c r="H9" s="541"/>
      <c r="I9" s="541"/>
      <c r="J9" s="541"/>
      <c r="K9" s="541"/>
      <c r="L9" s="541"/>
      <c r="M9" s="541"/>
      <c r="N9" s="541"/>
      <c r="O9" s="542"/>
      <c r="P9" s="748" t="s">
        <v>60</v>
      </c>
      <c r="Q9" s="541"/>
      <c r="R9" s="541"/>
      <c r="S9" s="541"/>
      <c r="T9" s="541"/>
      <c r="U9" s="541"/>
      <c r="V9" s="541"/>
      <c r="W9" s="541"/>
      <c r="X9" s="542"/>
      <c r="Y9" s="1014"/>
      <c r="Z9" s="398"/>
      <c r="AA9" s="399"/>
      <c r="AB9" s="1018" t="s">
        <v>12</v>
      </c>
      <c r="AC9" s="1019"/>
      <c r="AD9" s="1020"/>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33"/>
      <c r="B10" s="534"/>
      <c r="C10" s="534"/>
      <c r="D10" s="534"/>
      <c r="E10" s="534"/>
      <c r="F10" s="535"/>
      <c r="G10" s="543"/>
      <c r="H10" s="368"/>
      <c r="I10" s="368"/>
      <c r="J10" s="368"/>
      <c r="K10" s="368"/>
      <c r="L10" s="368"/>
      <c r="M10" s="368"/>
      <c r="N10" s="368"/>
      <c r="O10" s="544"/>
      <c r="P10" s="556"/>
      <c r="Q10" s="368"/>
      <c r="R10" s="368"/>
      <c r="S10" s="368"/>
      <c r="T10" s="368"/>
      <c r="U10" s="368"/>
      <c r="V10" s="368"/>
      <c r="W10" s="368"/>
      <c r="X10" s="544"/>
      <c r="Y10" s="1015"/>
      <c r="Z10" s="1016"/>
      <c r="AA10" s="1017"/>
      <c r="AB10" s="1021"/>
      <c r="AC10" s="1022"/>
      <c r="AD10" s="1023"/>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36"/>
      <c r="B11" s="534"/>
      <c r="C11" s="534"/>
      <c r="D11" s="534"/>
      <c r="E11" s="534"/>
      <c r="F11" s="535"/>
      <c r="G11" s="510"/>
      <c r="H11" s="1024"/>
      <c r="I11" s="1024"/>
      <c r="J11" s="1024"/>
      <c r="K11" s="1024"/>
      <c r="L11" s="1024"/>
      <c r="M11" s="1024"/>
      <c r="N11" s="1024"/>
      <c r="O11" s="1025"/>
      <c r="P11" s="121"/>
      <c r="Q11" s="1032"/>
      <c r="R11" s="1032"/>
      <c r="S11" s="1032"/>
      <c r="T11" s="1032"/>
      <c r="U11" s="1032"/>
      <c r="V11" s="1032"/>
      <c r="W11" s="1032"/>
      <c r="X11" s="1033"/>
      <c r="Y11" s="1010" t="s">
        <v>13</v>
      </c>
      <c r="Z11" s="1011"/>
      <c r="AA11" s="1012"/>
      <c r="AB11" s="521"/>
      <c r="AC11" s="1013"/>
      <c r="AD11" s="1013"/>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37"/>
      <c r="B12" s="538"/>
      <c r="C12" s="538"/>
      <c r="D12" s="538"/>
      <c r="E12" s="538"/>
      <c r="F12" s="539"/>
      <c r="G12" s="1026"/>
      <c r="H12" s="1027"/>
      <c r="I12" s="1027"/>
      <c r="J12" s="1027"/>
      <c r="K12" s="1027"/>
      <c r="L12" s="1027"/>
      <c r="M12" s="1027"/>
      <c r="N12" s="1027"/>
      <c r="O12" s="1028"/>
      <c r="P12" s="1034"/>
      <c r="Q12" s="1034"/>
      <c r="R12" s="1034"/>
      <c r="S12" s="1034"/>
      <c r="T12" s="1034"/>
      <c r="U12" s="1034"/>
      <c r="V12" s="1034"/>
      <c r="W12" s="1034"/>
      <c r="X12" s="1035"/>
      <c r="Y12" s="282" t="s">
        <v>55</v>
      </c>
      <c r="Z12" s="1007"/>
      <c r="AA12" s="1008"/>
      <c r="AB12" s="491"/>
      <c r="AC12" s="1009"/>
      <c r="AD12" s="1009"/>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36"/>
      <c r="B13" s="637"/>
      <c r="C13" s="637"/>
      <c r="D13" s="637"/>
      <c r="E13" s="637"/>
      <c r="F13" s="638"/>
      <c r="G13" s="1029"/>
      <c r="H13" s="1030"/>
      <c r="I13" s="1030"/>
      <c r="J13" s="1030"/>
      <c r="K13" s="1030"/>
      <c r="L13" s="1030"/>
      <c r="M13" s="1030"/>
      <c r="N13" s="1030"/>
      <c r="O13" s="1031"/>
      <c r="P13" s="1036"/>
      <c r="Q13" s="1036"/>
      <c r="R13" s="1036"/>
      <c r="S13" s="1036"/>
      <c r="T13" s="1036"/>
      <c r="U13" s="1036"/>
      <c r="V13" s="1036"/>
      <c r="W13" s="1036"/>
      <c r="X13" s="1037"/>
      <c r="Y13" s="1038" t="s">
        <v>14</v>
      </c>
      <c r="Z13" s="1007"/>
      <c r="AA13" s="1008"/>
      <c r="AB13" s="445" t="s">
        <v>302</v>
      </c>
      <c r="AC13" s="1039"/>
      <c r="AD13" s="1039"/>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72" t="s">
        <v>532</v>
      </c>
      <c r="B14" s="873"/>
      <c r="C14" s="873"/>
      <c r="D14" s="873"/>
      <c r="E14" s="873"/>
      <c r="F14" s="874"/>
      <c r="G14" s="878"/>
      <c r="H14" s="879"/>
      <c r="I14" s="879"/>
      <c r="J14" s="879"/>
      <c r="K14" s="879"/>
      <c r="L14" s="879"/>
      <c r="M14" s="879"/>
      <c r="N14" s="879"/>
      <c r="O14" s="879"/>
      <c r="P14" s="879"/>
      <c r="Q14" s="879"/>
      <c r="R14" s="879"/>
      <c r="S14" s="879"/>
      <c r="T14" s="879"/>
      <c r="U14" s="879"/>
      <c r="V14" s="879"/>
      <c r="W14" s="879"/>
      <c r="X14" s="879"/>
      <c r="Y14" s="879"/>
      <c r="Z14" s="879"/>
      <c r="AA14" s="879"/>
      <c r="AB14" s="879"/>
      <c r="AC14" s="879"/>
      <c r="AD14" s="879"/>
      <c r="AE14" s="879"/>
      <c r="AF14" s="879"/>
      <c r="AG14" s="879"/>
      <c r="AH14" s="879"/>
      <c r="AI14" s="879"/>
      <c r="AJ14" s="879"/>
      <c r="AK14" s="879"/>
      <c r="AL14" s="879"/>
      <c r="AM14" s="879"/>
      <c r="AN14" s="879"/>
      <c r="AO14" s="879"/>
      <c r="AP14" s="879"/>
      <c r="AQ14" s="879"/>
      <c r="AR14" s="879"/>
      <c r="AS14" s="879"/>
      <c r="AT14" s="879"/>
      <c r="AU14" s="879"/>
      <c r="AV14" s="879"/>
      <c r="AW14" s="879"/>
      <c r="AX14" s="880"/>
    </row>
    <row r="15" spans="1:50" customFormat="1" ht="23.25" customHeight="1" x14ac:dyDescent="0.15">
      <c r="A15" s="875"/>
      <c r="B15" s="876"/>
      <c r="C15" s="876"/>
      <c r="D15" s="876"/>
      <c r="E15" s="876"/>
      <c r="F15" s="877"/>
      <c r="G15" s="881"/>
      <c r="H15" s="882"/>
      <c r="I15" s="882"/>
      <c r="J15" s="882"/>
      <c r="K15" s="882"/>
      <c r="L15" s="882"/>
      <c r="M15" s="882"/>
      <c r="N15" s="882"/>
      <c r="O15" s="882"/>
      <c r="P15" s="882"/>
      <c r="Q15" s="882"/>
      <c r="R15" s="882"/>
      <c r="S15" s="882"/>
      <c r="T15" s="882"/>
      <c r="U15" s="882"/>
      <c r="V15" s="882"/>
      <c r="W15" s="882"/>
      <c r="X15" s="882"/>
      <c r="Y15" s="882"/>
      <c r="Z15" s="882"/>
      <c r="AA15" s="882"/>
      <c r="AB15" s="882"/>
      <c r="AC15" s="882"/>
      <c r="AD15" s="882"/>
      <c r="AE15" s="882"/>
      <c r="AF15" s="882"/>
      <c r="AG15" s="882"/>
      <c r="AH15" s="882"/>
      <c r="AI15" s="882"/>
      <c r="AJ15" s="882"/>
      <c r="AK15" s="882"/>
      <c r="AL15" s="882"/>
      <c r="AM15" s="882"/>
      <c r="AN15" s="882"/>
      <c r="AO15" s="882"/>
      <c r="AP15" s="882"/>
      <c r="AQ15" s="882"/>
      <c r="AR15" s="882"/>
      <c r="AS15" s="882"/>
      <c r="AT15" s="882"/>
      <c r="AU15" s="882"/>
      <c r="AV15" s="882"/>
      <c r="AW15" s="882"/>
      <c r="AX15" s="883"/>
    </row>
    <row r="16" spans="1:50" ht="18.75" customHeight="1" x14ac:dyDescent="0.15">
      <c r="A16" s="533" t="s">
        <v>496</v>
      </c>
      <c r="B16" s="534"/>
      <c r="C16" s="534"/>
      <c r="D16" s="534"/>
      <c r="E16" s="534"/>
      <c r="F16" s="535"/>
      <c r="G16" s="540" t="s">
        <v>266</v>
      </c>
      <c r="H16" s="541"/>
      <c r="I16" s="541"/>
      <c r="J16" s="541"/>
      <c r="K16" s="541"/>
      <c r="L16" s="541"/>
      <c r="M16" s="541"/>
      <c r="N16" s="541"/>
      <c r="O16" s="542"/>
      <c r="P16" s="748" t="s">
        <v>60</v>
      </c>
      <c r="Q16" s="541"/>
      <c r="R16" s="541"/>
      <c r="S16" s="541"/>
      <c r="T16" s="541"/>
      <c r="U16" s="541"/>
      <c r="V16" s="541"/>
      <c r="W16" s="541"/>
      <c r="X16" s="542"/>
      <c r="Y16" s="1014"/>
      <c r="Z16" s="398"/>
      <c r="AA16" s="399"/>
      <c r="AB16" s="1018" t="s">
        <v>12</v>
      </c>
      <c r="AC16" s="1019"/>
      <c r="AD16" s="1020"/>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33"/>
      <c r="B17" s="534"/>
      <c r="C17" s="534"/>
      <c r="D17" s="534"/>
      <c r="E17" s="534"/>
      <c r="F17" s="535"/>
      <c r="G17" s="543"/>
      <c r="H17" s="368"/>
      <c r="I17" s="368"/>
      <c r="J17" s="368"/>
      <c r="K17" s="368"/>
      <c r="L17" s="368"/>
      <c r="M17" s="368"/>
      <c r="N17" s="368"/>
      <c r="O17" s="544"/>
      <c r="P17" s="556"/>
      <c r="Q17" s="368"/>
      <c r="R17" s="368"/>
      <c r="S17" s="368"/>
      <c r="T17" s="368"/>
      <c r="U17" s="368"/>
      <c r="V17" s="368"/>
      <c r="W17" s="368"/>
      <c r="X17" s="544"/>
      <c r="Y17" s="1015"/>
      <c r="Z17" s="1016"/>
      <c r="AA17" s="1017"/>
      <c r="AB17" s="1021"/>
      <c r="AC17" s="1022"/>
      <c r="AD17" s="1023"/>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36"/>
      <c r="B18" s="534"/>
      <c r="C18" s="534"/>
      <c r="D18" s="534"/>
      <c r="E18" s="534"/>
      <c r="F18" s="535"/>
      <c r="G18" s="510"/>
      <c r="H18" s="1024"/>
      <c r="I18" s="1024"/>
      <c r="J18" s="1024"/>
      <c r="K18" s="1024"/>
      <c r="L18" s="1024"/>
      <c r="M18" s="1024"/>
      <c r="N18" s="1024"/>
      <c r="O18" s="1025"/>
      <c r="P18" s="121"/>
      <c r="Q18" s="1032"/>
      <c r="R18" s="1032"/>
      <c r="S18" s="1032"/>
      <c r="T18" s="1032"/>
      <c r="U18" s="1032"/>
      <c r="V18" s="1032"/>
      <c r="W18" s="1032"/>
      <c r="X18" s="1033"/>
      <c r="Y18" s="1010" t="s">
        <v>13</v>
      </c>
      <c r="Z18" s="1011"/>
      <c r="AA18" s="1012"/>
      <c r="AB18" s="521"/>
      <c r="AC18" s="1013"/>
      <c r="AD18" s="1013"/>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37"/>
      <c r="B19" s="538"/>
      <c r="C19" s="538"/>
      <c r="D19" s="538"/>
      <c r="E19" s="538"/>
      <c r="F19" s="539"/>
      <c r="G19" s="1026"/>
      <c r="H19" s="1027"/>
      <c r="I19" s="1027"/>
      <c r="J19" s="1027"/>
      <c r="K19" s="1027"/>
      <c r="L19" s="1027"/>
      <c r="M19" s="1027"/>
      <c r="N19" s="1027"/>
      <c r="O19" s="1028"/>
      <c r="P19" s="1034"/>
      <c r="Q19" s="1034"/>
      <c r="R19" s="1034"/>
      <c r="S19" s="1034"/>
      <c r="T19" s="1034"/>
      <c r="U19" s="1034"/>
      <c r="V19" s="1034"/>
      <c r="W19" s="1034"/>
      <c r="X19" s="1035"/>
      <c r="Y19" s="282" t="s">
        <v>55</v>
      </c>
      <c r="Z19" s="1007"/>
      <c r="AA19" s="1008"/>
      <c r="AB19" s="491"/>
      <c r="AC19" s="1009"/>
      <c r="AD19" s="1009"/>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36"/>
      <c r="B20" s="637"/>
      <c r="C20" s="637"/>
      <c r="D20" s="637"/>
      <c r="E20" s="637"/>
      <c r="F20" s="638"/>
      <c r="G20" s="1029"/>
      <c r="H20" s="1030"/>
      <c r="I20" s="1030"/>
      <c r="J20" s="1030"/>
      <c r="K20" s="1030"/>
      <c r="L20" s="1030"/>
      <c r="M20" s="1030"/>
      <c r="N20" s="1030"/>
      <c r="O20" s="1031"/>
      <c r="P20" s="1036"/>
      <c r="Q20" s="1036"/>
      <c r="R20" s="1036"/>
      <c r="S20" s="1036"/>
      <c r="T20" s="1036"/>
      <c r="U20" s="1036"/>
      <c r="V20" s="1036"/>
      <c r="W20" s="1036"/>
      <c r="X20" s="1037"/>
      <c r="Y20" s="1038" t="s">
        <v>14</v>
      </c>
      <c r="Z20" s="1007"/>
      <c r="AA20" s="1008"/>
      <c r="AB20" s="445" t="s">
        <v>302</v>
      </c>
      <c r="AC20" s="1039"/>
      <c r="AD20" s="1039"/>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72" t="s">
        <v>532</v>
      </c>
      <c r="B21" s="873"/>
      <c r="C21" s="873"/>
      <c r="D21" s="873"/>
      <c r="E21" s="873"/>
      <c r="F21" s="874"/>
      <c r="G21" s="878"/>
      <c r="H21" s="879"/>
      <c r="I21" s="879"/>
      <c r="J21" s="879"/>
      <c r="K21" s="879"/>
      <c r="L21" s="879"/>
      <c r="M21" s="879"/>
      <c r="N21" s="879"/>
      <c r="O21" s="879"/>
      <c r="P21" s="879"/>
      <c r="Q21" s="879"/>
      <c r="R21" s="879"/>
      <c r="S21" s="879"/>
      <c r="T21" s="879"/>
      <c r="U21" s="879"/>
      <c r="V21" s="879"/>
      <c r="W21" s="879"/>
      <c r="X21" s="879"/>
      <c r="Y21" s="879"/>
      <c r="Z21" s="879"/>
      <c r="AA21" s="879"/>
      <c r="AB21" s="879"/>
      <c r="AC21" s="879"/>
      <c r="AD21" s="879"/>
      <c r="AE21" s="879"/>
      <c r="AF21" s="879"/>
      <c r="AG21" s="879"/>
      <c r="AH21" s="879"/>
      <c r="AI21" s="879"/>
      <c r="AJ21" s="879"/>
      <c r="AK21" s="879"/>
      <c r="AL21" s="879"/>
      <c r="AM21" s="879"/>
      <c r="AN21" s="879"/>
      <c r="AO21" s="879"/>
      <c r="AP21" s="879"/>
      <c r="AQ21" s="879"/>
      <c r="AR21" s="879"/>
      <c r="AS21" s="879"/>
      <c r="AT21" s="879"/>
      <c r="AU21" s="879"/>
      <c r="AV21" s="879"/>
      <c r="AW21" s="879"/>
      <c r="AX21" s="880"/>
    </row>
    <row r="22" spans="1:50" customFormat="1" ht="23.25" customHeight="1" x14ac:dyDescent="0.15">
      <c r="A22" s="875"/>
      <c r="B22" s="876"/>
      <c r="C22" s="876"/>
      <c r="D22" s="876"/>
      <c r="E22" s="876"/>
      <c r="F22" s="877"/>
      <c r="G22" s="881"/>
      <c r="H22" s="882"/>
      <c r="I22" s="882"/>
      <c r="J22" s="882"/>
      <c r="K22" s="882"/>
      <c r="L22" s="882"/>
      <c r="M22" s="882"/>
      <c r="N22" s="882"/>
      <c r="O22" s="882"/>
      <c r="P22" s="882"/>
      <c r="Q22" s="882"/>
      <c r="R22" s="882"/>
      <c r="S22" s="882"/>
      <c r="T22" s="882"/>
      <c r="U22" s="882"/>
      <c r="V22" s="882"/>
      <c r="W22" s="882"/>
      <c r="X22" s="882"/>
      <c r="Y22" s="882"/>
      <c r="Z22" s="882"/>
      <c r="AA22" s="882"/>
      <c r="AB22" s="882"/>
      <c r="AC22" s="882"/>
      <c r="AD22" s="882"/>
      <c r="AE22" s="882"/>
      <c r="AF22" s="882"/>
      <c r="AG22" s="882"/>
      <c r="AH22" s="882"/>
      <c r="AI22" s="882"/>
      <c r="AJ22" s="882"/>
      <c r="AK22" s="882"/>
      <c r="AL22" s="882"/>
      <c r="AM22" s="882"/>
      <c r="AN22" s="882"/>
      <c r="AO22" s="882"/>
      <c r="AP22" s="882"/>
      <c r="AQ22" s="882"/>
      <c r="AR22" s="882"/>
      <c r="AS22" s="882"/>
      <c r="AT22" s="882"/>
      <c r="AU22" s="882"/>
      <c r="AV22" s="882"/>
      <c r="AW22" s="882"/>
      <c r="AX22" s="883"/>
    </row>
    <row r="23" spans="1:50" ht="18.75" customHeight="1" x14ac:dyDescent="0.15">
      <c r="A23" s="533" t="s">
        <v>496</v>
      </c>
      <c r="B23" s="534"/>
      <c r="C23" s="534"/>
      <c r="D23" s="534"/>
      <c r="E23" s="534"/>
      <c r="F23" s="535"/>
      <c r="G23" s="540" t="s">
        <v>266</v>
      </c>
      <c r="H23" s="541"/>
      <c r="I23" s="541"/>
      <c r="J23" s="541"/>
      <c r="K23" s="541"/>
      <c r="L23" s="541"/>
      <c r="M23" s="541"/>
      <c r="N23" s="541"/>
      <c r="O23" s="542"/>
      <c r="P23" s="748" t="s">
        <v>60</v>
      </c>
      <c r="Q23" s="541"/>
      <c r="R23" s="541"/>
      <c r="S23" s="541"/>
      <c r="T23" s="541"/>
      <c r="U23" s="541"/>
      <c r="V23" s="541"/>
      <c r="W23" s="541"/>
      <c r="X23" s="542"/>
      <c r="Y23" s="1014"/>
      <c r="Z23" s="398"/>
      <c r="AA23" s="399"/>
      <c r="AB23" s="1018" t="s">
        <v>12</v>
      </c>
      <c r="AC23" s="1019"/>
      <c r="AD23" s="1020"/>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33"/>
      <c r="B24" s="534"/>
      <c r="C24" s="534"/>
      <c r="D24" s="534"/>
      <c r="E24" s="534"/>
      <c r="F24" s="535"/>
      <c r="G24" s="543"/>
      <c r="H24" s="368"/>
      <c r="I24" s="368"/>
      <c r="J24" s="368"/>
      <c r="K24" s="368"/>
      <c r="L24" s="368"/>
      <c r="M24" s="368"/>
      <c r="N24" s="368"/>
      <c r="O24" s="544"/>
      <c r="P24" s="556"/>
      <c r="Q24" s="368"/>
      <c r="R24" s="368"/>
      <c r="S24" s="368"/>
      <c r="T24" s="368"/>
      <c r="U24" s="368"/>
      <c r="V24" s="368"/>
      <c r="W24" s="368"/>
      <c r="X24" s="544"/>
      <c r="Y24" s="1015"/>
      <c r="Z24" s="1016"/>
      <c r="AA24" s="1017"/>
      <c r="AB24" s="1021"/>
      <c r="AC24" s="1022"/>
      <c r="AD24" s="1023"/>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36"/>
      <c r="B25" s="534"/>
      <c r="C25" s="534"/>
      <c r="D25" s="534"/>
      <c r="E25" s="534"/>
      <c r="F25" s="535"/>
      <c r="G25" s="510"/>
      <c r="H25" s="1024"/>
      <c r="I25" s="1024"/>
      <c r="J25" s="1024"/>
      <c r="K25" s="1024"/>
      <c r="L25" s="1024"/>
      <c r="M25" s="1024"/>
      <c r="N25" s="1024"/>
      <c r="O25" s="1025"/>
      <c r="P25" s="121"/>
      <c r="Q25" s="1032"/>
      <c r="R25" s="1032"/>
      <c r="S25" s="1032"/>
      <c r="T25" s="1032"/>
      <c r="U25" s="1032"/>
      <c r="V25" s="1032"/>
      <c r="W25" s="1032"/>
      <c r="X25" s="1033"/>
      <c r="Y25" s="1010" t="s">
        <v>13</v>
      </c>
      <c r="Z25" s="1011"/>
      <c r="AA25" s="1012"/>
      <c r="AB25" s="521"/>
      <c r="AC25" s="1013"/>
      <c r="AD25" s="1013"/>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37"/>
      <c r="B26" s="538"/>
      <c r="C26" s="538"/>
      <c r="D26" s="538"/>
      <c r="E26" s="538"/>
      <c r="F26" s="539"/>
      <c r="G26" s="1026"/>
      <c r="H26" s="1027"/>
      <c r="I26" s="1027"/>
      <c r="J26" s="1027"/>
      <c r="K26" s="1027"/>
      <c r="L26" s="1027"/>
      <c r="M26" s="1027"/>
      <c r="N26" s="1027"/>
      <c r="O26" s="1028"/>
      <c r="P26" s="1034"/>
      <c r="Q26" s="1034"/>
      <c r="R26" s="1034"/>
      <c r="S26" s="1034"/>
      <c r="T26" s="1034"/>
      <c r="U26" s="1034"/>
      <c r="V26" s="1034"/>
      <c r="W26" s="1034"/>
      <c r="X26" s="1035"/>
      <c r="Y26" s="282" t="s">
        <v>55</v>
      </c>
      <c r="Z26" s="1007"/>
      <c r="AA26" s="1008"/>
      <c r="AB26" s="491"/>
      <c r="AC26" s="1009"/>
      <c r="AD26" s="1009"/>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36"/>
      <c r="B27" s="637"/>
      <c r="C27" s="637"/>
      <c r="D27" s="637"/>
      <c r="E27" s="637"/>
      <c r="F27" s="638"/>
      <c r="G27" s="1029"/>
      <c r="H27" s="1030"/>
      <c r="I27" s="1030"/>
      <c r="J27" s="1030"/>
      <c r="K27" s="1030"/>
      <c r="L27" s="1030"/>
      <c r="M27" s="1030"/>
      <c r="N27" s="1030"/>
      <c r="O27" s="1031"/>
      <c r="P27" s="1036"/>
      <c r="Q27" s="1036"/>
      <c r="R27" s="1036"/>
      <c r="S27" s="1036"/>
      <c r="T27" s="1036"/>
      <c r="U27" s="1036"/>
      <c r="V27" s="1036"/>
      <c r="W27" s="1036"/>
      <c r="X27" s="1037"/>
      <c r="Y27" s="1038" t="s">
        <v>14</v>
      </c>
      <c r="Z27" s="1007"/>
      <c r="AA27" s="1008"/>
      <c r="AB27" s="445" t="s">
        <v>302</v>
      </c>
      <c r="AC27" s="1039"/>
      <c r="AD27" s="1039"/>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72" t="s">
        <v>532</v>
      </c>
      <c r="B28" s="873"/>
      <c r="C28" s="873"/>
      <c r="D28" s="873"/>
      <c r="E28" s="873"/>
      <c r="F28" s="874"/>
      <c r="G28" s="878"/>
      <c r="H28" s="879"/>
      <c r="I28" s="879"/>
      <c r="J28" s="879"/>
      <c r="K28" s="879"/>
      <c r="L28" s="879"/>
      <c r="M28" s="879"/>
      <c r="N28" s="879"/>
      <c r="O28" s="879"/>
      <c r="P28" s="879"/>
      <c r="Q28" s="879"/>
      <c r="R28" s="879"/>
      <c r="S28" s="879"/>
      <c r="T28" s="879"/>
      <c r="U28" s="879"/>
      <c r="V28" s="879"/>
      <c r="W28" s="879"/>
      <c r="X28" s="879"/>
      <c r="Y28" s="879"/>
      <c r="Z28" s="879"/>
      <c r="AA28" s="879"/>
      <c r="AB28" s="879"/>
      <c r="AC28" s="879"/>
      <c r="AD28" s="879"/>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customFormat="1" ht="23.25" customHeight="1" x14ac:dyDescent="0.15">
      <c r="A29" s="875"/>
      <c r="B29" s="876"/>
      <c r="C29" s="876"/>
      <c r="D29" s="876"/>
      <c r="E29" s="876"/>
      <c r="F29" s="877"/>
      <c r="G29" s="881"/>
      <c r="H29" s="882"/>
      <c r="I29" s="882"/>
      <c r="J29" s="882"/>
      <c r="K29" s="882"/>
      <c r="L29" s="882"/>
      <c r="M29" s="882"/>
      <c r="N29" s="882"/>
      <c r="O29" s="882"/>
      <c r="P29" s="882"/>
      <c r="Q29" s="882"/>
      <c r="R29" s="882"/>
      <c r="S29" s="882"/>
      <c r="T29" s="882"/>
      <c r="U29" s="882"/>
      <c r="V29" s="882"/>
      <c r="W29" s="882"/>
      <c r="X29" s="882"/>
      <c r="Y29" s="882"/>
      <c r="Z29" s="882"/>
      <c r="AA29" s="882"/>
      <c r="AB29" s="882"/>
      <c r="AC29" s="882"/>
      <c r="AD29" s="882"/>
      <c r="AE29" s="882"/>
      <c r="AF29" s="882"/>
      <c r="AG29" s="882"/>
      <c r="AH29" s="882"/>
      <c r="AI29" s="882"/>
      <c r="AJ29" s="882"/>
      <c r="AK29" s="882"/>
      <c r="AL29" s="882"/>
      <c r="AM29" s="882"/>
      <c r="AN29" s="882"/>
      <c r="AO29" s="882"/>
      <c r="AP29" s="882"/>
      <c r="AQ29" s="882"/>
      <c r="AR29" s="882"/>
      <c r="AS29" s="882"/>
      <c r="AT29" s="882"/>
      <c r="AU29" s="882"/>
      <c r="AV29" s="882"/>
      <c r="AW29" s="882"/>
      <c r="AX29" s="883"/>
    </row>
    <row r="30" spans="1:50" ht="18.75" customHeight="1" x14ac:dyDescent="0.15">
      <c r="A30" s="533" t="s">
        <v>496</v>
      </c>
      <c r="B30" s="534"/>
      <c r="C30" s="534"/>
      <c r="D30" s="534"/>
      <c r="E30" s="534"/>
      <c r="F30" s="535"/>
      <c r="G30" s="540" t="s">
        <v>266</v>
      </c>
      <c r="H30" s="541"/>
      <c r="I30" s="541"/>
      <c r="J30" s="541"/>
      <c r="K30" s="541"/>
      <c r="L30" s="541"/>
      <c r="M30" s="541"/>
      <c r="N30" s="541"/>
      <c r="O30" s="542"/>
      <c r="P30" s="748" t="s">
        <v>60</v>
      </c>
      <c r="Q30" s="541"/>
      <c r="R30" s="541"/>
      <c r="S30" s="541"/>
      <c r="T30" s="541"/>
      <c r="U30" s="541"/>
      <c r="V30" s="541"/>
      <c r="W30" s="541"/>
      <c r="X30" s="542"/>
      <c r="Y30" s="1014"/>
      <c r="Z30" s="398"/>
      <c r="AA30" s="399"/>
      <c r="AB30" s="1018" t="s">
        <v>12</v>
      </c>
      <c r="AC30" s="1019"/>
      <c r="AD30" s="1020"/>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1015"/>
      <c r="Z31" s="1016"/>
      <c r="AA31" s="1017"/>
      <c r="AB31" s="1021"/>
      <c r="AC31" s="1022"/>
      <c r="AD31" s="1023"/>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36"/>
      <c r="B32" s="534"/>
      <c r="C32" s="534"/>
      <c r="D32" s="534"/>
      <c r="E32" s="534"/>
      <c r="F32" s="535"/>
      <c r="G32" s="510"/>
      <c r="H32" s="1024"/>
      <c r="I32" s="1024"/>
      <c r="J32" s="1024"/>
      <c r="K32" s="1024"/>
      <c r="L32" s="1024"/>
      <c r="M32" s="1024"/>
      <c r="N32" s="1024"/>
      <c r="O32" s="1025"/>
      <c r="P32" s="121"/>
      <c r="Q32" s="1032"/>
      <c r="R32" s="1032"/>
      <c r="S32" s="1032"/>
      <c r="T32" s="1032"/>
      <c r="U32" s="1032"/>
      <c r="V32" s="1032"/>
      <c r="W32" s="1032"/>
      <c r="X32" s="1033"/>
      <c r="Y32" s="1010" t="s">
        <v>13</v>
      </c>
      <c r="Z32" s="1011"/>
      <c r="AA32" s="1012"/>
      <c r="AB32" s="521"/>
      <c r="AC32" s="1013"/>
      <c r="AD32" s="1013"/>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37"/>
      <c r="B33" s="538"/>
      <c r="C33" s="538"/>
      <c r="D33" s="538"/>
      <c r="E33" s="538"/>
      <c r="F33" s="539"/>
      <c r="G33" s="1026"/>
      <c r="H33" s="1027"/>
      <c r="I33" s="1027"/>
      <c r="J33" s="1027"/>
      <c r="K33" s="1027"/>
      <c r="L33" s="1027"/>
      <c r="M33" s="1027"/>
      <c r="N33" s="1027"/>
      <c r="O33" s="1028"/>
      <c r="P33" s="1034"/>
      <c r="Q33" s="1034"/>
      <c r="R33" s="1034"/>
      <c r="S33" s="1034"/>
      <c r="T33" s="1034"/>
      <c r="U33" s="1034"/>
      <c r="V33" s="1034"/>
      <c r="W33" s="1034"/>
      <c r="X33" s="1035"/>
      <c r="Y33" s="282" t="s">
        <v>55</v>
      </c>
      <c r="Z33" s="1007"/>
      <c r="AA33" s="1008"/>
      <c r="AB33" s="491"/>
      <c r="AC33" s="1009"/>
      <c r="AD33" s="1009"/>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36"/>
      <c r="B34" s="637"/>
      <c r="C34" s="637"/>
      <c r="D34" s="637"/>
      <c r="E34" s="637"/>
      <c r="F34" s="638"/>
      <c r="G34" s="1029"/>
      <c r="H34" s="1030"/>
      <c r="I34" s="1030"/>
      <c r="J34" s="1030"/>
      <c r="K34" s="1030"/>
      <c r="L34" s="1030"/>
      <c r="M34" s="1030"/>
      <c r="N34" s="1030"/>
      <c r="O34" s="1031"/>
      <c r="P34" s="1036"/>
      <c r="Q34" s="1036"/>
      <c r="R34" s="1036"/>
      <c r="S34" s="1036"/>
      <c r="T34" s="1036"/>
      <c r="U34" s="1036"/>
      <c r="V34" s="1036"/>
      <c r="W34" s="1036"/>
      <c r="X34" s="1037"/>
      <c r="Y34" s="1038" t="s">
        <v>14</v>
      </c>
      <c r="Z34" s="1007"/>
      <c r="AA34" s="1008"/>
      <c r="AB34" s="445" t="s">
        <v>302</v>
      </c>
      <c r="AC34" s="1039"/>
      <c r="AD34" s="1039"/>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72" t="s">
        <v>532</v>
      </c>
      <c r="B35" s="873"/>
      <c r="C35" s="873"/>
      <c r="D35" s="873"/>
      <c r="E35" s="873"/>
      <c r="F35" s="874"/>
      <c r="G35" s="878"/>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customFormat="1"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customHeight="1" x14ac:dyDescent="0.15">
      <c r="A37" s="533" t="s">
        <v>496</v>
      </c>
      <c r="B37" s="534"/>
      <c r="C37" s="534"/>
      <c r="D37" s="534"/>
      <c r="E37" s="534"/>
      <c r="F37" s="535"/>
      <c r="G37" s="540" t="s">
        <v>266</v>
      </c>
      <c r="H37" s="541"/>
      <c r="I37" s="541"/>
      <c r="J37" s="541"/>
      <c r="K37" s="541"/>
      <c r="L37" s="541"/>
      <c r="M37" s="541"/>
      <c r="N37" s="541"/>
      <c r="O37" s="542"/>
      <c r="P37" s="748" t="s">
        <v>60</v>
      </c>
      <c r="Q37" s="541"/>
      <c r="R37" s="541"/>
      <c r="S37" s="541"/>
      <c r="T37" s="541"/>
      <c r="U37" s="541"/>
      <c r="V37" s="541"/>
      <c r="W37" s="541"/>
      <c r="X37" s="542"/>
      <c r="Y37" s="1014"/>
      <c r="Z37" s="398"/>
      <c r="AA37" s="399"/>
      <c r="AB37" s="1018" t="s">
        <v>12</v>
      </c>
      <c r="AC37" s="1019"/>
      <c r="AD37" s="1020"/>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1015"/>
      <c r="Z38" s="1016"/>
      <c r="AA38" s="1017"/>
      <c r="AB38" s="1021"/>
      <c r="AC38" s="1022"/>
      <c r="AD38" s="1023"/>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36"/>
      <c r="B39" s="534"/>
      <c r="C39" s="534"/>
      <c r="D39" s="534"/>
      <c r="E39" s="534"/>
      <c r="F39" s="535"/>
      <c r="G39" s="510"/>
      <c r="H39" s="1024"/>
      <c r="I39" s="1024"/>
      <c r="J39" s="1024"/>
      <c r="K39" s="1024"/>
      <c r="L39" s="1024"/>
      <c r="M39" s="1024"/>
      <c r="N39" s="1024"/>
      <c r="O39" s="1025"/>
      <c r="P39" s="121"/>
      <c r="Q39" s="1032"/>
      <c r="R39" s="1032"/>
      <c r="S39" s="1032"/>
      <c r="T39" s="1032"/>
      <c r="U39" s="1032"/>
      <c r="V39" s="1032"/>
      <c r="W39" s="1032"/>
      <c r="X39" s="1033"/>
      <c r="Y39" s="1010" t="s">
        <v>13</v>
      </c>
      <c r="Z39" s="1011"/>
      <c r="AA39" s="1012"/>
      <c r="AB39" s="521"/>
      <c r="AC39" s="1013"/>
      <c r="AD39" s="1013"/>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37"/>
      <c r="B40" s="538"/>
      <c r="C40" s="538"/>
      <c r="D40" s="538"/>
      <c r="E40" s="538"/>
      <c r="F40" s="539"/>
      <c r="G40" s="1026"/>
      <c r="H40" s="1027"/>
      <c r="I40" s="1027"/>
      <c r="J40" s="1027"/>
      <c r="K40" s="1027"/>
      <c r="L40" s="1027"/>
      <c r="M40" s="1027"/>
      <c r="N40" s="1027"/>
      <c r="O40" s="1028"/>
      <c r="P40" s="1034"/>
      <c r="Q40" s="1034"/>
      <c r="R40" s="1034"/>
      <c r="S40" s="1034"/>
      <c r="T40" s="1034"/>
      <c r="U40" s="1034"/>
      <c r="V40" s="1034"/>
      <c r="W40" s="1034"/>
      <c r="X40" s="1035"/>
      <c r="Y40" s="282" t="s">
        <v>55</v>
      </c>
      <c r="Z40" s="1007"/>
      <c r="AA40" s="1008"/>
      <c r="AB40" s="491"/>
      <c r="AC40" s="1009"/>
      <c r="AD40" s="1009"/>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36"/>
      <c r="B41" s="637"/>
      <c r="C41" s="637"/>
      <c r="D41" s="637"/>
      <c r="E41" s="637"/>
      <c r="F41" s="638"/>
      <c r="G41" s="1029"/>
      <c r="H41" s="1030"/>
      <c r="I41" s="1030"/>
      <c r="J41" s="1030"/>
      <c r="K41" s="1030"/>
      <c r="L41" s="1030"/>
      <c r="M41" s="1030"/>
      <c r="N41" s="1030"/>
      <c r="O41" s="1031"/>
      <c r="P41" s="1036"/>
      <c r="Q41" s="1036"/>
      <c r="R41" s="1036"/>
      <c r="S41" s="1036"/>
      <c r="T41" s="1036"/>
      <c r="U41" s="1036"/>
      <c r="V41" s="1036"/>
      <c r="W41" s="1036"/>
      <c r="X41" s="1037"/>
      <c r="Y41" s="1038" t="s">
        <v>14</v>
      </c>
      <c r="Z41" s="1007"/>
      <c r="AA41" s="1008"/>
      <c r="AB41" s="445" t="s">
        <v>302</v>
      </c>
      <c r="AC41" s="1039"/>
      <c r="AD41" s="1039"/>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72" t="s">
        <v>532</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customFormat="1" ht="23.25"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customHeight="1" x14ac:dyDescent="0.15">
      <c r="A44" s="533" t="s">
        <v>496</v>
      </c>
      <c r="B44" s="534"/>
      <c r="C44" s="534"/>
      <c r="D44" s="534"/>
      <c r="E44" s="534"/>
      <c r="F44" s="535"/>
      <c r="G44" s="540" t="s">
        <v>266</v>
      </c>
      <c r="H44" s="541"/>
      <c r="I44" s="541"/>
      <c r="J44" s="541"/>
      <c r="K44" s="541"/>
      <c r="L44" s="541"/>
      <c r="M44" s="541"/>
      <c r="N44" s="541"/>
      <c r="O44" s="542"/>
      <c r="P44" s="748" t="s">
        <v>60</v>
      </c>
      <c r="Q44" s="541"/>
      <c r="R44" s="541"/>
      <c r="S44" s="541"/>
      <c r="T44" s="541"/>
      <c r="U44" s="541"/>
      <c r="V44" s="541"/>
      <c r="W44" s="541"/>
      <c r="X44" s="542"/>
      <c r="Y44" s="1014"/>
      <c r="Z44" s="398"/>
      <c r="AA44" s="399"/>
      <c r="AB44" s="1018" t="s">
        <v>12</v>
      </c>
      <c r="AC44" s="1019"/>
      <c r="AD44" s="1020"/>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1015"/>
      <c r="Z45" s="1016"/>
      <c r="AA45" s="1017"/>
      <c r="AB45" s="1021"/>
      <c r="AC45" s="1022"/>
      <c r="AD45" s="1023"/>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36"/>
      <c r="B46" s="534"/>
      <c r="C46" s="534"/>
      <c r="D46" s="534"/>
      <c r="E46" s="534"/>
      <c r="F46" s="535"/>
      <c r="G46" s="510"/>
      <c r="H46" s="1024"/>
      <c r="I46" s="1024"/>
      <c r="J46" s="1024"/>
      <c r="K46" s="1024"/>
      <c r="L46" s="1024"/>
      <c r="M46" s="1024"/>
      <c r="N46" s="1024"/>
      <c r="O46" s="1025"/>
      <c r="P46" s="121"/>
      <c r="Q46" s="1032"/>
      <c r="R46" s="1032"/>
      <c r="S46" s="1032"/>
      <c r="T46" s="1032"/>
      <c r="U46" s="1032"/>
      <c r="V46" s="1032"/>
      <c r="W46" s="1032"/>
      <c r="X46" s="1033"/>
      <c r="Y46" s="1010" t="s">
        <v>13</v>
      </c>
      <c r="Z46" s="1011"/>
      <c r="AA46" s="1012"/>
      <c r="AB46" s="521"/>
      <c r="AC46" s="1013"/>
      <c r="AD46" s="1013"/>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37"/>
      <c r="B47" s="538"/>
      <c r="C47" s="538"/>
      <c r="D47" s="538"/>
      <c r="E47" s="538"/>
      <c r="F47" s="539"/>
      <c r="G47" s="1026"/>
      <c r="H47" s="1027"/>
      <c r="I47" s="1027"/>
      <c r="J47" s="1027"/>
      <c r="K47" s="1027"/>
      <c r="L47" s="1027"/>
      <c r="M47" s="1027"/>
      <c r="N47" s="1027"/>
      <c r="O47" s="1028"/>
      <c r="P47" s="1034"/>
      <c r="Q47" s="1034"/>
      <c r="R47" s="1034"/>
      <c r="S47" s="1034"/>
      <c r="T47" s="1034"/>
      <c r="U47" s="1034"/>
      <c r="V47" s="1034"/>
      <c r="W47" s="1034"/>
      <c r="X47" s="1035"/>
      <c r="Y47" s="282" t="s">
        <v>55</v>
      </c>
      <c r="Z47" s="1007"/>
      <c r="AA47" s="1008"/>
      <c r="AB47" s="491"/>
      <c r="AC47" s="1009"/>
      <c r="AD47" s="1009"/>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36"/>
      <c r="B48" s="637"/>
      <c r="C48" s="637"/>
      <c r="D48" s="637"/>
      <c r="E48" s="637"/>
      <c r="F48" s="638"/>
      <c r="G48" s="1029"/>
      <c r="H48" s="1030"/>
      <c r="I48" s="1030"/>
      <c r="J48" s="1030"/>
      <c r="K48" s="1030"/>
      <c r="L48" s="1030"/>
      <c r="M48" s="1030"/>
      <c r="N48" s="1030"/>
      <c r="O48" s="1031"/>
      <c r="P48" s="1036"/>
      <c r="Q48" s="1036"/>
      <c r="R48" s="1036"/>
      <c r="S48" s="1036"/>
      <c r="T48" s="1036"/>
      <c r="U48" s="1036"/>
      <c r="V48" s="1036"/>
      <c r="W48" s="1036"/>
      <c r="X48" s="1037"/>
      <c r="Y48" s="1038" t="s">
        <v>14</v>
      </c>
      <c r="Z48" s="1007"/>
      <c r="AA48" s="1008"/>
      <c r="AB48" s="445" t="s">
        <v>302</v>
      </c>
      <c r="AC48" s="1039"/>
      <c r="AD48" s="1039"/>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72" t="s">
        <v>532</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customFormat="1" ht="23.25"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customHeight="1" x14ac:dyDescent="0.15">
      <c r="A51" s="533" t="s">
        <v>496</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1014"/>
      <c r="Z51" s="398"/>
      <c r="AA51" s="399"/>
      <c r="AB51" s="358" t="s">
        <v>12</v>
      </c>
      <c r="AC51" s="1019"/>
      <c r="AD51" s="102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1015"/>
      <c r="Z52" s="1016"/>
      <c r="AA52" s="1017"/>
      <c r="AB52" s="1021"/>
      <c r="AC52" s="1022"/>
      <c r="AD52" s="1023"/>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36"/>
      <c r="B53" s="534"/>
      <c r="C53" s="534"/>
      <c r="D53" s="534"/>
      <c r="E53" s="534"/>
      <c r="F53" s="535"/>
      <c r="G53" s="510"/>
      <c r="H53" s="1024"/>
      <c r="I53" s="1024"/>
      <c r="J53" s="1024"/>
      <c r="K53" s="1024"/>
      <c r="L53" s="1024"/>
      <c r="M53" s="1024"/>
      <c r="N53" s="1024"/>
      <c r="O53" s="1025"/>
      <c r="P53" s="121"/>
      <c r="Q53" s="1032"/>
      <c r="R53" s="1032"/>
      <c r="S53" s="1032"/>
      <c r="T53" s="1032"/>
      <c r="U53" s="1032"/>
      <c r="V53" s="1032"/>
      <c r="W53" s="1032"/>
      <c r="X53" s="1033"/>
      <c r="Y53" s="1010" t="s">
        <v>13</v>
      </c>
      <c r="Z53" s="1011"/>
      <c r="AA53" s="1012"/>
      <c r="AB53" s="521"/>
      <c r="AC53" s="1013"/>
      <c r="AD53" s="1013"/>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37"/>
      <c r="B54" s="538"/>
      <c r="C54" s="538"/>
      <c r="D54" s="538"/>
      <c r="E54" s="538"/>
      <c r="F54" s="539"/>
      <c r="G54" s="1026"/>
      <c r="H54" s="1027"/>
      <c r="I54" s="1027"/>
      <c r="J54" s="1027"/>
      <c r="K54" s="1027"/>
      <c r="L54" s="1027"/>
      <c r="M54" s="1027"/>
      <c r="N54" s="1027"/>
      <c r="O54" s="1028"/>
      <c r="P54" s="1034"/>
      <c r="Q54" s="1034"/>
      <c r="R54" s="1034"/>
      <c r="S54" s="1034"/>
      <c r="T54" s="1034"/>
      <c r="U54" s="1034"/>
      <c r="V54" s="1034"/>
      <c r="W54" s="1034"/>
      <c r="X54" s="1035"/>
      <c r="Y54" s="282" t="s">
        <v>55</v>
      </c>
      <c r="Z54" s="1007"/>
      <c r="AA54" s="1008"/>
      <c r="AB54" s="491"/>
      <c r="AC54" s="1009"/>
      <c r="AD54" s="1009"/>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36"/>
      <c r="B55" s="637"/>
      <c r="C55" s="637"/>
      <c r="D55" s="637"/>
      <c r="E55" s="637"/>
      <c r="F55" s="638"/>
      <c r="G55" s="1029"/>
      <c r="H55" s="1030"/>
      <c r="I55" s="1030"/>
      <c r="J55" s="1030"/>
      <c r="K55" s="1030"/>
      <c r="L55" s="1030"/>
      <c r="M55" s="1030"/>
      <c r="N55" s="1030"/>
      <c r="O55" s="1031"/>
      <c r="P55" s="1036"/>
      <c r="Q55" s="1036"/>
      <c r="R55" s="1036"/>
      <c r="S55" s="1036"/>
      <c r="T55" s="1036"/>
      <c r="U55" s="1036"/>
      <c r="V55" s="1036"/>
      <c r="W55" s="1036"/>
      <c r="X55" s="1037"/>
      <c r="Y55" s="1038" t="s">
        <v>14</v>
      </c>
      <c r="Z55" s="1007"/>
      <c r="AA55" s="1008"/>
      <c r="AB55" s="445" t="s">
        <v>302</v>
      </c>
      <c r="AC55" s="1039"/>
      <c r="AD55" s="1039"/>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72" t="s">
        <v>532</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customFormat="1" ht="23.25"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customHeight="1" x14ac:dyDescent="0.15">
      <c r="A58" s="533" t="s">
        <v>496</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1014"/>
      <c r="Z58" s="398"/>
      <c r="AA58" s="399"/>
      <c r="AB58" s="1018" t="s">
        <v>12</v>
      </c>
      <c r="AC58" s="1019"/>
      <c r="AD58" s="102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1015"/>
      <c r="Z59" s="1016"/>
      <c r="AA59" s="1017"/>
      <c r="AB59" s="1021"/>
      <c r="AC59" s="1022"/>
      <c r="AD59" s="1023"/>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36"/>
      <c r="B60" s="534"/>
      <c r="C60" s="534"/>
      <c r="D60" s="534"/>
      <c r="E60" s="534"/>
      <c r="F60" s="535"/>
      <c r="G60" s="510"/>
      <c r="H60" s="1024"/>
      <c r="I60" s="1024"/>
      <c r="J60" s="1024"/>
      <c r="K60" s="1024"/>
      <c r="L60" s="1024"/>
      <c r="M60" s="1024"/>
      <c r="N60" s="1024"/>
      <c r="O60" s="1025"/>
      <c r="P60" s="121"/>
      <c r="Q60" s="1032"/>
      <c r="R60" s="1032"/>
      <c r="S60" s="1032"/>
      <c r="T60" s="1032"/>
      <c r="U60" s="1032"/>
      <c r="V60" s="1032"/>
      <c r="W60" s="1032"/>
      <c r="X60" s="1033"/>
      <c r="Y60" s="1010" t="s">
        <v>13</v>
      </c>
      <c r="Z60" s="1011"/>
      <c r="AA60" s="1012"/>
      <c r="AB60" s="521"/>
      <c r="AC60" s="1013"/>
      <c r="AD60" s="1013"/>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37"/>
      <c r="B61" s="538"/>
      <c r="C61" s="538"/>
      <c r="D61" s="538"/>
      <c r="E61" s="538"/>
      <c r="F61" s="539"/>
      <c r="G61" s="1026"/>
      <c r="H61" s="1027"/>
      <c r="I61" s="1027"/>
      <c r="J61" s="1027"/>
      <c r="K61" s="1027"/>
      <c r="L61" s="1027"/>
      <c r="M61" s="1027"/>
      <c r="N61" s="1027"/>
      <c r="O61" s="1028"/>
      <c r="P61" s="1034"/>
      <c r="Q61" s="1034"/>
      <c r="R61" s="1034"/>
      <c r="S61" s="1034"/>
      <c r="T61" s="1034"/>
      <c r="U61" s="1034"/>
      <c r="V61" s="1034"/>
      <c r="W61" s="1034"/>
      <c r="X61" s="1035"/>
      <c r="Y61" s="282" t="s">
        <v>55</v>
      </c>
      <c r="Z61" s="1007"/>
      <c r="AA61" s="1008"/>
      <c r="AB61" s="491"/>
      <c r="AC61" s="1009"/>
      <c r="AD61" s="1009"/>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36"/>
      <c r="B62" s="637"/>
      <c r="C62" s="637"/>
      <c r="D62" s="637"/>
      <c r="E62" s="637"/>
      <c r="F62" s="638"/>
      <c r="G62" s="1029"/>
      <c r="H62" s="1030"/>
      <c r="I62" s="1030"/>
      <c r="J62" s="1030"/>
      <c r="K62" s="1030"/>
      <c r="L62" s="1030"/>
      <c r="M62" s="1030"/>
      <c r="N62" s="1030"/>
      <c r="O62" s="1031"/>
      <c r="P62" s="1036"/>
      <c r="Q62" s="1036"/>
      <c r="R62" s="1036"/>
      <c r="S62" s="1036"/>
      <c r="T62" s="1036"/>
      <c r="U62" s="1036"/>
      <c r="V62" s="1036"/>
      <c r="W62" s="1036"/>
      <c r="X62" s="1037"/>
      <c r="Y62" s="1038" t="s">
        <v>14</v>
      </c>
      <c r="Z62" s="1007"/>
      <c r="AA62" s="1008"/>
      <c r="AB62" s="445" t="s">
        <v>302</v>
      </c>
      <c r="AC62" s="1039"/>
      <c r="AD62" s="1039"/>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72" t="s">
        <v>532</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customFormat="1" ht="23.25"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customHeight="1" x14ac:dyDescent="0.15">
      <c r="A65" s="533" t="s">
        <v>496</v>
      </c>
      <c r="B65" s="534"/>
      <c r="C65" s="534"/>
      <c r="D65" s="534"/>
      <c r="E65" s="534"/>
      <c r="F65" s="535"/>
      <c r="G65" s="540" t="s">
        <v>266</v>
      </c>
      <c r="H65" s="541"/>
      <c r="I65" s="541"/>
      <c r="J65" s="541"/>
      <c r="K65" s="541"/>
      <c r="L65" s="541"/>
      <c r="M65" s="541"/>
      <c r="N65" s="541"/>
      <c r="O65" s="542"/>
      <c r="P65" s="748" t="s">
        <v>60</v>
      </c>
      <c r="Q65" s="541"/>
      <c r="R65" s="541"/>
      <c r="S65" s="541"/>
      <c r="T65" s="541"/>
      <c r="U65" s="541"/>
      <c r="V65" s="541"/>
      <c r="W65" s="541"/>
      <c r="X65" s="542"/>
      <c r="Y65" s="1014"/>
      <c r="Z65" s="398"/>
      <c r="AA65" s="399"/>
      <c r="AB65" s="1018" t="s">
        <v>12</v>
      </c>
      <c r="AC65" s="1019"/>
      <c r="AD65" s="1020"/>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33"/>
      <c r="B66" s="534"/>
      <c r="C66" s="534"/>
      <c r="D66" s="534"/>
      <c r="E66" s="534"/>
      <c r="F66" s="535"/>
      <c r="G66" s="543"/>
      <c r="H66" s="368"/>
      <c r="I66" s="368"/>
      <c r="J66" s="368"/>
      <c r="K66" s="368"/>
      <c r="L66" s="368"/>
      <c r="M66" s="368"/>
      <c r="N66" s="368"/>
      <c r="O66" s="544"/>
      <c r="P66" s="556"/>
      <c r="Q66" s="368"/>
      <c r="R66" s="368"/>
      <c r="S66" s="368"/>
      <c r="T66" s="368"/>
      <c r="U66" s="368"/>
      <c r="V66" s="368"/>
      <c r="W66" s="368"/>
      <c r="X66" s="544"/>
      <c r="Y66" s="1015"/>
      <c r="Z66" s="1016"/>
      <c r="AA66" s="1017"/>
      <c r="AB66" s="1021"/>
      <c r="AC66" s="1022"/>
      <c r="AD66" s="1023"/>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36"/>
      <c r="B67" s="534"/>
      <c r="C67" s="534"/>
      <c r="D67" s="534"/>
      <c r="E67" s="534"/>
      <c r="F67" s="535"/>
      <c r="G67" s="510"/>
      <c r="H67" s="1024"/>
      <c r="I67" s="1024"/>
      <c r="J67" s="1024"/>
      <c r="K67" s="1024"/>
      <c r="L67" s="1024"/>
      <c r="M67" s="1024"/>
      <c r="N67" s="1024"/>
      <c r="O67" s="1025"/>
      <c r="P67" s="121"/>
      <c r="Q67" s="1032"/>
      <c r="R67" s="1032"/>
      <c r="S67" s="1032"/>
      <c r="T67" s="1032"/>
      <c r="U67" s="1032"/>
      <c r="V67" s="1032"/>
      <c r="W67" s="1032"/>
      <c r="X67" s="1033"/>
      <c r="Y67" s="1010" t="s">
        <v>13</v>
      </c>
      <c r="Z67" s="1011"/>
      <c r="AA67" s="1012"/>
      <c r="AB67" s="521"/>
      <c r="AC67" s="1013"/>
      <c r="AD67" s="1013"/>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37"/>
      <c r="B68" s="538"/>
      <c r="C68" s="538"/>
      <c r="D68" s="538"/>
      <c r="E68" s="538"/>
      <c r="F68" s="539"/>
      <c r="G68" s="1026"/>
      <c r="H68" s="1027"/>
      <c r="I68" s="1027"/>
      <c r="J68" s="1027"/>
      <c r="K68" s="1027"/>
      <c r="L68" s="1027"/>
      <c r="M68" s="1027"/>
      <c r="N68" s="1027"/>
      <c r="O68" s="1028"/>
      <c r="P68" s="1034"/>
      <c r="Q68" s="1034"/>
      <c r="R68" s="1034"/>
      <c r="S68" s="1034"/>
      <c r="T68" s="1034"/>
      <c r="U68" s="1034"/>
      <c r="V68" s="1034"/>
      <c r="W68" s="1034"/>
      <c r="X68" s="1035"/>
      <c r="Y68" s="282" t="s">
        <v>55</v>
      </c>
      <c r="Z68" s="1007"/>
      <c r="AA68" s="1008"/>
      <c r="AB68" s="491"/>
      <c r="AC68" s="1009"/>
      <c r="AD68" s="1009"/>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36"/>
      <c r="B69" s="637"/>
      <c r="C69" s="637"/>
      <c r="D69" s="637"/>
      <c r="E69" s="637"/>
      <c r="F69" s="638"/>
      <c r="G69" s="1029"/>
      <c r="H69" s="1030"/>
      <c r="I69" s="1030"/>
      <c r="J69" s="1030"/>
      <c r="K69" s="1030"/>
      <c r="L69" s="1030"/>
      <c r="M69" s="1030"/>
      <c r="N69" s="1030"/>
      <c r="O69" s="1031"/>
      <c r="P69" s="1036"/>
      <c r="Q69" s="1036"/>
      <c r="R69" s="1036"/>
      <c r="S69" s="1036"/>
      <c r="T69" s="1036"/>
      <c r="U69" s="1036"/>
      <c r="V69" s="1036"/>
      <c r="W69" s="1036"/>
      <c r="X69" s="1037"/>
      <c r="Y69" s="282" t="s">
        <v>14</v>
      </c>
      <c r="Z69" s="1007"/>
      <c r="AA69" s="1008"/>
      <c r="AB69" s="476"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72" t="s">
        <v>532</v>
      </c>
      <c r="B70" s="873"/>
      <c r="C70" s="873"/>
      <c r="D70" s="873"/>
      <c r="E70" s="873"/>
      <c r="F70" s="874"/>
      <c r="G70" s="878"/>
      <c r="H70" s="879"/>
      <c r="I70" s="879"/>
      <c r="J70" s="879"/>
      <c r="K70" s="879"/>
      <c r="L70" s="879"/>
      <c r="M70" s="879"/>
      <c r="N70" s="879"/>
      <c r="O70" s="879"/>
      <c r="P70" s="879"/>
      <c r="Q70" s="879"/>
      <c r="R70" s="879"/>
      <c r="S70" s="879"/>
      <c r="T70" s="879"/>
      <c r="U70" s="879"/>
      <c r="V70" s="879"/>
      <c r="W70" s="879"/>
      <c r="X70" s="879"/>
      <c r="Y70" s="879"/>
      <c r="Z70" s="879"/>
      <c r="AA70" s="879"/>
      <c r="AB70" s="879"/>
      <c r="AC70" s="879"/>
      <c r="AD70" s="879"/>
      <c r="AE70" s="879"/>
      <c r="AF70" s="879"/>
      <c r="AG70" s="879"/>
      <c r="AH70" s="879"/>
      <c r="AI70" s="879"/>
      <c r="AJ70" s="879"/>
      <c r="AK70" s="879"/>
      <c r="AL70" s="879"/>
      <c r="AM70" s="879"/>
      <c r="AN70" s="879"/>
      <c r="AO70" s="879"/>
      <c r="AP70" s="879"/>
      <c r="AQ70" s="879"/>
      <c r="AR70" s="879"/>
      <c r="AS70" s="879"/>
      <c r="AT70" s="879"/>
      <c r="AU70" s="879"/>
      <c r="AV70" s="879"/>
      <c r="AW70" s="879"/>
      <c r="AX70" s="880"/>
    </row>
    <row r="71" spans="1:50" customFormat="1" ht="23.25" customHeight="1" thickBot="1" x14ac:dyDescent="0.2">
      <c r="A71" s="875"/>
      <c r="B71" s="876"/>
      <c r="C71" s="876"/>
      <c r="D71" s="876"/>
      <c r="E71" s="876"/>
      <c r="F71" s="877"/>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29</v>
      </c>
      <c r="B2" s="1044"/>
      <c r="C2" s="1044"/>
      <c r="D2" s="1044"/>
      <c r="E2" s="1044"/>
      <c r="F2" s="1045"/>
      <c r="G2" s="419" t="s">
        <v>518</v>
      </c>
      <c r="H2" s="420"/>
      <c r="I2" s="420"/>
      <c r="J2" s="420"/>
      <c r="K2" s="420"/>
      <c r="L2" s="420"/>
      <c r="M2" s="420"/>
      <c r="N2" s="420"/>
      <c r="O2" s="420"/>
      <c r="P2" s="420"/>
      <c r="Q2" s="420"/>
      <c r="R2" s="420"/>
      <c r="S2" s="420"/>
      <c r="T2" s="420"/>
      <c r="U2" s="420"/>
      <c r="V2" s="420"/>
      <c r="W2" s="420"/>
      <c r="X2" s="420"/>
      <c r="Y2" s="420"/>
      <c r="Z2" s="420"/>
      <c r="AA2" s="420"/>
      <c r="AB2" s="444"/>
      <c r="AC2" s="419" t="s">
        <v>520</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46"/>
      <c r="B4" s="1047"/>
      <c r="C4" s="1047"/>
      <c r="D4" s="1047"/>
      <c r="E4" s="1047"/>
      <c r="F4" s="1048"/>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15">
      <c r="A5" s="1046"/>
      <c r="B5" s="1047"/>
      <c r="C5" s="1047"/>
      <c r="D5" s="1047"/>
      <c r="E5" s="1047"/>
      <c r="F5" s="1048"/>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46"/>
      <c r="B6" s="1047"/>
      <c r="C6" s="1047"/>
      <c r="D6" s="1047"/>
      <c r="E6" s="1047"/>
      <c r="F6" s="1048"/>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46"/>
      <c r="B7" s="1047"/>
      <c r="C7" s="1047"/>
      <c r="D7" s="1047"/>
      <c r="E7" s="1047"/>
      <c r="F7" s="1048"/>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46"/>
      <c r="B8" s="1047"/>
      <c r="C8" s="1047"/>
      <c r="D8" s="1047"/>
      <c r="E8" s="1047"/>
      <c r="F8" s="1048"/>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46"/>
      <c r="B9" s="1047"/>
      <c r="C9" s="1047"/>
      <c r="D9" s="1047"/>
      <c r="E9" s="1047"/>
      <c r="F9" s="1048"/>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46"/>
      <c r="B10" s="1047"/>
      <c r="C10" s="1047"/>
      <c r="D10" s="1047"/>
      <c r="E10" s="1047"/>
      <c r="F10" s="1048"/>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46"/>
      <c r="B11" s="1047"/>
      <c r="C11" s="1047"/>
      <c r="D11" s="1047"/>
      <c r="E11" s="1047"/>
      <c r="F11" s="1048"/>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46"/>
      <c r="B12" s="1047"/>
      <c r="C12" s="1047"/>
      <c r="D12" s="1047"/>
      <c r="E12" s="1047"/>
      <c r="F12" s="1048"/>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46"/>
      <c r="B13" s="1047"/>
      <c r="C13" s="1047"/>
      <c r="D13" s="1047"/>
      <c r="E13" s="1047"/>
      <c r="F13" s="1048"/>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46"/>
      <c r="B14" s="1047"/>
      <c r="C14" s="1047"/>
      <c r="D14" s="1047"/>
      <c r="E14" s="1047"/>
      <c r="F14" s="1048"/>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46"/>
      <c r="B15" s="1047"/>
      <c r="C15" s="1047"/>
      <c r="D15" s="1047"/>
      <c r="E15" s="1047"/>
      <c r="F15" s="1048"/>
      <c r="G15" s="419" t="s">
        <v>403</v>
      </c>
      <c r="H15" s="420"/>
      <c r="I15" s="420"/>
      <c r="J15" s="420"/>
      <c r="K15" s="420"/>
      <c r="L15" s="420"/>
      <c r="M15" s="420"/>
      <c r="N15" s="420"/>
      <c r="O15" s="420"/>
      <c r="P15" s="420"/>
      <c r="Q15" s="420"/>
      <c r="R15" s="420"/>
      <c r="S15" s="420"/>
      <c r="T15" s="420"/>
      <c r="U15" s="420"/>
      <c r="V15" s="420"/>
      <c r="W15" s="420"/>
      <c r="X15" s="420"/>
      <c r="Y15" s="420"/>
      <c r="Z15" s="420"/>
      <c r="AA15" s="420"/>
      <c r="AB15" s="444"/>
      <c r="AC15" s="419" t="s">
        <v>404</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46"/>
      <c r="B16" s="1047"/>
      <c r="C16" s="1047"/>
      <c r="D16" s="1047"/>
      <c r="E16" s="1047"/>
      <c r="F16" s="1048"/>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46"/>
      <c r="B17" s="1047"/>
      <c r="C17" s="1047"/>
      <c r="D17" s="1047"/>
      <c r="E17" s="1047"/>
      <c r="F17" s="1048"/>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15">
      <c r="A18" s="1046"/>
      <c r="B18" s="1047"/>
      <c r="C18" s="1047"/>
      <c r="D18" s="1047"/>
      <c r="E18" s="1047"/>
      <c r="F18" s="1048"/>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46"/>
      <c r="B19" s="1047"/>
      <c r="C19" s="1047"/>
      <c r="D19" s="1047"/>
      <c r="E19" s="1047"/>
      <c r="F19" s="1048"/>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46"/>
      <c r="B20" s="1047"/>
      <c r="C20" s="1047"/>
      <c r="D20" s="1047"/>
      <c r="E20" s="1047"/>
      <c r="F20" s="1048"/>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46"/>
      <c r="B21" s="1047"/>
      <c r="C21" s="1047"/>
      <c r="D21" s="1047"/>
      <c r="E21" s="1047"/>
      <c r="F21" s="1048"/>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46"/>
      <c r="B22" s="1047"/>
      <c r="C22" s="1047"/>
      <c r="D22" s="1047"/>
      <c r="E22" s="1047"/>
      <c r="F22" s="1048"/>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46"/>
      <c r="B23" s="1047"/>
      <c r="C23" s="1047"/>
      <c r="D23" s="1047"/>
      <c r="E23" s="1047"/>
      <c r="F23" s="1048"/>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46"/>
      <c r="B24" s="1047"/>
      <c r="C24" s="1047"/>
      <c r="D24" s="1047"/>
      <c r="E24" s="1047"/>
      <c r="F24" s="1048"/>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46"/>
      <c r="B25" s="1047"/>
      <c r="C25" s="1047"/>
      <c r="D25" s="1047"/>
      <c r="E25" s="1047"/>
      <c r="F25" s="1048"/>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46"/>
      <c r="B26" s="1047"/>
      <c r="C26" s="1047"/>
      <c r="D26" s="1047"/>
      <c r="E26" s="1047"/>
      <c r="F26" s="1048"/>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46"/>
      <c r="B27" s="1047"/>
      <c r="C27" s="1047"/>
      <c r="D27" s="1047"/>
      <c r="E27" s="1047"/>
      <c r="F27" s="1048"/>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46"/>
      <c r="B28" s="1047"/>
      <c r="C28" s="1047"/>
      <c r="D28" s="1047"/>
      <c r="E28" s="1047"/>
      <c r="F28" s="1048"/>
      <c r="G28" s="419" t="s">
        <v>402</v>
      </c>
      <c r="H28" s="420"/>
      <c r="I28" s="420"/>
      <c r="J28" s="420"/>
      <c r="K28" s="420"/>
      <c r="L28" s="420"/>
      <c r="M28" s="420"/>
      <c r="N28" s="420"/>
      <c r="O28" s="420"/>
      <c r="P28" s="420"/>
      <c r="Q28" s="420"/>
      <c r="R28" s="420"/>
      <c r="S28" s="420"/>
      <c r="T28" s="420"/>
      <c r="U28" s="420"/>
      <c r="V28" s="420"/>
      <c r="W28" s="420"/>
      <c r="X28" s="420"/>
      <c r="Y28" s="420"/>
      <c r="Z28" s="420"/>
      <c r="AA28" s="420"/>
      <c r="AB28" s="444"/>
      <c r="AC28" s="419" t="s">
        <v>405</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46"/>
      <c r="B29" s="1047"/>
      <c r="C29" s="1047"/>
      <c r="D29" s="1047"/>
      <c r="E29" s="1047"/>
      <c r="F29" s="1048"/>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46"/>
      <c r="B30" s="1047"/>
      <c r="C30" s="1047"/>
      <c r="D30" s="1047"/>
      <c r="E30" s="1047"/>
      <c r="F30" s="1048"/>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15">
      <c r="A31" s="1046"/>
      <c r="B31" s="1047"/>
      <c r="C31" s="1047"/>
      <c r="D31" s="1047"/>
      <c r="E31" s="1047"/>
      <c r="F31" s="1048"/>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46"/>
      <c r="B32" s="1047"/>
      <c r="C32" s="1047"/>
      <c r="D32" s="1047"/>
      <c r="E32" s="1047"/>
      <c r="F32" s="1048"/>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46"/>
      <c r="B33" s="1047"/>
      <c r="C33" s="1047"/>
      <c r="D33" s="1047"/>
      <c r="E33" s="1047"/>
      <c r="F33" s="1048"/>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46"/>
      <c r="B34" s="1047"/>
      <c r="C34" s="1047"/>
      <c r="D34" s="1047"/>
      <c r="E34" s="1047"/>
      <c r="F34" s="1048"/>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46"/>
      <c r="B35" s="1047"/>
      <c r="C35" s="1047"/>
      <c r="D35" s="1047"/>
      <c r="E35" s="1047"/>
      <c r="F35" s="1048"/>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46"/>
      <c r="B36" s="1047"/>
      <c r="C36" s="1047"/>
      <c r="D36" s="1047"/>
      <c r="E36" s="1047"/>
      <c r="F36" s="1048"/>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46"/>
      <c r="B37" s="1047"/>
      <c r="C37" s="1047"/>
      <c r="D37" s="1047"/>
      <c r="E37" s="1047"/>
      <c r="F37" s="1048"/>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46"/>
      <c r="B38" s="1047"/>
      <c r="C38" s="1047"/>
      <c r="D38" s="1047"/>
      <c r="E38" s="1047"/>
      <c r="F38" s="1048"/>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46"/>
      <c r="B39" s="1047"/>
      <c r="C39" s="1047"/>
      <c r="D39" s="1047"/>
      <c r="E39" s="1047"/>
      <c r="F39" s="1048"/>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46"/>
      <c r="B40" s="1047"/>
      <c r="C40" s="1047"/>
      <c r="D40" s="1047"/>
      <c r="E40" s="1047"/>
      <c r="F40" s="1048"/>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46"/>
      <c r="B41" s="1047"/>
      <c r="C41" s="1047"/>
      <c r="D41" s="1047"/>
      <c r="E41" s="1047"/>
      <c r="F41" s="1048"/>
      <c r="G41" s="419" t="s">
        <v>452</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46"/>
      <c r="B42" s="1047"/>
      <c r="C42" s="1047"/>
      <c r="D42" s="1047"/>
      <c r="E42" s="1047"/>
      <c r="F42" s="1048"/>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46"/>
      <c r="B43" s="1047"/>
      <c r="C43" s="1047"/>
      <c r="D43" s="1047"/>
      <c r="E43" s="1047"/>
      <c r="F43" s="1048"/>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15">
      <c r="A44" s="1046"/>
      <c r="B44" s="1047"/>
      <c r="C44" s="1047"/>
      <c r="D44" s="1047"/>
      <c r="E44" s="1047"/>
      <c r="F44" s="1048"/>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46"/>
      <c r="B45" s="1047"/>
      <c r="C45" s="1047"/>
      <c r="D45" s="1047"/>
      <c r="E45" s="1047"/>
      <c r="F45" s="1048"/>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46"/>
      <c r="B46" s="1047"/>
      <c r="C46" s="1047"/>
      <c r="D46" s="1047"/>
      <c r="E46" s="1047"/>
      <c r="F46" s="1048"/>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46"/>
      <c r="B47" s="1047"/>
      <c r="C47" s="1047"/>
      <c r="D47" s="1047"/>
      <c r="E47" s="1047"/>
      <c r="F47" s="1048"/>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46"/>
      <c r="B48" s="1047"/>
      <c r="C48" s="1047"/>
      <c r="D48" s="1047"/>
      <c r="E48" s="1047"/>
      <c r="F48" s="1048"/>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46"/>
      <c r="B49" s="1047"/>
      <c r="C49" s="1047"/>
      <c r="D49" s="1047"/>
      <c r="E49" s="1047"/>
      <c r="F49" s="1048"/>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46"/>
      <c r="B50" s="1047"/>
      <c r="C50" s="1047"/>
      <c r="D50" s="1047"/>
      <c r="E50" s="1047"/>
      <c r="F50" s="1048"/>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46"/>
      <c r="B51" s="1047"/>
      <c r="C51" s="1047"/>
      <c r="D51" s="1047"/>
      <c r="E51" s="1047"/>
      <c r="F51" s="1048"/>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46"/>
      <c r="B52" s="1047"/>
      <c r="C52" s="1047"/>
      <c r="D52" s="1047"/>
      <c r="E52" s="1047"/>
      <c r="F52" s="1048"/>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49"/>
      <c r="B53" s="1050"/>
      <c r="C53" s="1050"/>
      <c r="D53" s="1050"/>
      <c r="E53" s="1050"/>
      <c r="F53" s="1051"/>
      <c r="G53" s="1054" t="s">
        <v>21</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21</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29</v>
      </c>
      <c r="B55" s="1044"/>
      <c r="C55" s="1044"/>
      <c r="D55" s="1044"/>
      <c r="E55" s="1044"/>
      <c r="F55" s="1045"/>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406</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46"/>
      <c r="B56" s="1047"/>
      <c r="C56" s="1047"/>
      <c r="D56" s="1047"/>
      <c r="E56" s="1047"/>
      <c r="F56" s="1048"/>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46"/>
      <c r="B57" s="1047"/>
      <c r="C57" s="1047"/>
      <c r="D57" s="1047"/>
      <c r="E57" s="1047"/>
      <c r="F57" s="1048"/>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15">
      <c r="A58" s="1046"/>
      <c r="B58" s="1047"/>
      <c r="C58" s="1047"/>
      <c r="D58" s="1047"/>
      <c r="E58" s="1047"/>
      <c r="F58" s="1048"/>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46"/>
      <c r="B59" s="1047"/>
      <c r="C59" s="1047"/>
      <c r="D59" s="1047"/>
      <c r="E59" s="1047"/>
      <c r="F59" s="1048"/>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46"/>
      <c r="B60" s="1047"/>
      <c r="C60" s="1047"/>
      <c r="D60" s="1047"/>
      <c r="E60" s="1047"/>
      <c r="F60" s="1048"/>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46"/>
      <c r="B61" s="1047"/>
      <c r="C61" s="1047"/>
      <c r="D61" s="1047"/>
      <c r="E61" s="1047"/>
      <c r="F61" s="1048"/>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46"/>
      <c r="B62" s="1047"/>
      <c r="C62" s="1047"/>
      <c r="D62" s="1047"/>
      <c r="E62" s="1047"/>
      <c r="F62" s="1048"/>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46"/>
      <c r="B63" s="1047"/>
      <c r="C63" s="1047"/>
      <c r="D63" s="1047"/>
      <c r="E63" s="1047"/>
      <c r="F63" s="1048"/>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46"/>
      <c r="B64" s="1047"/>
      <c r="C64" s="1047"/>
      <c r="D64" s="1047"/>
      <c r="E64" s="1047"/>
      <c r="F64" s="1048"/>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46"/>
      <c r="B65" s="1047"/>
      <c r="C65" s="1047"/>
      <c r="D65" s="1047"/>
      <c r="E65" s="1047"/>
      <c r="F65" s="1048"/>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46"/>
      <c r="B66" s="1047"/>
      <c r="C66" s="1047"/>
      <c r="D66" s="1047"/>
      <c r="E66" s="1047"/>
      <c r="F66" s="1048"/>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46"/>
      <c r="B67" s="1047"/>
      <c r="C67" s="1047"/>
      <c r="D67" s="1047"/>
      <c r="E67" s="1047"/>
      <c r="F67" s="1048"/>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46"/>
      <c r="B68" s="1047"/>
      <c r="C68" s="1047"/>
      <c r="D68" s="1047"/>
      <c r="E68" s="1047"/>
      <c r="F68" s="1048"/>
      <c r="G68" s="419" t="s">
        <v>407</v>
      </c>
      <c r="H68" s="420"/>
      <c r="I68" s="420"/>
      <c r="J68" s="420"/>
      <c r="K68" s="420"/>
      <c r="L68" s="420"/>
      <c r="M68" s="420"/>
      <c r="N68" s="420"/>
      <c r="O68" s="420"/>
      <c r="P68" s="420"/>
      <c r="Q68" s="420"/>
      <c r="R68" s="420"/>
      <c r="S68" s="420"/>
      <c r="T68" s="420"/>
      <c r="U68" s="420"/>
      <c r="V68" s="420"/>
      <c r="W68" s="420"/>
      <c r="X68" s="420"/>
      <c r="Y68" s="420"/>
      <c r="Z68" s="420"/>
      <c r="AA68" s="420"/>
      <c r="AB68" s="444"/>
      <c r="AC68" s="419" t="s">
        <v>408</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46"/>
      <c r="B69" s="1047"/>
      <c r="C69" s="1047"/>
      <c r="D69" s="1047"/>
      <c r="E69" s="1047"/>
      <c r="F69" s="1048"/>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46"/>
      <c r="B70" s="1047"/>
      <c r="C70" s="1047"/>
      <c r="D70" s="1047"/>
      <c r="E70" s="1047"/>
      <c r="F70" s="1048"/>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15">
      <c r="A71" s="1046"/>
      <c r="B71" s="1047"/>
      <c r="C71" s="1047"/>
      <c r="D71" s="1047"/>
      <c r="E71" s="1047"/>
      <c r="F71" s="1048"/>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46"/>
      <c r="B72" s="1047"/>
      <c r="C72" s="1047"/>
      <c r="D72" s="1047"/>
      <c r="E72" s="1047"/>
      <c r="F72" s="1048"/>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46"/>
      <c r="B73" s="1047"/>
      <c r="C73" s="1047"/>
      <c r="D73" s="1047"/>
      <c r="E73" s="1047"/>
      <c r="F73" s="1048"/>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46"/>
      <c r="B74" s="1047"/>
      <c r="C74" s="1047"/>
      <c r="D74" s="1047"/>
      <c r="E74" s="1047"/>
      <c r="F74" s="1048"/>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46"/>
      <c r="B75" s="1047"/>
      <c r="C75" s="1047"/>
      <c r="D75" s="1047"/>
      <c r="E75" s="1047"/>
      <c r="F75" s="1048"/>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46"/>
      <c r="B76" s="1047"/>
      <c r="C76" s="1047"/>
      <c r="D76" s="1047"/>
      <c r="E76" s="1047"/>
      <c r="F76" s="1048"/>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46"/>
      <c r="B77" s="1047"/>
      <c r="C77" s="1047"/>
      <c r="D77" s="1047"/>
      <c r="E77" s="1047"/>
      <c r="F77" s="1048"/>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46"/>
      <c r="B78" s="1047"/>
      <c r="C78" s="1047"/>
      <c r="D78" s="1047"/>
      <c r="E78" s="1047"/>
      <c r="F78" s="1048"/>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46"/>
      <c r="B79" s="1047"/>
      <c r="C79" s="1047"/>
      <c r="D79" s="1047"/>
      <c r="E79" s="1047"/>
      <c r="F79" s="1048"/>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46"/>
      <c r="B80" s="1047"/>
      <c r="C80" s="1047"/>
      <c r="D80" s="1047"/>
      <c r="E80" s="1047"/>
      <c r="F80" s="1048"/>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46"/>
      <c r="B81" s="1047"/>
      <c r="C81" s="1047"/>
      <c r="D81" s="1047"/>
      <c r="E81" s="1047"/>
      <c r="F81" s="1048"/>
      <c r="G81" s="419" t="s">
        <v>409</v>
      </c>
      <c r="H81" s="420"/>
      <c r="I81" s="420"/>
      <c r="J81" s="420"/>
      <c r="K81" s="420"/>
      <c r="L81" s="420"/>
      <c r="M81" s="420"/>
      <c r="N81" s="420"/>
      <c r="O81" s="420"/>
      <c r="P81" s="420"/>
      <c r="Q81" s="420"/>
      <c r="R81" s="420"/>
      <c r="S81" s="420"/>
      <c r="T81" s="420"/>
      <c r="U81" s="420"/>
      <c r="V81" s="420"/>
      <c r="W81" s="420"/>
      <c r="X81" s="420"/>
      <c r="Y81" s="420"/>
      <c r="Z81" s="420"/>
      <c r="AA81" s="420"/>
      <c r="AB81" s="444"/>
      <c r="AC81" s="419" t="s">
        <v>410</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46"/>
      <c r="B82" s="1047"/>
      <c r="C82" s="1047"/>
      <c r="D82" s="1047"/>
      <c r="E82" s="1047"/>
      <c r="F82" s="1048"/>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46"/>
      <c r="B83" s="1047"/>
      <c r="C83" s="1047"/>
      <c r="D83" s="1047"/>
      <c r="E83" s="1047"/>
      <c r="F83" s="1048"/>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15">
      <c r="A84" s="1046"/>
      <c r="B84" s="1047"/>
      <c r="C84" s="1047"/>
      <c r="D84" s="1047"/>
      <c r="E84" s="1047"/>
      <c r="F84" s="1048"/>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46"/>
      <c r="B85" s="1047"/>
      <c r="C85" s="1047"/>
      <c r="D85" s="1047"/>
      <c r="E85" s="1047"/>
      <c r="F85" s="1048"/>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46"/>
      <c r="B86" s="1047"/>
      <c r="C86" s="1047"/>
      <c r="D86" s="1047"/>
      <c r="E86" s="1047"/>
      <c r="F86" s="1048"/>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46"/>
      <c r="B87" s="1047"/>
      <c r="C87" s="1047"/>
      <c r="D87" s="1047"/>
      <c r="E87" s="1047"/>
      <c r="F87" s="1048"/>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46"/>
      <c r="B88" s="1047"/>
      <c r="C88" s="1047"/>
      <c r="D88" s="1047"/>
      <c r="E88" s="1047"/>
      <c r="F88" s="1048"/>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46"/>
      <c r="B89" s="1047"/>
      <c r="C89" s="1047"/>
      <c r="D89" s="1047"/>
      <c r="E89" s="1047"/>
      <c r="F89" s="1048"/>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46"/>
      <c r="B90" s="1047"/>
      <c r="C90" s="1047"/>
      <c r="D90" s="1047"/>
      <c r="E90" s="1047"/>
      <c r="F90" s="1048"/>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46"/>
      <c r="B91" s="1047"/>
      <c r="C91" s="1047"/>
      <c r="D91" s="1047"/>
      <c r="E91" s="1047"/>
      <c r="F91" s="1048"/>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46"/>
      <c r="B92" s="1047"/>
      <c r="C92" s="1047"/>
      <c r="D92" s="1047"/>
      <c r="E92" s="1047"/>
      <c r="F92" s="1048"/>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46"/>
      <c r="B93" s="1047"/>
      <c r="C93" s="1047"/>
      <c r="D93" s="1047"/>
      <c r="E93" s="1047"/>
      <c r="F93" s="1048"/>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46"/>
      <c r="B94" s="1047"/>
      <c r="C94" s="1047"/>
      <c r="D94" s="1047"/>
      <c r="E94" s="1047"/>
      <c r="F94" s="1048"/>
      <c r="G94" s="419" t="s">
        <v>411</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46"/>
      <c r="B95" s="1047"/>
      <c r="C95" s="1047"/>
      <c r="D95" s="1047"/>
      <c r="E95" s="1047"/>
      <c r="F95" s="1048"/>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46"/>
      <c r="B96" s="1047"/>
      <c r="C96" s="1047"/>
      <c r="D96" s="1047"/>
      <c r="E96" s="1047"/>
      <c r="F96" s="1048"/>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15">
      <c r="A97" s="1046"/>
      <c r="B97" s="1047"/>
      <c r="C97" s="1047"/>
      <c r="D97" s="1047"/>
      <c r="E97" s="1047"/>
      <c r="F97" s="1048"/>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46"/>
      <c r="B98" s="1047"/>
      <c r="C98" s="1047"/>
      <c r="D98" s="1047"/>
      <c r="E98" s="1047"/>
      <c r="F98" s="1048"/>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46"/>
      <c r="B99" s="1047"/>
      <c r="C99" s="1047"/>
      <c r="D99" s="1047"/>
      <c r="E99" s="1047"/>
      <c r="F99" s="1048"/>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46"/>
      <c r="B100" s="1047"/>
      <c r="C100" s="1047"/>
      <c r="D100" s="1047"/>
      <c r="E100" s="1047"/>
      <c r="F100" s="1048"/>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46"/>
      <c r="B101" s="1047"/>
      <c r="C101" s="1047"/>
      <c r="D101" s="1047"/>
      <c r="E101" s="1047"/>
      <c r="F101" s="1048"/>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46"/>
      <c r="B102" s="1047"/>
      <c r="C102" s="1047"/>
      <c r="D102" s="1047"/>
      <c r="E102" s="1047"/>
      <c r="F102" s="1048"/>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46"/>
      <c r="B103" s="1047"/>
      <c r="C103" s="1047"/>
      <c r="D103" s="1047"/>
      <c r="E103" s="1047"/>
      <c r="F103" s="1048"/>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46"/>
      <c r="B104" s="1047"/>
      <c r="C104" s="1047"/>
      <c r="D104" s="1047"/>
      <c r="E104" s="1047"/>
      <c r="F104" s="1048"/>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46"/>
      <c r="B105" s="1047"/>
      <c r="C105" s="1047"/>
      <c r="D105" s="1047"/>
      <c r="E105" s="1047"/>
      <c r="F105" s="1048"/>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49"/>
      <c r="B106" s="1050"/>
      <c r="C106" s="1050"/>
      <c r="D106" s="1050"/>
      <c r="E106" s="1050"/>
      <c r="F106" s="1051"/>
      <c r="G106" s="1054" t="s">
        <v>21</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21</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29</v>
      </c>
      <c r="B108" s="1044"/>
      <c r="C108" s="1044"/>
      <c r="D108" s="1044"/>
      <c r="E108" s="1044"/>
      <c r="F108" s="1045"/>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412</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46"/>
      <c r="B109" s="1047"/>
      <c r="C109" s="1047"/>
      <c r="D109" s="1047"/>
      <c r="E109" s="1047"/>
      <c r="F109" s="1048"/>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46"/>
      <c r="B110" s="1047"/>
      <c r="C110" s="1047"/>
      <c r="D110" s="1047"/>
      <c r="E110" s="1047"/>
      <c r="F110" s="1048"/>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15">
      <c r="A111" s="1046"/>
      <c r="B111" s="1047"/>
      <c r="C111" s="1047"/>
      <c r="D111" s="1047"/>
      <c r="E111" s="1047"/>
      <c r="F111" s="1048"/>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46"/>
      <c r="B112" s="1047"/>
      <c r="C112" s="1047"/>
      <c r="D112" s="1047"/>
      <c r="E112" s="1047"/>
      <c r="F112" s="1048"/>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46"/>
      <c r="B113" s="1047"/>
      <c r="C113" s="1047"/>
      <c r="D113" s="1047"/>
      <c r="E113" s="1047"/>
      <c r="F113" s="1048"/>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46"/>
      <c r="B114" s="1047"/>
      <c r="C114" s="1047"/>
      <c r="D114" s="1047"/>
      <c r="E114" s="1047"/>
      <c r="F114" s="1048"/>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46"/>
      <c r="B115" s="1047"/>
      <c r="C115" s="1047"/>
      <c r="D115" s="1047"/>
      <c r="E115" s="1047"/>
      <c r="F115" s="1048"/>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46"/>
      <c r="B116" s="1047"/>
      <c r="C116" s="1047"/>
      <c r="D116" s="1047"/>
      <c r="E116" s="1047"/>
      <c r="F116" s="1048"/>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46"/>
      <c r="B117" s="1047"/>
      <c r="C117" s="1047"/>
      <c r="D117" s="1047"/>
      <c r="E117" s="1047"/>
      <c r="F117" s="1048"/>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46"/>
      <c r="B118" s="1047"/>
      <c r="C118" s="1047"/>
      <c r="D118" s="1047"/>
      <c r="E118" s="1047"/>
      <c r="F118" s="1048"/>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46"/>
      <c r="B119" s="1047"/>
      <c r="C119" s="1047"/>
      <c r="D119" s="1047"/>
      <c r="E119" s="1047"/>
      <c r="F119" s="1048"/>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46"/>
      <c r="B120" s="1047"/>
      <c r="C120" s="1047"/>
      <c r="D120" s="1047"/>
      <c r="E120" s="1047"/>
      <c r="F120" s="1048"/>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46"/>
      <c r="B121" s="1047"/>
      <c r="C121" s="1047"/>
      <c r="D121" s="1047"/>
      <c r="E121" s="1047"/>
      <c r="F121" s="1048"/>
      <c r="G121" s="419" t="s">
        <v>413</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414</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46"/>
      <c r="B122" s="1047"/>
      <c r="C122" s="1047"/>
      <c r="D122" s="1047"/>
      <c r="E122" s="1047"/>
      <c r="F122" s="1048"/>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46"/>
      <c r="B123" s="1047"/>
      <c r="C123" s="1047"/>
      <c r="D123" s="1047"/>
      <c r="E123" s="1047"/>
      <c r="F123" s="1048"/>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15">
      <c r="A124" s="1046"/>
      <c r="B124" s="1047"/>
      <c r="C124" s="1047"/>
      <c r="D124" s="1047"/>
      <c r="E124" s="1047"/>
      <c r="F124" s="1048"/>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46"/>
      <c r="B125" s="1047"/>
      <c r="C125" s="1047"/>
      <c r="D125" s="1047"/>
      <c r="E125" s="1047"/>
      <c r="F125" s="1048"/>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46"/>
      <c r="B126" s="1047"/>
      <c r="C126" s="1047"/>
      <c r="D126" s="1047"/>
      <c r="E126" s="1047"/>
      <c r="F126" s="1048"/>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46"/>
      <c r="B127" s="1047"/>
      <c r="C127" s="1047"/>
      <c r="D127" s="1047"/>
      <c r="E127" s="1047"/>
      <c r="F127" s="1048"/>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46"/>
      <c r="B128" s="1047"/>
      <c r="C128" s="1047"/>
      <c r="D128" s="1047"/>
      <c r="E128" s="1047"/>
      <c r="F128" s="1048"/>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46"/>
      <c r="B129" s="1047"/>
      <c r="C129" s="1047"/>
      <c r="D129" s="1047"/>
      <c r="E129" s="1047"/>
      <c r="F129" s="1048"/>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46"/>
      <c r="B130" s="1047"/>
      <c r="C130" s="1047"/>
      <c r="D130" s="1047"/>
      <c r="E130" s="1047"/>
      <c r="F130" s="1048"/>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46"/>
      <c r="B131" s="1047"/>
      <c r="C131" s="1047"/>
      <c r="D131" s="1047"/>
      <c r="E131" s="1047"/>
      <c r="F131" s="1048"/>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46"/>
      <c r="B132" s="1047"/>
      <c r="C132" s="1047"/>
      <c r="D132" s="1047"/>
      <c r="E132" s="1047"/>
      <c r="F132" s="1048"/>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46"/>
      <c r="B133" s="1047"/>
      <c r="C133" s="1047"/>
      <c r="D133" s="1047"/>
      <c r="E133" s="1047"/>
      <c r="F133" s="1048"/>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46"/>
      <c r="B134" s="1047"/>
      <c r="C134" s="1047"/>
      <c r="D134" s="1047"/>
      <c r="E134" s="1047"/>
      <c r="F134" s="1048"/>
      <c r="G134" s="419" t="s">
        <v>415</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416</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46"/>
      <c r="B135" s="1047"/>
      <c r="C135" s="1047"/>
      <c r="D135" s="1047"/>
      <c r="E135" s="1047"/>
      <c r="F135" s="1048"/>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46"/>
      <c r="B136" s="1047"/>
      <c r="C136" s="1047"/>
      <c r="D136" s="1047"/>
      <c r="E136" s="1047"/>
      <c r="F136" s="1048"/>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15">
      <c r="A137" s="1046"/>
      <c r="B137" s="1047"/>
      <c r="C137" s="1047"/>
      <c r="D137" s="1047"/>
      <c r="E137" s="1047"/>
      <c r="F137" s="1048"/>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46"/>
      <c r="B138" s="1047"/>
      <c r="C138" s="1047"/>
      <c r="D138" s="1047"/>
      <c r="E138" s="1047"/>
      <c r="F138" s="1048"/>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46"/>
      <c r="B139" s="1047"/>
      <c r="C139" s="1047"/>
      <c r="D139" s="1047"/>
      <c r="E139" s="1047"/>
      <c r="F139" s="1048"/>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46"/>
      <c r="B140" s="1047"/>
      <c r="C140" s="1047"/>
      <c r="D140" s="1047"/>
      <c r="E140" s="1047"/>
      <c r="F140" s="1048"/>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46"/>
      <c r="B141" s="1047"/>
      <c r="C141" s="1047"/>
      <c r="D141" s="1047"/>
      <c r="E141" s="1047"/>
      <c r="F141" s="1048"/>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46"/>
      <c r="B142" s="1047"/>
      <c r="C142" s="1047"/>
      <c r="D142" s="1047"/>
      <c r="E142" s="1047"/>
      <c r="F142" s="1048"/>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46"/>
      <c r="B143" s="1047"/>
      <c r="C143" s="1047"/>
      <c r="D143" s="1047"/>
      <c r="E143" s="1047"/>
      <c r="F143" s="1048"/>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46"/>
      <c r="B144" s="1047"/>
      <c r="C144" s="1047"/>
      <c r="D144" s="1047"/>
      <c r="E144" s="1047"/>
      <c r="F144" s="1048"/>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46"/>
      <c r="B145" s="1047"/>
      <c r="C145" s="1047"/>
      <c r="D145" s="1047"/>
      <c r="E145" s="1047"/>
      <c r="F145" s="1048"/>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46"/>
      <c r="B146" s="1047"/>
      <c r="C146" s="1047"/>
      <c r="D146" s="1047"/>
      <c r="E146" s="1047"/>
      <c r="F146" s="1048"/>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46"/>
      <c r="B147" s="1047"/>
      <c r="C147" s="1047"/>
      <c r="D147" s="1047"/>
      <c r="E147" s="1047"/>
      <c r="F147" s="1048"/>
      <c r="G147" s="419" t="s">
        <v>417</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46"/>
      <c r="B148" s="1047"/>
      <c r="C148" s="1047"/>
      <c r="D148" s="1047"/>
      <c r="E148" s="1047"/>
      <c r="F148" s="1048"/>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46"/>
      <c r="B149" s="1047"/>
      <c r="C149" s="1047"/>
      <c r="D149" s="1047"/>
      <c r="E149" s="1047"/>
      <c r="F149" s="1048"/>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15">
      <c r="A150" s="1046"/>
      <c r="B150" s="1047"/>
      <c r="C150" s="1047"/>
      <c r="D150" s="1047"/>
      <c r="E150" s="1047"/>
      <c r="F150" s="1048"/>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46"/>
      <c r="B151" s="1047"/>
      <c r="C151" s="1047"/>
      <c r="D151" s="1047"/>
      <c r="E151" s="1047"/>
      <c r="F151" s="1048"/>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46"/>
      <c r="B152" s="1047"/>
      <c r="C152" s="1047"/>
      <c r="D152" s="1047"/>
      <c r="E152" s="1047"/>
      <c r="F152" s="1048"/>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46"/>
      <c r="B153" s="1047"/>
      <c r="C153" s="1047"/>
      <c r="D153" s="1047"/>
      <c r="E153" s="1047"/>
      <c r="F153" s="1048"/>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46"/>
      <c r="B154" s="1047"/>
      <c r="C154" s="1047"/>
      <c r="D154" s="1047"/>
      <c r="E154" s="1047"/>
      <c r="F154" s="1048"/>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46"/>
      <c r="B155" s="1047"/>
      <c r="C155" s="1047"/>
      <c r="D155" s="1047"/>
      <c r="E155" s="1047"/>
      <c r="F155" s="1048"/>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46"/>
      <c r="B156" s="1047"/>
      <c r="C156" s="1047"/>
      <c r="D156" s="1047"/>
      <c r="E156" s="1047"/>
      <c r="F156" s="1048"/>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46"/>
      <c r="B157" s="1047"/>
      <c r="C157" s="1047"/>
      <c r="D157" s="1047"/>
      <c r="E157" s="1047"/>
      <c r="F157" s="1048"/>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46"/>
      <c r="B158" s="1047"/>
      <c r="C158" s="1047"/>
      <c r="D158" s="1047"/>
      <c r="E158" s="1047"/>
      <c r="F158" s="1048"/>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49"/>
      <c r="B159" s="1050"/>
      <c r="C159" s="1050"/>
      <c r="D159" s="1050"/>
      <c r="E159" s="1050"/>
      <c r="F159" s="1051"/>
      <c r="G159" s="1054" t="s">
        <v>21</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21</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29</v>
      </c>
      <c r="B161" s="1044"/>
      <c r="C161" s="1044"/>
      <c r="D161" s="1044"/>
      <c r="E161" s="1044"/>
      <c r="F161" s="1045"/>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418</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46"/>
      <c r="B162" s="1047"/>
      <c r="C162" s="1047"/>
      <c r="D162" s="1047"/>
      <c r="E162" s="1047"/>
      <c r="F162" s="1048"/>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46"/>
      <c r="B163" s="1047"/>
      <c r="C163" s="1047"/>
      <c r="D163" s="1047"/>
      <c r="E163" s="1047"/>
      <c r="F163" s="1048"/>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15">
      <c r="A164" s="1046"/>
      <c r="B164" s="1047"/>
      <c r="C164" s="1047"/>
      <c r="D164" s="1047"/>
      <c r="E164" s="1047"/>
      <c r="F164" s="1048"/>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46"/>
      <c r="B165" s="1047"/>
      <c r="C165" s="1047"/>
      <c r="D165" s="1047"/>
      <c r="E165" s="1047"/>
      <c r="F165" s="1048"/>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46"/>
      <c r="B166" s="1047"/>
      <c r="C166" s="1047"/>
      <c r="D166" s="1047"/>
      <c r="E166" s="1047"/>
      <c r="F166" s="1048"/>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46"/>
      <c r="B167" s="1047"/>
      <c r="C167" s="1047"/>
      <c r="D167" s="1047"/>
      <c r="E167" s="1047"/>
      <c r="F167" s="1048"/>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46"/>
      <c r="B168" s="1047"/>
      <c r="C168" s="1047"/>
      <c r="D168" s="1047"/>
      <c r="E168" s="1047"/>
      <c r="F168" s="1048"/>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46"/>
      <c r="B169" s="1047"/>
      <c r="C169" s="1047"/>
      <c r="D169" s="1047"/>
      <c r="E169" s="1047"/>
      <c r="F169" s="1048"/>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46"/>
      <c r="B170" s="1047"/>
      <c r="C170" s="1047"/>
      <c r="D170" s="1047"/>
      <c r="E170" s="1047"/>
      <c r="F170" s="1048"/>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46"/>
      <c r="B171" s="1047"/>
      <c r="C171" s="1047"/>
      <c r="D171" s="1047"/>
      <c r="E171" s="1047"/>
      <c r="F171" s="1048"/>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46"/>
      <c r="B172" s="1047"/>
      <c r="C172" s="1047"/>
      <c r="D172" s="1047"/>
      <c r="E172" s="1047"/>
      <c r="F172" s="1048"/>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46"/>
      <c r="B173" s="1047"/>
      <c r="C173" s="1047"/>
      <c r="D173" s="1047"/>
      <c r="E173" s="1047"/>
      <c r="F173" s="1048"/>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46"/>
      <c r="B174" s="1047"/>
      <c r="C174" s="1047"/>
      <c r="D174" s="1047"/>
      <c r="E174" s="1047"/>
      <c r="F174" s="1048"/>
      <c r="G174" s="419" t="s">
        <v>419</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420</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46"/>
      <c r="B175" s="1047"/>
      <c r="C175" s="1047"/>
      <c r="D175" s="1047"/>
      <c r="E175" s="1047"/>
      <c r="F175" s="1048"/>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46"/>
      <c r="B176" s="1047"/>
      <c r="C176" s="1047"/>
      <c r="D176" s="1047"/>
      <c r="E176" s="1047"/>
      <c r="F176" s="1048"/>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15">
      <c r="A177" s="1046"/>
      <c r="B177" s="1047"/>
      <c r="C177" s="1047"/>
      <c r="D177" s="1047"/>
      <c r="E177" s="1047"/>
      <c r="F177" s="1048"/>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46"/>
      <c r="B178" s="1047"/>
      <c r="C178" s="1047"/>
      <c r="D178" s="1047"/>
      <c r="E178" s="1047"/>
      <c r="F178" s="1048"/>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46"/>
      <c r="B179" s="1047"/>
      <c r="C179" s="1047"/>
      <c r="D179" s="1047"/>
      <c r="E179" s="1047"/>
      <c r="F179" s="1048"/>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46"/>
      <c r="B180" s="1047"/>
      <c r="C180" s="1047"/>
      <c r="D180" s="1047"/>
      <c r="E180" s="1047"/>
      <c r="F180" s="1048"/>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46"/>
      <c r="B181" s="1047"/>
      <c r="C181" s="1047"/>
      <c r="D181" s="1047"/>
      <c r="E181" s="1047"/>
      <c r="F181" s="1048"/>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46"/>
      <c r="B182" s="1047"/>
      <c r="C182" s="1047"/>
      <c r="D182" s="1047"/>
      <c r="E182" s="1047"/>
      <c r="F182" s="1048"/>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46"/>
      <c r="B183" s="1047"/>
      <c r="C183" s="1047"/>
      <c r="D183" s="1047"/>
      <c r="E183" s="1047"/>
      <c r="F183" s="1048"/>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46"/>
      <c r="B184" s="1047"/>
      <c r="C184" s="1047"/>
      <c r="D184" s="1047"/>
      <c r="E184" s="1047"/>
      <c r="F184" s="1048"/>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46"/>
      <c r="B185" s="1047"/>
      <c r="C185" s="1047"/>
      <c r="D185" s="1047"/>
      <c r="E185" s="1047"/>
      <c r="F185" s="1048"/>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46"/>
      <c r="B186" s="1047"/>
      <c r="C186" s="1047"/>
      <c r="D186" s="1047"/>
      <c r="E186" s="1047"/>
      <c r="F186" s="1048"/>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46"/>
      <c r="B187" s="1047"/>
      <c r="C187" s="1047"/>
      <c r="D187" s="1047"/>
      <c r="E187" s="1047"/>
      <c r="F187" s="1048"/>
      <c r="G187" s="419" t="s">
        <v>422</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421</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46"/>
      <c r="B188" s="1047"/>
      <c r="C188" s="1047"/>
      <c r="D188" s="1047"/>
      <c r="E188" s="1047"/>
      <c r="F188" s="1048"/>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46"/>
      <c r="B189" s="1047"/>
      <c r="C189" s="1047"/>
      <c r="D189" s="1047"/>
      <c r="E189" s="1047"/>
      <c r="F189" s="1048"/>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15">
      <c r="A190" s="1046"/>
      <c r="B190" s="1047"/>
      <c r="C190" s="1047"/>
      <c r="D190" s="1047"/>
      <c r="E190" s="1047"/>
      <c r="F190" s="1048"/>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46"/>
      <c r="B191" s="1047"/>
      <c r="C191" s="1047"/>
      <c r="D191" s="1047"/>
      <c r="E191" s="1047"/>
      <c r="F191" s="1048"/>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46"/>
      <c r="B192" s="1047"/>
      <c r="C192" s="1047"/>
      <c r="D192" s="1047"/>
      <c r="E192" s="1047"/>
      <c r="F192" s="1048"/>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46"/>
      <c r="B193" s="1047"/>
      <c r="C193" s="1047"/>
      <c r="D193" s="1047"/>
      <c r="E193" s="1047"/>
      <c r="F193" s="1048"/>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46"/>
      <c r="B194" s="1047"/>
      <c r="C194" s="1047"/>
      <c r="D194" s="1047"/>
      <c r="E194" s="1047"/>
      <c r="F194" s="1048"/>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46"/>
      <c r="B195" s="1047"/>
      <c r="C195" s="1047"/>
      <c r="D195" s="1047"/>
      <c r="E195" s="1047"/>
      <c r="F195" s="1048"/>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46"/>
      <c r="B196" s="1047"/>
      <c r="C196" s="1047"/>
      <c r="D196" s="1047"/>
      <c r="E196" s="1047"/>
      <c r="F196" s="1048"/>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46"/>
      <c r="B197" s="1047"/>
      <c r="C197" s="1047"/>
      <c r="D197" s="1047"/>
      <c r="E197" s="1047"/>
      <c r="F197" s="1048"/>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46"/>
      <c r="B198" s="1047"/>
      <c r="C198" s="1047"/>
      <c r="D198" s="1047"/>
      <c r="E198" s="1047"/>
      <c r="F198" s="1048"/>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46"/>
      <c r="B199" s="1047"/>
      <c r="C199" s="1047"/>
      <c r="D199" s="1047"/>
      <c r="E199" s="1047"/>
      <c r="F199" s="1048"/>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46"/>
      <c r="B200" s="1047"/>
      <c r="C200" s="1047"/>
      <c r="D200" s="1047"/>
      <c r="E200" s="1047"/>
      <c r="F200" s="1048"/>
      <c r="G200" s="419" t="s">
        <v>423</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46"/>
      <c r="B201" s="1047"/>
      <c r="C201" s="1047"/>
      <c r="D201" s="1047"/>
      <c r="E201" s="1047"/>
      <c r="F201" s="1048"/>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46"/>
      <c r="B202" s="1047"/>
      <c r="C202" s="1047"/>
      <c r="D202" s="1047"/>
      <c r="E202" s="1047"/>
      <c r="F202" s="1048"/>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15">
      <c r="A203" s="1046"/>
      <c r="B203" s="1047"/>
      <c r="C203" s="1047"/>
      <c r="D203" s="1047"/>
      <c r="E203" s="1047"/>
      <c r="F203" s="1048"/>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46"/>
      <c r="B204" s="1047"/>
      <c r="C204" s="1047"/>
      <c r="D204" s="1047"/>
      <c r="E204" s="1047"/>
      <c r="F204" s="1048"/>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46"/>
      <c r="B205" s="1047"/>
      <c r="C205" s="1047"/>
      <c r="D205" s="1047"/>
      <c r="E205" s="1047"/>
      <c r="F205" s="1048"/>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46"/>
      <c r="B206" s="1047"/>
      <c r="C206" s="1047"/>
      <c r="D206" s="1047"/>
      <c r="E206" s="1047"/>
      <c r="F206" s="1048"/>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46"/>
      <c r="B207" s="1047"/>
      <c r="C207" s="1047"/>
      <c r="D207" s="1047"/>
      <c r="E207" s="1047"/>
      <c r="F207" s="1048"/>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46"/>
      <c r="B208" s="1047"/>
      <c r="C208" s="1047"/>
      <c r="D208" s="1047"/>
      <c r="E208" s="1047"/>
      <c r="F208" s="1048"/>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46"/>
      <c r="B209" s="1047"/>
      <c r="C209" s="1047"/>
      <c r="D209" s="1047"/>
      <c r="E209" s="1047"/>
      <c r="F209" s="1048"/>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46"/>
      <c r="B210" s="1047"/>
      <c r="C210" s="1047"/>
      <c r="D210" s="1047"/>
      <c r="E210" s="1047"/>
      <c r="F210" s="1048"/>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46"/>
      <c r="B211" s="1047"/>
      <c r="C211" s="1047"/>
      <c r="D211" s="1047"/>
      <c r="E211" s="1047"/>
      <c r="F211" s="1048"/>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49"/>
      <c r="B212" s="1050"/>
      <c r="C212" s="1050"/>
      <c r="D212" s="1050"/>
      <c r="E212" s="1050"/>
      <c r="F212" s="1051"/>
      <c r="G212" s="1054" t="s">
        <v>21</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21</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29</v>
      </c>
      <c r="B214" s="1064"/>
      <c r="C214" s="1064"/>
      <c r="D214" s="1064"/>
      <c r="E214" s="1064"/>
      <c r="F214" s="1065"/>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424</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46"/>
      <c r="B215" s="1047"/>
      <c r="C215" s="1047"/>
      <c r="D215" s="1047"/>
      <c r="E215" s="1047"/>
      <c r="F215" s="1048"/>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46"/>
      <c r="B216" s="1047"/>
      <c r="C216" s="1047"/>
      <c r="D216" s="1047"/>
      <c r="E216" s="1047"/>
      <c r="F216" s="1048"/>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15">
      <c r="A217" s="1046"/>
      <c r="B217" s="1047"/>
      <c r="C217" s="1047"/>
      <c r="D217" s="1047"/>
      <c r="E217" s="1047"/>
      <c r="F217" s="1048"/>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46"/>
      <c r="B218" s="1047"/>
      <c r="C218" s="1047"/>
      <c r="D218" s="1047"/>
      <c r="E218" s="1047"/>
      <c r="F218" s="1048"/>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46"/>
      <c r="B219" s="1047"/>
      <c r="C219" s="1047"/>
      <c r="D219" s="1047"/>
      <c r="E219" s="1047"/>
      <c r="F219" s="1048"/>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46"/>
      <c r="B220" s="1047"/>
      <c r="C220" s="1047"/>
      <c r="D220" s="1047"/>
      <c r="E220" s="1047"/>
      <c r="F220" s="1048"/>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46"/>
      <c r="B221" s="1047"/>
      <c r="C221" s="1047"/>
      <c r="D221" s="1047"/>
      <c r="E221" s="1047"/>
      <c r="F221" s="1048"/>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46"/>
      <c r="B222" s="1047"/>
      <c r="C222" s="1047"/>
      <c r="D222" s="1047"/>
      <c r="E222" s="1047"/>
      <c r="F222" s="1048"/>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46"/>
      <c r="B223" s="1047"/>
      <c r="C223" s="1047"/>
      <c r="D223" s="1047"/>
      <c r="E223" s="1047"/>
      <c r="F223" s="1048"/>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46"/>
      <c r="B224" s="1047"/>
      <c r="C224" s="1047"/>
      <c r="D224" s="1047"/>
      <c r="E224" s="1047"/>
      <c r="F224" s="1048"/>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46"/>
      <c r="B225" s="1047"/>
      <c r="C225" s="1047"/>
      <c r="D225" s="1047"/>
      <c r="E225" s="1047"/>
      <c r="F225" s="1048"/>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46"/>
      <c r="B226" s="1047"/>
      <c r="C226" s="1047"/>
      <c r="D226" s="1047"/>
      <c r="E226" s="1047"/>
      <c r="F226" s="1048"/>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46"/>
      <c r="B227" s="1047"/>
      <c r="C227" s="1047"/>
      <c r="D227" s="1047"/>
      <c r="E227" s="1047"/>
      <c r="F227" s="1048"/>
      <c r="G227" s="419" t="s">
        <v>425</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426</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46"/>
      <c r="B228" s="1047"/>
      <c r="C228" s="1047"/>
      <c r="D228" s="1047"/>
      <c r="E228" s="1047"/>
      <c r="F228" s="1048"/>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46"/>
      <c r="B229" s="1047"/>
      <c r="C229" s="1047"/>
      <c r="D229" s="1047"/>
      <c r="E229" s="1047"/>
      <c r="F229" s="1048"/>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15">
      <c r="A230" s="1046"/>
      <c r="B230" s="1047"/>
      <c r="C230" s="1047"/>
      <c r="D230" s="1047"/>
      <c r="E230" s="1047"/>
      <c r="F230" s="1048"/>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46"/>
      <c r="B231" s="1047"/>
      <c r="C231" s="1047"/>
      <c r="D231" s="1047"/>
      <c r="E231" s="1047"/>
      <c r="F231" s="1048"/>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46"/>
      <c r="B232" s="1047"/>
      <c r="C232" s="1047"/>
      <c r="D232" s="1047"/>
      <c r="E232" s="1047"/>
      <c r="F232" s="1048"/>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46"/>
      <c r="B233" s="1047"/>
      <c r="C233" s="1047"/>
      <c r="D233" s="1047"/>
      <c r="E233" s="1047"/>
      <c r="F233" s="1048"/>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46"/>
      <c r="B234" s="1047"/>
      <c r="C234" s="1047"/>
      <c r="D234" s="1047"/>
      <c r="E234" s="1047"/>
      <c r="F234" s="1048"/>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46"/>
      <c r="B235" s="1047"/>
      <c r="C235" s="1047"/>
      <c r="D235" s="1047"/>
      <c r="E235" s="1047"/>
      <c r="F235" s="1048"/>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46"/>
      <c r="B236" s="1047"/>
      <c r="C236" s="1047"/>
      <c r="D236" s="1047"/>
      <c r="E236" s="1047"/>
      <c r="F236" s="1048"/>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46"/>
      <c r="B237" s="1047"/>
      <c r="C237" s="1047"/>
      <c r="D237" s="1047"/>
      <c r="E237" s="1047"/>
      <c r="F237" s="1048"/>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46"/>
      <c r="B238" s="1047"/>
      <c r="C238" s="1047"/>
      <c r="D238" s="1047"/>
      <c r="E238" s="1047"/>
      <c r="F238" s="1048"/>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46"/>
      <c r="B239" s="1047"/>
      <c r="C239" s="1047"/>
      <c r="D239" s="1047"/>
      <c r="E239" s="1047"/>
      <c r="F239" s="1048"/>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46"/>
      <c r="B240" s="1047"/>
      <c r="C240" s="1047"/>
      <c r="D240" s="1047"/>
      <c r="E240" s="1047"/>
      <c r="F240" s="1048"/>
      <c r="G240" s="419" t="s">
        <v>427</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428</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46"/>
      <c r="B241" s="1047"/>
      <c r="C241" s="1047"/>
      <c r="D241" s="1047"/>
      <c r="E241" s="1047"/>
      <c r="F241" s="1048"/>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46"/>
      <c r="B242" s="1047"/>
      <c r="C242" s="1047"/>
      <c r="D242" s="1047"/>
      <c r="E242" s="1047"/>
      <c r="F242" s="1048"/>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15">
      <c r="A243" s="1046"/>
      <c r="B243" s="1047"/>
      <c r="C243" s="1047"/>
      <c r="D243" s="1047"/>
      <c r="E243" s="1047"/>
      <c r="F243" s="1048"/>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46"/>
      <c r="B244" s="1047"/>
      <c r="C244" s="1047"/>
      <c r="D244" s="1047"/>
      <c r="E244" s="1047"/>
      <c r="F244" s="1048"/>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46"/>
      <c r="B245" s="1047"/>
      <c r="C245" s="1047"/>
      <c r="D245" s="1047"/>
      <c r="E245" s="1047"/>
      <c r="F245" s="1048"/>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46"/>
      <c r="B246" s="1047"/>
      <c r="C246" s="1047"/>
      <c r="D246" s="1047"/>
      <c r="E246" s="1047"/>
      <c r="F246" s="1048"/>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46"/>
      <c r="B247" s="1047"/>
      <c r="C247" s="1047"/>
      <c r="D247" s="1047"/>
      <c r="E247" s="1047"/>
      <c r="F247" s="1048"/>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46"/>
      <c r="B248" s="1047"/>
      <c r="C248" s="1047"/>
      <c r="D248" s="1047"/>
      <c r="E248" s="1047"/>
      <c r="F248" s="1048"/>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46"/>
      <c r="B249" s="1047"/>
      <c r="C249" s="1047"/>
      <c r="D249" s="1047"/>
      <c r="E249" s="1047"/>
      <c r="F249" s="1048"/>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46"/>
      <c r="B250" s="1047"/>
      <c r="C250" s="1047"/>
      <c r="D250" s="1047"/>
      <c r="E250" s="1047"/>
      <c r="F250" s="1048"/>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46"/>
      <c r="B251" s="1047"/>
      <c r="C251" s="1047"/>
      <c r="D251" s="1047"/>
      <c r="E251" s="1047"/>
      <c r="F251" s="1048"/>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46"/>
      <c r="B252" s="1047"/>
      <c r="C252" s="1047"/>
      <c r="D252" s="1047"/>
      <c r="E252" s="1047"/>
      <c r="F252" s="1048"/>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46"/>
      <c r="B253" s="1047"/>
      <c r="C253" s="1047"/>
      <c r="D253" s="1047"/>
      <c r="E253" s="1047"/>
      <c r="F253" s="1048"/>
      <c r="G253" s="419" t="s">
        <v>429</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46"/>
      <c r="B254" s="1047"/>
      <c r="C254" s="1047"/>
      <c r="D254" s="1047"/>
      <c r="E254" s="1047"/>
      <c r="F254" s="1048"/>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46"/>
      <c r="B255" s="1047"/>
      <c r="C255" s="1047"/>
      <c r="D255" s="1047"/>
      <c r="E255" s="1047"/>
      <c r="F255" s="1048"/>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15">
      <c r="A256" s="1046"/>
      <c r="B256" s="1047"/>
      <c r="C256" s="1047"/>
      <c r="D256" s="1047"/>
      <c r="E256" s="1047"/>
      <c r="F256" s="1048"/>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46"/>
      <c r="B257" s="1047"/>
      <c r="C257" s="1047"/>
      <c r="D257" s="1047"/>
      <c r="E257" s="1047"/>
      <c r="F257" s="1048"/>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46"/>
      <c r="B258" s="1047"/>
      <c r="C258" s="1047"/>
      <c r="D258" s="1047"/>
      <c r="E258" s="1047"/>
      <c r="F258" s="1048"/>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46"/>
      <c r="B259" s="1047"/>
      <c r="C259" s="1047"/>
      <c r="D259" s="1047"/>
      <c r="E259" s="1047"/>
      <c r="F259" s="1048"/>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46"/>
      <c r="B260" s="1047"/>
      <c r="C260" s="1047"/>
      <c r="D260" s="1047"/>
      <c r="E260" s="1047"/>
      <c r="F260" s="1048"/>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46"/>
      <c r="B261" s="1047"/>
      <c r="C261" s="1047"/>
      <c r="D261" s="1047"/>
      <c r="E261" s="1047"/>
      <c r="F261" s="1048"/>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46"/>
      <c r="B262" s="1047"/>
      <c r="C262" s="1047"/>
      <c r="D262" s="1047"/>
      <c r="E262" s="1047"/>
      <c r="F262" s="1048"/>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46"/>
      <c r="B263" s="1047"/>
      <c r="C263" s="1047"/>
      <c r="D263" s="1047"/>
      <c r="E263" s="1047"/>
      <c r="F263" s="1048"/>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46"/>
      <c r="B264" s="1047"/>
      <c r="C264" s="1047"/>
      <c r="D264" s="1047"/>
      <c r="E264" s="1047"/>
      <c r="F264" s="1048"/>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49"/>
      <c r="B265" s="1050"/>
      <c r="C265" s="1050"/>
      <c r="D265" s="1050"/>
      <c r="E265" s="1050"/>
      <c r="F265" s="1051"/>
      <c r="G265" s="1054" t="s">
        <v>21</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21</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456</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433</v>
      </c>
      <c r="K3" s="416"/>
      <c r="L3" s="416"/>
      <c r="M3" s="416"/>
      <c r="N3" s="416"/>
      <c r="O3" s="416"/>
      <c r="P3" s="344" t="s">
        <v>28</v>
      </c>
      <c r="Q3" s="344"/>
      <c r="R3" s="344"/>
      <c r="S3" s="344"/>
      <c r="T3" s="344"/>
      <c r="U3" s="344"/>
      <c r="V3" s="344"/>
      <c r="W3" s="344"/>
      <c r="X3" s="344"/>
      <c r="Y3" s="341" t="s">
        <v>502</v>
      </c>
      <c r="Z3" s="342"/>
      <c r="AA3" s="342"/>
      <c r="AB3" s="342"/>
      <c r="AC3" s="251" t="s">
        <v>484</v>
      </c>
      <c r="AD3" s="251"/>
      <c r="AE3" s="251"/>
      <c r="AF3" s="251"/>
      <c r="AG3" s="251"/>
      <c r="AH3" s="341" t="s">
        <v>393</v>
      </c>
      <c r="AI3" s="343"/>
      <c r="AJ3" s="343"/>
      <c r="AK3" s="343"/>
      <c r="AL3" s="343" t="s">
        <v>22</v>
      </c>
      <c r="AM3" s="343"/>
      <c r="AN3" s="343"/>
      <c r="AO3" s="417"/>
      <c r="AP3" s="418" t="s">
        <v>434</v>
      </c>
      <c r="AQ3" s="418"/>
      <c r="AR3" s="418"/>
      <c r="AS3" s="418"/>
      <c r="AT3" s="418"/>
      <c r="AU3" s="418"/>
      <c r="AV3" s="418"/>
      <c r="AW3" s="418"/>
      <c r="AX3" s="418"/>
    </row>
    <row r="4" spans="1:50" ht="26.25" customHeight="1" x14ac:dyDescent="0.15">
      <c r="A4" s="1066">
        <v>1</v>
      </c>
      <c r="B4" s="1066">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66">
        <v>2</v>
      </c>
      <c r="B5" s="1066">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66">
        <v>3</v>
      </c>
      <c r="B6" s="1066">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66">
        <v>4</v>
      </c>
      <c r="B7" s="1066">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66">
        <v>5</v>
      </c>
      <c r="B8" s="1066">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66">
        <v>6</v>
      </c>
      <c r="B9" s="1066">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66">
        <v>7</v>
      </c>
      <c r="B10" s="1066">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66">
        <v>8</v>
      </c>
      <c r="B11" s="1066">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66">
        <v>9</v>
      </c>
      <c r="B12" s="1066">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66">
        <v>10</v>
      </c>
      <c r="B13" s="1066">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66">
        <v>11</v>
      </c>
      <c r="B14" s="1066">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66">
        <v>12</v>
      </c>
      <c r="B15" s="1066">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66">
        <v>13</v>
      </c>
      <c r="B16" s="1066">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66">
        <v>14</v>
      </c>
      <c r="B17" s="1066">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66">
        <v>15</v>
      </c>
      <c r="B18" s="1066">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66">
        <v>16</v>
      </c>
      <c r="B19" s="1066">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66">
        <v>17</v>
      </c>
      <c r="B20" s="1066">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66">
        <v>18</v>
      </c>
      <c r="B21" s="1066">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66">
        <v>19</v>
      </c>
      <c r="B22" s="1066">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66">
        <v>20</v>
      </c>
      <c r="B23" s="1066">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66">
        <v>21</v>
      </c>
      <c r="B24" s="1066">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66">
        <v>22</v>
      </c>
      <c r="B25" s="1066">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66">
        <v>23</v>
      </c>
      <c r="B26" s="1066">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66">
        <v>24</v>
      </c>
      <c r="B27" s="1066">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66">
        <v>25</v>
      </c>
      <c r="B28" s="1066">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66">
        <v>26</v>
      </c>
      <c r="B29" s="1066">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66">
        <v>27</v>
      </c>
      <c r="B30" s="1066">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66">
        <v>28</v>
      </c>
      <c r="B31" s="1066">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66">
        <v>29</v>
      </c>
      <c r="B32" s="1066">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66">
        <v>30</v>
      </c>
      <c r="B33" s="1066">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457</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433</v>
      </c>
      <c r="K36" s="416"/>
      <c r="L36" s="416"/>
      <c r="M36" s="416"/>
      <c r="N36" s="416"/>
      <c r="O36" s="416"/>
      <c r="P36" s="344" t="s">
        <v>28</v>
      </c>
      <c r="Q36" s="344"/>
      <c r="R36" s="344"/>
      <c r="S36" s="344"/>
      <c r="T36" s="344"/>
      <c r="U36" s="344"/>
      <c r="V36" s="344"/>
      <c r="W36" s="344"/>
      <c r="X36" s="344"/>
      <c r="Y36" s="341" t="s">
        <v>502</v>
      </c>
      <c r="Z36" s="342"/>
      <c r="AA36" s="342"/>
      <c r="AB36" s="342"/>
      <c r="AC36" s="251" t="s">
        <v>484</v>
      </c>
      <c r="AD36" s="251"/>
      <c r="AE36" s="251"/>
      <c r="AF36" s="251"/>
      <c r="AG36" s="251"/>
      <c r="AH36" s="341" t="s">
        <v>393</v>
      </c>
      <c r="AI36" s="343"/>
      <c r="AJ36" s="343"/>
      <c r="AK36" s="343"/>
      <c r="AL36" s="343" t="s">
        <v>22</v>
      </c>
      <c r="AM36" s="343"/>
      <c r="AN36" s="343"/>
      <c r="AO36" s="417"/>
      <c r="AP36" s="418" t="s">
        <v>434</v>
      </c>
      <c r="AQ36" s="418"/>
      <c r="AR36" s="418"/>
      <c r="AS36" s="418"/>
      <c r="AT36" s="418"/>
      <c r="AU36" s="418"/>
      <c r="AV36" s="418"/>
      <c r="AW36" s="418"/>
      <c r="AX36" s="418"/>
    </row>
    <row r="37" spans="1:50" ht="26.25" customHeight="1" x14ac:dyDescent="0.15">
      <c r="A37" s="1066">
        <v>1</v>
      </c>
      <c r="B37" s="1066">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66">
        <v>2</v>
      </c>
      <c r="B38" s="1066">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66">
        <v>3</v>
      </c>
      <c r="B39" s="1066">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66">
        <v>4</v>
      </c>
      <c r="B40" s="1066">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66">
        <v>5</v>
      </c>
      <c r="B41" s="1066">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66">
        <v>6</v>
      </c>
      <c r="B42" s="1066">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66">
        <v>7</v>
      </c>
      <c r="B43" s="1066">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66">
        <v>8</v>
      </c>
      <c r="B44" s="1066">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66">
        <v>9</v>
      </c>
      <c r="B45" s="1066">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66">
        <v>10</v>
      </c>
      <c r="B46" s="1066">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66">
        <v>11</v>
      </c>
      <c r="B47" s="1066">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66">
        <v>12</v>
      </c>
      <c r="B48" s="1066">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66">
        <v>13</v>
      </c>
      <c r="B49" s="1066">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66">
        <v>14</v>
      </c>
      <c r="B50" s="1066">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66">
        <v>15</v>
      </c>
      <c r="B51" s="1066">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66">
        <v>16</v>
      </c>
      <c r="B52" s="1066">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66">
        <v>17</v>
      </c>
      <c r="B53" s="1066">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66">
        <v>18</v>
      </c>
      <c r="B54" s="1066">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66">
        <v>19</v>
      </c>
      <c r="B55" s="1066">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66">
        <v>20</v>
      </c>
      <c r="B56" s="1066">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66">
        <v>21</v>
      </c>
      <c r="B57" s="1066">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66">
        <v>22</v>
      </c>
      <c r="B58" s="1066">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66">
        <v>23</v>
      </c>
      <c r="B59" s="1066">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66">
        <v>24</v>
      </c>
      <c r="B60" s="1066">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66">
        <v>25</v>
      </c>
      <c r="B61" s="1066">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66">
        <v>26</v>
      </c>
      <c r="B62" s="1066">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66">
        <v>27</v>
      </c>
      <c r="B63" s="1066">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66">
        <v>28</v>
      </c>
      <c r="B64" s="1066">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66">
        <v>29</v>
      </c>
      <c r="B65" s="1066">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66">
        <v>30</v>
      </c>
      <c r="B66" s="1066">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433</v>
      </c>
      <c r="K69" s="416"/>
      <c r="L69" s="416"/>
      <c r="M69" s="416"/>
      <c r="N69" s="416"/>
      <c r="O69" s="416"/>
      <c r="P69" s="344" t="s">
        <v>28</v>
      </c>
      <c r="Q69" s="344"/>
      <c r="R69" s="344"/>
      <c r="S69" s="344"/>
      <c r="T69" s="344"/>
      <c r="U69" s="344"/>
      <c r="V69" s="344"/>
      <c r="W69" s="344"/>
      <c r="X69" s="344"/>
      <c r="Y69" s="341" t="s">
        <v>502</v>
      </c>
      <c r="Z69" s="342"/>
      <c r="AA69" s="342"/>
      <c r="AB69" s="342"/>
      <c r="AC69" s="251" t="s">
        <v>484</v>
      </c>
      <c r="AD69" s="251"/>
      <c r="AE69" s="251"/>
      <c r="AF69" s="251"/>
      <c r="AG69" s="251"/>
      <c r="AH69" s="341" t="s">
        <v>393</v>
      </c>
      <c r="AI69" s="343"/>
      <c r="AJ69" s="343"/>
      <c r="AK69" s="343"/>
      <c r="AL69" s="343" t="s">
        <v>22</v>
      </c>
      <c r="AM69" s="343"/>
      <c r="AN69" s="343"/>
      <c r="AO69" s="417"/>
      <c r="AP69" s="418" t="s">
        <v>434</v>
      </c>
      <c r="AQ69" s="418"/>
      <c r="AR69" s="418"/>
      <c r="AS69" s="418"/>
      <c r="AT69" s="418"/>
      <c r="AU69" s="418"/>
      <c r="AV69" s="418"/>
      <c r="AW69" s="418"/>
      <c r="AX69" s="418"/>
    </row>
    <row r="70" spans="1:50" ht="26.25" customHeight="1" x14ac:dyDescent="0.15">
      <c r="A70" s="1066">
        <v>1</v>
      </c>
      <c r="B70" s="1066">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66">
        <v>2</v>
      </c>
      <c r="B71" s="1066">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66">
        <v>3</v>
      </c>
      <c r="B72" s="1066">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66">
        <v>4</v>
      </c>
      <c r="B73" s="1066">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66">
        <v>5</v>
      </c>
      <c r="B74" s="1066">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66">
        <v>6</v>
      </c>
      <c r="B75" s="1066">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66">
        <v>7</v>
      </c>
      <c r="B76" s="1066">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66">
        <v>8</v>
      </c>
      <c r="B77" s="1066">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66">
        <v>9</v>
      </c>
      <c r="B78" s="1066">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66">
        <v>10</v>
      </c>
      <c r="B79" s="1066">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66">
        <v>11</v>
      </c>
      <c r="B80" s="1066">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66">
        <v>12</v>
      </c>
      <c r="B81" s="1066">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66">
        <v>13</v>
      </c>
      <c r="B82" s="1066">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66">
        <v>14</v>
      </c>
      <c r="B83" s="1066">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66">
        <v>15</v>
      </c>
      <c r="B84" s="1066">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66">
        <v>16</v>
      </c>
      <c r="B85" s="1066">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66">
        <v>17</v>
      </c>
      <c r="B86" s="1066">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66">
        <v>18</v>
      </c>
      <c r="B87" s="1066">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66">
        <v>19</v>
      </c>
      <c r="B88" s="1066">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66">
        <v>20</v>
      </c>
      <c r="B89" s="1066">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66">
        <v>21</v>
      </c>
      <c r="B90" s="1066">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66">
        <v>22</v>
      </c>
      <c r="B91" s="1066">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66">
        <v>23</v>
      </c>
      <c r="B92" s="1066">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66">
        <v>24</v>
      </c>
      <c r="B93" s="1066">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66">
        <v>25</v>
      </c>
      <c r="B94" s="1066">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66">
        <v>26</v>
      </c>
      <c r="B95" s="1066">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66">
        <v>27</v>
      </c>
      <c r="B96" s="1066">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66">
        <v>28</v>
      </c>
      <c r="B97" s="1066">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66">
        <v>29</v>
      </c>
      <c r="B98" s="1066">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66">
        <v>30</v>
      </c>
      <c r="B99" s="1066">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433</v>
      </c>
      <c r="K102" s="416"/>
      <c r="L102" s="416"/>
      <c r="M102" s="416"/>
      <c r="N102" s="416"/>
      <c r="O102" s="416"/>
      <c r="P102" s="344" t="s">
        <v>28</v>
      </c>
      <c r="Q102" s="344"/>
      <c r="R102" s="344"/>
      <c r="S102" s="344"/>
      <c r="T102" s="344"/>
      <c r="U102" s="344"/>
      <c r="V102" s="344"/>
      <c r="W102" s="344"/>
      <c r="X102" s="344"/>
      <c r="Y102" s="341" t="s">
        <v>502</v>
      </c>
      <c r="Z102" s="342"/>
      <c r="AA102" s="342"/>
      <c r="AB102" s="342"/>
      <c r="AC102" s="251" t="s">
        <v>484</v>
      </c>
      <c r="AD102" s="251"/>
      <c r="AE102" s="251"/>
      <c r="AF102" s="251"/>
      <c r="AG102" s="251"/>
      <c r="AH102" s="341" t="s">
        <v>393</v>
      </c>
      <c r="AI102" s="343"/>
      <c r="AJ102" s="343"/>
      <c r="AK102" s="343"/>
      <c r="AL102" s="343" t="s">
        <v>22</v>
      </c>
      <c r="AM102" s="343"/>
      <c r="AN102" s="343"/>
      <c r="AO102" s="417"/>
      <c r="AP102" s="418" t="s">
        <v>434</v>
      </c>
      <c r="AQ102" s="418"/>
      <c r="AR102" s="418"/>
      <c r="AS102" s="418"/>
      <c r="AT102" s="418"/>
      <c r="AU102" s="418"/>
      <c r="AV102" s="418"/>
      <c r="AW102" s="418"/>
      <c r="AX102" s="418"/>
    </row>
    <row r="103" spans="1:50" ht="26.25" customHeight="1" x14ac:dyDescent="0.15">
      <c r="A103" s="1066">
        <v>1</v>
      </c>
      <c r="B103" s="1066">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66">
        <v>2</v>
      </c>
      <c r="B104" s="1066">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66">
        <v>3</v>
      </c>
      <c r="B105" s="1066">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66">
        <v>4</v>
      </c>
      <c r="B106" s="1066">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66">
        <v>5</v>
      </c>
      <c r="B107" s="1066">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66">
        <v>6</v>
      </c>
      <c r="B108" s="1066">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66">
        <v>7</v>
      </c>
      <c r="B109" s="1066">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66">
        <v>8</v>
      </c>
      <c r="B110" s="1066">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66">
        <v>9</v>
      </c>
      <c r="B111" s="1066">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66">
        <v>10</v>
      </c>
      <c r="B112" s="1066">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66">
        <v>11</v>
      </c>
      <c r="B113" s="1066">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66">
        <v>12</v>
      </c>
      <c r="B114" s="1066">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66">
        <v>13</v>
      </c>
      <c r="B115" s="1066">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66">
        <v>14</v>
      </c>
      <c r="B116" s="1066">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66">
        <v>15</v>
      </c>
      <c r="B117" s="1066">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66">
        <v>16</v>
      </c>
      <c r="B118" s="1066">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66">
        <v>17</v>
      </c>
      <c r="B119" s="1066">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66">
        <v>18</v>
      </c>
      <c r="B120" s="1066">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66">
        <v>19</v>
      </c>
      <c r="B121" s="1066">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66">
        <v>20</v>
      </c>
      <c r="B122" s="1066">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66">
        <v>21</v>
      </c>
      <c r="B123" s="1066">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66">
        <v>22</v>
      </c>
      <c r="B124" s="1066">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66">
        <v>23</v>
      </c>
      <c r="B125" s="1066">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66">
        <v>24</v>
      </c>
      <c r="B126" s="1066">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66">
        <v>25</v>
      </c>
      <c r="B127" s="1066">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66">
        <v>26</v>
      </c>
      <c r="B128" s="1066">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66">
        <v>27</v>
      </c>
      <c r="B129" s="1066">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66">
        <v>28</v>
      </c>
      <c r="B130" s="1066">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66">
        <v>29</v>
      </c>
      <c r="B131" s="1066">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66">
        <v>30</v>
      </c>
      <c r="B132" s="1066">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433</v>
      </c>
      <c r="K135" s="416"/>
      <c r="L135" s="416"/>
      <c r="M135" s="416"/>
      <c r="N135" s="416"/>
      <c r="O135" s="416"/>
      <c r="P135" s="344" t="s">
        <v>28</v>
      </c>
      <c r="Q135" s="344"/>
      <c r="R135" s="344"/>
      <c r="S135" s="344"/>
      <c r="T135" s="344"/>
      <c r="U135" s="344"/>
      <c r="V135" s="344"/>
      <c r="W135" s="344"/>
      <c r="X135" s="344"/>
      <c r="Y135" s="341" t="s">
        <v>502</v>
      </c>
      <c r="Z135" s="342"/>
      <c r="AA135" s="342"/>
      <c r="AB135" s="342"/>
      <c r="AC135" s="251" t="s">
        <v>484</v>
      </c>
      <c r="AD135" s="251"/>
      <c r="AE135" s="251"/>
      <c r="AF135" s="251"/>
      <c r="AG135" s="251"/>
      <c r="AH135" s="341" t="s">
        <v>393</v>
      </c>
      <c r="AI135" s="343"/>
      <c r="AJ135" s="343"/>
      <c r="AK135" s="343"/>
      <c r="AL135" s="343" t="s">
        <v>22</v>
      </c>
      <c r="AM135" s="343"/>
      <c r="AN135" s="343"/>
      <c r="AO135" s="417"/>
      <c r="AP135" s="418" t="s">
        <v>434</v>
      </c>
      <c r="AQ135" s="418"/>
      <c r="AR135" s="418"/>
      <c r="AS135" s="418"/>
      <c r="AT135" s="418"/>
      <c r="AU135" s="418"/>
      <c r="AV135" s="418"/>
      <c r="AW135" s="418"/>
      <c r="AX135" s="418"/>
    </row>
    <row r="136" spans="1:50" ht="26.25" customHeight="1" x14ac:dyDescent="0.15">
      <c r="A136" s="1066">
        <v>1</v>
      </c>
      <c r="B136" s="1066">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66">
        <v>2</v>
      </c>
      <c r="B137" s="1066">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66">
        <v>3</v>
      </c>
      <c r="B138" s="1066">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66">
        <v>4</v>
      </c>
      <c r="B139" s="1066">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66">
        <v>5</v>
      </c>
      <c r="B140" s="1066">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66">
        <v>6</v>
      </c>
      <c r="B141" s="1066">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66">
        <v>7</v>
      </c>
      <c r="B142" s="1066">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66">
        <v>8</v>
      </c>
      <c r="B143" s="1066">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66">
        <v>9</v>
      </c>
      <c r="B144" s="1066">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66">
        <v>10</v>
      </c>
      <c r="B145" s="1066">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66">
        <v>11</v>
      </c>
      <c r="B146" s="1066">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66">
        <v>12</v>
      </c>
      <c r="B147" s="1066">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66">
        <v>13</v>
      </c>
      <c r="B148" s="1066">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66">
        <v>14</v>
      </c>
      <c r="B149" s="1066">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66">
        <v>15</v>
      </c>
      <c r="B150" s="1066">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66">
        <v>16</v>
      </c>
      <c r="B151" s="1066">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66">
        <v>17</v>
      </c>
      <c r="B152" s="1066">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66">
        <v>18</v>
      </c>
      <c r="B153" s="1066">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66">
        <v>19</v>
      </c>
      <c r="B154" s="1066">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66">
        <v>20</v>
      </c>
      <c r="B155" s="1066">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66">
        <v>21</v>
      </c>
      <c r="B156" s="1066">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66">
        <v>22</v>
      </c>
      <c r="B157" s="1066">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66">
        <v>23</v>
      </c>
      <c r="B158" s="1066">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66">
        <v>24</v>
      </c>
      <c r="B159" s="1066">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66">
        <v>25</v>
      </c>
      <c r="B160" s="1066">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66">
        <v>26</v>
      </c>
      <c r="B161" s="1066">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66">
        <v>27</v>
      </c>
      <c r="B162" s="1066">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66">
        <v>28</v>
      </c>
      <c r="B163" s="1066">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66">
        <v>29</v>
      </c>
      <c r="B164" s="1066">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66">
        <v>30</v>
      </c>
      <c r="B165" s="1066">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433</v>
      </c>
      <c r="K168" s="416"/>
      <c r="L168" s="416"/>
      <c r="M168" s="416"/>
      <c r="N168" s="416"/>
      <c r="O168" s="416"/>
      <c r="P168" s="344" t="s">
        <v>28</v>
      </c>
      <c r="Q168" s="344"/>
      <c r="R168" s="344"/>
      <c r="S168" s="344"/>
      <c r="T168" s="344"/>
      <c r="U168" s="344"/>
      <c r="V168" s="344"/>
      <c r="W168" s="344"/>
      <c r="X168" s="344"/>
      <c r="Y168" s="341" t="s">
        <v>502</v>
      </c>
      <c r="Z168" s="342"/>
      <c r="AA168" s="342"/>
      <c r="AB168" s="342"/>
      <c r="AC168" s="251" t="s">
        <v>484</v>
      </c>
      <c r="AD168" s="251"/>
      <c r="AE168" s="251"/>
      <c r="AF168" s="251"/>
      <c r="AG168" s="251"/>
      <c r="AH168" s="341" t="s">
        <v>393</v>
      </c>
      <c r="AI168" s="343"/>
      <c r="AJ168" s="343"/>
      <c r="AK168" s="343"/>
      <c r="AL168" s="343" t="s">
        <v>22</v>
      </c>
      <c r="AM168" s="343"/>
      <c r="AN168" s="343"/>
      <c r="AO168" s="417"/>
      <c r="AP168" s="418" t="s">
        <v>434</v>
      </c>
      <c r="AQ168" s="418"/>
      <c r="AR168" s="418"/>
      <c r="AS168" s="418"/>
      <c r="AT168" s="418"/>
      <c r="AU168" s="418"/>
      <c r="AV168" s="418"/>
      <c r="AW168" s="418"/>
      <c r="AX168" s="418"/>
    </row>
    <row r="169" spans="1:50" ht="26.25" customHeight="1" x14ac:dyDescent="0.15">
      <c r="A169" s="1066">
        <v>1</v>
      </c>
      <c r="B169" s="1066">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66">
        <v>2</v>
      </c>
      <c r="B170" s="1066">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66">
        <v>3</v>
      </c>
      <c r="B171" s="1066">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66">
        <v>4</v>
      </c>
      <c r="B172" s="1066">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66">
        <v>5</v>
      </c>
      <c r="B173" s="1066">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66">
        <v>6</v>
      </c>
      <c r="B174" s="1066">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66">
        <v>7</v>
      </c>
      <c r="B175" s="1066">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66">
        <v>8</v>
      </c>
      <c r="B176" s="1066">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66">
        <v>9</v>
      </c>
      <c r="B177" s="1066">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66">
        <v>10</v>
      </c>
      <c r="B178" s="1066">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66">
        <v>11</v>
      </c>
      <c r="B179" s="1066">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66">
        <v>12</v>
      </c>
      <c r="B180" s="1066">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66">
        <v>13</v>
      </c>
      <c r="B181" s="1066">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66">
        <v>14</v>
      </c>
      <c r="B182" s="1066">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66">
        <v>15</v>
      </c>
      <c r="B183" s="1066">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66">
        <v>16</v>
      </c>
      <c r="B184" s="1066">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66">
        <v>17</v>
      </c>
      <c r="B185" s="1066">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66">
        <v>18</v>
      </c>
      <c r="B186" s="1066">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66">
        <v>19</v>
      </c>
      <c r="B187" s="1066">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66">
        <v>20</v>
      </c>
      <c r="B188" s="1066">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66">
        <v>21</v>
      </c>
      <c r="B189" s="1066">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66">
        <v>22</v>
      </c>
      <c r="B190" s="1066">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66">
        <v>23</v>
      </c>
      <c r="B191" s="1066">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66">
        <v>24</v>
      </c>
      <c r="B192" s="1066">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66">
        <v>25</v>
      </c>
      <c r="B193" s="1066">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66">
        <v>26</v>
      </c>
      <c r="B194" s="1066">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66">
        <v>27</v>
      </c>
      <c r="B195" s="1066">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66">
        <v>28</v>
      </c>
      <c r="B196" s="1066">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66">
        <v>29</v>
      </c>
      <c r="B197" s="1066">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66">
        <v>30</v>
      </c>
      <c r="B198" s="1066">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433</v>
      </c>
      <c r="K201" s="416"/>
      <c r="L201" s="416"/>
      <c r="M201" s="416"/>
      <c r="N201" s="416"/>
      <c r="O201" s="416"/>
      <c r="P201" s="344" t="s">
        <v>28</v>
      </c>
      <c r="Q201" s="344"/>
      <c r="R201" s="344"/>
      <c r="S201" s="344"/>
      <c r="T201" s="344"/>
      <c r="U201" s="344"/>
      <c r="V201" s="344"/>
      <c r="W201" s="344"/>
      <c r="X201" s="344"/>
      <c r="Y201" s="341" t="s">
        <v>502</v>
      </c>
      <c r="Z201" s="342"/>
      <c r="AA201" s="342"/>
      <c r="AB201" s="342"/>
      <c r="AC201" s="251" t="s">
        <v>484</v>
      </c>
      <c r="AD201" s="251"/>
      <c r="AE201" s="251"/>
      <c r="AF201" s="251"/>
      <c r="AG201" s="251"/>
      <c r="AH201" s="341" t="s">
        <v>393</v>
      </c>
      <c r="AI201" s="343"/>
      <c r="AJ201" s="343"/>
      <c r="AK201" s="343"/>
      <c r="AL201" s="343" t="s">
        <v>22</v>
      </c>
      <c r="AM201" s="343"/>
      <c r="AN201" s="343"/>
      <c r="AO201" s="417"/>
      <c r="AP201" s="418" t="s">
        <v>434</v>
      </c>
      <c r="AQ201" s="418"/>
      <c r="AR201" s="418"/>
      <c r="AS201" s="418"/>
      <c r="AT201" s="418"/>
      <c r="AU201" s="418"/>
      <c r="AV201" s="418"/>
      <c r="AW201" s="418"/>
      <c r="AX201" s="418"/>
    </row>
    <row r="202" spans="1:50" ht="26.25" customHeight="1" x14ac:dyDescent="0.15">
      <c r="A202" s="1066">
        <v>1</v>
      </c>
      <c r="B202" s="1066">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66">
        <v>2</v>
      </c>
      <c r="B203" s="1066">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66">
        <v>3</v>
      </c>
      <c r="B204" s="1066">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66">
        <v>4</v>
      </c>
      <c r="B205" s="1066">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66">
        <v>5</v>
      </c>
      <c r="B206" s="1066">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66">
        <v>6</v>
      </c>
      <c r="B207" s="1066">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66">
        <v>7</v>
      </c>
      <c r="B208" s="1066">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66">
        <v>8</v>
      </c>
      <c r="B209" s="1066">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66">
        <v>9</v>
      </c>
      <c r="B210" s="1066">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66">
        <v>10</v>
      </c>
      <c r="B211" s="1066">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66">
        <v>11</v>
      </c>
      <c r="B212" s="1066">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66">
        <v>12</v>
      </c>
      <c r="B213" s="1066">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66">
        <v>13</v>
      </c>
      <c r="B214" s="1066">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66">
        <v>14</v>
      </c>
      <c r="B215" s="1066">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66">
        <v>15</v>
      </c>
      <c r="B216" s="1066">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66">
        <v>16</v>
      </c>
      <c r="B217" s="1066">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66">
        <v>17</v>
      </c>
      <c r="B218" s="1066">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66">
        <v>18</v>
      </c>
      <c r="B219" s="1066">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66">
        <v>19</v>
      </c>
      <c r="B220" s="1066">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66">
        <v>20</v>
      </c>
      <c r="B221" s="1066">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66">
        <v>21</v>
      </c>
      <c r="B222" s="1066">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66">
        <v>22</v>
      </c>
      <c r="B223" s="1066">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66">
        <v>23</v>
      </c>
      <c r="B224" s="1066">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66">
        <v>24</v>
      </c>
      <c r="B225" s="1066">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66">
        <v>25</v>
      </c>
      <c r="B226" s="1066">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66">
        <v>26</v>
      </c>
      <c r="B227" s="1066">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66">
        <v>27</v>
      </c>
      <c r="B228" s="1066">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66">
        <v>28</v>
      </c>
      <c r="B229" s="1066">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66">
        <v>29</v>
      </c>
      <c r="B230" s="1066">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66">
        <v>30</v>
      </c>
      <c r="B231" s="1066">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433</v>
      </c>
      <c r="K234" s="416"/>
      <c r="L234" s="416"/>
      <c r="M234" s="416"/>
      <c r="N234" s="416"/>
      <c r="O234" s="416"/>
      <c r="P234" s="344" t="s">
        <v>28</v>
      </c>
      <c r="Q234" s="344"/>
      <c r="R234" s="344"/>
      <c r="S234" s="344"/>
      <c r="T234" s="344"/>
      <c r="U234" s="344"/>
      <c r="V234" s="344"/>
      <c r="W234" s="344"/>
      <c r="X234" s="344"/>
      <c r="Y234" s="341" t="s">
        <v>502</v>
      </c>
      <c r="Z234" s="342"/>
      <c r="AA234" s="342"/>
      <c r="AB234" s="342"/>
      <c r="AC234" s="251" t="s">
        <v>484</v>
      </c>
      <c r="AD234" s="251"/>
      <c r="AE234" s="251"/>
      <c r="AF234" s="251"/>
      <c r="AG234" s="251"/>
      <c r="AH234" s="341" t="s">
        <v>393</v>
      </c>
      <c r="AI234" s="343"/>
      <c r="AJ234" s="343"/>
      <c r="AK234" s="343"/>
      <c r="AL234" s="343" t="s">
        <v>22</v>
      </c>
      <c r="AM234" s="343"/>
      <c r="AN234" s="343"/>
      <c r="AO234" s="417"/>
      <c r="AP234" s="418" t="s">
        <v>434</v>
      </c>
      <c r="AQ234" s="418"/>
      <c r="AR234" s="418"/>
      <c r="AS234" s="418"/>
      <c r="AT234" s="418"/>
      <c r="AU234" s="418"/>
      <c r="AV234" s="418"/>
      <c r="AW234" s="418"/>
      <c r="AX234" s="418"/>
    </row>
    <row r="235" spans="1:50" ht="26.25" customHeight="1" x14ac:dyDescent="0.15">
      <c r="A235" s="1066">
        <v>1</v>
      </c>
      <c r="B235" s="1066">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66">
        <v>2</v>
      </c>
      <c r="B236" s="1066">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66">
        <v>3</v>
      </c>
      <c r="B237" s="1066">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66">
        <v>4</v>
      </c>
      <c r="B238" s="1066">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66">
        <v>5</v>
      </c>
      <c r="B239" s="1066">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66">
        <v>6</v>
      </c>
      <c r="B240" s="1066">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66">
        <v>7</v>
      </c>
      <c r="B241" s="1066">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66">
        <v>8</v>
      </c>
      <c r="B242" s="1066">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66">
        <v>9</v>
      </c>
      <c r="B243" s="1066">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66">
        <v>10</v>
      </c>
      <c r="B244" s="1066">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66">
        <v>11</v>
      </c>
      <c r="B245" s="1066">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66">
        <v>12</v>
      </c>
      <c r="B246" s="1066">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66">
        <v>13</v>
      </c>
      <c r="B247" s="1066">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66">
        <v>14</v>
      </c>
      <c r="B248" s="1066">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66">
        <v>15</v>
      </c>
      <c r="B249" s="1066">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66">
        <v>16</v>
      </c>
      <c r="B250" s="1066">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66">
        <v>17</v>
      </c>
      <c r="B251" s="1066">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66">
        <v>18</v>
      </c>
      <c r="B252" s="1066">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66">
        <v>19</v>
      </c>
      <c r="B253" s="1066">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66">
        <v>20</v>
      </c>
      <c r="B254" s="1066">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66">
        <v>21</v>
      </c>
      <c r="B255" s="1066">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66">
        <v>22</v>
      </c>
      <c r="B256" s="1066">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66">
        <v>23</v>
      </c>
      <c r="B257" s="1066">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66">
        <v>24</v>
      </c>
      <c r="B258" s="1066">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66">
        <v>25</v>
      </c>
      <c r="B259" s="1066">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66">
        <v>26</v>
      </c>
      <c r="B260" s="1066">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66">
        <v>27</v>
      </c>
      <c r="B261" s="1066">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66">
        <v>28</v>
      </c>
      <c r="B262" s="1066">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66">
        <v>29</v>
      </c>
      <c r="B263" s="1066">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66">
        <v>30</v>
      </c>
      <c r="B264" s="1066">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433</v>
      </c>
      <c r="K267" s="416"/>
      <c r="L267" s="416"/>
      <c r="M267" s="416"/>
      <c r="N267" s="416"/>
      <c r="O267" s="416"/>
      <c r="P267" s="344" t="s">
        <v>28</v>
      </c>
      <c r="Q267" s="344"/>
      <c r="R267" s="344"/>
      <c r="S267" s="344"/>
      <c r="T267" s="344"/>
      <c r="U267" s="344"/>
      <c r="V267" s="344"/>
      <c r="W267" s="344"/>
      <c r="X267" s="344"/>
      <c r="Y267" s="341" t="s">
        <v>502</v>
      </c>
      <c r="Z267" s="342"/>
      <c r="AA267" s="342"/>
      <c r="AB267" s="342"/>
      <c r="AC267" s="251" t="s">
        <v>484</v>
      </c>
      <c r="AD267" s="251"/>
      <c r="AE267" s="251"/>
      <c r="AF267" s="251"/>
      <c r="AG267" s="251"/>
      <c r="AH267" s="341" t="s">
        <v>393</v>
      </c>
      <c r="AI267" s="343"/>
      <c r="AJ267" s="343"/>
      <c r="AK267" s="343"/>
      <c r="AL267" s="343" t="s">
        <v>22</v>
      </c>
      <c r="AM267" s="343"/>
      <c r="AN267" s="343"/>
      <c r="AO267" s="417"/>
      <c r="AP267" s="418" t="s">
        <v>434</v>
      </c>
      <c r="AQ267" s="418"/>
      <c r="AR267" s="418"/>
      <c r="AS267" s="418"/>
      <c r="AT267" s="418"/>
      <c r="AU267" s="418"/>
      <c r="AV267" s="418"/>
      <c r="AW267" s="418"/>
      <c r="AX267" s="418"/>
    </row>
    <row r="268" spans="1:50" ht="26.25" customHeight="1" x14ac:dyDescent="0.15">
      <c r="A268" s="1066">
        <v>1</v>
      </c>
      <c r="B268" s="1066">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66">
        <v>2</v>
      </c>
      <c r="B269" s="1066">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66">
        <v>3</v>
      </c>
      <c r="B270" s="1066">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66">
        <v>4</v>
      </c>
      <c r="B271" s="1066">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66">
        <v>5</v>
      </c>
      <c r="B272" s="1066">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66">
        <v>6</v>
      </c>
      <c r="B273" s="1066">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66">
        <v>7</v>
      </c>
      <c r="B274" s="1066">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66">
        <v>8</v>
      </c>
      <c r="B275" s="1066">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66">
        <v>9</v>
      </c>
      <c r="B276" s="1066">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66">
        <v>10</v>
      </c>
      <c r="B277" s="1066">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66">
        <v>11</v>
      </c>
      <c r="B278" s="1066">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66">
        <v>12</v>
      </c>
      <c r="B279" s="1066">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66">
        <v>13</v>
      </c>
      <c r="B280" s="1066">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66">
        <v>14</v>
      </c>
      <c r="B281" s="1066">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66">
        <v>15</v>
      </c>
      <c r="B282" s="1066">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66">
        <v>16</v>
      </c>
      <c r="B283" s="1066">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66">
        <v>17</v>
      </c>
      <c r="B284" s="1066">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66">
        <v>18</v>
      </c>
      <c r="B285" s="1066">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66">
        <v>19</v>
      </c>
      <c r="B286" s="1066">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66">
        <v>20</v>
      </c>
      <c r="B287" s="1066">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66">
        <v>21</v>
      </c>
      <c r="B288" s="1066">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66">
        <v>22</v>
      </c>
      <c r="B289" s="1066">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66">
        <v>23</v>
      </c>
      <c r="B290" s="1066">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66">
        <v>24</v>
      </c>
      <c r="B291" s="1066">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66">
        <v>25</v>
      </c>
      <c r="B292" s="1066">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66">
        <v>26</v>
      </c>
      <c r="B293" s="1066">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66">
        <v>27</v>
      </c>
      <c r="B294" s="1066">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66">
        <v>28</v>
      </c>
      <c r="B295" s="1066">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66">
        <v>29</v>
      </c>
      <c r="B296" s="1066">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66">
        <v>30</v>
      </c>
      <c r="B297" s="1066">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433</v>
      </c>
      <c r="K300" s="416"/>
      <c r="L300" s="416"/>
      <c r="M300" s="416"/>
      <c r="N300" s="416"/>
      <c r="O300" s="416"/>
      <c r="P300" s="344" t="s">
        <v>28</v>
      </c>
      <c r="Q300" s="344"/>
      <c r="R300" s="344"/>
      <c r="S300" s="344"/>
      <c r="T300" s="344"/>
      <c r="U300" s="344"/>
      <c r="V300" s="344"/>
      <c r="W300" s="344"/>
      <c r="X300" s="344"/>
      <c r="Y300" s="341" t="s">
        <v>502</v>
      </c>
      <c r="Z300" s="342"/>
      <c r="AA300" s="342"/>
      <c r="AB300" s="342"/>
      <c r="AC300" s="251" t="s">
        <v>484</v>
      </c>
      <c r="AD300" s="251"/>
      <c r="AE300" s="251"/>
      <c r="AF300" s="251"/>
      <c r="AG300" s="251"/>
      <c r="AH300" s="341" t="s">
        <v>393</v>
      </c>
      <c r="AI300" s="343"/>
      <c r="AJ300" s="343"/>
      <c r="AK300" s="343"/>
      <c r="AL300" s="343" t="s">
        <v>22</v>
      </c>
      <c r="AM300" s="343"/>
      <c r="AN300" s="343"/>
      <c r="AO300" s="417"/>
      <c r="AP300" s="418" t="s">
        <v>434</v>
      </c>
      <c r="AQ300" s="418"/>
      <c r="AR300" s="418"/>
      <c r="AS300" s="418"/>
      <c r="AT300" s="418"/>
      <c r="AU300" s="418"/>
      <c r="AV300" s="418"/>
      <c r="AW300" s="418"/>
      <c r="AX300" s="418"/>
    </row>
    <row r="301" spans="1:50" ht="26.25" customHeight="1" x14ac:dyDescent="0.15">
      <c r="A301" s="1066">
        <v>1</v>
      </c>
      <c r="B301" s="1066">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66">
        <v>2</v>
      </c>
      <c r="B302" s="1066">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66">
        <v>3</v>
      </c>
      <c r="B303" s="1066">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66">
        <v>4</v>
      </c>
      <c r="B304" s="1066">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66">
        <v>5</v>
      </c>
      <c r="B305" s="1066">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66">
        <v>6</v>
      </c>
      <c r="B306" s="1066">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66">
        <v>7</v>
      </c>
      <c r="B307" s="1066">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66">
        <v>8</v>
      </c>
      <c r="B308" s="1066">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66">
        <v>9</v>
      </c>
      <c r="B309" s="1066">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66">
        <v>10</v>
      </c>
      <c r="B310" s="1066">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66">
        <v>11</v>
      </c>
      <c r="B311" s="1066">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66">
        <v>12</v>
      </c>
      <c r="B312" s="1066">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66">
        <v>13</v>
      </c>
      <c r="B313" s="1066">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66">
        <v>14</v>
      </c>
      <c r="B314" s="1066">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66">
        <v>15</v>
      </c>
      <c r="B315" s="1066">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66">
        <v>16</v>
      </c>
      <c r="B316" s="1066">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66">
        <v>17</v>
      </c>
      <c r="B317" s="1066">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66">
        <v>18</v>
      </c>
      <c r="B318" s="1066">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66">
        <v>19</v>
      </c>
      <c r="B319" s="1066">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66">
        <v>20</v>
      </c>
      <c r="B320" s="1066">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66">
        <v>21</v>
      </c>
      <c r="B321" s="1066">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66">
        <v>22</v>
      </c>
      <c r="B322" s="1066">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66">
        <v>23</v>
      </c>
      <c r="B323" s="1066">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66">
        <v>24</v>
      </c>
      <c r="B324" s="1066">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66">
        <v>25</v>
      </c>
      <c r="B325" s="1066">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66">
        <v>26</v>
      </c>
      <c r="B326" s="1066">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66">
        <v>27</v>
      </c>
      <c r="B327" s="1066">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66">
        <v>28</v>
      </c>
      <c r="B328" s="1066">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66">
        <v>29</v>
      </c>
      <c r="B329" s="1066">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66">
        <v>30</v>
      </c>
      <c r="B330" s="1066">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433</v>
      </c>
      <c r="K333" s="416"/>
      <c r="L333" s="416"/>
      <c r="M333" s="416"/>
      <c r="N333" s="416"/>
      <c r="O333" s="416"/>
      <c r="P333" s="344" t="s">
        <v>28</v>
      </c>
      <c r="Q333" s="344"/>
      <c r="R333" s="344"/>
      <c r="S333" s="344"/>
      <c r="T333" s="344"/>
      <c r="U333" s="344"/>
      <c r="V333" s="344"/>
      <c r="W333" s="344"/>
      <c r="X333" s="344"/>
      <c r="Y333" s="341" t="s">
        <v>502</v>
      </c>
      <c r="Z333" s="342"/>
      <c r="AA333" s="342"/>
      <c r="AB333" s="342"/>
      <c r="AC333" s="251" t="s">
        <v>484</v>
      </c>
      <c r="AD333" s="251"/>
      <c r="AE333" s="251"/>
      <c r="AF333" s="251"/>
      <c r="AG333" s="251"/>
      <c r="AH333" s="341" t="s">
        <v>393</v>
      </c>
      <c r="AI333" s="343"/>
      <c r="AJ333" s="343"/>
      <c r="AK333" s="343"/>
      <c r="AL333" s="343" t="s">
        <v>22</v>
      </c>
      <c r="AM333" s="343"/>
      <c r="AN333" s="343"/>
      <c r="AO333" s="417"/>
      <c r="AP333" s="418" t="s">
        <v>434</v>
      </c>
      <c r="AQ333" s="418"/>
      <c r="AR333" s="418"/>
      <c r="AS333" s="418"/>
      <c r="AT333" s="418"/>
      <c r="AU333" s="418"/>
      <c r="AV333" s="418"/>
      <c r="AW333" s="418"/>
      <c r="AX333" s="418"/>
    </row>
    <row r="334" spans="1:50" ht="26.25" customHeight="1" x14ac:dyDescent="0.15">
      <c r="A334" s="1066">
        <v>1</v>
      </c>
      <c r="B334" s="1066">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66">
        <v>2</v>
      </c>
      <c r="B335" s="1066">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66">
        <v>3</v>
      </c>
      <c r="B336" s="1066">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66">
        <v>4</v>
      </c>
      <c r="B337" s="1066">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66">
        <v>5</v>
      </c>
      <c r="B338" s="1066">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66">
        <v>6</v>
      </c>
      <c r="B339" s="1066">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66">
        <v>7</v>
      </c>
      <c r="B340" s="1066">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66">
        <v>8</v>
      </c>
      <c r="B341" s="1066">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66">
        <v>9</v>
      </c>
      <c r="B342" s="1066">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66">
        <v>10</v>
      </c>
      <c r="B343" s="1066">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66">
        <v>11</v>
      </c>
      <c r="B344" s="1066">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66">
        <v>12</v>
      </c>
      <c r="B345" s="1066">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66">
        <v>13</v>
      </c>
      <c r="B346" s="1066">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66">
        <v>14</v>
      </c>
      <c r="B347" s="1066">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66">
        <v>15</v>
      </c>
      <c r="B348" s="1066">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66">
        <v>16</v>
      </c>
      <c r="B349" s="1066">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66">
        <v>17</v>
      </c>
      <c r="B350" s="1066">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66">
        <v>18</v>
      </c>
      <c r="B351" s="1066">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66">
        <v>19</v>
      </c>
      <c r="B352" s="1066">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66">
        <v>20</v>
      </c>
      <c r="B353" s="1066">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66">
        <v>21</v>
      </c>
      <c r="B354" s="1066">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66">
        <v>22</v>
      </c>
      <c r="B355" s="1066">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66">
        <v>23</v>
      </c>
      <c r="B356" s="1066">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66">
        <v>24</v>
      </c>
      <c r="B357" s="1066">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66">
        <v>25</v>
      </c>
      <c r="B358" s="1066">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66">
        <v>26</v>
      </c>
      <c r="B359" s="1066">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66">
        <v>27</v>
      </c>
      <c r="B360" s="1066">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66">
        <v>28</v>
      </c>
      <c r="B361" s="1066">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66">
        <v>29</v>
      </c>
      <c r="B362" s="1066">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66">
        <v>30</v>
      </c>
      <c r="B363" s="1066">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433</v>
      </c>
      <c r="K366" s="416"/>
      <c r="L366" s="416"/>
      <c r="M366" s="416"/>
      <c r="N366" s="416"/>
      <c r="O366" s="416"/>
      <c r="P366" s="344" t="s">
        <v>28</v>
      </c>
      <c r="Q366" s="344"/>
      <c r="R366" s="344"/>
      <c r="S366" s="344"/>
      <c r="T366" s="344"/>
      <c r="U366" s="344"/>
      <c r="V366" s="344"/>
      <c r="W366" s="344"/>
      <c r="X366" s="344"/>
      <c r="Y366" s="341" t="s">
        <v>502</v>
      </c>
      <c r="Z366" s="342"/>
      <c r="AA366" s="342"/>
      <c r="AB366" s="342"/>
      <c r="AC366" s="251" t="s">
        <v>484</v>
      </c>
      <c r="AD366" s="251"/>
      <c r="AE366" s="251"/>
      <c r="AF366" s="251"/>
      <c r="AG366" s="251"/>
      <c r="AH366" s="341" t="s">
        <v>393</v>
      </c>
      <c r="AI366" s="343"/>
      <c r="AJ366" s="343"/>
      <c r="AK366" s="343"/>
      <c r="AL366" s="343" t="s">
        <v>22</v>
      </c>
      <c r="AM366" s="343"/>
      <c r="AN366" s="343"/>
      <c r="AO366" s="417"/>
      <c r="AP366" s="418" t="s">
        <v>434</v>
      </c>
      <c r="AQ366" s="418"/>
      <c r="AR366" s="418"/>
      <c r="AS366" s="418"/>
      <c r="AT366" s="418"/>
      <c r="AU366" s="418"/>
      <c r="AV366" s="418"/>
      <c r="AW366" s="418"/>
      <c r="AX366" s="418"/>
    </row>
    <row r="367" spans="1:50" ht="26.25" customHeight="1" x14ac:dyDescent="0.15">
      <c r="A367" s="1066">
        <v>1</v>
      </c>
      <c r="B367" s="1066">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66">
        <v>2</v>
      </c>
      <c r="B368" s="1066">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66">
        <v>3</v>
      </c>
      <c r="B369" s="1066">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66">
        <v>4</v>
      </c>
      <c r="B370" s="1066">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66">
        <v>5</v>
      </c>
      <c r="B371" s="1066">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66">
        <v>6</v>
      </c>
      <c r="B372" s="1066">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66">
        <v>7</v>
      </c>
      <c r="B373" s="1066">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66">
        <v>8</v>
      </c>
      <c r="B374" s="1066">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66">
        <v>9</v>
      </c>
      <c r="B375" s="1066">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66">
        <v>10</v>
      </c>
      <c r="B376" s="1066">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66">
        <v>11</v>
      </c>
      <c r="B377" s="1066">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66">
        <v>12</v>
      </c>
      <c r="B378" s="1066">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66">
        <v>13</v>
      </c>
      <c r="B379" s="1066">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66">
        <v>14</v>
      </c>
      <c r="B380" s="1066">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66">
        <v>15</v>
      </c>
      <c r="B381" s="1066">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66">
        <v>16</v>
      </c>
      <c r="B382" s="1066">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66">
        <v>17</v>
      </c>
      <c r="B383" s="1066">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66">
        <v>18</v>
      </c>
      <c r="B384" s="1066">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66">
        <v>19</v>
      </c>
      <c r="B385" s="1066">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66">
        <v>20</v>
      </c>
      <c r="B386" s="1066">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66">
        <v>21</v>
      </c>
      <c r="B387" s="1066">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66">
        <v>22</v>
      </c>
      <c r="B388" s="1066">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66">
        <v>23</v>
      </c>
      <c r="B389" s="1066">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66">
        <v>24</v>
      </c>
      <c r="B390" s="1066">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66">
        <v>25</v>
      </c>
      <c r="B391" s="1066">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66">
        <v>26</v>
      </c>
      <c r="B392" s="1066">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66">
        <v>27</v>
      </c>
      <c r="B393" s="1066">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66">
        <v>28</v>
      </c>
      <c r="B394" s="1066">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66">
        <v>29</v>
      </c>
      <c r="B395" s="1066">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66">
        <v>30</v>
      </c>
      <c r="B396" s="1066">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433</v>
      </c>
      <c r="K399" s="416"/>
      <c r="L399" s="416"/>
      <c r="M399" s="416"/>
      <c r="N399" s="416"/>
      <c r="O399" s="416"/>
      <c r="P399" s="344" t="s">
        <v>28</v>
      </c>
      <c r="Q399" s="344"/>
      <c r="R399" s="344"/>
      <c r="S399" s="344"/>
      <c r="T399" s="344"/>
      <c r="U399" s="344"/>
      <c r="V399" s="344"/>
      <c r="W399" s="344"/>
      <c r="X399" s="344"/>
      <c r="Y399" s="341" t="s">
        <v>502</v>
      </c>
      <c r="Z399" s="342"/>
      <c r="AA399" s="342"/>
      <c r="AB399" s="342"/>
      <c r="AC399" s="251" t="s">
        <v>484</v>
      </c>
      <c r="AD399" s="251"/>
      <c r="AE399" s="251"/>
      <c r="AF399" s="251"/>
      <c r="AG399" s="251"/>
      <c r="AH399" s="341" t="s">
        <v>393</v>
      </c>
      <c r="AI399" s="343"/>
      <c r="AJ399" s="343"/>
      <c r="AK399" s="343"/>
      <c r="AL399" s="343" t="s">
        <v>22</v>
      </c>
      <c r="AM399" s="343"/>
      <c r="AN399" s="343"/>
      <c r="AO399" s="417"/>
      <c r="AP399" s="418" t="s">
        <v>434</v>
      </c>
      <c r="AQ399" s="418"/>
      <c r="AR399" s="418"/>
      <c r="AS399" s="418"/>
      <c r="AT399" s="418"/>
      <c r="AU399" s="418"/>
      <c r="AV399" s="418"/>
      <c r="AW399" s="418"/>
      <c r="AX399" s="418"/>
    </row>
    <row r="400" spans="1:50" ht="26.25" customHeight="1" x14ac:dyDescent="0.15">
      <c r="A400" s="1066">
        <v>1</v>
      </c>
      <c r="B400" s="1066">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66">
        <v>2</v>
      </c>
      <c r="B401" s="1066">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66">
        <v>3</v>
      </c>
      <c r="B402" s="1066">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66">
        <v>4</v>
      </c>
      <c r="B403" s="1066">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66">
        <v>5</v>
      </c>
      <c r="B404" s="1066">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66">
        <v>6</v>
      </c>
      <c r="B405" s="1066">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66">
        <v>7</v>
      </c>
      <c r="B406" s="1066">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66">
        <v>8</v>
      </c>
      <c r="B407" s="1066">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66">
        <v>9</v>
      </c>
      <c r="B408" s="1066">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66">
        <v>10</v>
      </c>
      <c r="B409" s="1066">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66">
        <v>11</v>
      </c>
      <c r="B410" s="1066">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66">
        <v>12</v>
      </c>
      <c r="B411" s="1066">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66">
        <v>13</v>
      </c>
      <c r="B412" s="1066">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66">
        <v>14</v>
      </c>
      <c r="B413" s="1066">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66">
        <v>15</v>
      </c>
      <c r="B414" s="1066">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66">
        <v>16</v>
      </c>
      <c r="B415" s="1066">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66">
        <v>17</v>
      </c>
      <c r="B416" s="1066">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66">
        <v>18</v>
      </c>
      <c r="B417" s="1066">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66">
        <v>19</v>
      </c>
      <c r="B418" s="1066">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66">
        <v>20</v>
      </c>
      <c r="B419" s="1066">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66">
        <v>21</v>
      </c>
      <c r="B420" s="1066">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66">
        <v>22</v>
      </c>
      <c r="B421" s="1066">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66">
        <v>23</v>
      </c>
      <c r="B422" s="1066">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66">
        <v>24</v>
      </c>
      <c r="B423" s="1066">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66">
        <v>25</v>
      </c>
      <c r="B424" s="1066">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66">
        <v>26</v>
      </c>
      <c r="B425" s="1066">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66">
        <v>27</v>
      </c>
      <c r="B426" s="1066">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66">
        <v>28</v>
      </c>
      <c r="B427" s="1066">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66">
        <v>29</v>
      </c>
      <c r="B428" s="1066">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66">
        <v>30</v>
      </c>
      <c r="B429" s="1066">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433</v>
      </c>
      <c r="K432" s="416"/>
      <c r="L432" s="416"/>
      <c r="M432" s="416"/>
      <c r="N432" s="416"/>
      <c r="O432" s="416"/>
      <c r="P432" s="344" t="s">
        <v>28</v>
      </c>
      <c r="Q432" s="344"/>
      <c r="R432" s="344"/>
      <c r="S432" s="344"/>
      <c r="T432" s="344"/>
      <c r="U432" s="344"/>
      <c r="V432" s="344"/>
      <c r="W432" s="344"/>
      <c r="X432" s="344"/>
      <c r="Y432" s="341" t="s">
        <v>502</v>
      </c>
      <c r="Z432" s="342"/>
      <c r="AA432" s="342"/>
      <c r="AB432" s="342"/>
      <c r="AC432" s="251" t="s">
        <v>484</v>
      </c>
      <c r="AD432" s="251"/>
      <c r="AE432" s="251"/>
      <c r="AF432" s="251"/>
      <c r="AG432" s="251"/>
      <c r="AH432" s="341" t="s">
        <v>393</v>
      </c>
      <c r="AI432" s="343"/>
      <c r="AJ432" s="343"/>
      <c r="AK432" s="343"/>
      <c r="AL432" s="343" t="s">
        <v>22</v>
      </c>
      <c r="AM432" s="343"/>
      <c r="AN432" s="343"/>
      <c r="AO432" s="417"/>
      <c r="AP432" s="418" t="s">
        <v>434</v>
      </c>
      <c r="AQ432" s="418"/>
      <c r="AR432" s="418"/>
      <c r="AS432" s="418"/>
      <c r="AT432" s="418"/>
      <c r="AU432" s="418"/>
      <c r="AV432" s="418"/>
      <c r="AW432" s="418"/>
      <c r="AX432" s="418"/>
    </row>
    <row r="433" spans="1:50" ht="26.25" customHeight="1" x14ac:dyDescent="0.15">
      <c r="A433" s="1066">
        <v>1</v>
      </c>
      <c r="B433" s="1066">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66">
        <v>2</v>
      </c>
      <c r="B434" s="1066">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66">
        <v>3</v>
      </c>
      <c r="B435" s="1066">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66">
        <v>4</v>
      </c>
      <c r="B436" s="1066">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66">
        <v>5</v>
      </c>
      <c r="B437" s="1066">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66">
        <v>6</v>
      </c>
      <c r="B438" s="1066">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66">
        <v>7</v>
      </c>
      <c r="B439" s="1066">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66">
        <v>8</v>
      </c>
      <c r="B440" s="1066">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66">
        <v>9</v>
      </c>
      <c r="B441" s="1066">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66">
        <v>10</v>
      </c>
      <c r="B442" s="1066">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66">
        <v>11</v>
      </c>
      <c r="B443" s="1066">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66">
        <v>12</v>
      </c>
      <c r="B444" s="1066">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66">
        <v>13</v>
      </c>
      <c r="B445" s="1066">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66">
        <v>14</v>
      </c>
      <c r="B446" s="1066">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66">
        <v>15</v>
      </c>
      <c r="B447" s="1066">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66">
        <v>16</v>
      </c>
      <c r="B448" s="1066">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66">
        <v>17</v>
      </c>
      <c r="B449" s="1066">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66">
        <v>18</v>
      </c>
      <c r="B450" s="1066">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66">
        <v>19</v>
      </c>
      <c r="B451" s="1066">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66">
        <v>20</v>
      </c>
      <c r="B452" s="1066">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66">
        <v>21</v>
      </c>
      <c r="B453" s="1066">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66">
        <v>22</v>
      </c>
      <c r="B454" s="1066">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66">
        <v>23</v>
      </c>
      <c r="B455" s="1066">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66">
        <v>24</v>
      </c>
      <c r="B456" s="1066">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66">
        <v>25</v>
      </c>
      <c r="B457" s="1066">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66">
        <v>26</v>
      </c>
      <c r="B458" s="1066">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66">
        <v>27</v>
      </c>
      <c r="B459" s="1066">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66">
        <v>28</v>
      </c>
      <c r="B460" s="1066">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66">
        <v>29</v>
      </c>
      <c r="B461" s="1066">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66">
        <v>30</v>
      </c>
      <c r="B462" s="1066">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433</v>
      </c>
      <c r="K465" s="416"/>
      <c r="L465" s="416"/>
      <c r="M465" s="416"/>
      <c r="N465" s="416"/>
      <c r="O465" s="416"/>
      <c r="P465" s="344" t="s">
        <v>28</v>
      </c>
      <c r="Q465" s="344"/>
      <c r="R465" s="344"/>
      <c r="S465" s="344"/>
      <c r="T465" s="344"/>
      <c r="U465" s="344"/>
      <c r="V465" s="344"/>
      <c r="W465" s="344"/>
      <c r="X465" s="344"/>
      <c r="Y465" s="341" t="s">
        <v>502</v>
      </c>
      <c r="Z465" s="342"/>
      <c r="AA465" s="342"/>
      <c r="AB465" s="342"/>
      <c r="AC465" s="251" t="s">
        <v>484</v>
      </c>
      <c r="AD465" s="251"/>
      <c r="AE465" s="251"/>
      <c r="AF465" s="251"/>
      <c r="AG465" s="251"/>
      <c r="AH465" s="341" t="s">
        <v>393</v>
      </c>
      <c r="AI465" s="343"/>
      <c r="AJ465" s="343"/>
      <c r="AK465" s="343"/>
      <c r="AL465" s="343" t="s">
        <v>22</v>
      </c>
      <c r="AM465" s="343"/>
      <c r="AN465" s="343"/>
      <c r="AO465" s="417"/>
      <c r="AP465" s="418" t="s">
        <v>434</v>
      </c>
      <c r="AQ465" s="418"/>
      <c r="AR465" s="418"/>
      <c r="AS465" s="418"/>
      <c r="AT465" s="418"/>
      <c r="AU465" s="418"/>
      <c r="AV465" s="418"/>
      <c r="AW465" s="418"/>
      <c r="AX465" s="418"/>
    </row>
    <row r="466" spans="1:50" ht="26.25" customHeight="1" x14ac:dyDescent="0.15">
      <c r="A466" s="1066">
        <v>1</v>
      </c>
      <c r="B466" s="1066">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66">
        <v>2</v>
      </c>
      <c r="B467" s="1066">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66">
        <v>3</v>
      </c>
      <c r="B468" s="1066">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66">
        <v>4</v>
      </c>
      <c r="B469" s="1066">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66">
        <v>5</v>
      </c>
      <c r="B470" s="1066">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66">
        <v>6</v>
      </c>
      <c r="B471" s="1066">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66">
        <v>7</v>
      </c>
      <c r="B472" s="1066">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66">
        <v>8</v>
      </c>
      <c r="B473" s="1066">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66">
        <v>9</v>
      </c>
      <c r="B474" s="1066">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66">
        <v>10</v>
      </c>
      <c r="B475" s="1066">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66">
        <v>11</v>
      </c>
      <c r="B476" s="1066">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66">
        <v>12</v>
      </c>
      <c r="B477" s="1066">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66">
        <v>13</v>
      </c>
      <c r="B478" s="1066">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66">
        <v>14</v>
      </c>
      <c r="B479" s="1066">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66">
        <v>15</v>
      </c>
      <c r="B480" s="1066">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66">
        <v>16</v>
      </c>
      <c r="B481" s="1066">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66">
        <v>17</v>
      </c>
      <c r="B482" s="1066">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66">
        <v>18</v>
      </c>
      <c r="B483" s="1066">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66">
        <v>19</v>
      </c>
      <c r="B484" s="1066">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66">
        <v>20</v>
      </c>
      <c r="B485" s="1066">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66">
        <v>21</v>
      </c>
      <c r="B486" s="1066">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66">
        <v>22</v>
      </c>
      <c r="B487" s="1066">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66">
        <v>23</v>
      </c>
      <c r="B488" s="1066">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66">
        <v>24</v>
      </c>
      <c r="B489" s="1066">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66">
        <v>25</v>
      </c>
      <c r="B490" s="1066">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66">
        <v>26</v>
      </c>
      <c r="B491" s="1066">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66">
        <v>27</v>
      </c>
      <c r="B492" s="1066">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66">
        <v>28</v>
      </c>
      <c r="B493" s="1066">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66">
        <v>29</v>
      </c>
      <c r="B494" s="1066">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66">
        <v>30</v>
      </c>
      <c r="B495" s="1066">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433</v>
      </c>
      <c r="K498" s="416"/>
      <c r="L498" s="416"/>
      <c r="M498" s="416"/>
      <c r="N498" s="416"/>
      <c r="O498" s="416"/>
      <c r="P498" s="344" t="s">
        <v>28</v>
      </c>
      <c r="Q498" s="344"/>
      <c r="R498" s="344"/>
      <c r="S498" s="344"/>
      <c r="T498" s="344"/>
      <c r="U498" s="344"/>
      <c r="V498" s="344"/>
      <c r="W498" s="344"/>
      <c r="X498" s="344"/>
      <c r="Y498" s="341" t="s">
        <v>502</v>
      </c>
      <c r="Z498" s="342"/>
      <c r="AA498" s="342"/>
      <c r="AB498" s="342"/>
      <c r="AC498" s="251" t="s">
        <v>484</v>
      </c>
      <c r="AD498" s="251"/>
      <c r="AE498" s="251"/>
      <c r="AF498" s="251"/>
      <c r="AG498" s="251"/>
      <c r="AH498" s="341" t="s">
        <v>393</v>
      </c>
      <c r="AI498" s="343"/>
      <c r="AJ498" s="343"/>
      <c r="AK498" s="343"/>
      <c r="AL498" s="343" t="s">
        <v>22</v>
      </c>
      <c r="AM498" s="343"/>
      <c r="AN498" s="343"/>
      <c r="AO498" s="417"/>
      <c r="AP498" s="418" t="s">
        <v>434</v>
      </c>
      <c r="AQ498" s="418"/>
      <c r="AR498" s="418"/>
      <c r="AS498" s="418"/>
      <c r="AT498" s="418"/>
      <c r="AU498" s="418"/>
      <c r="AV498" s="418"/>
      <c r="AW498" s="418"/>
      <c r="AX498" s="418"/>
    </row>
    <row r="499" spans="1:50" ht="26.25" customHeight="1" x14ac:dyDescent="0.15">
      <c r="A499" s="1066">
        <v>1</v>
      </c>
      <c r="B499" s="1066">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66">
        <v>2</v>
      </c>
      <c r="B500" s="1066">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66">
        <v>3</v>
      </c>
      <c r="B501" s="1066">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66">
        <v>4</v>
      </c>
      <c r="B502" s="1066">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66">
        <v>5</v>
      </c>
      <c r="B503" s="1066">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66">
        <v>6</v>
      </c>
      <c r="B504" s="1066">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66">
        <v>7</v>
      </c>
      <c r="B505" s="1066">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66">
        <v>8</v>
      </c>
      <c r="B506" s="1066">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66">
        <v>9</v>
      </c>
      <c r="B507" s="1066">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66">
        <v>10</v>
      </c>
      <c r="B508" s="1066">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66">
        <v>11</v>
      </c>
      <c r="B509" s="1066">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66">
        <v>12</v>
      </c>
      <c r="B510" s="1066">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66">
        <v>13</v>
      </c>
      <c r="B511" s="1066">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66">
        <v>14</v>
      </c>
      <c r="B512" s="1066">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66">
        <v>15</v>
      </c>
      <c r="B513" s="1066">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66">
        <v>16</v>
      </c>
      <c r="B514" s="1066">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66">
        <v>17</v>
      </c>
      <c r="B515" s="1066">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66">
        <v>18</v>
      </c>
      <c r="B516" s="1066">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66">
        <v>19</v>
      </c>
      <c r="B517" s="1066">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66">
        <v>20</v>
      </c>
      <c r="B518" s="1066">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66">
        <v>21</v>
      </c>
      <c r="B519" s="1066">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66">
        <v>22</v>
      </c>
      <c r="B520" s="1066">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66">
        <v>23</v>
      </c>
      <c r="B521" s="1066">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66">
        <v>24</v>
      </c>
      <c r="B522" s="1066">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66">
        <v>25</v>
      </c>
      <c r="B523" s="1066">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66">
        <v>26</v>
      </c>
      <c r="B524" s="1066">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66">
        <v>27</v>
      </c>
      <c r="B525" s="1066">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66">
        <v>28</v>
      </c>
      <c r="B526" s="1066">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66">
        <v>29</v>
      </c>
      <c r="B527" s="1066">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66">
        <v>30</v>
      </c>
      <c r="B528" s="1066">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433</v>
      </c>
      <c r="K531" s="416"/>
      <c r="L531" s="416"/>
      <c r="M531" s="416"/>
      <c r="N531" s="416"/>
      <c r="O531" s="416"/>
      <c r="P531" s="344" t="s">
        <v>28</v>
      </c>
      <c r="Q531" s="344"/>
      <c r="R531" s="344"/>
      <c r="S531" s="344"/>
      <c r="T531" s="344"/>
      <c r="U531" s="344"/>
      <c r="V531" s="344"/>
      <c r="W531" s="344"/>
      <c r="X531" s="344"/>
      <c r="Y531" s="341" t="s">
        <v>502</v>
      </c>
      <c r="Z531" s="342"/>
      <c r="AA531" s="342"/>
      <c r="AB531" s="342"/>
      <c r="AC531" s="251" t="s">
        <v>484</v>
      </c>
      <c r="AD531" s="251"/>
      <c r="AE531" s="251"/>
      <c r="AF531" s="251"/>
      <c r="AG531" s="251"/>
      <c r="AH531" s="341" t="s">
        <v>393</v>
      </c>
      <c r="AI531" s="343"/>
      <c r="AJ531" s="343"/>
      <c r="AK531" s="343"/>
      <c r="AL531" s="343" t="s">
        <v>22</v>
      </c>
      <c r="AM531" s="343"/>
      <c r="AN531" s="343"/>
      <c r="AO531" s="417"/>
      <c r="AP531" s="418" t="s">
        <v>434</v>
      </c>
      <c r="AQ531" s="418"/>
      <c r="AR531" s="418"/>
      <c r="AS531" s="418"/>
      <c r="AT531" s="418"/>
      <c r="AU531" s="418"/>
      <c r="AV531" s="418"/>
      <c r="AW531" s="418"/>
      <c r="AX531" s="418"/>
    </row>
    <row r="532" spans="1:50" ht="26.25" customHeight="1" x14ac:dyDescent="0.15">
      <c r="A532" s="1066">
        <v>1</v>
      </c>
      <c r="B532" s="1066">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66">
        <v>2</v>
      </c>
      <c r="B533" s="1066">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66">
        <v>3</v>
      </c>
      <c r="B534" s="1066">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66">
        <v>4</v>
      </c>
      <c r="B535" s="1066">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66">
        <v>5</v>
      </c>
      <c r="B536" s="1066">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66">
        <v>6</v>
      </c>
      <c r="B537" s="1066">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66">
        <v>7</v>
      </c>
      <c r="B538" s="1066">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66">
        <v>8</v>
      </c>
      <c r="B539" s="1066">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66">
        <v>9</v>
      </c>
      <c r="B540" s="1066">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66">
        <v>10</v>
      </c>
      <c r="B541" s="1066">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66">
        <v>11</v>
      </c>
      <c r="B542" s="1066">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66">
        <v>12</v>
      </c>
      <c r="B543" s="1066">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66">
        <v>13</v>
      </c>
      <c r="B544" s="1066">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66">
        <v>14</v>
      </c>
      <c r="B545" s="1066">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66">
        <v>15</v>
      </c>
      <c r="B546" s="1066">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66">
        <v>16</v>
      </c>
      <c r="B547" s="1066">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66">
        <v>17</v>
      </c>
      <c r="B548" s="1066">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66">
        <v>18</v>
      </c>
      <c r="B549" s="1066">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66">
        <v>19</v>
      </c>
      <c r="B550" s="1066">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66">
        <v>20</v>
      </c>
      <c r="B551" s="1066">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66">
        <v>21</v>
      </c>
      <c r="B552" s="1066">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66">
        <v>22</v>
      </c>
      <c r="B553" s="1066">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66">
        <v>23</v>
      </c>
      <c r="B554" s="1066">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66">
        <v>24</v>
      </c>
      <c r="B555" s="1066">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66">
        <v>25</v>
      </c>
      <c r="B556" s="1066">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66">
        <v>26</v>
      </c>
      <c r="B557" s="1066">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66">
        <v>27</v>
      </c>
      <c r="B558" s="1066">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66">
        <v>28</v>
      </c>
      <c r="B559" s="1066">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66">
        <v>29</v>
      </c>
      <c r="B560" s="1066">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66">
        <v>30</v>
      </c>
      <c r="B561" s="1066">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433</v>
      </c>
      <c r="K564" s="416"/>
      <c r="L564" s="416"/>
      <c r="M564" s="416"/>
      <c r="N564" s="416"/>
      <c r="O564" s="416"/>
      <c r="P564" s="344" t="s">
        <v>28</v>
      </c>
      <c r="Q564" s="344"/>
      <c r="R564" s="344"/>
      <c r="S564" s="344"/>
      <c r="T564" s="344"/>
      <c r="U564" s="344"/>
      <c r="V564" s="344"/>
      <c r="W564" s="344"/>
      <c r="X564" s="344"/>
      <c r="Y564" s="341" t="s">
        <v>502</v>
      </c>
      <c r="Z564" s="342"/>
      <c r="AA564" s="342"/>
      <c r="AB564" s="342"/>
      <c r="AC564" s="251" t="s">
        <v>484</v>
      </c>
      <c r="AD564" s="251"/>
      <c r="AE564" s="251"/>
      <c r="AF564" s="251"/>
      <c r="AG564" s="251"/>
      <c r="AH564" s="341" t="s">
        <v>393</v>
      </c>
      <c r="AI564" s="343"/>
      <c r="AJ564" s="343"/>
      <c r="AK564" s="343"/>
      <c r="AL564" s="343" t="s">
        <v>22</v>
      </c>
      <c r="AM564" s="343"/>
      <c r="AN564" s="343"/>
      <c r="AO564" s="417"/>
      <c r="AP564" s="418" t="s">
        <v>434</v>
      </c>
      <c r="AQ564" s="418"/>
      <c r="AR564" s="418"/>
      <c r="AS564" s="418"/>
      <c r="AT564" s="418"/>
      <c r="AU564" s="418"/>
      <c r="AV564" s="418"/>
      <c r="AW564" s="418"/>
      <c r="AX564" s="418"/>
    </row>
    <row r="565" spans="1:50" ht="26.25" customHeight="1" x14ac:dyDescent="0.15">
      <c r="A565" s="1066">
        <v>1</v>
      </c>
      <c r="B565" s="1066">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66">
        <v>2</v>
      </c>
      <c r="B566" s="1066">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66">
        <v>3</v>
      </c>
      <c r="B567" s="1066">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66">
        <v>4</v>
      </c>
      <c r="B568" s="1066">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66">
        <v>5</v>
      </c>
      <c r="B569" s="1066">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66">
        <v>6</v>
      </c>
      <c r="B570" s="1066">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66">
        <v>7</v>
      </c>
      <c r="B571" s="1066">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66">
        <v>8</v>
      </c>
      <c r="B572" s="1066">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66">
        <v>9</v>
      </c>
      <c r="B573" s="1066">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66">
        <v>10</v>
      </c>
      <c r="B574" s="1066">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66">
        <v>11</v>
      </c>
      <c r="B575" s="1066">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66">
        <v>12</v>
      </c>
      <c r="B576" s="1066">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66">
        <v>13</v>
      </c>
      <c r="B577" s="1066">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66">
        <v>14</v>
      </c>
      <c r="B578" s="1066">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66">
        <v>15</v>
      </c>
      <c r="B579" s="1066">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66">
        <v>16</v>
      </c>
      <c r="B580" s="1066">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66">
        <v>17</v>
      </c>
      <c r="B581" s="1066">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66">
        <v>18</v>
      </c>
      <c r="B582" s="1066">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66">
        <v>19</v>
      </c>
      <c r="B583" s="1066">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66">
        <v>20</v>
      </c>
      <c r="B584" s="1066">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66">
        <v>21</v>
      </c>
      <c r="B585" s="1066">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66">
        <v>22</v>
      </c>
      <c r="B586" s="1066">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66">
        <v>23</v>
      </c>
      <c r="B587" s="1066">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66">
        <v>24</v>
      </c>
      <c r="B588" s="1066">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66">
        <v>25</v>
      </c>
      <c r="B589" s="1066">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66">
        <v>26</v>
      </c>
      <c r="B590" s="1066">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66">
        <v>27</v>
      </c>
      <c r="B591" s="1066">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66">
        <v>28</v>
      </c>
      <c r="B592" s="1066">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66">
        <v>29</v>
      </c>
      <c r="B593" s="1066">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66">
        <v>30</v>
      </c>
      <c r="B594" s="1066">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433</v>
      </c>
      <c r="K597" s="416"/>
      <c r="L597" s="416"/>
      <c r="M597" s="416"/>
      <c r="N597" s="416"/>
      <c r="O597" s="416"/>
      <c r="P597" s="344" t="s">
        <v>28</v>
      </c>
      <c r="Q597" s="344"/>
      <c r="R597" s="344"/>
      <c r="S597" s="344"/>
      <c r="T597" s="344"/>
      <c r="U597" s="344"/>
      <c r="V597" s="344"/>
      <c r="W597" s="344"/>
      <c r="X597" s="344"/>
      <c r="Y597" s="341" t="s">
        <v>502</v>
      </c>
      <c r="Z597" s="342"/>
      <c r="AA597" s="342"/>
      <c r="AB597" s="342"/>
      <c r="AC597" s="251" t="s">
        <v>484</v>
      </c>
      <c r="AD597" s="251"/>
      <c r="AE597" s="251"/>
      <c r="AF597" s="251"/>
      <c r="AG597" s="251"/>
      <c r="AH597" s="341" t="s">
        <v>393</v>
      </c>
      <c r="AI597" s="343"/>
      <c r="AJ597" s="343"/>
      <c r="AK597" s="343"/>
      <c r="AL597" s="343" t="s">
        <v>22</v>
      </c>
      <c r="AM597" s="343"/>
      <c r="AN597" s="343"/>
      <c r="AO597" s="417"/>
      <c r="AP597" s="418" t="s">
        <v>434</v>
      </c>
      <c r="AQ597" s="418"/>
      <c r="AR597" s="418"/>
      <c r="AS597" s="418"/>
      <c r="AT597" s="418"/>
      <c r="AU597" s="418"/>
      <c r="AV597" s="418"/>
      <c r="AW597" s="418"/>
      <c r="AX597" s="418"/>
    </row>
    <row r="598" spans="1:50" ht="26.25" customHeight="1" x14ac:dyDescent="0.15">
      <c r="A598" s="1066">
        <v>1</v>
      </c>
      <c r="B598" s="1066">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66">
        <v>2</v>
      </c>
      <c r="B599" s="1066">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66">
        <v>3</v>
      </c>
      <c r="B600" s="1066">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66">
        <v>4</v>
      </c>
      <c r="B601" s="1066">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66">
        <v>5</v>
      </c>
      <c r="B602" s="1066">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66">
        <v>6</v>
      </c>
      <c r="B603" s="1066">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66">
        <v>7</v>
      </c>
      <c r="B604" s="1066">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66">
        <v>8</v>
      </c>
      <c r="B605" s="1066">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66">
        <v>9</v>
      </c>
      <c r="B606" s="1066">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66">
        <v>10</v>
      </c>
      <c r="B607" s="1066">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66">
        <v>11</v>
      </c>
      <c r="B608" s="1066">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66">
        <v>12</v>
      </c>
      <c r="B609" s="1066">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66">
        <v>13</v>
      </c>
      <c r="B610" s="1066">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66">
        <v>14</v>
      </c>
      <c r="B611" s="1066">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66">
        <v>15</v>
      </c>
      <c r="B612" s="1066">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66">
        <v>16</v>
      </c>
      <c r="B613" s="1066">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66">
        <v>17</v>
      </c>
      <c r="B614" s="1066">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66">
        <v>18</v>
      </c>
      <c r="B615" s="1066">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66">
        <v>19</v>
      </c>
      <c r="B616" s="1066">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66">
        <v>20</v>
      </c>
      <c r="B617" s="1066">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66">
        <v>21</v>
      </c>
      <c r="B618" s="1066">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66">
        <v>22</v>
      </c>
      <c r="B619" s="1066">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66">
        <v>23</v>
      </c>
      <c r="B620" s="1066">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66">
        <v>24</v>
      </c>
      <c r="B621" s="1066">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66">
        <v>25</v>
      </c>
      <c r="B622" s="1066">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66">
        <v>26</v>
      </c>
      <c r="B623" s="1066">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66">
        <v>27</v>
      </c>
      <c r="B624" s="1066">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66">
        <v>28</v>
      </c>
      <c r="B625" s="1066">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66">
        <v>29</v>
      </c>
      <c r="B626" s="1066">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66">
        <v>30</v>
      </c>
      <c r="B627" s="1066">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433</v>
      </c>
      <c r="K630" s="416"/>
      <c r="L630" s="416"/>
      <c r="M630" s="416"/>
      <c r="N630" s="416"/>
      <c r="O630" s="416"/>
      <c r="P630" s="344" t="s">
        <v>28</v>
      </c>
      <c r="Q630" s="344"/>
      <c r="R630" s="344"/>
      <c r="S630" s="344"/>
      <c r="T630" s="344"/>
      <c r="U630" s="344"/>
      <c r="V630" s="344"/>
      <c r="W630" s="344"/>
      <c r="X630" s="344"/>
      <c r="Y630" s="341" t="s">
        <v>502</v>
      </c>
      <c r="Z630" s="342"/>
      <c r="AA630" s="342"/>
      <c r="AB630" s="342"/>
      <c r="AC630" s="251" t="s">
        <v>484</v>
      </c>
      <c r="AD630" s="251"/>
      <c r="AE630" s="251"/>
      <c r="AF630" s="251"/>
      <c r="AG630" s="251"/>
      <c r="AH630" s="341" t="s">
        <v>393</v>
      </c>
      <c r="AI630" s="343"/>
      <c r="AJ630" s="343"/>
      <c r="AK630" s="343"/>
      <c r="AL630" s="343" t="s">
        <v>22</v>
      </c>
      <c r="AM630" s="343"/>
      <c r="AN630" s="343"/>
      <c r="AO630" s="417"/>
      <c r="AP630" s="418" t="s">
        <v>434</v>
      </c>
      <c r="AQ630" s="418"/>
      <c r="AR630" s="418"/>
      <c r="AS630" s="418"/>
      <c r="AT630" s="418"/>
      <c r="AU630" s="418"/>
      <c r="AV630" s="418"/>
      <c r="AW630" s="418"/>
      <c r="AX630" s="418"/>
    </row>
    <row r="631" spans="1:50" ht="26.25" customHeight="1" x14ac:dyDescent="0.15">
      <c r="A631" s="1066">
        <v>1</v>
      </c>
      <c r="B631" s="1066">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66">
        <v>2</v>
      </c>
      <c r="B632" s="1066">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66">
        <v>3</v>
      </c>
      <c r="B633" s="1066">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66">
        <v>4</v>
      </c>
      <c r="B634" s="1066">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66">
        <v>5</v>
      </c>
      <c r="B635" s="1066">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66">
        <v>6</v>
      </c>
      <c r="B636" s="1066">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66">
        <v>7</v>
      </c>
      <c r="B637" s="1066">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66">
        <v>8</v>
      </c>
      <c r="B638" s="1066">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66">
        <v>9</v>
      </c>
      <c r="B639" s="1066">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66">
        <v>10</v>
      </c>
      <c r="B640" s="1066">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66">
        <v>11</v>
      </c>
      <c r="B641" s="1066">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66">
        <v>12</v>
      </c>
      <c r="B642" s="1066">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66">
        <v>13</v>
      </c>
      <c r="B643" s="1066">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66">
        <v>14</v>
      </c>
      <c r="B644" s="1066">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66">
        <v>15</v>
      </c>
      <c r="B645" s="1066">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66">
        <v>16</v>
      </c>
      <c r="B646" s="1066">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66">
        <v>17</v>
      </c>
      <c r="B647" s="1066">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66">
        <v>18</v>
      </c>
      <c r="B648" s="1066">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66">
        <v>19</v>
      </c>
      <c r="B649" s="1066">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66">
        <v>20</v>
      </c>
      <c r="B650" s="1066">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66">
        <v>21</v>
      </c>
      <c r="B651" s="1066">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66">
        <v>22</v>
      </c>
      <c r="B652" s="1066">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66">
        <v>23</v>
      </c>
      <c r="B653" s="1066">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66">
        <v>24</v>
      </c>
      <c r="B654" s="1066">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66">
        <v>25</v>
      </c>
      <c r="B655" s="1066">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66">
        <v>26</v>
      </c>
      <c r="B656" s="1066">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66">
        <v>27</v>
      </c>
      <c r="B657" s="1066">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66">
        <v>28</v>
      </c>
      <c r="B658" s="1066">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66">
        <v>29</v>
      </c>
      <c r="B659" s="1066">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66">
        <v>30</v>
      </c>
      <c r="B660" s="1066">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433</v>
      </c>
      <c r="K663" s="416"/>
      <c r="L663" s="416"/>
      <c r="M663" s="416"/>
      <c r="N663" s="416"/>
      <c r="O663" s="416"/>
      <c r="P663" s="344" t="s">
        <v>28</v>
      </c>
      <c r="Q663" s="344"/>
      <c r="R663" s="344"/>
      <c r="S663" s="344"/>
      <c r="T663" s="344"/>
      <c r="U663" s="344"/>
      <c r="V663" s="344"/>
      <c r="W663" s="344"/>
      <c r="X663" s="344"/>
      <c r="Y663" s="341" t="s">
        <v>502</v>
      </c>
      <c r="Z663" s="342"/>
      <c r="AA663" s="342"/>
      <c r="AB663" s="342"/>
      <c r="AC663" s="251" t="s">
        <v>484</v>
      </c>
      <c r="AD663" s="251"/>
      <c r="AE663" s="251"/>
      <c r="AF663" s="251"/>
      <c r="AG663" s="251"/>
      <c r="AH663" s="341" t="s">
        <v>393</v>
      </c>
      <c r="AI663" s="343"/>
      <c r="AJ663" s="343"/>
      <c r="AK663" s="343"/>
      <c r="AL663" s="343" t="s">
        <v>22</v>
      </c>
      <c r="AM663" s="343"/>
      <c r="AN663" s="343"/>
      <c r="AO663" s="417"/>
      <c r="AP663" s="418" t="s">
        <v>434</v>
      </c>
      <c r="AQ663" s="418"/>
      <c r="AR663" s="418"/>
      <c r="AS663" s="418"/>
      <c r="AT663" s="418"/>
      <c r="AU663" s="418"/>
      <c r="AV663" s="418"/>
      <c r="AW663" s="418"/>
      <c r="AX663" s="418"/>
    </row>
    <row r="664" spans="1:50" ht="26.25" customHeight="1" x14ac:dyDescent="0.15">
      <c r="A664" s="1066">
        <v>1</v>
      </c>
      <c r="B664" s="1066">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66">
        <v>2</v>
      </c>
      <c r="B665" s="1066">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66">
        <v>3</v>
      </c>
      <c r="B666" s="1066">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66">
        <v>4</v>
      </c>
      <c r="B667" s="1066">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66">
        <v>5</v>
      </c>
      <c r="B668" s="1066">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66">
        <v>6</v>
      </c>
      <c r="B669" s="1066">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66">
        <v>7</v>
      </c>
      <c r="B670" s="1066">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66">
        <v>8</v>
      </c>
      <c r="B671" s="1066">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66">
        <v>9</v>
      </c>
      <c r="B672" s="1066">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66">
        <v>10</v>
      </c>
      <c r="B673" s="1066">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66">
        <v>11</v>
      </c>
      <c r="B674" s="1066">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66">
        <v>12</v>
      </c>
      <c r="B675" s="1066">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66">
        <v>13</v>
      </c>
      <c r="B676" s="1066">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66">
        <v>14</v>
      </c>
      <c r="B677" s="1066">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66">
        <v>15</v>
      </c>
      <c r="B678" s="1066">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66">
        <v>16</v>
      </c>
      <c r="B679" s="1066">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66">
        <v>17</v>
      </c>
      <c r="B680" s="1066">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66">
        <v>18</v>
      </c>
      <c r="B681" s="1066">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66">
        <v>19</v>
      </c>
      <c r="B682" s="1066">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66">
        <v>20</v>
      </c>
      <c r="B683" s="1066">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66">
        <v>21</v>
      </c>
      <c r="B684" s="1066">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66">
        <v>22</v>
      </c>
      <c r="B685" s="1066">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66">
        <v>23</v>
      </c>
      <c r="B686" s="1066">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66">
        <v>24</v>
      </c>
      <c r="B687" s="1066">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66">
        <v>25</v>
      </c>
      <c r="B688" s="1066">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66">
        <v>26</v>
      </c>
      <c r="B689" s="1066">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66">
        <v>27</v>
      </c>
      <c r="B690" s="1066">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66">
        <v>28</v>
      </c>
      <c r="B691" s="1066">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66">
        <v>29</v>
      </c>
      <c r="B692" s="1066">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66">
        <v>30</v>
      </c>
      <c r="B693" s="1066">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433</v>
      </c>
      <c r="K696" s="416"/>
      <c r="L696" s="416"/>
      <c r="M696" s="416"/>
      <c r="N696" s="416"/>
      <c r="O696" s="416"/>
      <c r="P696" s="344" t="s">
        <v>28</v>
      </c>
      <c r="Q696" s="344"/>
      <c r="R696" s="344"/>
      <c r="S696" s="344"/>
      <c r="T696" s="344"/>
      <c r="U696" s="344"/>
      <c r="V696" s="344"/>
      <c r="W696" s="344"/>
      <c r="X696" s="344"/>
      <c r="Y696" s="341" t="s">
        <v>502</v>
      </c>
      <c r="Z696" s="342"/>
      <c r="AA696" s="342"/>
      <c r="AB696" s="342"/>
      <c r="AC696" s="251" t="s">
        <v>484</v>
      </c>
      <c r="AD696" s="251"/>
      <c r="AE696" s="251"/>
      <c r="AF696" s="251"/>
      <c r="AG696" s="251"/>
      <c r="AH696" s="341" t="s">
        <v>393</v>
      </c>
      <c r="AI696" s="343"/>
      <c r="AJ696" s="343"/>
      <c r="AK696" s="343"/>
      <c r="AL696" s="343" t="s">
        <v>22</v>
      </c>
      <c r="AM696" s="343"/>
      <c r="AN696" s="343"/>
      <c r="AO696" s="417"/>
      <c r="AP696" s="418" t="s">
        <v>434</v>
      </c>
      <c r="AQ696" s="418"/>
      <c r="AR696" s="418"/>
      <c r="AS696" s="418"/>
      <c r="AT696" s="418"/>
      <c r="AU696" s="418"/>
      <c r="AV696" s="418"/>
      <c r="AW696" s="418"/>
      <c r="AX696" s="418"/>
    </row>
    <row r="697" spans="1:50" ht="26.25" customHeight="1" x14ac:dyDescent="0.15">
      <c r="A697" s="1066">
        <v>1</v>
      </c>
      <c r="B697" s="1066">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66">
        <v>2</v>
      </c>
      <c r="B698" s="1066">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66">
        <v>3</v>
      </c>
      <c r="B699" s="1066">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66">
        <v>4</v>
      </c>
      <c r="B700" s="1066">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66">
        <v>5</v>
      </c>
      <c r="B701" s="1066">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66">
        <v>6</v>
      </c>
      <c r="B702" s="1066">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66">
        <v>7</v>
      </c>
      <c r="B703" s="1066">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66">
        <v>8</v>
      </c>
      <c r="B704" s="1066">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66">
        <v>9</v>
      </c>
      <c r="B705" s="1066">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66">
        <v>10</v>
      </c>
      <c r="B706" s="1066">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66">
        <v>11</v>
      </c>
      <c r="B707" s="1066">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66">
        <v>12</v>
      </c>
      <c r="B708" s="1066">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66">
        <v>13</v>
      </c>
      <c r="B709" s="1066">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66">
        <v>14</v>
      </c>
      <c r="B710" s="1066">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66">
        <v>15</v>
      </c>
      <c r="B711" s="1066">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66">
        <v>16</v>
      </c>
      <c r="B712" s="1066">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66">
        <v>17</v>
      </c>
      <c r="B713" s="1066">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66">
        <v>18</v>
      </c>
      <c r="B714" s="1066">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66">
        <v>19</v>
      </c>
      <c r="B715" s="1066">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66">
        <v>20</v>
      </c>
      <c r="B716" s="1066">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66">
        <v>21</v>
      </c>
      <c r="B717" s="1066">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66">
        <v>22</v>
      </c>
      <c r="B718" s="1066">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66">
        <v>23</v>
      </c>
      <c r="B719" s="1066">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66">
        <v>24</v>
      </c>
      <c r="B720" s="1066">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66">
        <v>25</v>
      </c>
      <c r="B721" s="1066">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66">
        <v>26</v>
      </c>
      <c r="B722" s="1066">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66">
        <v>27</v>
      </c>
      <c r="B723" s="1066">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66">
        <v>28</v>
      </c>
      <c r="B724" s="1066">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66">
        <v>29</v>
      </c>
      <c r="B725" s="1066">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66">
        <v>30</v>
      </c>
      <c r="B726" s="1066">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433</v>
      </c>
      <c r="K729" s="416"/>
      <c r="L729" s="416"/>
      <c r="M729" s="416"/>
      <c r="N729" s="416"/>
      <c r="O729" s="416"/>
      <c r="P729" s="344" t="s">
        <v>28</v>
      </c>
      <c r="Q729" s="344"/>
      <c r="R729" s="344"/>
      <c r="S729" s="344"/>
      <c r="T729" s="344"/>
      <c r="U729" s="344"/>
      <c r="V729" s="344"/>
      <c r="W729" s="344"/>
      <c r="X729" s="344"/>
      <c r="Y729" s="341" t="s">
        <v>502</v>
      </c>
      <c r="Z729" s="342"/>
      <c r="AA729" s="342"/>
      <c r="AB729" s="342"/>
      <c r="AC729" s="251" t="s">
        <v>484</v>
      </c>
      <c r="AD729" s="251"/>
      <c r="AE729" s="251"/>
      <c r="AF729" s="251"/>
      <c r="AG729" s="251"/>
      <c r="AH729" s="341" t="s">
        <v>393</v>
      </c>
      <c r="AI729" s="343"/>
      <c r="AJ729" s="343"/>
      <c r="AK729" s="343"/>
      <c r="AL729" s="343" t="s">
        <v>22</v>
      </c>
      <c r="AM729" s="343"/>
      <c r="AN729" s="343"/>
      <c r="AO729" s="417"/>
      <c r="AP729" s="418" t="s">
        <v>434</v>
      </c>
      <c r="AQ729" s="418"/>
      <c r="AR729" s="418"/>
      <c r="AS729" s="418"/>
      <c r="AT729" s="418"/>
      <c r="AU729" s="418"/>
      <c r="AV729" s="418"/>
      <c r="AW729" s="418"/>
      <c r="AX729" s="418"/>
    </row>
    <row r="730" spans="1:50" ht="26.25" customHeight="1" x14ac:dyDescent="0.15">
      <c r="A730" s="1066">
        <v>1</v>
      </c>
      <c r="B730" s="1066">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66">
        <v>2</v>
      </c>
      <c r="B731" s="1066">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66">
        <v>3</v>
      </c>
      <c r="B732" s="1066">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66">
        <v>4</v>
      </c>
      <c r="B733" s="1066">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66">
        <v>5</v>
      </c>
      <c r="B734" s="1066">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66">
        <v>6</v>
      </c>
      <c r="B735" s="1066">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66">
        <v>7</v>
      </c>
      <c r="B736" s="1066">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66">
        <v>8</v>
      </c>
      <c r="B737" s="1066">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66">
        <v>9</v>
      </c>
      <c r="B738" s="1066">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66">
        <v>10</v>
      </c>
      <c r="B739" s="1066">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66">
        <v>11</v>
      </c>
      <c r="B740" s="1066">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66">
        <v>12</v>
      </c>
      <c r="B741" s="1066">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66">
        <v>13</v>
      </c>
      <c r="B742" s="1066">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66">
        <v>14</v>
      </c>
      <c r="B743" s="1066">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66">
        <v>15</v>
      </c>
      <c r="B744" s="1066">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66">
        <v>16</v>
      </c>
      <c r="B745" s="1066">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66">
        <v>17</v>
      </c>
      <c r="B746" s="1066">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66">
        <v>18</v>
      </c>
      <c r="B747" s="1066">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66">
        <v>19</v>
      </c>
      <c r="B748" s="1066">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66">
        <v>20</v>
      </c>
      <c r="B749" s="1066">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66">
        <v>21</v>
      </c>
      <c r="B750" s="1066">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66">
        <v>22</v>
      </c>
      <c r="B751" s="1066">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66">
        <v>23</v>
      </c>
      <c r="B752" s="1066">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66">
        <v>24</v>
      </c>
      <c r="B753" s="1066">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66">
        <v>25</v>
      </c>
      <c r="B754" s="1066">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66">
        <v>26</v>
      </c>
      <c r="B755" s="1066">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66">
        <v>27</v>
      </c>
      <c r="B756" s="1066">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66">
        <v>28</v>
      </c>
      <c r="B757" s="1066">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66">
        <v>29</v>
      </c>
      <c r="B758" s="1066">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66">
        <v>30</v>
      </c>
      <c r="B759" s="1066">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433</v>
      </c>
      <c r="K762" s="416"/>
      <c r="L762" s="416"/>
      <c r="M762" s="416"/>
      <c r="N762" s="416"/>
      <c r="O762" s="416"/>
      <c r="P762" s="344" t="s">
        <v>28</v>
      </c>
      <c r="Q762" s="344"/>
      <c r="R762" s="344"/>
      <c r="S762" s="344"/>
      <c r="T762" s="344"/>
      <c r="U762" s="344"/>
      <c r="V762" s="344"/>
      <c r="W762" s="344"/>
      <c r="X762" s="344"/>
      <c r="Y762" s="341" t="s">
        <v>502</v>
      </c>
      <c r="Z762" s="342"/>
      <c r="AA762" s="342"/>
      <c r="AB762" s="342"/>
      <c r="AC762" s="251" t="s">
        <v>484</v>
      </c>
      <c r="AD762" s="251"/>
      <c r="AE762" s="251"/>
      <c r="AF762" s="251"/>
      <c r="AG762" s="251"/>
      <c r="AH762" s="341" t="s">
        <v>393</v>
      </c>
      <c r="AI762" s="343"/>
      <c r="AJ762" s="343"/>
      <c r="AK762" s="343"/>
      <c r="AL762" s="343" t="s">
        <v>22</v>
      </c>
      <c r="AM762" s="343"/>
      <c r="AN762" s="343"/>
      <c r="AO762" s="417"/>
      <c r="AP762" s="418" t="s">
        <v>434</v>
      </c>
      <c r="AQ762" s="418"/>
      <c r="AR762" s="418"/>
      <c r="AS762" s="418"/>
      <c r="AT762" s="418"/>
      <c r="AU762" s="418"/>
      <c r="AV762" s="418"/>
      <c r="AW762" s="418"/>
      <c r="AX762" s="418"/>
    </row>
    <row r="763" spans="1:50" ht="26.25" customHeight="1" x14ac:dyDescent="0.15">
      <c r="A763" s="1066">
        <v>1</v>
      </c>
      <c r="B763" s="1066">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66">
        <v>2</v>
      </c>
      <c r="B764" s="1066">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66">
        <v>3</v>
      </c>
      <c r="B765" s="1066">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66">
        <v>4</v>
      </c>
      <c r="B766" s="1066">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66">
        <v>5</v>
      </c>
      <c r="B767" s="1066">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66">
        <v>6</v>
      </c>
      <c r="B768" s="1066">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66">
        <v>7</v>
      </c>
      <c r="B769" s="1066">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66">
        <v>8</v>
      </c>
      <c r="B770" s="1066">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66">
        <v>9</v>
      </c>
      <c r="B771" s="1066">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66">
        <v>10</v>
      </c>
      <c r="B772" s="1066">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66">
        <v>11</v>
      </c>
      <c r="B773" s="1066">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66">
        <v>12</v>
      </c>
      <c r="B774" s="1066">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66">
        <v>13</v>
      </c>
      <c r="B775" s="1066">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66">
        <v>14</v>
      </c>
      <c r="B776" s="1066">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66">
        <v>15</v>
      </c>
      <c r="B777" s="1066">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66">
        <v>16</v>
      </c>
      <c r="B778" s="1066">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66">
        <v>17</v>
      </c>
      <c r="B779" s="1066">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66">
        <v>18</v>
      </c>
      <c r="B780" s="1066">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66">
        <v>19</v>
      </c>
      <c r="B781" s="1066">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66">
        <v>20</v>
      </c>
      <c r="B782" s="1066">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66">
        <v>21</v>
      </c>
      <c r="B783" s="1066">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66">
        <v>22</v>
      </c>
      <c r="B784" s="1066">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66">
        <v>23</v>
      </c>
      <c r="B785" s="1066">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66">
        <v>24</v>
      </c>
      <c r="B786" s="1066">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66">
        <v>25</v>
      </c>
      <c r="B787" s="1066">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66">
        <v>26</v>
      </c>
      <c r="B788" s="1066">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66">
        <v>27</v>
      </c>
      <c r="B789" s="1066">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66">
        <v>28</v>
      </c>
      <c r="B790" s="1066">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66">
        <v>29</v>
      </c>
      <c r="B791" s="1066">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66">
        <v>30</v>
      </c>
      <c r="B792" s="1066">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433</v>
      </c>
      <c r="K795" s="416"/>
      <c r="L795" s="416"/>
      <c r="M795" s="416"/>
      <c r="N795" s="416"/>
      <c r="O795" s="416"/>
      <c r="P795" s="344" t="s">
        <v>28</v>
      </c>
      <c r="Q795" s="344"/>
      <c r="R795" s="344"/>
      <c r="S795" s="344"/>
      <c r="T795" s="344"/>
      <c r="U795" s="344"/>
      <c r="V795" s="344"/>
      <c r="W795" s="344"/>
      <c r="X795" s="344"/>
      <c r="Y795" s="341" t="s">
        <v>502</v>
      </c>
      <c r="Z795" s="342"/>
      <c r="AA795" s="342"/>
      <c r="AB795" s="342"/>
      <c r="AC795" s="251" t="s">
        <v>484</v>
      </c>
      <c r="AD795" s="251"/>
      <c r="AE795" s="251"/>
      <c r="AF795" s="251"/>
      <c r="AG795" s="251"/>
      <c r="AH795" s="341" t="s">
        <v>393</v>
      </c>
      <c r="AI795" s="343"/>
      <c r="AJ795" s="343"/>
      <c r="AK795" s="343"/>
      <c r="AL795" s="343" t="s">
        <v>22</v>
      </c>
      <c r="AM795" s="343"/>
      <c r="AN795" s="343"/>
      <c r="AO795" s="417"/>
      <c r="AP795" s="418" t="s">
        <v>434</v>
      </c>
      <c r="AQ795" s="418"/>
      <c r="AR795" s="418"/>
      <c r="AS795" s="418"/>
      <c r="AT795" s="418"/>
      <c r="AU795" s="418"/>
      <c r="AV795" s="418"/>
      <c r="AW795" s="418"/>
      <c r="AX795" s="418"/>
    </row>
    <row r="796" spans="1:50" ht="26.25" customHeight="1" x14ac:dyDescent="0.15">
      <c r="A796" s="1066">
        <v>1</v>
      </c>
      <c r="B796" s="1066">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66">
        <v>2</v>
      </c>
      <c r="B797" s="1066">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66">
        <v>3</v>
      </c>
      <c r="B798" s="1066">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66">
        <v>4</v>
      </c>
      <c r="B799" s="1066">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66">
        <v>5</v>
      </c>
      <c r="B800" s="1066">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66">
        <v>6</v>
      </c>
      <c r="B801" s="1066">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66">
        <v>7</v>
      </c>
      <c r="B802" s="1066">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66">
        <v>8</v>
      </c>
      <c r="B803" s="1066">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66">
        <v>9</v>
      </c>
      <c r="B804" s="1066">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66">
        <v>10</v>
      </c>
      <c r="B805" s="1066">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66">
        <v>11</v>
      </c>
      <c r="B806" s="1066">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66">
        <v>12</v>
      </c>
      <c r="B807" s="1066">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66">
        <v>13</v>
      </c>
      <c r="B808" s="1066">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66">
        <v>14</v>
      </c>
      <c r="B809" s="1066">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66">
        <v>15</v>
      </c>
      <c r="B810" s="1066">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66">
        <v>16</v>
      </c>
      <c r="B811" s="1066">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66">
        <v>17</v>
      </c>
      <c r="B812" s="1066">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66">
        <v>18</v>
      </c>
      <c r="B813" s="1066">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66">
        <v>19</v>
      </c>
      <c r="B814" s="1066">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66">
        <v>20</v>
      </c>
      <c r="B815" s="1066">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66">
        <v>21</v>
      </c>
      <c r="B816" s="1066">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66">
        <v>22</v>
      </c>
      <c r="B817" s="1066">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66">
        <v>23</v>
      </c>
      <c r="B818" s="1066">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66">
        <v>24</v>
      </c>
      <c r="B819" s="1066">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66">
        <v>25</v>
      </c>
      <c r="B820" s="1066">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66">
        <v>26</v>
      </c>
      <c r="B821" s="1066">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66">
        <v>27</v>
      </c>
      <c r="B822" s="1066">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66">
        <v>28</v>
      </c>
      <c r="B823" s="1066">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66">
        <v>29</v>
      </c>
      <c r="B824" s="1066">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66">
        <v>30</v>
      </c>
      <c r="B825" s="1066">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433</v>
      </c>
      <c r="K828" s="416"/>
      <c r="L828" s="416"/>
      <c r="M828" s="416"/>
      <c r="N828" s="416"/>
      <c r="O828" s="416"/>
      <c r="P828" s="344" t="s">
        <v>28</v>
      </c>
      <c r="Q828" s="344"/>
      <c r="R828" s="344"/>
      <c r="S828" s="344"/>
      <c r="T828" s="344"/>
      <c r="U828" s="344"/>
      <c r="V828" s="344"/>
      <c r="W828" s="344"/>
      <c r="X828" s="344"/>
      <c r="Y828" s="341" t="s">
        <v>502</v>
      </c>
      <c r="Z828" s="342"/>
      <c r="AA828" s="342"/>
      <c r="AB828" s="342"/>
      <c r="AC828" s="251" t="s">
        <v>484</v>
      </c>
      <c r="AD828" s="251"/>
      <c r="AE828" s="251"/>
      <c r="AF828" s="251"/>
      <c r="AG828" s="251"/>
      <c r="AH828" s="341" t="s">
        <v>393</v>
      </c>
      <c r="AI828" s="343"/>
      <c r="AJ828" s="343"/>
      <c r="AK828" s="343"/>
      <c r="AL828" s="343" t="s">
        <v>22</v>
      </c>
      <c r="AM828" s="343"/>
      <c r="AN828" s="343"/>
      <c r="AO828" s="417"/>
      <c r="AP828" s="418" t="s">
        <v>434</v>
      </c>
      <c r="AQ828" s="418"/>
      <c r="AR828" s="418"/>
      <c r="AS828" s="418"/>
      <c r="AT828" s="418"/>
      <c r="AU828" s="418"/>
      <c r="AV828" s="418"/>
      <c r="AW828" s="418"/>
      <c r="AX828" s="418"/>
    </row>
    <row r="829" spans="1:50" ht="26.25" customHeight="1" x14ac:dyDescent="0.15">
      <c r="A829" s="1066">
        <v>1</v>
      </c>
      <c r="B829" s="1066">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66">
        <v>2</v>
      </c>
      <c r="B830" s="1066">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66">
        <v>3</v>
      </c>
      <c r="B831" s="1066">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66">
        <v>4</v>
      </c>
      <c r="B832" s="1066">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66">
        <v>5</v>
      </c>
      <c r="B833" s="1066">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66">
        <v>6</v>
      </c>
      <c r="B834" s="1066">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66">
        <v>7</v>
      </c>
      <c r="B835" s="1066">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66">
        <v>8</v>
      </c>
      <c r="B836" s="1066">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66">
        <v>9</v>
      </c>
      <c r="B837" s="1066">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66">
        <v>10</v>
      </c>
      <c r="B838" s="1066">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66">
        <v>11</v>
      </c>
      <c r="B839" s="1066">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66">
        <v>12</v>
      </c>
      <c r="B840" s="1066">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66">
        <v>13</v>
      </c>
      <c r="B841" s="1066">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66">
        <v>14</v>
      </c>
      <c r="B842" s="1066">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66">
        <v>15</v>
      </c>
      <c r="B843" s="1066">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66">
        <v>16</v>
      </c>
      <c r="B844" s="1066">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66">
        <v>17</v>
      </c>
      <c r="B845" s="1066">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66">
        <v>18</v>
      </c>
      <c r="B846" s="1066">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66">
        <v>19</v>
      </c>
      <c r="B847" s="1066">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66">
        <v>20</v>
      </c>
      <c r="B848" s="1066">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66">
        <v>21</v>
      </c>
      <c r="B849" s="1066">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66">
        <v>22</v>
      </c>
      <c r="B850" s="1066">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66">
        <v>23</v>
      </c>
      <c r="B851" s="1066">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66">
        <v>24</v>
      </c>
      <c r="B852" s="1066">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66">
        <v>25</v>
      </c>
      <c r="B853" s="1066">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66">
        <v>26</v>
      </c>
      <c r="B854" s="1066">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66">
        <v>27</v>
      </c>
      <c r="B855" s="1066">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66">
        <v>28</v>
      </c>
      <c r="B856" s="1066">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66">
        <v>29</v>
      </c>
      <c r="B857" s="1066">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66">
        <v>30</v>
      </c>
      <c r="B858" s="1066">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433</v>
      </c>
      <c r="K861" s="416"/>
      <c r="L861" s="416"/>
      <c r="M861" s="416"/>
      <c r="N861" s="416"/>
      <c r="O861" s="416"/>
      <c r="P861" s="344" t="s">
        <v>28</v>
      </c>
      <c r="Q861" s="344"/>
      <c r="R861" s="344"/>
      <c r="S861" s="344"/>
      <c r="T861" s="344"/>
      <c r="U861" s="344"/>
      <c r="V861" s="344"/>
      <c r="W861" s="344"/>
      <c r="X861" s="344"/>
      <c r="Y861" s="341" t="s">
        <v>502</v>
      </c>
      <c r="Z861" s="342"/>
      <c r="AA861" s="342"/>
      <c r="AB861" s="342"/>
      <c r="AC861" s="251" t="s">
        <v>484</v>
      </c>
      <c r="AD861" s="251"/>
      <c r="AE861" s="251"/>
      <c r="AF861" s="251"/>
      <c r="AG861" s="251"/>
      <c r="AH861" s="341" t="s">
        <v>393</v>
      </c>
      <c r="AI861" s="343"/>
      <c r="AJ861" s="343"/>
      <c r="AK861" s="343"/>
      <c r="AL861" s="343" t="s">
        <v>22</v>
      </c>
      <c r="AM861" s="343"/>
      <c r="AN861" s="343"/>
      <c r="AO861" s="417"/>
      <c r="AP861" s="418" t="s">
        <v>434</v>
      </c>
      <c r="AQ861" s="418"/>
      <c r="AR861" s="418"/>
      <c r="AS861" s="418"/>
      <c r="AT861" s="418"/>
      <c r="AU861" s="418"/>
      <c r="AV861" s="418"/>
      <c r="AW861" s="418"/>
      <c r="AX861" s="418"/>
    </row>
    <row r="862" spans="1:50" ht="26.25" customHeight="1" x14ac:dyDescent="0.15">
      <c r="A862" s="1066">
        <v>1</v>
      </c>
      <c r="B862" s="1066">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66">
        <v>2</v>
      </c>
      <c r="B863" s="1066">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66">
        <v>3</v>
      </c>
      <c r="B864" s="1066">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66">
        <v>4</v>
      </c>
      <c r="B865" s="1066">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66">
        <v>5</v>
      </c>
      <c r="B866" s="1066">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66">
        <v>6</v>
      </c>
      <c r="B867" s="1066">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66">
        <v>7</v>
      </c>
      <c r="B868" s="1066">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66">
        <v>8</v>
      </c>
      <c r="B869" s="1066">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66">
        <v>9</v>
      </c>
      <c r="B870" s="1066">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66">
        <v>10</v>
      </c>
      <c r="B871" s="1066">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66">
        <v>11</v>
      </c>
      <c r="B872" s="1066">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66">
        <v>12</v>
      </c>
      <c r="B873" s="1066">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66">
        <v>13</v>
      </c>
      <c r="B874" s="1066">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66">
        <v>14</v>
      </c>
      <c r="B875" s="1066">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66">
        <v>15</v>
      </c>
      <c r="B876" s="1066">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66">
        <v>16</v>
      </c>
      <c r="B877" s="1066">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66">
        <v>17</v>
      </c>
      <c r="B878" s="1066">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66">
        <v>18</v>
      </c>
      <c r="B879" s="1066">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66">
        <v>19</v>
      </c>
      <c r="B880" s="1066">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66">
        <v>20</v>
      </c>
      <c r="B881" s="1066">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66">
        <v>21</v>
      </c>
      <c r="B882" s="1066">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66">
        <v>22</v>
      </c>
      <c r="B883" s="1066">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66">
        <v>23</v>
      </c>
      <c r="B884" s="1066">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66">
        <v>24</v>
      </c>
      <c r="B885" s="1066">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66">
        <v>25</v>
      </c>
      <c r="B886" s="1066">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66">
        <v>26</v>
      </c>
      <c r="B887" s="1066">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66">
        <v>27</v>
      </c>
      <c r="B888" s="1066">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66">
        <v>28</v>
      </c>
      <c r="B889" s="1066">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66">
        <v>29</v>
      </c>
      <c r="B890" s="1066">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66">
        <v>30</v>
      </c>
      <c r="B891" s="1066">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433</v>
      </c>
      <c r="K894" s="416"/>
      <c r="L894" s="416"/>
      <c r="M894" s="416"/>
      <c r="N894" s="416"/>
      <c r="O894" s="416"/>
      <c r="P894" s="344" t="s">
        <v>28</v>
      </c>
      <c r="Q894" s="344"/>
      <c r="R894" s="344"/>
      <c r="S894" s="344"/>
      <c r="T894" s="344"/>
      <c r="U894" s="344"/>
      <c r="V894" s="344"/>
      <c r="W894" s="344"/>
      <c r="X894" s="344"/>
      <c r="Y894" s="341" t="s">
        <v>502</v>
      </c>
      <c r="Z894" s="342"/>
      <c r="AA894" s="342"/>
      <c r="AB894" s="342"/>
      <c r="AC894" s="251" t="s">
        <v>484</v>
      </c>
      <c r="AD894" s="251"/>
      <c r="AE894" s="251"/>
      <c r="AF894" s="251"/>
      <c r="AG894" s="251"/>
      <c r="AH894" s="341" t="s">
        <v>393</v>
      </c>
      <c r="AI894" s="343"/>
      <c r="AJ894" s="343"/>
      <c r="AK894" s="343"/>
      <c r="AL894" s="343" t="s">
        <v>22</v>
      </c>
      <c r="AM894" s="343"/>
      <c r="AN894" s="343"/>
      <c r="AO894" s="417"/>
      <c r="AP894" s="418" t="s">
        <v>434</v>
      </c>
      <c r="AQ894" s="418"/>
      <c r="AR894" s="418"/>
      <c r="AS894" s="418"/>
      <c r="AT894" s="418"/>
      <c r="AU894" s="418"/>
      <c r="AV894" s="418"/>
      <c r="AW894" s="418"/>
      <c r="AX894" s="418"/>
    </row>
    <row r="895" spans="1:50" ht="26.25" customHeight="1" x14ac:dyDescent="0.15">
      <c r="A895" s="1066">
        <v>1</v>
      </c>
      <c r="B895" s="1066">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66">
        <v>2</v>
      </c>
      <c r="B896" s="1066">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66">
        <v>3</v>
      </c>
      <c r="B897" s="1066">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66">
        <v>4</v>
      </c>
      <c r="B898" s="1066">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66">
        <v>5</v>
      </c>
      <c r="B899" s="1066">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66">
        <v>6</v>
      </c>
      <c r="B900" s="1066">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66">
        <v>7</v>
      </c>
      <c r="B901" s="1066">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66">
        <v>8</v>
      </c>
      <c r="B902" s="1066">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66">
        <v>9</v>
      </c>
      <c r="B903" s="1066">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66">
        <v>10</v>
      </c>
      <c r="B904" s="1066">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66">
        <v>11</v>
      </c>
      <c r="B905" s="1066">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66">
        <v>12</v>
      </c>
      <c r="B906" s="1066">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66">
        <v>13</v>
      </c>
      <c r="B907" s="1066">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66">
        <v>14</v>
      </c>
      <c r="B908" s="1066">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66">
        <v>15</v>
      </c>
      <c r="B909" s="1066">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66">
        <v>16</v>
      </c>
      <c r="B910" s="1066">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66">
        <v>17</v>
      </c>
      <c r="B911" s="1066">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66">
        <v>18</v>
      </c>
      <c r="B912" s="1066">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66">
        <v>19</v>
      </c>
      <c r="B913" s="1066">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66">
        <v>20</v>
      </c>
      <c r="B914" s="1066">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66">
        <v>21</v>
      </c>
      <c r="B915" s="1066">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66">
        <v>22</v>
      </c>
      <c r="B916" s="1066">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66">
        <v>23</v>
      </c>
      <c r="B917" s="1066">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66">
        <v>24</v>
      </c>
      <c r="B918" s="1066">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66">
        <v>25</v>
      </c>
      <c r="B919" s="1066">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66">
        <v>26</v>
      </c>
      <c r="B920" s="1066">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66">
        <v>27</v>
      </c>
      <c r="B921" s="1066">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66">
        <v>28</v>
      </c>
      <c r="B922" s="1066">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66">
        <v>29</v>
      </c>
      <c r="B923" s="1066">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66">
        <v>30</v>
      </c>
      <c r="B924" s="1066">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433</v>
      </c>
      <c r="K927" s="416"/>
      <c r="L927" s="416"/>
      <c r="M927" s="416"/>
      <c r="N927" s="416"/>
      <c r="O927" s="416"/>
      <c r="P927" s="344" t="s">
        <v>28</v>
      </c>
      <c r="Q927" s="344"/>
      <c r="R927" s="344"/>
      <c r="S927" s="344"/>
      <c r="T927" s="344"/>
      <c r="U927" s="344"/>
      <c r="V927" s="344"/>
      <c r="W927" s="344"/>
      <c r="X927" s="344"/>
      <c r="Y927" s="341" t="s">
        <v>502</v>
      </c>
      <c r="Z927" s="342"/>
      <c r="AA927" s="342"/>
      <c r="AB927" s="342"/>
      <c r="AC927" s="251" t="s">
        <v>484</v>
      </c>
      <c r="AD927" s="251"/>
      <c r="AE927" s="251"/>
      <c r="AF927" s="251"/>
      <c r="AG927" s="251"/>
      <c r="AH927" s="341" t="s">
        <v>393</v>
      </c>
      <c r="AI927" s="343"/>
      <c r="AJ927" s="343"/>
      <c r="AK927" s="343"/>
      <c r="AL927" s="343" t="s">
        <v>22</v>
      </c>
      <c r="AM927" s="343"/>
      <c r="AN927" s="343"/>
      <c r="AO927" s="417"/>
      <c r="AP927" s="418" t="s">
        <v>434</v>
      </c>
      <c r="AQ927" s="418"/>
      <c r="AR927" s="418"/>
      <c r="AS927" s="418"/>
      <c r="AT927" s="418"/>
      <c r="AU927" s="418"/>
      <c r="AV927" s="418"/>
      <c r="AW927" s="418"/>
      <c r="AX927" s="418"/>
    </row>
    <row r="928" spans="1:50" ht="26.25" customHeight="1" x14ac:dyDescent="0.15">
      <c r="A928" s="1066">
        <v>1</v>
      </c>
      <c r="B928" s="1066">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66">
        <v>2</v>
      </c>
      <c r="B929" s="1066">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66">
        <v>3</v>
      </c>
      <c r="B930" s="1066">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66">
        <v>4</v>
      </c>
      <c r="B931" s="1066">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66">
        <v>5</v>
      </c>
      <c r="B932" s="1066">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66">
        <v>6</v>
      </c>
      <c r="B933" s="1066">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66">
        <v>7</v>
      </c>
      <c r="B934" s="1066">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66">
        <v>8</v>
      </c>
      <c r="B935" s="1066">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66">
        <v>9</v>
      </c>
      <c r="B936" s="1066">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66">
        <v>10</v>
      </c>
      <c r="B937" s="1066">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66">
        <v>11</v>
      </c>
      <c r="B938" s="1066">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66">
        <v>12</v>
      </c>
      <c r="B939" s="1066">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66">
        <v>13</v>
      </c>
      <c r="B940" s="1066">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66">
        <v>14</v>
      </c>
      <c r="B941" s="1066">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66">
        <v>15</v>
      </c>
      <c r="B942" s="1066">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66">
        <v>16</v>
      </c>
      <c r="B943" s="1066">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66">
        <v>17</v>
      </c>
      <c r="B944" s="1066">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66">
        <v>18</v>
      </c>
      <c r="B945" s="1066">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66">
        <v>19</v>
      </c>
      <c r="B946" s="1066">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66">
        <v>20</v>
      </c>
      <c r="B947" s="1066">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66">
        <v>21</v>
      </c>
      <c r="B948" s="1066">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66">
        <v>22</v>
      </c>
      <c r="B949" s="1066">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66">
        <v>23</v>
      </c>
      <c r="B950" s="1066">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66">
        <v>24</v>
      </c>
      <c r="B951" s="1066">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66">
        <v>25</v>
      </c>
      <c r="B952" s="1066">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66">
        <v>26</v>
      </c>
      <c r="B953" s="1066">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66">
        <v>27</v>
      </c>
      <c r="B954" s="1066">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66">
        <v>28</v>
      </c>
      <c r="B955" s="1066">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66">
        <v>29</v>
      </c>
      <c r="B956" s="1066">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66">
        <v>30</v>
      </c>
      <c r="B957" s="1066">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433</v>
      </c>
      <c r="K960" s="416"/>
      <c r="L960" s="416"/>
      <c r="M960" s="416"/>
      <c r="N960" s="416"/>
      <c r="O960" s="416"/>
      <c r="P960" s="344" t="s">
        <v>28</v>
      </c>
      <c r="Q960" s="344"/>
      <c r="R960" s="344"/>
      <c r="S960" s="344"/>
      <c r="T960" s="344"/>
      <c r="U960" s="344"/>
      <c r="V960" s="344"/>
      <c r="W960" s="344"/>
      <c r="X960" s="344"/>
      <c r="Y960" s="341" t="s">
        <v>502</v>
      </c>
      <c r="Z960" s="342"/>
      <c r="AA960" s="342"/>
      <c r="AB960" s="342"/>
      <c r="AC960" s="251" t="s">
        <v>484</v>
      </c>
      <c r="AD960" s="251"/>
      <c r="AE960" s="251"/>
      <c r="AF960" s="251"/>
      <c r="AG960" s="251"/>
      <c r="AH960" s="341" t="s">
        <v>393</v>
      </c>
      <c r="AI960" s="343"/>
      <c r="AJ960" s="343"/>
      <c r="AK960" s="343"/>
      <c r="AL960" s="343" t="s">
        <v>22</v>
      </c>
      <c r="AM960" s="343"/>
      <c r="AN960" s="343"/>
      <c r="AO960" s="417"/>
      <c r="AP960" s="418" t="s">
        <v>434</v>
      </c>
      <c r="AQ960" s="418"/>
      <c r="AR960" s="418"/>
      <c r="AS960" s="418"/>
      <c r="AT960" s="418"/>
      <c r="AU960" s="418"/>
      <c r="AV960" s="418"/>
      <c r="AW960" s="418"/>
      <c r="AX960" s="418"/>
    </row>
    <row r="961" spans="1:50" ht="26.25" customHeight="1" x14ac:dyDescent="0.15">
      <c r="A961" s="1066">
        <v>1</v>
      </c>
      <c r="B961" s="1066">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66">
        <v>2</v>
      </c>
      <c r="B962" s="1066">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66">
        <v>3</v>
      </c>
      <c r="B963" s="1066">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66">
        <v>4</v>
      </c>
      <c r="B964" s="1066">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66">
        <v>5</v>
      </c>
      <c r="B965" s="1066">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66">
        <v>6</v>
      </c>
      <c r="B966" s="1066">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66">
        <v>7</v>
      </c>
      <c r="B967" s="1066">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66">
        <v>8</v>
      </c>
      <c r="B968" s="1066">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66">
        <v>9</v>
      </c>
      <c r="B969" s="1066">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66">
        <v>10</v>
      </c>
      <c r="B970" s="1066">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66">
        <v>11</v>
      </c>
      <c r="B971" s="1066">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66">
        <v>12</v>
      </c>
      <c r="B972" s="1066">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66">
        <v>13</v>
      </c>
      <c r="B973" s="1066">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66">
        <v>14</v>
      </c>
      <c r="B974" s="1066">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66">
        <v>15</v>
      </c>
      <c r="B975" s="1066">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66">
        <v>16</v>
      </c>
      <c r="B976" s="1066">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66">
        <v>17</v>
      </c>
      <c r="B977" s="1066">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66">
        <v>18</v>
      </c>
      <c r="B978" s="1066">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66">
        <v>19</v>
      </c>
      <c r="B979" s="1066">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66">
        <v>20</v>
      </c>
      <c r="B980" s="1066">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66">
        <v>21</v>
      </c>
      <c r="B981" s="1066">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66">
        <v>22</v>
      </c>
      <c r="B982" s="1066">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66">
        <v>23</v>
      </c>
      <c r="B983" s="1066">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66">
        <v>24</v>
      </c>
      <c r="B984" s="1066">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66">
        <v>25</v>
      </c>
      <c r="B985" s="1066">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66">
        <v>26</v>
      </c>
      <c r="B986" s="1066">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66">
        <v>27</v>
      </c>
      <c r="B987" s="1066">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66">
        <v>28</v>
      </c>
      <c r="B988" s="1066">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66">
        <v>29</v>
      </c>
      <c r="B989" s="1066">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66">
        <v>30</v>
      </c>
      <c r="B990" s="1066">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433</v>
      </c>
      <c r="K993" s="416"/>
      <c r="L993" s="416"/>
      <c r="M993" s="416"/>
      <c r="N993" s="416"/>
      <c r="O993" s="416"/>
      <c r="P993" s="344" t="s">
        <v>28</v>
      </c>
      <c r="Q993" s="344"/>
      <c r="R993" s="344"/>
      <c r="S993" s="344"/>
      <c r="T993" s="344"/>
      <c r="U993" s="344"/>
      <c r="V993" s="344"/>
      <c r="W993" s="344"/>
      <c r="X993" s="344"/>
      <c r="Y993" s="341" t="s">
        <v>502</v>
      </c>
      <c r="Z993" s="342"/>
      <c r="AA993" s="342"/>
      <c r="AB993" s="342"/>
      <c r="AC993" s="251" t="s">
        <v>484</v>
      </c>
      <c r="AD993" s="251"/>
      <c r="AE993" s="251"/>
      <c r="AF993" s="251"/>
      <c r="AG993" s="251"/>
      <c r="AH993" s="341" t="s">
        <v>393</v>
      </c>
      <c r="AI993" s="343"/>
      <c r="AJ993" s="343"/>
      <c r="AK993" s="343"/>
      <c r="AL993" s="343" t="s">
        <v>22</v>
      </c>
      <c r="AM993" s="343"/>
      <c r="AN993" s="343"/>
      <c r="AO993" s="417"/>
      <c r="AP993" s="418" t="s">
        <v>434</v>
      </c>
      <c r="AQ993" s="418"/>
      <c r="AR993" s="418"/>
      <c r="AS993" s="418"/>
      <c r="AT993" s="418"/>
      <c r="AU993" s="418"/>
      <c r="AV993" s="418"/>
      <c r="AW993" s="418"/>
      <c r="AX993" s="418"/>
    </row>
    <row r="994" spans="1:50" ht="26.25" customHeight="1" x14ac:dyDescent="0.15">
      <c r="A994" s="1066">
        <v>1</v>
      </c>
      <c r="B994" s="1066">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66">
        <v>2</v>
      </c>
      <c r="B995" s="1066">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66">
        <v>3</v>
      </c>
      <c r="B996" s="1066">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66">
        <v>4</v>
      </c>
      <c r="B997" s="1066">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66">
        <v>5</v>
      </c>
      <c r="B998" s="1066">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66">
        <v>6</v>
      </c>
      <c r="B999" s="1066">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66">
        <v>7</v>
      </c>
      <c r="B1000" s="1066">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66">
        <v>8</v>
      </c>
      <c r="B1001" s="1066">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66">
        <v>9</v>
      </c>
      <c r="B1002" s="1066">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66">
        <v>10</v>
      </c>
      <c r="B1003" s="1066">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66">
        <v>11</v>
      </c>
      <c r="B1004" s="1066">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66">
        <v>12</v>
      </c>
      <c r="B1005" s="1066">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66">
        <v>13</v>
      </c>
      <c r="B1006" s="1066">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66">
        <v>14</v>
      </c>
      <c r="B1007" s="1066">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66">
        <v>15</v>
      </c>
      <c r="B1008" s="1066">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66">
        <v>16</v>
      </c>
      <c r="B1009" s="1066">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66">
        <v>17</v>
      </c>
      <c r="B1010" s="1066">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66">
        <v>18</v>
      </c>
      <c r="B1011" s="1066">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66">
        <v>19</v>
      </c>
      <c r="B1012" s="1066">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66">
        <v>20</v>
      </c>
      <c r="B1013" s="1066">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66">
        <v>21</v>
      </c>
      <c r="B1014" s="1066">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66">
        <v>22</v>
      </c>
      <c r="B1015" s="1066">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66">
        <v>23</v>
      </c>
      <c r="B1016" s="1066">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66">
        <v>24</v>
      </c>
      <c r="B1017" s="1066">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66">
        <v>25</v>
      </c>
      <c r="B1018" s="1066">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66">
        <v>26</v>
      </c>
      <c r="B1019" s="1066">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66">
        <v>27</v>
      </c>
      <c r="B1020" s="1066">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66">
        <v>28</v>
      </c>
      <c r="B1021" s="1066">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66">
        <v>29</v>
      </c>
      <c r="B1022" s="1066">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66">
        <v>30</v>
      </c>
      <c r="B1023" s="1066">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433</v>
      </c>
      <c r="K1026" s="416"/>
      <c r="L1026" s="416"/>
      <c r="M1026" s="416"/>
      <c r="N1026" s="416"/>
      <c r="O1026" s="416"/>
      <c r="P1026" s="344" t="s">
        <v>28</v>
      </c>
      <c r="Q1026" s="344"/>
      <c r="R1026" s="344"/>
      <c r="S1026" s="344"/>
      <c r="T1026" s="344"/>
      <c r="U1026" s="344"/>
      <c r="V1026" s="344"/>
      <c r="W1026" s="344"/>
      <c r="X1026" s="344"/>
      <c r="Y1026" s="341" t="s">
        <v>502</v>
      </c>
      <c r="Z1026" s="342"/>
      <c r="AA1026" s="342"/>
      <c r="AB1026" s="342"/>
      <c r="AC1026" s="251" t="s">
        <v>484</v>
      </c>
      <c r="AD1026" s="251"/>
      <c r="AE1026" s="251"/>
      <c r="AF1026" s="251"/>
      <c r="AG1026" s="251"/>
      <c r="AH1026" s="341" t="s">
        <v>393</v>
      </c>
      <c r="AI1026" s="343"/>
      <c r="AJ1026" s="343"/>
      <c r="AK1026" s="343"/>
      <c r="AL1026" s="343" t="s">
        <v>22</v>
      </c>
      <c r="AM1026" s="343"/>
      <c r="AN1026" s="343"/>
      <c r="AO1026" s="417"/>
      <c r="AP1026" s="418" t="s">
        <v>434</v>
      </c>
      <c r="AQ1026" s="418"/>
      <c r="AR1026" s="418"/>
      <c r="AS1026" s="418"/>
      <c r="AT1026" s="418"/>
      <c r="AU1026" s="418"/>
      <c r="AV1026" s="418"/>
      <c r="AW1026" s="418"/>
      <c r="AX1026" s="418"/>
    </row>
    <row r="1027" spans="1:50" ht="26.25" customHeight="1" x14ac:dyDescent="0.15">
      <c r="A1027" s="1066">
        <v>1</v>
      </c>
      <c r="B1027" s="1066">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66">
        <v>2</v>
      </c>
      <c r="B1028" s="1066">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66">
        <v>3</v>
      </c>
      <c r="B1029" s="1066">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66">
        <v>4</v>
      </c>
      <c r="B1030" s="1066">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66">
        <v>5</v>
      </c>
      <c r="B1031" s="1066">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66">
        <v>6</v>
      </c>
      <c r="B1032" s="1066">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66">
        <v>7</v>
      </c>
      <c r="B1033" s="1066">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66">
        <v>8</v>
      </c>
      <c r="B1034" s="1066">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66">
        <v>9</v>
      </c>
      <c r="B1035" s="1066">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66">
        <v>10</v>
      </c>
      <c r="B1036" s="1066">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66">
        <v>11</v>
      </c>
      <c r="B1037" s="1066">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66">
        <v>12</v>
      </c>
      <c r="B1038" s="1066">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66">
        <v>13</v>
      </c>
      <c r="B1039" s="1066">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66">
        <v>14</v>
      </c>
      <c r="B1040" s="1066">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66">
        <v>15</v>
      </c>
      <c r="B1041" s="1066">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66">
        <v>16</v>
      </c>
      <c r="B1042" s="1066">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66">
        <v>17</v>
      </c>
      <c r="B1043" s="1066">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66">
        <v>18</v>
      </c>
      <c r="B1044" s="1066">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66">
        <v>19</v>
      </c>
      <c r="B1045" s="1066">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66">
        <v>20</v>
      </c>
      <c r="B1046" s="1066">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66">
        <v>21</v>
      </c>
      <c r="B1047" s="1066">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66">
        <v>22</v>
      </c>
      <c r="B1048" s="1066">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66">
        <v>23</v>
      </c>
      <c r="B1049" s="1066">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66">
        <v>24</v>
      </c>
      <c r="B1050" s="1066">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66">
        <v>25</v>
      </c>
      <c r="B1051" s="1066">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66">
        <v>26</v>
      </c>
      <c r="B1052" s="1066">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66">
        <v>27</v>
      </c>
      <c r="B1053" s="1066">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66">
        <v>28</v>
      </c>
      <c r="B1054" s="1066">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66">
        <v>29</v>
      </c>
      <c r="B1055" s="1066">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66">
        <v>30</v>
      </c>
      <c r="B1056" s="1066">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433</v>
      </c>
      <c r="K1059" s="416"/>
      <c r="L1059" s="416"/>
      <c r="M1059" s="416"/>
      <c r="N1059" s="416"/>
      <c r="O1059" s="416"/>
      <c r="P1059" s="344" t="s">
        <v>28</v>
      </c>
      <c r="Q1059" s="344"/>
      <c r="R1059" s="344"/>
      <c r="S1059" s="344"/>
      <c r="T1059" s="344"/>
      <c r="U1059" s="344"/>
      <c r="V1059" s="344"/>
      <c r="W1059" s="344"/>
      <c r="X1059" s="344"/>
      <c r="Y1059" s="341" t="s">
        <v>502</v>
      </c>
      <c r="Z1059" s="342"/>
      <c r="AA1059" s="342"/>
      <c r="AB1059" s="342"/>
      <c r="AC1059" s="251" t="s">
        <v>484</v>
      </c>
      <c r="AD1059" s="251"/>
      <c r="AE1059" s="251"/>
      <c r="AF1059" s="251"/>
      <c r="AG1059" s="251"/>
      <c r="AH1059" s="341" t="s">
        <v>393</v>
      </c>
      <c r="AI1059" s="343"/>
      <c r="AJ1059" s="343"/>
      <c r="AK1059" s="343"/>
      <c r="AL1059" s="343" t="s">
        <v>22</v>
      </c>
      <c r="AM1059" s="343"/>
      <c r="AN1059" s="343"/>
      <c r="AO1059" s="417"/>
      <c r="AP1059" s="418" t="s">
        <v>434</v>
      </c>
      <c r="AQ1059" s="418"/>
      <c r="AR1059" s="418"/>
      <c r="AS1059" s="418"/>
      <c r="AT1059" s="418"/>
      <c r="AU1059" s="418"/>
      <c r="AV1059" s="418"/>
      <c r="AW1059" s="418"/>
      <c r="AX1059" s="418"/>
    </row>
    <row r="1060" spans="1:50" ht="26.25" customHeight="1" x14ac:dyDescent="0.15">
      <c r="A1060" s="1066">
        <v>1</v>
      </c>
      <c r="B1060" s="1066">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66">
        <v>2</v>
      </c>
      <c r="B1061" s="1066">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66">
        <v>3</v>
      </c>
      <c r="B1062" s="1066">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66">
        <v>4</v>
      </c>
      <c r="B1063" s="1066">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66">
        <v>5</v>
      </c>
      <c r="B1064" s="1066">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66">
        <v>6</v>
      </c>
      <c r="B1065" s="1066">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66">
        <v>7</v>
      </c>
      <c r="B1066" s="1066">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66">
        <v>8</v>
      </c>
      <c r="B1067" s="1066">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66">
        <v>9</v>
      </c>
      <c r="B1068" s="1066">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66">
        <v>10</v>
      </c>
      <c r="B1069" s="1066">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66">
        <v>11</v>
      </c>
      <c r="B1070" s="1066">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66">
        <v>12</v>
      </c>
      <c r="B1071" s="1066">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66">
        <v>13</v>
      </c>
      <c r="B1072" s="1066">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66">
        <v>14</v>
      </c>
      <c r="B1073" s="1066">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66">
        <v>15</v>
      </c>
      <c r="B1074" s="1066">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66">
        <v>16</v>
      </c>
      <c r="B1075" s="1066">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66">
        <v>17</v>
      </c>
      <c r="B1076" s="1066">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66">
        <v>18</v>
      </c>
      <c r="B1077" s="1066">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66">
        <v>19</v>
      </c>
      <c r="B1078" s="1066">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66">
        <v>20</v>
      </c>
      <c r="B1079" s="1066">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66">
        <v>21</v>
      </c>
      <c r="B1080" s="1066">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66">
        <v>22</v>
      </c>
      <c r="B1081" s="1066">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66">
        <v>23</v>
      </c>
      <c r="B1082" s="1066">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66">
        <v>24</v>
      </c>
      <c r="B1083" s="1066">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66">
        <v>25</v>
      </c>
      <c r="B1084" s="1066">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66">
        <v>26</v>
      </c>
      <c r="B1085" s="1066">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66">
        <v>27</v>
      </c>
      <c r="B1086" s="1066">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66">
        <v>28</v>
      </c>
      <c r="B1087" s="1066">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66">
        <v>29</v>
      </c>
      <c r="B1088" s="1066">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66">
        <v>30</v>
      </c>
      <c r="B1089" s="1066">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433</v>
      </c>
      <c r="K1092" s="416"/>
      <c r="L1092" s="416"/>
      <c r="M1092" s="416"/>
      <c r="N1092" s="416"/>
      <c r="O1092" s="416"/>
      <c r="P1092" s="344" t="s">
        <v>28</v>
      </c>
      <c r="Q1092" s="344"/>
      <c r="R1092" s="344"/>
      <c r="S1092" s="344"/>
      <c r="T1092" s="344"/>
      <c r="U1092" s="344"/>
      <c r="V1092" s="344"/>
      <c r="W1092" s="344"/>
      <c r="X1092" s="344"/>
      <c r="Y1092" s="341" t="s">
        <v>502</v>
      </c>
      <c r="Z1092" s="342"/>
      <c r="AA1092" s="342"/>
      <c r="AB1092" s="342"/>
      <c r="AC1092" s="251" t="s">
        <v>484</v>
      </c>
      <c r="AD1092" s="251"/>
      <c r="AE1092" s="251"/>
      <c r="AF1092" s="251"/>
      <c r="AG1092" s="251"/>
      <c r="AH1092" s="341" t="s">
        <v>393</v>
      </c>
      <c r="AI1092" s="343"/>
      <c r="AJ1092" s="343"/>
      <c r="AK1092" s="343"/>
      <c r="AL1092" s="343" t="s">
        <v>22</v>
      </c>
      <c r="AM1092" s="343"/>
      <c r="AN1092" s="343"/>
      <c r="AO1092" s="417"/>
      <c r="AP1092" s="418" t="s">
        <v>434</v>
      </c>
      <c r="AQ1092" s="418"/>
      <c r="AR1092" s="418"/>
      <c r="AS1092" s="418"/>
      <c r="AT1092" s="418"/>
      <c r="AU1092" s="418"/>
      <c r="AV1092" s="418"/>
      <c r="AW1092" s="418"/>
      <c r="AX1092" s="418"/>
    </row>
    <row r="1093" spans="1:50" ht="26.25" customHeight="1" x14ac:dyDescent="0.15">
      <c r="A1093" s="1066">
        <v>1</v>
      </c>
      <c r="B1093" s="1066">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66">
        <v>2</v>
      </c>
      <c r="B1094" s="1066">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66">
        <v>3</v>
      </c>
      <c r="B1095" s="1066">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66">
        <v>4</v>
      </c>
      <c r="B1096" s="1066">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66">
        <v>5</v>
      </c>
      <c r="B1097" s="1066">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66">
        <v>6</v>
      </c>
      <c r="B1098" s="1066">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66">
        <v>7</v>
      </c>
      <c r="B1099" s="1066">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66">
        <v>8</v>
      </c>
      <c r="B1100" s="1066">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66">
        <v>9</v>
      </c>
      <c r="B1101" s="1066">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66">
        <v>10</v>
      </c>
      <c r="B1102" s="1066">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66">
        <v>11</v>
      </c>
      <c r="B1103" s="1066">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66">
        <v>12</v>
      </c>
      <c r="B1104" s="1066">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66">
        <v>13</v>
      </c>
      <c r="B1105" s="1066">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66">
        <v>14</v>
      </c>
      <c r="B1106" s="1066">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66">
        <v>15</v>
      </c>
      <c r="B1107" s="1066">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66">
        <v>16</v>
      </c>
      <c r="B1108" s="1066">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66">
        <v>17</v>
      </c>
      <c r="B1109" s="1066">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66">
        <v>18</v>
      </c>
      <c r="B1110" s="1066">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66">
        <v>19</v>
      </c>
      <c r="B1111" s="1066">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66">
        <v>20</v>
      </c>
      <c r="B1112" s="1066">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66">
        <v>21</v>
      </c>
      <c r="B1113" s="1066">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66">
        <v>22</v>
      </c>
      <c r="B1114" s="1066">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66">
        <v>23</v>
      </c>
      <c r="B1115" s="1066">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66">
        <v>24</v>
      </c>
      <c r="B1116" s="1066">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66">
        <v>25</v>
      </c>
      <c r="B1117" s="1066">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66">
        <v>26</v>
      </c>
      <c r="B1118" s="1066">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66">
        <v>27</v>
      </c>
      <c r="B1119" s="1066">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66">
        <v>28</v>
      </c>
      <c r="B1120" s="1066">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66">
        <v>29</v>
      </c>
      <c r="B1121" s="1066">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66">
        <v>30</v>
      </c>
      <c r="B1122" s="1066">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433</v>
      </c>
      <c r="K1125" s="416"/>
      <c r="L1125" s="416"/>
      <c r="M1125" s="416"/>
      <c r="N1125" s="416"/>
      <c r="O1125" s="416"/>
      <c r="P1125" s="344" t="s">
        <v>28</v>
      </c>
      <c r="Q1125" s="344"/>
      <c r="R1125" s="344"/>
      <c r="S1125" s="344"/>
      <c r="T1125" s="344"/>
      <c r="U1125" s="344"/>
      <c r="V1125" s="344"/>
      <c r="W1125" s="344"/>
      <c r="X1125" s="344"/>
      <c r="Y1125" s="341" t="s">
        <v>502</v>
      </c>
      <c r="Z1125" s="342"/>
      <c r="AA1125" s="342"/>
      <c r="AB1125" s="342"/>
      <c r="AC1125" s="251" t="s">
        <v>484</v>
      </c>
      <c r="AD1125" s="251"/>
      <c r="AE1125" s="251"/>
      <c r="AF1125" s="251"/>
      <c r="AG1125" s="251"/>
      <c r="AH1125" s="341" t="s">
        <v>393</v>
      </c>
      <c r="AI1125" s="343"/>
      <c r="AJ1125" s="343"/>
      <c r="AK1125" s="343"/>
      <c r="AL1125" s="343" t="s">
        <v>22</v>
      </c>
      <c r="AM1125" s="343"/>
      <c r="AN1125" s="343"/>
      <c r="AO1125" s="417"/>
      <c r="AP1125" s="418" t="s">
        <v>434</v>
      </c>
      <c r="AQ1125" s="418"/>
      <c r="AR1125" s="418"/>
      <c r="AS1125" s="418"/>
      <c r="AT1125" s="418"/>
      <c r="AU1125" s="418"/>
      <c r="AV1125" s="418"/>
      <c r="AW1125" s="418"/>
      <c r="AX1125" s="418"/>
    </row>
    <row r="1126" spans="1:50" ht="26.25" customHeight="1" x14ac:dyDescent="0.15">
      <c r="A1126" s="1066">
        <v>1</v>
      </c>
      <c r="B1126" s="1066">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66">
        <v>2</v>
      </c>
      <c r="B1127" s="1066">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66">
        <v>3</v>
      </c>
      <c r="B1128" s="1066">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66">
        <v>4</v>
      </c>
      <c r="B1129" s="1066">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66">
        <v>5</v>
      </c>
      <c r="B1130" s="1066">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66">
        <v>6</v>
      </c>
      <c r="B1131" s="1066">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66">
        <v>7</v>
      </c>
      <c r="B1132" s="1066">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66">
        <v>8</v>
      </c>
      <c r="B1133" s="1066">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66">
        <v>9</v>
      </c>
      <c r="B1134" s="1066">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66">
        <v>10</v>
      </c>
      <c r="B1135" s="1066">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66">
        <v>11</v>
      </c>
      <c r="B1136" s="1066">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66">
        <v>12</v>
      </c>
      <c r="B1137" s="1066">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66">
        <v>13</v>
      </c>
      <c r="B1138" s="1066">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66">
        <v>14</v>
      </c>
      <c r="B1139" s="1066">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66">
        <v>15</v>
      </c>
      <c r="B1140" s="1066">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66">
        <v>16</v>
      </c>
      <c r="B1141" s="1066">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66">
        <v>17</v>
      </c>
      <c r="B1142" s="1066">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66">
        <v>18</v>
      </c>
      <c r="B1143" s="1066">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66">
        <v>19</v>
      </c>
      <c r="B1144" s="1066">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66">
        <v>20</v>
      </c>
      <c r="B1145" s="1066">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66">
        <v>21</v>
      </c>
      <c r="B1146" s="1066">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66">
        <v>22</v>
      </c>
      <c r="B1147" s="1066">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66">
        <v>23</v>
      </c>
      <c r="B1148" s="1066">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66">
        <v>24</v>
      </c>
      <c r="B1149" s="1066">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66">
        <v>25</v>
      </c>
      <c r="B1150" s="1066">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66">
        <v>26</v>
      </c>
      <c r="B1151" s="1066">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66">
        <v>27</v>
      </c>
      <c r="B1152" s="1066">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66">
        <v>28</v>
      </c>
      <c r="B1153" s="1066">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66">
        <v>29</v>
      </c>
      <c r="B1154" s="1066">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66">
        <v>30</v>
      </c>
      <c r="B1155" s="1066">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433</v>
      </c>
      <c r="K1158" s="416"/>
      <c r="L1158" s="416"/>
      <c r="M1158" s="416"/>
      <c r="N1158" s="416"/>
      <c r="O1158" s="416"/>
      <c r="P1158" s="344" t="s">
        <v>28</v>
      </c>
      <c r="Q1158" s="344"/>
      <c r="R1158" s="344"/>
      <c r="S1158" s="344"/>
      <c r="T1158" s="344"/>
      <c r="U1158" s="344"/>
      <c r="V1158" s="344"/>
      <c r="W1158" s="344"/>
      <c r="X1158" s="344"/>
      <c r="Y1158" s="341" t="s">
        <v>502</v>
      </c>
      <c r="Z1158" s="342"/>
      <c r="AA1158" s="342"/>
      <c r="AB1158" s="342"/>
      <c r="AC1158" s="251" t="s">
        <v>484</v>
      </c>
      <c r="AD1158" s="251"/>
      <c r="AE1158" s="251"/>
      <c r="AF1158" s="251"/>
      <c r="AG1158" s="251"/>
      <c r="AH1158" s="341" t="s">
        <v>393</v>
      </c>
      <c r="AI1158" s="343"/>
      <c r="AJ1158" s="343"/>
      <c r="AK1158" s="343"/>
      <c r="AL1158" s="343" t="s">
        <v>22</v>
      </c>
      <c r="AM1158" s="343"/>
      <c r="AN1158" s="343"/>
      <c r="AO1158" s="417"/>
      <c r="AP1158" s="418" t="s">
        <v>434</v>
      </c>
      <c r="AQ1158" s="418"/>
      <c r="AR1158" s="418"/>
      <c r="AS1158" s="418"/>
      <c r="AT1158" s="418"/>
      <c r="AU1158" s="418"/>
      <c r="AV1158" s="418"/>
      <c r="AW1158" s="418"/>
      <c r="AX1158" s="418"/>
    </row>
    <row r="1159" spans="1:50" ht="26.25" customHeight="1" x14ac:dyDescent="0.15">
      <c r="A1159" s="1066">
        <v>1</v>
      </c>
      <c r="B1159" s="1066">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66">
        <v>2</v>
      </c>
      <c r="B1160" s="1066">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66">
        <v>3</v>
      </c>
      <c r="B1161" s="1066">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66">
        <v>4</v>
      </c>
      <c r="B1162" s="1066">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66">
        <v>5</v>
      </c>
      <c r="B1163" s="1066">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66">
        <v>6</v>
      </c>
      <c r="B1164" s="1066">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66">
        <v>7</v>
      </c>
      <c r="B1165" s="1066">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66">
        <v>8</v>
      </c>
      <c r="B1166" s="1066">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66">
        <v>9</v>
      </c>
      <c r="B1167" s="1066">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66">
        <v>10</v>
      </c>
      <c r="B1168" s="1066">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66">
        <v>11</v>
      </c>
      <c r="B1169" s="1066">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66">
        <v>12</v>
      </c>
      <c r="B1170" s="1066">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66">
        <v>13</v>
      </c>
      <c r="B1171" s="1066">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66">
        <v>14</v>
      </c>
      <c r="B1172" s="1066">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66">
        <v>15</v>
      </c>
      <c r="B1173" s="1066">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66">
        <v>16</v>
      </c>
      <c r="B1174" s="1066">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66">
        <v>17</v>
      </c>
      <c r="B1175" s="1066">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66">
        <v>18</v>
      </c>
      <c r="B1176" s="1066">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66">
        <v>19</v>
      </c>
      <c r="B1177" s="1066">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66">
        <v>20</v>
      </c>
      <c r="B1178" s="1066">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66">
        <v>21</v>
      </c>
      <c r="B1179" s="1066">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66">
        <v>22</v>
      </c>
      <c r="B1180" s="1066">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66">
        <v>23</v>
      </c>
      <c r="B1181" s="1066">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66">
        <v>24</v>
      </c>
      <c r="B1182" s="1066">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66">
        <v>25</v>
      </c>
      <c r="B1183" s="1066">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66">
        <v>26</v>
      </c>
      <c r="B1184" s="1066">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66">
        <v>27</v>
      </c>
      <c r="B1185" s="1066">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66">
        <v>28</v>
      </c>
      <c r="B1186" s="1066">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66">
        <v>29</v>
      </c>
      <c r="B1187" s="1066">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66">
        <v>30</v>
      </c>
      <c r="B1188" s="1066">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433</v>
      </c>
      <c r="K1191" s="416"/>
      <c r="L1191" s="416"/>
      <c r="M1191" s="416"/>
      <c r="N1191" s="416"/>
      <c r="O1191" s="416"/>
      <c r="P1191" s="344" t="s">
        <v>28</v>
      </c>
      <c r="Q1191" s="344"/>
      <c r="R1191" s="344"/>
      <c r="S1191" s="344"/>
      <c r="T1191" s="344"/>
      <c r="U1191" s="344"/>
      <c r="V1191" s="344"/>
      <c r="W1191" s="344"/>
      <c r="X1191" s="344"/>
      <c r="Y1191" s="341" t="s">
        <v>502</v>
      </c>
      <c r="Z1191" s="342"/>
      <c r="AA1191" s="342"/>
      <c r="AB1191" s="342"/>
      <c r="AC1191" s="251" t="s">
        <v>484</v>
      </c>
      <c r="AD1191" s="251"/>
      <c r="AE1191" s="251"/>
      <c r="AF1191" s="251"/>
      <c r="AG1191" s="251"/>
      <c r="AH1191" s="341" t="s">
        <v>393</v>
      </c>
      <c r="AI1191" s="343"/>
      <c r="AJ1191" s="343"/>
      <c r="AK1191" s="343"/>
      <c r="AL1191" s="343" t="s">
        <v>22</v>
      </c>
      <c r="AM1191" s="343"/>
      <c r="AN1191" s="343"/>
      <c r="AO1191" s="417"/>
      <c r="AP1191" s="418" t="s">
        <v>434</v>
      </c>
      <c r="AQ1191" s="418"/>
      <c r="AR1191" s="418"/>
      <c r="AS1191" s="418"/>
      <c r="AT1191" s="418"/>
      <c r="AU1191" s="418"/>
      <c r="AV1191" s="418"/>
      <c r="AW1191" s="418"/>
      <c r="AX1191" s="418"/>
    </row>
    <row r="1192" spans="1:50" ht="26.25" customHeight="1" x14ac:dyDescent="0.15">
      <c r="A1192" s="1066">
        <v>1</v>
      </c>
      <c r="B1192" s="1066">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66">
        <v>2</v>
      </c>
      <c r="B1193" s="1066">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66">
        <v>3</v>
      </c>
      <c r="B1194" s="1066">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66">
        <v>4</v>
      </c>
      <c r="B1195" s="1066">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66">
        <v>5</v>
      </c>
      <c r="B1196" s="1066">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66">
        <v>6</v>
      </c>
      <c r="B1197" s="1066">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66">
        <v>7</v>
      </c>
      <c r="B1198" s="1066">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66">
        <v>8</v>
      </c>
      <c r="B1199" s="1066">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66">
        <v>9</v>
      </c>
      <c r="B1200" s="1066">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66">
        <v>10</v>
      </c>
      <c r="B1201" s="1066">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66">
        <v>11</v>
      </c>
      <c r="B1202" s="1066">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66">
        <v>12</v>
      </c>
      <c r="B1203" s="1066">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66">
        <v>13</v>
      </c>
      <c r="B1204" s="1066">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66">
        <v>14</v>
      </c>
      <c r="B1205" s="1066">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66">
        <v>15</v>
      </c>
      <c r="B1206" s="1066">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66">
        <v>16</v>
      </c>
      <c r="B1207" s="1066">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66">
        <v>17</v>
      </c>
      <c r="B1208" s="1066">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66">
        <v>18</v>
      </c>
      <c r="B1209" s="1066">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66">
        <v>19</v>
      </c>
      <c r="B1210" s="1066">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66">
        <v>20</v>
      </c>
      <c r="B1211" s="1066">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66">
        <v>21</v>
      </c>
      <c r="B1212" s="1066">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66">
        <v>22</v>
      </c>
      <c r="B1213" s="1066">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66">
        <v>23</v>
      </c>
      <c r="B1214" s="1066">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66">
        <v>24</v>
      </c>
      <c r="B1215" s="1066">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66">
        <v>25</v>
      </c>
      <c r="B1216" s="1066">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66">
        <v>26</v>
      </c>
      <c r="B1217" s="1066">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66">
        <v>27</v>
      </c>
      <c r="B1218" s="1066">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66">
        <v>28</v>
      </c>
      <c r="B1219" s="1066">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66">
        <v>29</v>
      </c>
      <c r="B1220" s="1066">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66">
        <v>30</v>
      </c>
      <c r="B1221" s="1066">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433</v>
      </c>
      <c r="K1224" s="416"/>
      <c r="L1224" s="416"/>
      <c r="M1224" s="416"/>
      <c r="N1224" s="416"/>
      <c r="O1224" s="416"/>
      <c r="P1224" s="344" t="s">
        <v>28</v>
      </c>
      <c r="Q1224" s="344"/>
      <c r="R1224" s="344"/>
      <c r="S1224" s="344"/>
      <c r="T1224" s="344"/>
      <c r="U1224" s="344"/>
      <c r="V1224" s="344"/>
      <c r="W1224" s="344"/>
      <c r="X1224" s="344"/>
      <c r="Y1224" s="341" t="s">
        <v>502</v>
      </c>
      <c r="Z1224" s="342"/>
      <c r="AA1224" s="342"/>
      <c r="AB1224" s="342"/>
      <c r="AC1224" s="251" t="s">
        <v>484</v>
      </c>
      <c r="AD1224" s="251"/>
      <c r="AE1224" s="251"/>
      <c r="AF1224" s="251"/>
      <c r="AG1224" s="251"/>
      <c r="AH1224" s="341" t="s">
        <v>393</v>
      </c>
      <c r="AI1224" s="343"/>
      <c r="AJ1224" s="343"/>
      <c r="AK1224" s="343"/>
      <c r="AL1224" s="343" t="s">
        <v>22</v>
      </c>
      <c r="AM1224" s="343"/>
      <c r="AN1224" s="343"/>
      <c r="AO1224" s="417"/>
      <c r="AP1224" s="418" t="s">
        <v>434</v>
      </c>
      <c r="AQ1224" s="418"/>
      <c r="AR1224" s="418"/>
      <c r="AS1224" s="418"/>
      <c r="AT1224" s="418"/>
      <c r="AU1224" s="418"/>
      <c r="AV1224" s="418"/>
      <c r="AW1224" s="418"/>
      <c r="AX1224" s="418"/>
    </row>
    <row r="1225" spans="1:50" ht="26.25" customHeight="1" x14ac:dyDescent="0.15">
      <c r="A1225" s="1066">
        <v>1</v>
      </c>
      <c r="B1225" s="1066">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66">
        <v>2</v>
      </c>
      <c r="B1226" s="1066">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66">
        <v>3</v>
      </c>
      <c r="B1227" s="1066">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66">
        <v>4</v>
      </c>
      <c r="B1228" s="1066">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66">
        <v>5</v>
      </c>
      <c r="B1229" s="1066">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66">
        <v>6</v>
      </c>
      <c r="B1230" s="1066">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66">
        <v>7</v>
      </c>
      <c r="B1231" s="1066">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66">
        <v>8</v>
      </c>
      <c r="B1232" s="1066">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66">
        <v>9</v>
      </c>
      <c r="B1233" s="1066">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66">
        <v>10</v>
      </c>
      <c r="B1234" s="1066">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66">
        <v>11</v>
      </c>
      <c r="B1235" s="1066">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66">
        <v>12</v>
      </c>
      <c r="B1236" s="1066">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66">
        <v>13</v>
      </c>
      <c r="B1237" s="1066">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66">
        <v>14</v>
      </c>
      <c r="B1238" s="1066">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66">
        <v>15</v>
      </c>
      <c r="B1239" s="1066">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66">
        <v>16</v>
      </c>
      <c r="B1240" s="1066">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66">
        <v>17</v>
      </c>
      <c r="B1241" s="1066">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66">
        <v>18</v>
      </c>
      <c r="B1242" s="1066">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66">
        <v>19</v>
      </c>
      <c r="B1243" s="1066">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66">
        <v>20</v>
      </c>
      <c r="B1244" s="1066">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66">
        <v>21</v>
      </c>
      <c r="B1245" s="1066">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66">
        <v>22</v>
      </c>
      <c r="B1246" s="1066">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66">
        <v>23</v>
      </c>
      <c r="B1247" s="1066">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66">
        <v>24</v>
      </c>
      <c r="B1248" s="1066">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66">
        <v>25</v>
      </c>
      <c r="B1249" s="1066">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66">
        <v>26</v>
      </c>
      <c r="B1250" s="1066">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66">
        <v>27</v>
      </c>
      <c r="B1251" s="1066">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66">
        <v>28</v>
      </c>
      <c r="B1252" s="1066">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66">
        <v>29</v>
      </c>
      <c r="B1253" s="1066">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66">
        <v>30</v>
      </c>
      <c r="B1254" s="1066">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433</v>
      </c>
      <c r="K1257" s="416"/>
      <c r="L1257" s="416"/>
      <c r="M1257" s="416"/>
      <c r="N1257" s="416"/>
      <c r="O1257" s="416"/>
      <c r="P1257" s="344" t="s">
        <v>28</v>
      </c>
      <c r="Q1257" s="344"/>
      <c r="R1257" s="344"/>
      <c r="S1257" s="344"/>
      <c r="T1257" s="344"/>
      <c r="U1257" s="344"/>
      <c r="V1257" s="344"/>
      <c r="W1257" s="344"/>
      <c r="X1257" s="344"/>
      <c r="Y1257" s="341" t="s">
        <v>502</v>
      </c>
      <c r="Z1257" s="342"/>
      <c r="AA1257" s="342"/>
      <c r="AB1257" s="342"/>
      <c r="AC1257" s="251" t="s">
        <v>484</v>
      </c>
      <c r="AD1257" s="251"/>
      <c r="AE1257" s="251"/>
      <c r="AF1257" s="251"/>
      <c r="AG1257" s="251"/>
      <c r="AH1257" s="341" t="s">
        <v>393</v>
      </c>
      <c r="AI1257" s="343"/>
      <c r="AJ1257" s="343"/>
      <c r="AK1257" s="343"/>
      <c r="AL1257" s="343" t="s">
        <v>22</v>
      </c>
      <c r="AM1257" s="343"/>
      <c r="AN1257" s="343"/>
      <c r="AO1257" s="417"/>
      <c r="AP1257" s="418" t="s">
        <v>434</v>
      </c>
      <c r="AQ1257" s="418"/>
      <c r="AR1257" s="418"/>
      <c r="AS1257" s="418"/>
      <c r="AT1257" s="418"/>
      <c r="AU1257" s="418"/>
      <c r="AV1257" s="418"/>
      <c r="AW1257" s="418"/>
      <c r="AX1257" s="418"/>
    </row>
    <row r="1258" spans="1:50" ht="26.25" customHeight="1" x14ac:dyDescent="0.15">
      <c r="A1258" s="1066">
        <v>1</v>
      </c>
      <c r="B1258" s="1066">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66">
        <v>2</v>
      </c>
      <c r="B1259" s="1066">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66">
        <v>3</v>
      </c>
      <c r="B1260" s="1066">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66">
        <v>4</v>
      </c>
      <c r="B1261" s="1066">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66">
        <v>5</v>
      </c>
      <c r="B1262" s="1066">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66">
        <v>6</v>
      </c>
      <c r="B1263" s="1066">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66">
        <v>7</v>
      </c>
      <c r="B1264" s="1066">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66">
        <v>8</v>
      </c>
      <c r="B1265" s="1066">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66">
        <v>9</v>
      </c>
      <c r="B1266" s="1066">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66">
        <v>10</v>
      </c>
      <c r="B1267" s="1066">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66">
        <v>11</v>
      </c>
      <c r="B1268" s="1066">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66">
        <v>12</v>
      </c>
      <c r="B1269" s="1066">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66">
        <v>13</v>
      </c>
      <c r="B1270" s="1066">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66">
        <v>14</v>
      </c>
      <c r="B1271" s="1066">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66">
        <v>15</v>
      </c>
      <c r="B1272" s="1066">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66">
        <v>16</v>
      </c>
      <c r="B1273" s="1066">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66">
        <v>17</v>
      </c>
      <c r="B1274" s="1066">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66">
        <v>18</v>
      </c>
      <c r="B1275" s="1066">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66">
        <v>19</v>
      </c>
      <c r="B1276" s="1066">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66">
        <v>20</v>
      </c>
      <c r="B1277" s="1066">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66">
        <v>21</v>
      </c>
      <c r="B1278" s="1066">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66">
        <v>22</v>
      </c>
      <c r="B1279" s="1066">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66">
        <v>23</v>
      </c>
      <c r="B1280" s="1066">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66">
        <v>24</v>
      </c>
      <c r="B1281" s="1066">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66">
        <v>25</v>
      </c>
      <c r="B1282" s="1066">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66">
        <v>26</v>
      </c>
      <c r="B1283" s="1066">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66">
        <v>27</v>
      </c>
      <c r="B1284" s="1066">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66">
        <v>28</v>
      </c>
      <c r="B1285" s="1066">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66">
        <v>29</v>
      </c>
      <c r="B1286" s="1066">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66">
        <v>30</v>
      </c>
      <c r="B1287" s="1066">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433</v>
      </c>
      <c r="K1290" s="416"/>
      <c r="L1290" s="416"/>
      <c r="M1290" s="416"/>
      <c r="N1290" s="416"/>
      <c r="O1290" s="416"/>
      <c r="P1290" s="344" t="s">
        <v>28</v>
      </c>
      <c r="Q1290" s="344"/>
      <c r="R1290" s="344"/>
      <c r="S1290" s="344"/>
      <c r="T1290" s="344"/>
      <c r="U1290" s="344"/>
      <c r="V1290" s="344"/>
      <c r="W1290" s="344"/>
      <c r="X1290" s="344"/>
      <c r="Y1290" s="341" t="s">
        <v>502</v>
      </c>
      <c r="Z1290" s="342"/>
      <c r="AA1290" s="342"/>
      <c r="AB1290" s="342"/>
      <c r="AC1290" s="251" t="s">
        <v>484</v>
      </c>
      <c r="AD1290" s="251"/>
      <c r="AE1290" s="251"/>
      <c r="AF1290" s="251"/>
      <c r="AG1290" s="251"/>
      <c r="AH1290" s="341" t="s">
        <v>393</v>
      </c>
      <c r="AI1290" s="343"/>
      <c r="AJ1290" s="343"/>
      <c r="AK1290" s="343"/>
      <c r="AL1290" s="343" t="s">
        <v>22</v>
      </c>
      <c r="AM1290" s="343"/>
      <c r="AN1290" s="343"/>
      <c r="AO1290" s="417"/>
      <c r="AP1290" s="418" t="s">
        <v>434</v>
      </c>
      <c r="AQ1290" s="418"/>
      <c r="AR1290" s="418"/>
      <c r="AS1290" s="418"/>
      <c r="AT1290" s="418"/>
      <c r="AU1290" s="418"/>
      <c r="AV1290" s="418"/>
      <c r="AW1290" s="418"/>
      <c r="AX1290" s="418"/>
    </row>
    <row r="1291" spans="1:50" ht="26.25" customHeight="1" x14ac:dyDescent="0.15">
      <c r="A1291" s="1066">
        <v>1</v>
      </c>
      <c r="B1291" s="1066">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66">
        <v>2</v>
      </c>
      <c r="B1292" s="1066">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66">
        <v>3</v>
      </c>
      <c r="B1293" s="1066">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66">
        <v>4</v>
      </c>
      <c r="B1294" s="1066">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66">
        <v>5</v>
      </c>
      <c r="B1295" s="1066">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66">
        <v>6</v>
      </c>
      <c r="B1296" s="1066">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66">
        <v>7</v>
      </c>
      <c r="B1297" s="1066">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66">
        <v>8</v>
      </c>
      <c r="B1298" s="1066">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66">
        <v>9</v>
      </c>
      <c r="B1299" s="1066">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66">
        <v>10</v>
      </c>
      <c r="B1300" s="1066">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66">
        <v>11</v>
      </c>
      <c r="B1301" s="1066">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66">
        <v>12</v>
      </c>
      <c r="B1302" s="1066">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66">
        <v>13</v>
      </c>
      <c r="B1303" s="1066">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66">
        <v>14</v>
      </c>
      <c r="B1304" s="1066">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66">
        <v>15</v>
      </c>
      <c r="B1305" s="1066">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66">
        <v>16</v>
      </c>
      <c r="B1306" s="1066">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66">
        <v>17</v>
      </c>
      <c r="B1307" s="1066">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66">
        <v>18</v>
      </c>
      <c r="B1308" s="1066">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66">
        <v>19</v>
      </c>
      <c r="B1309" s="1066">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66">
        <v>20</v>
      </c>
      <c r="B1310" s="1066">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66">
        <v>21</v>
      </c>
      <c r="B1311" s="1066">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66">
        <v>22</v>
      </c>
      <c r="B1312" s="1066">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66">
        <v>23</v>
      </c>
      <c r="B1313" s="1066">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66">
        <v>24</v>
      </c>
      <c r="B1314" s="1066">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66">
        <v>25</v>
      </c>
      <c r="B1315" s="1066">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66">
        <v>26</v>
      </c>
      <c r="B1316" s="1066">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66">
        <v>27</v>
      </c>
      <c r="B1317" s="1066">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66">
        <v>28</v>
      </c>
      <c r="B1318" s="1066">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66">
        <v>29</v>
      </c>
      <c r="B1319" s="1066">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66">
        <v>30</v>
      </c>
      <c r="B1320" s="1066">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2017-06-12T11:37:36Z</cp:lastPrinted>
  <dcterms:created xsi:type="dcterms:W3CDTF">2012-03-13T00:50:25Z</dcterms:created>
  <dcterms:modified xsi:type="dcterms:W3CDTF">2017-11-01T04:36:08Z</dcterms:modified>
</cp:coreProperties>
</file>