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会計課\会計課\03．予算班\★文書係（HP公表データ）\H29_5庁費及び旅費\公表用\"/>
    </mc:Choice>
  </mc:AlternateContent>
  <bookViews>
    <workbookView xWindow="0" yWindow="0" windowWidth="20490" windowHeight="7500" tabRatio="785"/>
  </bookViews>
  <sheets>
    <sheet name="一般会計（千円単位）" sheetId="73" r:id="rId1"/>
    <sheet name="特会（千円単位）" sheetId="72" r:id="rId2"/>
  </sheets>
  <definedNames>
    <definedName name="_xlnm._FilterDatabase" localSheetId="0" hidden="1">'一般会計（千円単位）'!$A$5:$M$230</definedName>
    <definedName name="_xlnm._FilterDatabase" localSheetId="1" hidden="1">'特会（千円単位）'!$A$9:$N$37</definedName>
    <definedName name="_xlnm.Print_Area" localSheetId="0">'一般会計（千円単位）'!$A$1:$M$230</definedName>
    <definedName name="_xlnm.Print_Area" localSheetId="1">'特会（千円単位）'!$A$1:$N$37</definedName>
    <definedName name="_xlnm.Print_Titles" localSheetId="0">'一般会計（千円単位）'!$2:$8</definedName>
    <definedName name="_xlnm.Print_Titles" localSheetId="1">'特会（千円単位）'!$2:$8</definedName>
  </definedNames>
  <calcPr calcId="152511"/>
</workbook>
</file>

<file path=xl/calcChain.xml><?xml version="1.0" encoding="utf-8"?>
<calcChain xmlns="http://schemas.openxmlformats.org/spreadsheetml/2006/main">
  <c r="I18" i="73" l="1"/>
  <c r="I123" i="73" l="1"/>
  <c r="I126" i="73"/>
  <c r="I129" i="73"/>
  <c r="I130" i="73"/>
  <c r="I225" i="73" l="1"/>
  <c r="I217" i="73" l="1"/>
  <c r="I166" i="73"/>
  <c r="I164" i="73"/>
  <c r="I163" i="73"/>
  <c r="I135" i="73"/>
  <c r="I109" i="73"/>
  <c r="I142" i="73" l="1"/>
  <c r="I12" i="73" l="1"/>
  <c r="J12" i="73" s="1"/>
  <c r="I230" i="73" l="1"/>
  <c r="J230" i="73" s="1"/>
  <c r="I228" i="73"/>
  <c r="J228" i="73" s="1"/>
  <c r="I227" i="73"/>
  <c r="J227" i="73" s="1"/>
  <c r="J225" i="73"/>
  <c r="I224" i="73"/>
  <c r="J224" i="73" s="1"/>
  <c r="I222" i="73"/>
  <c r="J222" i="73" s="1"/>
  <c r="I221" i="73"/>
  <c r="J221" i="73" s="1"/>
  <c r="I218" i="73"/>
  <c r="J218" i="73" s="1"/>
  <c r="J217" i="73"/>
  <c r="I214" i="73"/>
  <c r="J214" i="73" s="1"/>
  <c r="I212" i="73"/>
  <c r="J212" i="73" s="1"/>
  <c r="I210" i="73"/>
  <c r="J210" i="73" s="1"/>
  <c r="I208" i="73"/>
  <c r="J208" i="73" s="1"/>
  <c r="I207" i="73"/>
  <c r="J207" i="73" s="1"/>
  <c r="I205" i="73"/>
  <c r="J205" i="73" s="1"/>
  <c r="I203" i="73"/>
  <c r="J203" i="73" s="1"/>
  <c r="I202" i="73"/>
  <c r="J202" i="73" s="1"/>
  <c r="I199" i="73"/>
  <c r="J199" i="73" s="1"/>
  <c r="I197" i="73"/>
  <c r="J197" i="73" s="1"/>
  <c r="I195" i="73"/>
  <c r="J195" i="73" s="1"/>
  <c r="I194" i="73"/>
  <c r="J194" i="73" s="1"/>
  <c r="I191" i="73"/>
  <c r="J191" i="73" s="1"/>
  <c r="I189" i="73"/>
  <c r="J189" i="73" s="1"/>
  <c r="I188" i="73"/>
  <c r="J188" i="73" s="1"/>
  <c r="I185" i="73"/>
  <c r="J185" i="73" s="1"/>
  <c r="I183" i="73"/>
  <c r="J183" i="73" s="1"/>
  <c r="I182" i="73"/>
  <c r="J182" i="73" s="1"/>
  <c r="I179" i="73"/>
  <c r="J179" i="73" s="1"/>
  <c r="I178" i="73"/>
  <c r="J178" i="73" s="1"/>
  <c r="I176" i="73"/>
  <c r="J176" i="73" s="1"/>
  <c r="I175" i="73"/>
  <c r="J175" i="73" s="1"/>
  <c r="I173" i="73"/>
  <c r="J173" i="73" s="1"/>
  <c r="I172" i="73"/>
  <c r="J172" i="73" s="1"/>
  <c r="I170" i="73"/>
  <c r="J170" i="73" s="1"/>
  <c r="I169" i="73"/>
  <c r="J169" i="73" s="1"/>
  <c r="I167" i="73"/>
  <c r="J167" i="73" s="1"/>
  <c r="J166" i="73"/>
  <c r="J164" i="73"/>
  <c r="J163" i="73"/>
  <c r="I161" i="73"/>
  <c r="J161" i="73" s="1"/>
  <c r="I160" i="73"/>
  <c r="J160" i="73" s="1"/>
  <c r="I158" i="73"/>
  <c r="J158" i="73" s="1"/>
  <c r="I157" i="73"/>
  <c r="J157" i="73" s="1"/>
  <c r="I154" i="73"/>
  <c r="J154" i="73" s="1"/>
  <c r="I153" i="73"/>
  <c r="J153" i="73" s="1"/>
  <c r="I151" i="73"/>
  <c r="J151" i="73" s="1"/>
  <c r="I150" i="73"/>
  <c r="J150" i="73" s="1"/>
  <c r="I148" i="73"/>
  <c r="J148" i="73" s="1"/>
  <c r="I147" i="73"/>
  <c r="J147" i="73" s="1"/>
  <c r="I145" i="73"/>
  <c r="J145" i="73" s="1"/>
  <c r="I144" i="73"/>
  <c r="J144" i="73" s="1"/>
  <c r="J142" i="73"/>
  <c r="I141" i="73"/>
  <c r="J141" i="73" s="1"/>
  <c r="I139" i="73"/>
  <c r="J139" i="73" s="1"/>
  <c r="I138" i="73"/>
  <c r="J138" i="73" s="1"/>
  <c r="I136" i="73"/>
  <c r="J136" i="73" s="1"/>
  <c r="J135" i="73"/>
  <c r="I132" i="73"/>
  <c r="J132" i="73" s="1"/>
  <c r="J130" i="73"/>
  <c r="J129" i="73"/>
  <c r="J126" i="73"/>
  <c r="I124" i="73"/>
  <c r="J124" i="73" s="1"/>
  <c r="J123" i="73"/>
  <c r="I121" i="73"/>
  <c r="J121" i="73" s="1"/>
  <c r="I120" i="73"/>
  <c r="J120" i="73" s="1"/>
  <c r="I118" i="73"/>
  <c r="J118" i="73" s="1"/>
  <c r="I117" i="73"/>
  <c r="J117" i="73" s="1"/>
  <c r="I114" i="73"/>
  <c r="J114" i="73" s="1"/>
  <c r="I112" i="73"/>
  <c r="J112" i="73" s="1"/>
  <c r="I111" i="73"/>
  <c r="J111" i="73" s="1"/>
  <c r="J109" i="73"/>
  <c r="I108" i="73"/>
  <c r="J108" i="73" s="1"/>
  <c r="I106" i="73"/>
  <c r="J106" i="73" s="1"/>
  <c r="I105" i="73"/>
  <c r="J105" i="73" s="1"/>
  <c r="I103" i="73"/>
  <c r="J103" i="73" s="1"/>
  <c r="I102" i="73"/>
  <c r="J102" i="73" s="1"/>
  <c r="I99" i="73"/>
  <c r="J99" i="73" s="1"/>
  <c r="I97" i="73"/>
  <c r="J97" i="73" s="1"/>
  <c r="I96" i="73"/>
  <c r="J96" i="73" s="1"/>
  <c r="I94" i="73"/>
  <c r="J94" i="73" s="1"/>
  <c r="I93" i="73"/>
  <c r="J93" i="73" s="1"/>
  <c r="I91" i="73"/>
  <c r="J91" i="73" s="1"/>
  <c r="I90" i="73"/>
  <c r="J90" i="73" s="1"/>
  <c r="I88" i="73"/>
  <c r="J88" i="73" s="1"/>
  <c r="I87" i="73"/>
  <c r="J87" i="73" s="1"/>
  <c r="I85" i="73"/>
  <c r="J85" i="73" s="1"/>
  <c r="I84" i="73"/>
  <c r="J84" i="73" s="1"/>
  <c r="I82" i="73"/>
  <c r="J82" i="73" s="1"/>
  <c r="I81" i="73"/>
  <c r="J81" i="73" s="1"/>
  <c r="I79" i="73"/>
  <c r="J79" i="73" s="1"/>
  <c r="I78" i="73"/>
  <c r="J78" i="73" s="1"/>
  <c r="I76" i="73"/>
  <c r="J76" i="73" s="1"/>
  <c r="I75" i="73"/>
  <c r="J75" i="73" s="1"/>
  <c r="I73" i="73"/>
  <c r="J73" i="73" s="1"/>
  <c r="I71" i="73"/>
  <c r="J71" i="73" s="1"/>
  <c r="I69" i="73"/>
  <c r="J69" i="73" s="1"/>
  <c r="I68" i="73"/>
  <c r="J68" i="73" s="1"/>
  <c r="I66" i="73"/>
  <c r="J66" i="73" s="1"/>
  <c r="I64" i="73"/>
  <c r="J64" i="73" s="1"/>
  <c r="I62" i="73"/>
  <c r="J62" i="73" s="1"/>
  <c r="I60" i="73"/>
  <c r="J60" i="73" s="1"/>
  <c r="I58" i="73"/>
  <c r="J58" i="73" s="1"/>
  <c r="I56" i="73"/>
  <c r="J56" i="73" s="1"/>
  <c r="I54" i="73"/>
  <c r="J54" i="73" s="1"/>
  <c r="I52" i="73"/>
  <c r="J52" i="73" s="1"/>
  <c r="I50" i="73"/>
  <c r="J50" i="73" s="1"/>
  <c r="I48" i="73"/>
  <c r="J48" i="73" s="1"/>
  <c r="I46" i="73"/>
  <c r="J46" i="73" s="1"/>
  <c r="I44" i="73"/>
  <c r="J44" i="73" s="1"/>
  <c r="I42" i="73"/>
  <c r="J42" i="73" s="1"/>
  <c r="I41" i="73"/>
  <c r="J41" i="73" s="1"/>
  <c r="I39" i="73"/>
  <c r="J39" i="73" s="1"/>
  <c r="I37" i="73"/>
  <c r="J37" i="73" s="1"/>
  <c r="I35" i="73"/>
  <c r="J35" i="73" s="1"/>
  <c r="I33" i="73"/>
  <c r="J33" i="73" s="1"/>
  <c r="I32" i="73"/>
  <c r="J32" i="73" s="1"/>
  <c r="I30" i="73"/>
  <c r="J30" i="73" s="1"/>
  <c r="I28" i="73"/>
  <c r="J28" i="73" s="1"/>
  <c r="I26" i="73"/>
  <c r="J26" i="73" s="1"/>
  <c r="I24" i="73"/>
  <c r="J24" i="73" s="1"/>
  <c r="I22" i="73"/>
  <c r="J22" i="73" s="1"/>
  <c r="I20" i="73"/>
  <c r="J20" i="73" s="1"/>
  <c r="J18" i="73"/>
  <c r="I16" i="73"/>
  <c r="J16" i="73" s="1"/>
  <c r="I14" i="73"/>
  <c r="J14" i="73" s="1"/>
  <c r="I11" i="73"/>
  <c r="J11" i="73" s="1"/>
  <c r="J37" i="72"/>
  <c r="K37" i="72" s="1"/>
  <c r="J34" i="72"/>
  <c r="K34" i="72" s="1"/>
  <c r="J32" i="72"/>
  <c r="K32" i="72" s="1"/>
  <c r="J30" i="72"/>
  <c r="K30" i="72" s="1"/>
  <c r="J28" i="72"/>
  <c r="K28" i="72" s="1"/>
  <c r="J24" i="72"/>
  <c r="K24" i="72" s="1"/>
  <c r="J20" i="72"/>
  <c r="K20" i="72" s="1"/>
  <c r="J19" i="72"/>
  <c r="K19" i="72" s="1"/>
  <c r="J17" i="72"/>
  <c r="K17" i="72" s="1"/>
  <c r="J16" i="72"/>
  <c r="K16" i="72" s="1"/>
  <c r="J13" i="72"/>
  <c r="K13" i="72" s="1"/>
  <c r="J12" i="72"/>
  <c r="K12" i="72" s="1"/>
</calcChain>
</file>

<file path=xl/sharedStrings.xml><?xml version="1.0" encoding="utf-8"?>
<sst xmlns="http://schemas.openxmlformats.org/spreadsheetml/2006/main" count="614" uniqueCount="148">
  <si>
    <t>（単位：千円）</t>
    <rPh sb="1" eb="3">
      <t>タンイ</t>
    </rPh>
    <rPh sb="4" eb="6">
      <t>センエン</t>
    </rPh>
    <phoneticPr fontId="6"/>
  </si>
  <si>
    <t>第１四半期</t>
    <rPh sb="0" eb="1">
      <t>ダイ</t>
    </rPh>
    <rPh sb="2" eb="5">
      <t>シハンキ</t>
    </rPh>
    <phoneticPr fontId="6"/>
  </si>
  <si>
    <t>第２四半期</t>
  </si>
  <si>
    <t>第３四半期</t>
  </si>
  <si>
    <t>第４四半期</t>
  </si>
  <si>
    <t>合計</t>
    <rPh sb="0" eb="2">
      <t>ゴウケイ</t>
    </rPh>
    <phoneticPr fontId="6"/>
  </si>
  <si>
    <t>国土交通本省共通費</t>
  </si>
  <si>
    <t>住宅市場整備推進費</t>
  </si>
  <si>
    <t>総合的バリアフリー推進費</t>
  </si>
  <si>
    <t>海洋環境対策費</t>
  </si>
  <si>
    <t>道路環境等対策費</t>
  </si>
  <si>
    <t>水資源対策費</t>
  </si>
  <si>
    <t>地球温暖化防止等対策費</t>
  </si>
  <si>
    <t>災害情報整備推進費</t>
  </si>
  <si>
    <t>水害・土砂災害対策費</t>
  </si>
  <si>
    <t>職員旅費</t>
  </si>
  <si>
    <t>総合的物流体系整備推進費</t>
  </si>
  <si>
    <t>観光振興費</t>
  </si>
  <si>
    <t>都市・地域づくり推進費</t>
  </si>
  <si>
    <t>地域公共交通維持・活性化推進費</t>
  </si>
  <si>
    <t>社会資本整備・管理効率化推進費</t>
  </si>
  <si>
    <t>不動産市場整備等推進費</t>
  </si>
  <si>
    <t>建設市場整備推進費</t>
  </si>
  <si>
    <t>国土交通統計調査費</t>
  </si>
  <si>
    <t>国土調査費</t>
  </si>
  <si>
    <t>自動車運送業市場環境整備推進費</t>
  </si>
  <si>
    <t>海事産業市場整備等推進費</t>
  </si>
  <si>
    <t>国土形成推進費</t>
  </si>
  <si>
    <t>地理空間情報整備・活用推進費</t>
  </si>
  <si>
    <t>離島振興費</t>
  </si>
  <si>
    <t>技術研究開発推進費</t>
  </si>
  <si>
    <t>情報化推進費</t>
  </si>
  <si>
    <t>国際協力費</t>
  </si>
  <si>
    <t>官庁施設保全等推進費</t>
  </si>
  <si>
    <t>水資源開発事業調査諸費</t>
  </si>
  <si>
    <t>都市開発事業調査諸費</t>
  </si>
  <si>
    <t>住宅建設事業調査諸費</t>
  </si>
  <si>
    <t>国営公園等事業調査諸費</t>
  </si>
  <si>
    <t>下水道事業調査諸費</t>
  </si>
  <si>
    <t>沖縄北部連携促進特別振興事業費</t>
  </si>
  <si>
    <t>放射能調査研究費</t>
  </si>
  <si>
    <t>環境研究総合推進費</t>
  </si>
  <si>
    <t>地球環境保全等試験研究費</t>
  </si>
  <si>
    <t>国土地理院共通費</t>
  </si>
  <si>
    <t>地理空間情報整備・活用等推進費</t>
  </si>
  <si>
    <t>海難審判所共通費</t>
  </si>
  <si>
    <t>海難審判費</t>
  </si>
  <si>
    <t>地方整備局共通費</t>
  </si>
  <si>
    <t>地方整備推進費</t>
  </si>
  <si>
    <t>国営公園事業工事諸費</t>
  </si>
  <si>
    <t>北海道開発局共通費</t>
  </si>
  <si>
    <t>北海道開発行政推進費</t>
  </si>
  <si>
    <t>北海道治水海岸事業工事諸費</t>
  </si>
  <si>
    <t>北海道国営公園事業工事諸費</t>
  </si>
  <si>
    <t>北海道農業生産基盤保全管理・整備事業等工事諸費</t>
  </si>
  <si>
    <t>地方運輸局共通費</t>
  </si>
  <si>
    <t>地方運輸行政推進費</t>
  </si>
  <si>
    <t>地方航空行政推進費</t>
  </si>
  <si>
    <t>観光庁共通費</t>
  </si>
  <si>
    <t>気象官署共通費</t>
  </si>
  <si>
    <t>観測予報等業務費</t>
  </si>
  <si>
    <t>気象研究所</t>
  </si>
  <si>
    <t>運輸安全委員会</t>
  </si>
  <si>
    <t>海上保安官署共通費</t>
  </si>
  <si>
    <t>船舶交通安全及海上治安対策費</t>
  </si>
  <si>
    <t>航路標識整備事業工事諸費</t>
  </si>
  <si>
    <t>公共交通等安全対策費</t>
  </si>
  <si>
    <t>庁費</t>
  </si>
  <si>
    <t>北海道道路整備事業工事諸費</t>
  </si>
  <si>
    <t>北海道都市環境整備事業工事諸費</t>
  </si>
  <si>
    <t>空港等維持運営費</t>
  </si>
  <si>
    <t>業務取扱費</t>
  </si>
  <si>
    <t>住宅・地域公共交通等復興政策費</t>
  </si>
  <si>
    <t>海上保安庁</t>
    <rPh sb="0" eb="2">
      <t>カイジョウ</t>
    </rPh>
    <rPh sb="2" eb="5">
      <t>ホアンチョウ</t>
    </rPh>
    <phoneticPr fontId="4"/>
  </si>
  <si>
    <t>気象庁</t>
    <rPh sb="0" eb="3">
      <t>キショウチョウ</t>
    </rPh>
    <phoneticPr fontId="4"/>
  </si>
  <si>
    <t>観光庁</t>
    <phoneticPr fontId="4"/>
  </si>
  <si>
    <t>事務取扱費</t>
  </si>
  <si>
    <t>庁費</t>
    <rPh sb="0" eb="2">
      <t>チョウヒ</t>
    </rPh>
    <phoneticPr fontId="4"/>
  </si>
  <si>
    <t>支出済歳出額の第４四半期の割合</t>
    <rPh sb="0" eb="3">
      <t>シシュツズミ</t>
    </rPh>
    <rPh sb="3" eb="6">
      <t>サイシュツガク</t>
    </rPh>
    <rPh sb="7" eb="8">
      <t>ダイ</t>
    </rPh>
    <rPh sb="9" eb="12">
      <t>シハンキ</t>
    </rPh>
    <rPh sb="13" eb="15">
      <t>ワリアイ</t>
    </rPh>
    <phoneticPr fontId="4"/>
  </si>
  <si>
    <t>［一般会計］</t>
    <rPh sb="1" eb="3">
      <t>イッパン</t>
    </rPh>
    <rPh sb="3" eb="5">
      <t>カイケイ</t>
    </rPh>
    <phoneticPr fontId="6"/>
  </si>
  <si>
    <t>支出済歳出額</t>
    <rPh sb="0" eb="3">
      <t>シシュツズミ</t>
    </rPh>
    <rPh sb="3" eb="6">
      <t>サイシュツガク</t>
    </rPh>
    <phoneticPr fontId="4"/>
  </si>
  <si>
    <t>［特別会計］</t>
    <rPh sb="1" eb="3">
      <t>トクベツ</t>
    </rPh>
    <rPh sb="3" eb="5">
      <t>カイケイ</t>
    </rPh>
    <phoneticPr fontId="6"/>
  </si>
  <si>
    <t>国土交通本省</t>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</si>
  <si>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</si>
  <si>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組織・項・目</t>
    <rPh sb="0" eb="2">
      <t>ソシキ</t>
    </rPh>
    <rPh sb="3" eb="4">
      <t>コウ</t>
    </rPh>
    <rPh sb="5" eb="6">
      <t>モク</t>
    </rPh>
    <phoneticPr fontId="6"/>
  </si>
  <si>
    <t>勘定・項・目</t>
    <rPh sb="0" eb="2">
      <t>カンジョウ</t>
    </rPh>
    <rPh sb="3" eb="4">
      <t>コウ</t>
    </rPh>
    <rPh sb="5" eb="6">
      <t>モク</t>
    </rPh>
    <phoneticPr fontId="6"/>
  </si>
  <si>
    <t>第１四半期</t>
  </si>
  <si>
    <t>第３四半期</t>
    <rPh sb="0" eb="1">
      <t>ダイ</t>
    </rPh>
    <rPh sb="2" eb="5">
      <t>シハンキ</t>
    </rPh>
    <phoneticPr fontId="4"/>
  </si>
  <si>
    <t>第４四半期</t>
    <rPh sb="0" eb="1">
      <t>ダイ</t>
    </rPh>
    <rPh sb="2" eb="5">
      <t>シハンキ</t>
    </rPh>
    <phoneticPr fontId="6"/>
  </si>
  <si>
    <t>第４四半期の
支出済歳出額</t>
    <rPh sb="0" eb="1">
      <t>ダイ</t>
    </rPh>
    <rPh sb="2" eb="5">
      <t>シハンキ</t>
    </rPh>
    <rPh sb="7" eb="10">
      <t>シシュツズミ</t>
    </rPh>
    <rPh sb="10" eb="13">
      <t>サイシュツガク</t>
    </rPh>
    <phoneticPr fontId="4"/>
  </si>
  <si>
    <t>第４四半期
の支出済歳出額</t>
    <rPh sb="0" eb="1">
      <t>ダイ</t>
    </rPh>
    <rPh sb="2" eb="5">
      <t>シハンキ</t>
    </rPh>
    <rPh sb="7" eb="10">
      <t>シシュツズミ</t>
    </rPh>
    <rPh sb="10" eb="13">
      <t>サイシュツガク</t>
    </rPh>
    <phoneticPr fontId="4"/>
  </si>
  <si>
    <t>歳出予算現額</t>
    <rPh sb="0" eb="2">
      <t>サイシュツ</t>
    </rPh>
    <rPh sb="2" eb="4">
      <t>ヨサン</t>
    </rPh>
    <rPh sb="4" eb="6">
      <t>ゲンガク</t>
    </rPh>
    <phoneticPr fontId="4"/>
  </si>
  <si>
    <t>歳出予算現額</t>
    <rPh sb="0" eb="2">
      <t>サイシュツ</t>
    </rPh>
    <rPh sb="2" eb="4">
      <t>ヨサン</t>
    </rPh>
    <rPh sb="4" eb="5">
      <t>ゲン</t>
    </rPh>
    <rPh sb="5" eb="6">
      <t>ガク</t>
    </rPh>
    <phoneticPr fontId="4"/>
  </si>
  <si>
    <t>港湾事業調査諸費</t>
  </si>
  <si>
    <t>（単位：千円）</t>
    <rPh sb="1" eb="3">
      <t>タンイ</t>
    </rPh>
    <rPh sb="4" eb="5">
      <t>セン</t>
    </rPh>
    <rPh sb="5" eb="6">
      <t>エン</t>
    </rPh>
    <phoneticPr fontId="6"/>
  </si>
  <si>
    <t>治水海岸事業調査諸費</t>
  </si>
  <si>
    <t>道路整備事業調査諸費</t>
  </si>
  <si>
    <t>都市水環境整備事業調査諸費</t>
  </si>
  <si>
    <t>防衛力基盤整備費</t>
  </si>
  <si>
    <t>治水海岸事業工事諸費</t>
  </si>
  <si>
    <t>道路整備事業工事諸費</t>
  </si>
  <si>
    <t>港湾空港整備事業工事諸費</t>
  </si>
  <si>
    <t>都市環境整備事業工事諸費</t>
  </si>
  <si>
    <t>地方航空局共通費</t>
  </si>
  <si>
    <t>国土技術政策総合研究所</t>
    <phoneticPr fontId="4"/>
  </si>
  <si>
    <t>国土地理院</t>
    <phoneticPr fontId="4"/>
  </si>
  <si>
    <t>海難審判所</t>
    <phoneticPr fontId="4"/>
  </si>
  <si>
    <t>地方整備局</t>
    <phoneticPr fontId="4"/>
  </si>
  <si>
    <t>北海道開発局</t>
    <phoneticPr fontId="4"/>
  </si>
  <si>
    <t>地方運輸局</t>
    <phoneticPr fontId="4"/>
  </si>
  <si>
    <t>地方航空局</t>
    <phoneticPr fontId="4"/>
  </si>
  <si>
    <t>運輸安全委員会</t>
    <phoneticPr fontId="4"/>
  </si>
  <si>
    <t/>
  </si>
  <si>
    <t>科学技術イノベーション創造推進費</t>
    <rPh sb="11" eb="13">
      <t>ソウゾウ</t>
    </rPh>
    <phoneticPr fontId="4"/>
  </si>
  <si>
    <t>自動車検査登録勘定</t>
    <phoneticPr fontId="4"/>
  </si>
  <si>
    <t>復興特別会計</t>
    <phoneticPr fontId="4"/>
  </si>
  <si>
    <t>地方整備局</t>
    <rPh sb="0" eb="2">
      <t>チホウ</t>
    </rPh>
    <rPh sb="2" eb="5">
      <t>セイビキョク</t>
    </rPh>
    <phoneticPr fontId="4"/>
  </si>
  <si>
    <t>東日本大震災復興治水事業工事諸費</t>
    <rPh sb="0" eb="3">
      <t>ヒガシニホン</t>
    </rPh>
    <rPh sb="3" eb="6">
      <t>ダイシンサイ</t>
    </rPh>
    <rPh sb="6" eb="8">
      <t>フッコウ</t>
    </rPh>
    <rPh sb="8" eb="10">
      <t>チスイ</t>
    </rPh>
    <rPh sb="10" eb="12">
      <t>ジギョウ</t>
    </rPh>
    <rPh sb="12" eb="14">
      <t>コウジ</t>
    </rPh>
    <rPh sb="14" eb="16">
      <t>ショヒ</t>
    </rPh>
    <phoneticPr fontId="4"/>
  </si>
  <si>
    <t>東日本大震災復興道路整備事業工事諸費</t>
    <rPh sb="0" eb="3">
      <t>ヒガシニホン</t>
    </rPh>
    <rPh sb="3" eb="6">
      <t>ダイシンサイ</t>
    </rPh>
    <rPh sb="6" eb="8">
      <t>フッコウ</t>
    </rPh>
    <rPh sb="8" eb="10">
      <t>ドウロ</t>
    </rPh>
    <rPh sb="10" eb="12">
      <t>セイビ</t>
    </rPh>
    <rPh sb="12" eb="14">
      <t>ジギョウ</t>
    </rPh>
    <rPh sb="14" eb="16">
      <t>コウジ</t>
    </rPh>
    <rPh sb="16" eb="18">
      <t>ショヒ</t>
    </rPh>
    <phoneticPr fontId="4"/>
  </si>
  <si>
    <t>東日本大震災復興港湾整備事業工事諸費</t>
    <rPh sb="0" eb="3">
      <t>ヒガシニホン</t>
    </rPh>
    <rPh sb="3" eb="6">
      <t>ダイシンサイ</t>
    </rPh>
    <rPh sb="6" eb="8">
      <t>フッコウ</t>
    </rPh>
    <rPh sb="8" eb="10">
      <t>コウワン</t>
    </rPh>
    <rPh sb="10" eb="12">
      <t>セイビ</t>
    </rPh>
    <rPh sb="12" eb="14">
      <t>ジギョウ</t>
    </rPh>
    <rPh sb="14" eb="16">
      <t>コウジ</t>
    </rPh>
    <rPh sb="16" eb="18">
      <t>ショヒ</t>
    </rPh>
    <phoneticPr fontId="4"/>
  </si>
  <si>
    <t>自動車安全特別会計</t>
    <phoneticPr fontId="4"/>
  </si>
  <si>
    <t>空港整備勘定</t>
    <phoneticPr fontId="4"/>
  </si>
  <si>
    <t>空港等整備事業工事諸費</t>
    <rPh sb="0" eb="2">
      <t>クウコウ</t>
    </rPh>
    <rPh sb="2" eb="3">
      <t>ナド</t>
    </rPh>
    <rPh sb="3" eb="5">
      <t>セイビ</t>
    </rPh>
    <rPh sb="5" eb="7">
      <t>ジギョウ</t>
    </rPh>
    <rPh sb="7" eb="9">
      <t>コウジ</t>
    </rPh>
    <rPh sb="9" eb="11">
      <t>ショヒ</t>
    </rPh>
    <phoneticPr fontId="4"/>
  </si>
  <si>
    <t>財政投融資特別会計</t>
    <phoneticPr fontId="4"/>
  </si>
  <si>
    <t>特定国有財産整備勘定</t>
    <phoneticPr fontId="4"/>
  </si>
  <si>
    <t>観光庁</t>
    <phoneticPr fontId="4"/>
  </si>
  <si>
    <t>平成28年度</t>
    <rPh sb="0" eb="2">
      <t>ヘイセイ</t>
    </rPh>
    <rPh sb="4" eb="6">
      <t>ネンド</t>
    </rPh>
    <phoneticPr fontId="4"/>
  </si>
  <si>
    <t>東日本大震災復興国営追悼・祈念施設整備事業工事諸費</t>
    <phoneticPr fontId="4"/>
  </si>
  <si>
    <t>鉄道網整備推進費</t>
    <phoneticPr fontId="4"/>
  </si>
  <si>
    <t>職員旅費</t>
    <rPh sb="0" eb="2">
      <t>ショクイン</t>
    </rPh>
    <rPh sb="2" eb="4">
      <t>リョヒ</t>
    </rPh>
    <phoneticPr fontId="4"/>
  </si>
  <si>
    <t>国土技術政策総合研究所共通費</t>
    <phoneticPr fontId="4"/>
  </si>
  <si>
    <t>北海道港湾空港整備事業工事諸費</t>
    <phoneticPr fontId="4"/>
  </si>
  <si>
    <t>北海道総合開発推進費</t>
    <phoneticPr fontId="4"/>
  </si>
  <si>
    <t>平成２９年度（目）庁費及び（目）職員旅費の支出状況</t>
    <rPh sb="0" eb="2">
      <t>ヘイセイ</t>
    </rPh>
    <rPh sb="4" eb="6">
      <t>ネンド</t>
    </rPh>
    <rPh sb="7" eb="8">
      <t>モク</t>
    </rPh>
    <rPh sb="9" eb="11">
      <t>チョウヒ</t>
    </rPh>
    <rPh sb="11" eb="12">
      <t>オヨ</t>
    </rPh>
    <rPh sb="14" eb="15">
      <t>モク</t>
    </rPh>
    <rPh sb="16" eb="18">
      <t>ショクイン</t>
    </rPh>
    <rPh sb="18" eb="20">
      <t>リョヒ</t>
    </rPh>
    <rPh sb="21" eb="23">
      <t>シシュツ</t>
    </rPh>
    <rPh sb="23" eb="25">
      <t>ジョウキョウ</t>
    </rPh>
    <phoneticPr fontId="6"/>
  </si>
  <si>
    <t>平成29年度</t>
    <rPh sb="0" eb="2">
      <t>ヘイセイ</t>
    </rPh>
    <rPh sb="4" eb="6">
      <t>ネンド</t>
    </rPh>
    <phoneticPr fontId="4"/>
  </si>
  <si>
    <t>前年度実績とほぼ同水準である。</t>
  </si>
  <si>
    <t>-</t>
    <phoneticPr fontId="4"/>
  </si>
  <si>
    <t>前年度実績とほぼ同水準である。</t>
    <phoneticPr fontId="4"/>
  </si>
  <si>
    <t xml:space="preserve"> </t>
    <phoneticPr fontId="4"/>
  </si>
  <si>
    <t>-</t>
    <phoneticPr fontId="4"/>
  </si>
  <si>
    <t>平成28年度まで別科目に計上していた維持・管理経費を平成29年度から当科目に計上することとしたため。</t>
    <rPh sb="0" eb="2">
      <t>ヘイセイ</t>
    </rPh>
    <rPh sb="4" eb="6">
      <t>ネンド</t>
    </rPh>
    <rPh sb="8" eb="9">
      <t>ベツ</t>
    </rPh>
    <rPh sb="9" eb="11">
      <t>カモク</t>
    </rPh>
    <rPh sb="12" eb="14">
      <t>ケイジョウ</t>
    </rPh>
    <rPh sb="18" eb="20">
      <t>イジ</t>
    </rPh>
    <rPh sb="21" eb="23">
      <t>カンリ</t>
    </rPh>
    <rPh sb="23" eb="25">
      <t>ケイヒ</t>
    </rPh>
    <rPh sb="26" eb="28">
      <t>ヘイセイ</t>
    </rPh>
    <rPh sb="30" eb="32">
      <t>ネンド</t>
    </rPh>
    <rPh sb="34" eb="35">
      <t>トウ</t>
    </rPh>
    <rPh sb="35" eb="37">
      <t>カモク</t>
    </rPh>
    <rPh sb="38" eb="40">
      <t>ケイジョウ</t>
    </rPh>
    <phoneticPr fontId="4"/>
  </si>
  <si>
    <t>-</t>
    <phoneticPr fontId="4"/>
  </si>
  <si>
    <t>第4四半期に海外での会議開催が増加したため。</t>
    <rPh sb="0" eb="1">
      <t>ダイ</t>
    </rPh>
    <rPh sb="2" eb="5">
      <t>シハンキ</t>
    </rPh>
    <rPh sb="6" eb="8">
      <t>カイガイ</t>
    </rPh>
    <rPh sb="10" eb="12">
      <t>カイギ</t>
    </rPh>
    <rPh sb="12" eb="14">
      <t>カイサイ</t>
    </rPh>
    <rPh sb="15" eb="17">
      <t>ゾウカ</t>
    </rPh>
    <phoneticPr fontId="4"/>
  </si>
  <si>
    <t>第3四半期までに予定されていた現地での技術検証が第4四半期に行われたため。</t>
    <rPh sb="0" eb="1">
      <t>ダイ</t>
    </rPh>
    <rPh sb="2" eb="5">
      <t>シハンキ</t>
    </rPh>
    <rPh sb="8" eb="10">
      <t>ヨテイ</t>
    </rPh>
    <rPh sb="15" eb="17">
      <t>ゲンチ</t>
    </rPh>
    <rPh sb="19" eb="21">
      <t>ギジュツ</t>
    </rPh>
    <rPh sb="21" eb="23">
      <t>ケンショウ</t>
    </rPh>
    <rPh sb="24" eb="25">
      <t>ダイ</t>
    </rPh>
    <rPh sb="26" eb="29">
      <t>シハンキ</t>
    </rPh>
    <rPh sb="30" eb="31">
      <t>オコナ</t>
    </rPh>
    <phoneticPr fontId="4"/>
  </si>
  <si>
    <t>第3四半期までに予定されていた業務が事務処理の関係上、第4四半期に行われたため。</t>
    <rPh sb="0" eb="1">
      <t>ダイ</t>
    </rPh>
    <rPh sb="2" eb="5">
      <t>シハンキ</t>
    </rPh>
    <rPh sb="8" eb="10">
      <t>ヨテイ</t>
    </rPh>
    <rPh sb="15" eb="17">
      <t>ギョウム</t>
    </rPh>
    <rPh sb="18" eb="20">
      <t>ジム</t>
    </rPh>
    <rPh sb="20" eb="22">
      <t>ショリ</t>
    </rPh>
    <rPh sb="23" eb="26">
      <t>カンケイジョウ</t>
    </rPh>
    <rPh sb="27" eb="28">
      <t>ダイ</t>
    </rPh>
    <rPh sb="29" eb="32">
      <t>シハンキ</t>
    </rPh>
    <rPh sb="33" eb="34">
      <t>オコナ</t>
    </rPh>
    <phoneticPr fontId="4"/>
  </si>
  <si>
    <t>前年度に実施しなかった法改正・委員会等の資料作成等の経費が増加したため。</t>
    <rPh sb="0" eb="3">
      <t>ゼンネンド</t>
    </rPh>
    <rPh sb="4" eb="6">
      <t>ジッシ</t>
    </rPh>
    <rPh sb="11" eb="14">
      <t>ホウカイセイ</t>
    </rPh>
    <rPh sb="15" eb="18">
      <t>イインカイ</t>
    </rPh>
    <rPh sb="18" eb="19">
      <t>トウ</t>
    </rPh>
    <rPh sb="20" eb="22">
      <t>シリョウ</t>
    </rPh>
    <rPh sb="22" eb="24">
      <t>サクセイ</t>
    </rPh>
    <rPh sb="24" eb="25">
      <t>トウ</t>
    </rPh>
    <rPh sb="26" eb="28">
      <t>ケイヒ</t>
    </rPh>
    <rPh sb="29" eb="31">
      <t>ゾウカ</t>
    </rPh>
    <phoneticPr fontId="4"/>
  </si>
  <si>
    <t>第３四半期に予定されていた事業調査が第４四半期に行われたため。</t>
    <rPh sb="13" eb="15">
      <t>ジギョウ</t>
    </rPh>
    <rPh sb="15" eb="17">
      <t>チョウサ</t>
    </rPh>
    <rPh sb="24" eb="25">
      <t>オコナ</t>
    </rPh>
    <phoneticPr fontId="4"/>
  </si>
  <si>
    <t>測量作業の監督業務が第４四半期に増加したため。</t>
    <rPh sb="0" eb="2">
      <t>ソクリョウ</t>
    </rPh>
    <rPh sb="2" eb="4">
      <t>サギョウ</t>
    </rPh>
    <rPh sb="5" eb="7">
      <t>カントク</t>
    </rPh>
    <rPh sb="7" eb="9">
      <t>ギョウム</t>
    </rPh>
    <rPh sb="10" eb="11">
      <t>ダイ</t>
    </rPh>
    <rPh sb="12" eb="15">
      <t>シハンキ</t>
    </rPh>
    <rPh sb="16" eb="18">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</si>
</sst>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22"/>
      <color theme="1"/>
      <name val="ＭＳ Ｐゴシック"/>
      <family val="3"/>
      <charset val="128"/>
      <scheme val="major"/>
    </font>
    <font>
      <sz val="6"/>
      <name val="ＭＳ Ｐゴシック"/>
      <family val="3"/>
      <charset val="128"/>
    </font>
    <font>
      <sz val="11"/>
      <name val="ＭＳ Ｐゴシック"/>
      <family val="2"/>
      <charset val="128"/>
      <scheme val="minor"/>
    </font>
    <font>
      <sz val="11"/>
      <name val="ＭＳ Ｐゴシック"/>
      <family val="3"/>
      <charset val="128"/>
      <scheme val="major"/>
    </font>
    <font>
      <sz val="11"/>
      <name val="ＭＳ Ｐゴシック"/>
      <family val="3"/>
      <charset val="128"/>
      <scheme val="minor"/>
    </font>
    <font>
      <sz val="22"/>
      <name val="ＭＳ Ｐゴシック"/>
      <family val="3"/>
      <charset val="128"/>
      <scheme val="major"/>
    </font>
    <font>
      <sz val="10"/>
      <name val="ＭＳ Ｐゴシック"/>
      <family val="3"/>
      <charset val="128"/>
      <scheme val="maj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1">
    <xf numFmtId="0" fontId="0" fillId="0" borderId="0" xfId="0">
      <alignment vertical="center"/>
    </xf>
    <xf numFmtId="38" fontId="3" fillId="0" borderId="0" xfId="1" applyFont="1" applyFill="1">
      <alignment vertical="center"/>
    </xf>
    <xf numFmtId="38" fontId="3" fillId="0" borderId="0" xfId="1" applyFont="1" applyFill="1" applyBorder="1">
      <alignment vertical="center"/>
    </xf>
    <xf numFmtId="38" fontId="3" fillId="0" borderId="0" xfId="1" applyFont="1" applyFill="1" applyAlignment="1">
      <alignment horizontal="right" vertical="center"/>
    </xf>
    <xf numFmtId="38" fontId="3" fillId="0" borderId="0" xfId="1" applyFont="1" applyFill="1" applyAlignment="1">
      <alignment horizontal="left" vertical="center"/>
    </xf>
    <xf numFmtId="38" fontId="3" fillId="0" borderId="0" xfId="1" applyFont="1" applyFill="1" applyBorder="1" applyAlignment="1">
      <alignment horizontal="right" vertical="center"/>
    </xf>
    <xf numFmtId="38" fontId="2" fillId="0" borderId="2" xfId="1" applyFont="1" applyFill="1" applyBorder="1">
      <alignment vertical="center"/>
    </xf>
    <xf numFmtId="38" fontId="3" fillId="0" borderId="4" xfId="1" applyFont="1" applyFill="1" applyBorder="1" applyAlignment="1">
      <alignment horizontal="right" vertical="center" wrapText="1"/>
    </xf>
    <xf numFmtId="38" fontId="0"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vertical="center"/>
    </xf>
    <xf numFmtId="38" fontId="3" fillId="0" borderId="4" xfId="1" applyFont="1" applyFill="1" applyBorder="1" applyAlignment="1">
      <alignment horizontal="right" vertical="center" shrinkToFit="1"/>
    </xf>
    <xf numFmtId="176" fontId="3" fillId="0" borderId="4" xfId="2" applyNumberFormat="1" applyFont="1" applyFill="1" applyBorder="1" applyAlignment="1">
      <alignment horizontal="right" vertical="center" shrinkToFit="1"/>
    </xf>
    <xf numFmtId="38" fontId="2" fillId="0" borderId="0" xfId="1" applyFont="1" applyFill="1">
      <alignment vertical="center"/>
    </xf>
    <xf numFmtId="38" fontId="3" fillId="0" borderId="4" xfId="1" applyFont="1" applyFill="1" applyBorder="1" applyAlignment="1">
      <alignment horizontal="center" vertical="center" shrinkToFit="1"/>
    </xf>
    <xf numFmtId="38" fontId="2" fillId="0" borderId="6" xfId="1" applyFont="1" applyFill="1" applyBorder="1">
      <alignment vertical="center"/>
    </xf>
    <xf numFmtId="38" fontId="3" fillId="0" borderId="1" xfId="1" applyFont="1" applyFill="1" applyBorder="1" applyAlignment="1">
      <alignment vertical="center"/>
    </xf>
    <xf numFmtId="38" fontId="3" fillId="0" borderId="4" xfId="1" applyFont="1" applyFill="1" applyBorder="1" applyAlignment="1">
      <alignment horizontal="right" vertical="center"/>
    </xf>
    <xf numFmtId="176" fontId="3" fillId="0" borderId="4" xfId="2" applyNumberFormat="1" applyFont="1" applyFill="1" applyBorder="1" applyAlignment="1">
      <alignment horizontal="right" vertical="center"/>
    </xf>
    <xf numFmtId="38" fontId="3" fillId="0" borderId="7" xfId="1" applyFont="1" applyFill="1" applyBorder="1" applyAlignment="1">
      <alignment vertical="center"/>
    </xf>
    <xf numFmtId="38" fontId="2" fillId="0" borderId="11" xfId="1" applyFont="1" applyFill="1" applyBorder="1">
      <alignment vertical="center"/>
    </xf>
    <xf numFmtId="38" fontId="3" fillId="0" borderId="6" xfId="1" applyFont="1" applyFill="1" applyBorder="1" applyAlignment="1">
      <alignment vertical="center"/>
    </xf>
    <xf numFmtId="38" fontId="3" fillId="0" borderId="5" xfId="1" applyFont="1" applyFill="1" applyBorder="1" applyAlignment="1">
      <alignment vertical="center" wrapText="1"/>
    </xf>
    <xf numFmtId="176" fontId="3" fillId="0" borderId="4" xfId="2" applyNumberFormat="1" applyFont="1" applyFill="1" applyBorder="1" applyAlignment="1">
      <alignment horizontal="right" vertical="center" wrapText="1"/>
    </xf>
    <xf numFmtId="38" fontId="3" fillId="0" borderId="6" xfId="1" applyFont="1" applyFill="1" applyBorder="1" applyAlignment="1">
      <alignment horizontal="center" vertical="top"/>
    </xf>
    <xf numFmtId="38" fontId="3" fillId="0" borderId="11" xfId="1" applyFont="1" applyFill="1" applyBorder="1" applyAlignment="1">
      <alignment horizontal="center" vertical="top"/>
    </xf>
    <xf numFmtId="38" fontId="0" fillId="0" borderId="2" xfId="1" applyFont="1" applyFill="1" applyBorder="1">
      <alignment vertical="center"/>
    </xf>
    <xf numFmtId="38" fontId="2" fillId="0" borderId="7" xfId="1" applyFont="1" applyFill="1" applyBorder="1">
      <alignment vertical="center"/>
    </xf>
    <xf numFmtId="38" fontId="3" fillId="0" borderId="11" xfId="1" applyFont="1" applyFill="1" applyBorder="1" applyAlignment="1">
      <alignment vertical="center"/>
    </xf>
    <xf numFmtId="38" fontId="3" fillId="0" borderId="5" xfId="1" applyFont="1" applyFill="1" applyBorder="1" applyAlignment="1">
      <alignment vertical="center"/>
    </xf>
    <xf numFmtId="38" fontId="0" fillId="0" borderId="12" xfId="1" applyFont="1" applyFill="1" applyBorder="1">
      <alignment vertical="center"/>
    </xf>
    <xf numFmtId="38" fontId="0" fillId="0" borderId="6" xfId="1" applyFont="1" applyFill="1" applyBorder="1">
      <alignment vertical="center"/>
    </xf>
    <xf numFmtId="38" fontId="0" fillId="0" borderId="7" xfId="1" applyFont="1" applyFill="1" applyBorder="1">
      <alignment vertical="center"/>
    </xf>
    <xf numFmtId="38" fontId="3" fillId="0" borderId="8" xfId="1" applyFont="1" applyFill="1" applyBorder="1" applyAlignment="1">
      <alignment horizontal="center" vertical="top"/>
    </xf>
    <xf numFmtId="38" fontId="7" fillId="0" borderId="6" xfId="1" applyFont="1" applyFill="1" applyBorder="1">
      <alignment vertical="center"/>
    </xf>
    <xf numFmtId="38" fontId="7" fillId="0" borderId="2" xfId="1" applyFont="1" applyFill="1" applyBorder="1">
      <alignment vertical="center"/>
    </xf>
    <xf numFmtId="38" fontId="7" fillId="0" borderId="7" xfId="1" applyFont="1" applyFill="1" applyBorder="1">
      <alignment vertical="center"/>
    </xf>
    <xf numFmtId="38" fontId="2" fillId="0" borderId="12" xfId="1" applyFont="1" applyFill="1" applyBorder="1">
      <alignment vertical="center"/>
    </xf>
    <xf numFmtId="38" fontId="3" fillId="0" borderId="10" xfId="1" applyFont="1" applyFill="1" applyBorder="1" applyAlignment="1">
      <alignment horizontal="center" vertical="top"/>
    </xf>
    <xf numFmtId="38" fontId="0" fillId="0" borderId="4" xfId="1" applyFont="1" applyFill="1" applyBorder="1">
      <alignment vertical="center"/>
    </xf>
    <xf numFmtId="38" fontId="2" fillId="0" borderId="0" xfId="1" applyFont="1" applyFill="1" applyAlignment="1">
      <alignment horizontal="right" vertical="center"/>
    </xf>
    <xf numFmtId="38" fontId="2" fillId="0" borderId="0" xfId="1" applyFont="1" applyFill="1" applyBorder="1">
      <alignment vertical="center"/>
    </xf>
    <xf numFmtId="38" fontId="2" fillId="0" borderId="4" xfId="1" applyFont="1" applyFill="1" applyBorder="1">
      <alignment vertical="center"/>
    </xf>
    <xf numFmtId="38" fontId="2" fillId="0" borderId="0" xfId="1" applyFont="1" applyFill="1" applyAlignment="1">
      <alignment vertical="center"/>
    </xf>
    <xf numFmtId="38" fontId="3" fillId="0" borderId="3" xfId="1" applyFont="1" applyFill="1" applyBorder="1" applyAlignment="1">
      <alignment vertical="center" wrapText="1"/>
    </xf>
    <xf numFmtId="38" fontId="2" fillId="0" borderId="8" xfId="1" applyFont="1" applyFill="1" applyBorder="1">
      <alignment vertical="center"/>
    </xf>
    <xf numFmtId="38" fontId="3" fillId="0" borderId="4" xfId="1" applyFont="1" applyFill="1" applyBorder="1" applyAlignment="1">
      <alignment vertical="center" wrapText="1"/>
    </xf>
    <xf numFmtId="38" fontId="3" fillId="0" borderId="2" xfId="1" applyFont="1" applyFill="1" applyBorder="1" applyAlignment="1">
      <alignment vertical="center" wrapText="1"/>
    </xf>
    <xf numFmtId="38" fontId="0" fillId="0" borderId="0" xfId="1" applyFont="1" applyFill="1" applyAlignment="1">
      <alignment horizontal="left" vertical="center"/>
    </xf>
    <xf numFmtId="38" fontId="0" fillId="0" borderId="0" xfId="1" applyFont="1" applyFill="1" applyAlignment="1">
      <alignment horizontal="right" vertical="center"/>
    </xf>
    <xf numFmtId="38" fontId="3" fillId="0" borderId="8" xfId="1" applyFont="1" applyFill="1" applyBorder="1" applyAlignment="1">
      <alignment horizontal="right" vertical="center"/>
    </xf>
    <xf numFmtId="38" fontId="3" fillId="0" borderId="0" xfId="1" applyFont="1" applyFill="1" applyAlignment="1">
      <alignment vertical="center" wrapText="1"/>
    </xf>
    <xf numFmtId="176" fontId="3" fillId="0" borderId="4" xfId="1" applyNumberFormat="1" applyFont="1" applyFill="1" applyBorder="1" applyAlignment="1">
      <alignment horizontal="right" vertical="center" shrinkToFit="1"/>
    </xf>
    <xf numFmtId="176" fontId="3" fillId="0" borderId="4" xfId="1" applyNumberFormat="1" applyFont="1" applyFill="1" applyBorder="1" applyAlignment="1">
      <alignment horizontal="right" vertical="center"/>
    </xf>
    <xf numFmtId="176" fontId="3" fillId="0" borderId="4" xfId="1" applyNumberFormat="1" applyFont="1" applyFill="1" applyBorder="1" applyAlignment="1">
      <alignment horizontal="right" vertical="center" wrapText="1"/>
    </xf>
    <xf numFmtId="38" fontId="3" fillId="0" borderId="8" xfId="1" applyFont="1" applyFill="1" applyBorder="1" applyAlignment="1">
      <alignment vertical="center"/>
    </xf>
    <xf numFmtId="176" fontId="3" fillId="0" borderId="4" xfId="2" applyNumberFormat="1" applyFont="1" applyFill="1" applyBorder="1" applyAlignment="1">
      <alignment horizontal="left" vertical="center" shrinkToFit="1"/>
    </xf>
    <xf numFmtId="38" fontId="8" fillId="0" borderId="7" xfId="1" applyFont="1" applyFill="1" applyBorder="1" applyAlignment="1">
      <alignment vertical="center"/>
    </xf>
    <xf numFmtId="38" fontId="8" fillId="0" borderId="9" xfId="1" applyFont="1" applyFill="1" applyBorder="1" applyAlignment="1">
      <alignment vertical="center"/>
    </xf>
    <xf numFmtId="0" fontId="9" fillId="0" borderId="11" xfId="0" applyFont="1" applyFill="1" applyBorder="1" applyAlignment="1">
      <alignment vertical="center"/>
    </xf>
    <xf numFmtId="38" fontId="8" fillId="0" borderId="0" xfId="1" applyFont="1" applyFill="1" applyAlignment="1">
      <alignment vertical="center"/>
    </xf>
    <xf numFmtId="38" fontId="10" fillId="0" borderId="0" xfId="1" applyFont="1" applyFill="1" applyAlignment="1">
      <alignment vertical="center"/>
    </xf>
    <xf numFmtId="38" fontId="8" fillId="0" borderId="0" xfId="1" applyFont="1" applyFill="1" applyBorder="1" applyAlignment="1">
      <alignment vertical="center"/>
    </xf>
    <xf numFmtId="38" fontId="9" fillId="0" borderId="0" xfId="1" applyFont="1" applyFill="1" applyBorder="1" applyAlignment="1">
      <alignment vertical="center"/>
    </xf>
    <xf numFmtId="38" fontId="8" fillId="0" borderId="11" xfId="1" applyFont="1" applyFill="1" applyBorder="1" applyAlignment="1">
      <alignment vertical="center"/>
    </xf>
    <xf numFmtId="38" fontId="8" fillId="0" borderId="8" xfId="1" applyFont="1" applyFill="1" applyBorder="1" applyAlignment="1">
      <alignment vertical="center"/>
    </xf>
    <xf numFmtId="38" fontId="8" fillId="0" borderId="10" xfId="1" applyFont="1" applyFill="1" applyBorder="1" applyAlignment="1">
      <alignment vertical="center"/>
    </xf>
    <xf numFmtId="38" fontId="9" fillId="0" borderId="5" xfId="1" applyFont="1" applyFill="1" applyBorder="1" applyAlignment="1">
      <alignment vertical="center"/>
    </xf>
    <xf numFmtId="38" fontId="9" fillId="0" borderId="9" xfId="1" applyFont="1" applyFill="1" applyBorder="1" applyAlignment="1">
      <alignment vertical="center"/>
    </xf>
    <xf numFmtId="38" fontId="8" fillId="0" borderId="5" xfId="1" applyFont="1" applyFill="1" applyBorder="1" applyAlignment="1">
      <alignment vertical="center"/>
    </xf>
    <xf numFmtId="38" fontId="8" fillId="0" borderId="1" xfId="1" applyFont="1" applyFill="1" applyBorder="1" applyAlignment="1">
      <alignment vertical="center"/>
    </xf>
    <xf numFmtId="38" fontId="9" fillId="0" borderId="0" xfId="1" applyFont="1" applyFill="1" applyAlignment="1">
      <alignment vertical="center"/>
    </xf>
    <xf numFmtId="38" fontId="0" fillId="0" borderId="11" xfId="1" applyFont="1" applyFill="1" applyBorder="1" applyAlignment="1">
      <alignment vertical="center"/>
    </xf>
    <xf numFmtId="38" fontId="0" fillId="0" borderId="6" xfId="1" applyFont="1" applyFill="1" applyBorder="1" applyAlignment="1">
      <alignment vertical="center"/>
    </xf>
    <xf numFmtId="38" fontId="0" fillId="0" borderId="7" xfId="1" applyFont="1" applyFill="1" applyBorder="1" applyAlignment="1">
      <alignment vertical="center"/>
    </xf>
    <xf numFmtId="38" fontId="0" fillId="0" borderId="8" xfId="1" applyFont="1" applyFill="1" applyBorder="1" applyAlignment="1">
      <alignment vertical="center"/>
    </xf>
    <xf numFmtId="38" fontId="2" fillId="0" borderId="9" xfId="1" applyFont="1" applyFill="1" applyBorder="1">
      <alignment vertical="center"/>
    </xf>
    <xf numFmtId="38" fontId="3" fillId="0" borderId="5" xfId="1" applyFont="1" applyFill="1" applyBorder="1" applyAlignment="1">
      <alignment horizontal="center" vertical="top"/>
    </xf>
    <xf numFmtId="38" fontId="2" fillId="0" borderId="3" xfId="1" applyFont="1" applyFill="1" applyBorder="1">
      <alignment vertical="center"/>
    </xf>
    <xf numFmtId="38" fontId="2" fillId="0" borderId="5" xfId="1" applyFont="1" applyFill="1" applyBorder="1">
      <alignment vertical="center"/>
    </xf>
    <xf numFmtId="38" fontId="8" fillId="0" borderId="3" xfId="1" applyFont="1" applyFill="1" applyBorder="1" applyAlignment="1">
      <alignment vertical="center" wrapText="1"/>
    </xf>
    <xf numFmtId="38" fontId="8" fillId="0" borderId="12" xfId="1" applyFont="1" applyFill="1" applyBorder="1" applyAlignment="1">
      <alignment vertical="center"/>
    </xf>
    <xf numFmtId="176" fontId="3" fillId="0" borderId="4" xfId="2" applyNumberFormat="1" applyFont="1" applyFill="1" applyBorder="1" applyAlignment="1">
      <alignment horizontal="left" vertical="center" wrapText="1" shrinkToFit="1"/>
    </xf>
    <xf numFmtId="176" fontId="3" fillId="0" borderId="4" xfId="2" applyNumberFormat="1" applyFont="1" applyFill="1" applyBorder="1" applyAlignment="1">
      <alignment horizontal="left" vertical="center" wrapText="1"/>
    </xf>
    <xf numFmtId="38" fontId="3" fillId="0" borderId="4" xfId="1" applyNumberFormat="1" applyFont="1" applyFill="1" applyBorder="1" applyAlignment="1">
      <alignment horizontal="right" vertical="center" wrapText="1"/>
    </xf>
    <xf numFmtId="38" fontId="5" fillId="0" borderId="0" xfId="1" applyFont="1" applyFill="1" applyAlignment="1">
      <alignment horizontal="center" vertical="center"/>
    </xf>
    <xf numFmtId="38" fontId="3" fillId="0" borderId="0" xfId="1" applyFont="1" applyFill="1" applyBorder="1" applyAlignment="1">
      <alignment horizontal="center" vertical="center"/>
    </xf>
    <xf numFmtId="38" fontId="3" fillId="0" borderId="4" xfId="1" applyFont="1" applyFill="1" applyBorder="1" applyAlignment="1">
      <alignment horizontal="center" vertical="center"/>
    </xf>
    <xf numFmtId="176" fontId="11" fillId="0" borderId="4" xfId="2" applyNumberFormat="1" applyFont="1" applyFill="1" applyBorder="1" applyAlignment="1">
      <alignment horizontal="left" vertical="center" wrapText="1" shrinkToFit="1"/>
    </xf>
    <xf numFmtId="38" fontId="0" fillId="0" borderId="0" xfId="1" applyFont="1" applyFill="1" applyBorder="1">
      <alignment vertical="center"/>
    </xf>
    <xf numFmtId="38" fontId="0" fillId="0" borderId="4" xfId="1" applyFont="1" applyFill="1" applyBorder="1" applyAlignment="1">
      <alignment horizontal="center" vertical="center" wrapText="1"/>
    </xf>
    <xf numFmtId="38" fontId="5" fillId="0" borderId="0" xfId="1" applyFont="1" applyFill="1" applyAlignment="1">
      <alignment horizontal="center" vertical="center"/>
    </xf>
    <xf numFmtId="38" fontId="3" fillId="0" borderId="7" xfId="1" applyFont="1" applyFill="1" applyBorder="1" applyAlignment="1">
      <alignment horizontal="center" vertical="center"/>
    </xf>
    <xf numFmtId="38" fontId="3" fillId="0" borderId="9" xfId="1" applyFont="1" applyFill="1" applyBorder="1" applyAlignment="1">
      <alignment horizontal="center" vertical="center"/>
    </xf>
    <xf numFmtId="38" fontId="0" fillId="0" borderId="9" xfId="1" applyFont="1" applyFill="1" applyBorder="1">
      <alignment vertical="center"/>
    </xf>
    <xf numFmtId="38" fontId="3" fillId="0" borderId="11" xfId="1" applyFont="1" applyFill="1" applyBorder="1" applyAlignment="1">
      <alignment horizontal="center" vertical="center"/>
    </xf>
    <xf numFmtId="38" fontId="3" fillId="0" borderId="0" xfId="1" applyFont="1" applyFill="1" applyBorder="1" applyAlignment="1">
      <alignment horizontal="center" vertical="center"/>
    </xf>
    <xf numFmtId="38" fontId="0" fillId="0" borderId="0" xfId="1" applyFont="1" applyFill="1" applyBorder="1">
      <alignment vertical="center"/>
    </xf>
    <xf numFmtId="38" fontId="0" fillId="0" borderId="10" xfId="1" applyFont="1" applyFill="1" applyBorder="1">
      <alignment vertical="center"/>
    </xf>
    <xf numFmtId="38" fontId="0" fillId="0" borderId="1" xfId="1" applyFont="1" applyFill="1" applyBorder="1">
      <alignment vertical="center"/>
    </xf>
    <xf numFmtId="38" fontId="3" fillId="0" borderId="2" xfId="1" applyFont="1" applyFill="1" applyBorder="1" applyAlignment="1">
      <alignment horizontal="center" vertical="center"/>
    </xf>
    <xf numFmtId="38" fontId="3" fillId="0" borderId="5" xfId="1" applyFont="1" applyFill="1" applyBorder="1" applyAlignment="1">
      <alignment horizontal="center" vertical="center"/>
    </xf>
    <xf numFmtId="38" fontId="3" fillId="0" borderId="3" xfId="1" applyFont="1" applyFill="1" applyBorder="1" applyAlignment="1">
      <alignment horizontal="center"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38" fontId="0" fillId="0" borderId="12" xfId="1" applyFont="1" applyFill="1" applyBorder="1" applyAlignment="1">
      <alignment vertical="center" wrapText="1"/>
    </xf>
    <xf numFmtId="38" fontId="0" fillId="0" borderId="6" xfId="1" applyFont="1" applyFill="1" applyBorder="1" applyAlignment="1">
      <alignment vertical="center" wrapText="1"/>
    </xf>
    <xf numFmtId="38" fontId="0" fillId="0" borderId="8" xfId="1" applyFont="1" applyFill="1" applyBorder="1" applyAlignment="1">
      <alignment vertical="center" wrapText="1"/>
    </xf>
    <xf numFmtId="38" fontId="3" fillId="0" borderId="6" xfId="1" applyFont="1" applyFill="1" applyBorder="1" applyAlignment="1">
      <alignment horizontal="center" vertical="center"/>
    </xf>
    <xf numFmtId="38" fontId="3" fillId="0" borderId="8" xfId="1" applyFont="1" applyFill="1" applyBorder="1" applyAlignment="1">
      <alignment horizontal="center" vertical="center"/>
    </xf>
    <xf numFmtId="38" fontId="3" fillId="0" borderId="4" xfId="1" applyFont="1" applyFill="1" applyBorder="1" applyAlignment="1">
      <alignment horizontal="center" vertical="center"/>
    </xf>
    <xf numFmtId="38" fontId="3" fillId="0" borderId="13" xfId="1" applyFont="1" applyFill="1" applyBorder="1" applyAlignment="1">
      <alignment horizontal="center" vertical="center"/>
    </xf>
    <xf numFmtId="38" fontId="3" fillId="0" borderId="14" xfId="1" applyFont="1" applyFill="1" applyBorder="1" applyAlignment="1">
      <alignment horizontal="center" vertical="center"/>
    </xf>
    <xf numFmtId="38" fontId="3" fillId="0" borderId="10" xfId="1" applyFont="1" applyFill="1" applyBorder="1" applyAlignment="1">
      <alignment horizontal="center" vertical="center"/>
    </xf>
    <xf numFmtId="38" fontId="3" fillId="0" borderId="1" xfId="1" applyFont="1" applyFill="1" applyBorder="1" applyAlignment="1">
      <alignment horizontal="center" vertical="center"/>
    </xf>
    <xf numFmtId="38" fontId="3" fillId="0" borderId="15" xfId="1" applyFont="1" applyFill="1" applyBorder="1" applyAlignment="1">
      <alignment horizontal="center" vertical="center"/>
    </xf>
    <xf numFmtId="38" fontId="3" fillId="0" borderId="12" xfId="1" applyFont="1" applyFill="1" applyBorder="1" applyAlignment="1">
      <alignment horizontal="center" vertical="center"/>
    </xf>
    <xf numFmtId="38" fontId="0" fillId="0" borderId="12" xfId="1" applyFont="1" applyFill="1" applyBorder="1" applyAlignment="1">
      <alignment horizontal="center" vertical="center" wrapText="1"/>
    </xf>
    <xf numFmtId="38" fontId="0" fillId="0" borderId="8" xfId="1" applyFont="1" applyFill="1" applyBorder="1" applyAlignment="1">
      <alignment horizontal="center" vertical="center" wrapText="1"/>
    </xf>
    <xf numFmtId="38" fontId="0" fillId="0" borderId="0" xfId="1" applyFont="1" applyFill="1" applyBorder="1" applyAlignment="1">
      <alignment horizontal="left" vertical="center"/>
    </xf>
    <xf numFmtId="38" fontId="0" fillId="0" borderId="0" xfId="1" applyFont="1" applyFill="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234"/>
  <sheetViews>
    <sheetView tabSelected="1" zoomScale="70" zoomScaleNormal="70" zoomScaleSheetLayoutView="70" workbookViewId="0">
      <pane xSplit="4" ySplit="8" topLeftCell="E9" activePane="bottomRight" state="frozen"/>
      <selection pane="topRight" activeCell="E1" sqref="E1"/>
      <selection pane="bottomLeft" activeCell="A9" sqref="A9"/>
      <selection pane="bottomRight" activeCell="A3" sqref="A3"/>
    </sheetView>
  </sheetViews>
  <sheetFormatPr defaultRowHeight="13.5" x14ac:dyDescent="0.15"/>
  <cols>
    <col min="1" max="1" width="2.625" style="119" customWidth="1"/>
    <col min="2" max="2" width="2.625" style="63" customWidth="1"/>
    <col min="3" max="3" width="45.625" style="89" customWidth="1"/>
    <col min="4" max="4" width="18.625" style="120" customWidth="1"/>
    <col min="5" max="8" width="12.625" style="89" customWidth="1"/>
    <col min="9" max="9" width="14.375" style="89" customWidth="1"/>
    <col min="10" max="12" width="12.625" style="89" customWidth="1"/>
    <col min="13" max="13" width="42.875" style="89" customWidth="1"/>
    <col min="14" max="14" width="9" style="89"/>
    <col min="15" max="15" width="2.375" style="89" customWidth="1"/>
    <col min="16" max="16384" width="9" style="89"/>
  </cols>
  <sheetData>
    <row r="1" spans="1:13" s="8" customFormat="1" x14ac:dyDescent="0.15">
      <c r="A1" s="4"/>
      <c r="B1" s="60"/>
      <c r="C1" s="2"/>
      <c r="D1" s="3"/>
      <c r="E1" s="1"/>
      <c r="F1" s="1"/>
      <c r="G1" s="1"/>
      <c r="H1" s="1"/>
      <c r="I1" s="1"/>
      <c r="J1" s="1"/>
      <c r="K1" s="1"/>
      <c r="L1" s="1"/>
      <c r="M1" s="1"/>
    </row>
    <row r="2" spans="1:13" s="8" customFormat="1" ht="25.5" customHeight="1" x14ac:dyDescent="0.15">
      <c r="A2" s="91" t="s">
        <v>133</v>
      </c>
      <c r="B2" s="91"/>
      <c r="C2" s="91"/>
      <c r="D2" s="91"/>
      <c r="E2" s="91"/>
      <c r="F2" s="91"/>
      <c r="G2" s="91"/>
      <c r="H2" s="91"/>
      <c r="I2" s="91"/>
      <c r="J2" s="91"/>
      <c r="K2" s="91"/>
      <c r="L2" s="91"/>
      <c r="M2" s="91"/>
    </row>
    <row r="3" spans="1:13" s="8" customFormat="1" ht="30" customHeight="1" x14ac:dyDescent="0.15">
      <c r="A3" s="85"/>
      <c r="B3" s="61"/>
      <c r="C3" s="85"/>
      <c r="D3" s="85"/>
      <c r="E3" s="85"/>
      <c r="F3" s="85"/>
      <c r="G3" s="85"/>
      <c r="H3" s="85"/>
      <c r="I3" s="85"/>
      <c r="J3" s="85"/>
      <c r="K3" s="85"/>
      <c r="L3" s="85"/>
      <c r="M3" s="51"/>
    </row>
    <row r="4" spans="1:13" s="8" customFormat="1" ht="30" customHeight="1" x14ac:dyDescent="0.15">
      <c r="A4" s="85"/>
      <c r="B4" s="61"/>
      <c r="C4" s="85"/>
      <c r="D4" s="85"/>
      <c r="E4" s="85"/>
      <c r="F4" s="85"/>
      <c r="G4" s="85"/>
      <c r="H4" s="85"/>
      <c r="I4" s="85"/>
      <c r="J4" s="85"/>
      <c r="K4" s="85"/>
      <c r="L4" s="85"/>
      <c r="M4" s="51"/>
    </row>
    <row r="5" spans="1:13" s="8" customFormat="1" x14ac:dyDescent="0.15">
      <c r="A5" s="9" t="s">
        <v>79</v>
      </c>
      <c r="B5" s="62"/>
      <c r="C5" s="10"/>
      <c r="D5" s="5"/>
      <c r="E5" s="86"/>
      <c r="F5" s="86"/>
      <c r="G5" s="86"/>
      <c r="H5" s="86"/>
      <c r="I5" s="3"/>
      <c r="J5" s="3"/>
      <c r="K5" s="3"/>
      <c r="L5" s="3"/>
      <c r="M5" s="3" t="s">
        <v>94</v>
      </c>
    </row>
    <row r="6" spans="1:13" s="8" customFormat="1" ht="21.95" customHeight="1" x14ac:dyDescent="0.15">
      <c r="A6" s="92" t="s">
        <v>84</v>
      </c>
      <c r="B6" s="93"/>
      <c r="C6" s="94"/>
      <c r="D6" s="100" t="s">
        <v>134</v>
      </c>
      <c r="E6" s="101"/>
      <c r="F6" s="101"/>
      <c r="G6" s="101"/>
      <c r="H6" s="101"/>
      <c r="I6" s="101"/>
      <c r="J6" s="102"/>
      <c r="K6" s="103" t="s">
        <v>126</v>
      </c>
      <c r="L6" s="104"/>
      <c r="M6" s="105" t="s">
        <v>83</v>
      </c>
    </row>
    <row r="7" spans="1:13" s="8" customFormat="1" ht="21.95" customHeight="1" x14ac:dyDescent="0.15">
      <c r="A7" s="95"/>
      <c r="B7" s="96"/>
      <c r="C7" s="97"/>
      <c r="D7" s="108" t="s">
        <v>91</v>
      </c>
      <c r="E7" s="110" t="s">
        <v>80</v>
      </c>
      <c r="F7" s="110"/>
      <c r="G7" s="110"/>
      <c r="H7" s="110"/>
      <c r="I7" s="110"/>
      <c r="J7" s="90" t="s">
        <v>78</v>
      </c>
      <c r="K7" s="90" t="s">
        <v>89</v>
      </c>
      <c r="L7" s="90" t="s">
        <v>78</v>
      </c>
      <c r="M7" s="106"/>
    </row>
    <row r="8" spans="1:13" s="8" customFormat="1" ht="21.95" customHeight="1" x14ac:dyDescent="0.15">
      <c r="A8" s="98"/>
      <c r="B8" s="99"/>
      <c r="C8" s="99"/>
      <c r="D8" s="109"/>
      <c r="E8" s="87" t="s">
        <v>1</v>
      </c>
      <c r="F8" s="87" t="s">
        <v>2</v>
      </c>
      <c r="G8" s="87" t="s">
        <v>3</v>
      </c>
      <c r="H8" s="87" t="s">
        <v>4</v>
      </c>
      <c r="I8" s="87" t="s">
        <v>5</v>
      </c>
      <c r="J8" s="90"/>
      <c r="K8" s="90"/>
      <c r="L8" s="90"/>
      <c r="M8" s="107"/>
    </row>
    <row r="9" spans="1:13" s="8" customFormat="1" ht="21.75" customHeight="1" x14ac:dyDescent="0.15">
      <c r="A9" s="72" t="s">
        <v>82</v>
      </c>
      <c r="B9" s="63"/>
      <c r="C9" s="16"/>
      <c r="D9" s="50" t="s">
        <v>112</v>
      </c>
      <c r="E9" s="50" t="s">
        <v>112</v>
      </c>
      <c r="F9" s="50" t="s">
        <v>112</v>
      </c>
      <c r="G9" s="50" t="s">
        <v>112</v>
      </c>
      <c r="H9" s="50" t="s">
        <v>112</v>
      </c>
      <c r="I9" s="17"/>
      <c r="J9" s="18"/>
      <c r="K9" s="17"/>
      <c r="L9" s="17"/>
      <c r="M9" s="17"/>
    </row>
    <row r="10" spans="1:13" s="8" customFormat="1" ht="21.75" customHeight="1" x14ac:dyDescent="0.15">
      <c r="A10" s="72"/>
      <c r="B10" s="57" t="s">
        <v>6</v>
      </c>
      <c r="C10" s="44"/>
      <c r="D10" s="7"/>
      <c r="F10" s="7" t="s">
        <v>112</v>
      </c>
      <c r="G10" s="7" t="s">
        <v>112</v>
      </c>
      <c r="H10" s="7" t="s">
        <v>112</v>
      </c>
      <c r="I10" s="7"/>
      <c r="J10" s="23"/>
      <c r="K10" s="7"/>
      <c r="L10" s="23"/>
      <c r="M10" s="23"/>
    </row>
    <row r="11" spans="1:13" s="8" customFormat="1" ht="21.75" customHeight="1" x14ac:dyDescent="0.15">
      <c r="A11" s="72"/>
      <c r="B11" s="64"/>
      <c r="C11" s="42" t="s">
        <v>15</v>
      </c>
      <c r="D11" s="8">
        <v>701747</v>
      </c>
      <c r="E11" s="7">
        <v>159667</v>
      </c>
      <c r="F11" s="7">
        <v>204971</v>
      </c>
      <c r="G11" s="7">
        <v>6118</v>
      </c>
      <c r="H11" s="84">
        <v>247090</v>
      </c>
      <c r="I11" s="11">
        <f>F11+G11+E11+H11</f>
        <v>617846</v>
      </c>
      <c r="J11" s="12">
        <f>H11/I11</f>
        <v>0.39992166332710738</v>
      </c>
      <c r="K11" s="7">
        <v>272947</v>
      </c>
      <c r="L11" s="12">
        <v>0.40300645083178671</v>
      </c>
      <c r="M11" s="56" t="s">
        <v>136</v>
      </c>
    </row>
    <row r="12" spans="1:13" s="8" customFormat="1" ht="21.75" customHeight="1" x14ac:dyDescent="0.15">
      <c r="A12" s="72"/>
      <c r="B12" s="64"/>
      <c r="C12" s="39" t="s">
        <v>67</v>
      </c>
      <c r="D12" s="7">
        <v>3613226</v>
      </c>
      <c r="E12" s="7">
        <v>730055</v>
      </c>
      <c r="F12" s="7">
        <v>927077</v>
      </c>
      <c r="G12" s="7">
        <v>385283</v>
      </c>
      <c r="H12" s="7">
        <v>1394220</v>
      </c>
      <c r="I12" s="11">
        <f>F12+G12+E12+H12</f>
        <v>3436635</v>
      </c>
      <c r="J12" s="12">
        <f>H12/I12</f>
        <v>0.4056933599291167</v>
      </c>
      <c r="K12" s="7">
        <v>1344301</v>
      </c>
      <c r="L12" s="12">
        <v>0.37996543767079072</v>
      </c>
      <c r="M12" s="56" t="s">
        <v>135</v>
      </c>
    </row>
    <row r="13" spans="1:13" s="13" customFormat="1" ht="21.75" customHeight="1" x14ac:dyDescent="0.15">
      <c r="A13" s="72"/>
      <c r="B13" s="57" t="s">
        <v>7</v>
      </c>
      <c r="C13" s="44"/>
      <c r="D13" s="7"/>
      <c r="E13" s="7"/>
      <c r="G13" s="7"/>
      <c r="H13" s="7"/>
      <c r="I13" s="11" t="s">
        <v>112</v>
      </c>
      <c r="J13" s="12"/>
      <c r="K13" s="7" t="s">
        <v>112</v>
      </c>
      <c r="L13" s="23"/>
      <c r="M13" s="23"/>
    </row>
    <row r="14" spans="1:13" s="13" customFormat="1" ht="21.75" customHeight="1" x14ac:dyDescent="0.15">
      <c r="A14" s="72"/>
      <c r="B14" s="64"/>
      <c r="C14" s="42" t="s">
        <v>15</v>
      </c>
      <c r="D14" s="7">
        <v>428</v>
      </c>
      <c r="E14" s="7">
        <v>0</v>
      </c>
      <c r="F14" s="7">
        <v>374</v>
      </c>
      <c r="G14" s="7">
        <v>0</v>
      </c>
      <c r="H14" s="7">
        <v>53</v>
      </c>
      <c r="I14" s="11">
        <f>F14+E14+G14+H14</f>
        <v>427</v>
      </c>
      <c r="J14" s="12">
        <f>H14/I14</f>
        <v>0.12412177985948478</v>
      </c>
      <c r="K14" s="7">
        <v>0</v>
      </c>
      <c r="L14" s="12">
        <v>0</v>
      </c>
      <c r="M14" s="56" t="s">
        <v>135</v>
      </c>
    </row>
    <row r="15" spans="1:13" s="13" customFormat="1" ht="21.75" customHeight="1" x14ac:dyDescent="0.15">
      <c r="A15" s="72"/>
      <c r="B15" s="57" t="s">
        <v>8</v>
      </c>
      <c r="C15" s="44"/>
      <c r="D15" s="7"/>
      <c r="E15" s="7"/>
      <c r="G15" s="7"/>
      <c r="H15" s="7"/>
      <c r="I15" s="11" t="s">
        <v>112</v>
      </c>
      <c r="J15" s="12"/>
      <c r="K15" s="7" t="s">
        <v>112</v>
      </c>
      <c r="L15" s="23"/>
      <c r="M15" s="23"/>
    </row>
    <row r="16" spans="1:13" s="13" customFormat="1" ht="21.75" customHeight="1" x14ac:dyDescent="0.15">
      <c r="A16" s="72"/>
      <c r="B16" s="64"/>
      <c r="C16" s="42" t="s">
        <v>15</v>
      </c>
      <c r="D16" s="7">
        <v>1032</v>
      </c>
      <c r="E16" s="7">
        <v>58</v>
      </c>
      <c r="F16" s="7">
        <v>210</v>
      </c>
      <c r="G16" s="7">
        <v>6</v>
      </c>
      <c r="H16" s="7">
        <v>355</v>
      </c>
      <c r="I16" s="11">
        <f>F16+G16+E16+H16</f>
        <v>629</v>
      </c>
      <c r="J16" s="12">
        <f>H16/I16</f>
        <v>0.56438791732909377</v>
      </c>
      <c r="K16" s="7">
        <v>216</v>
      </c>
      <c r="L16" s="12">
        <v>0.48979591836734693</v>
      </c>
      <c r="M16" s="56" t="s">
        <v>135</v>
      </c>
    </row>
    <row r="17" spans="1:14" s="13" customFormat="1" ht="21.75" customHeight="1" x14ac:dyDescent="0.15">
      <c r="A17" s="72"/>
      <c r="B17" s="57" t="s">
        <v>9</v>
      </c>
      <c r="C17" s="44"/>
      <c r="D17" s="7"/>
      <c r="F17" s="7"/>
      <c r="G17" s="7"/>
      <c r="H17" s="7"/>
      <c r="I17" s="11" t="s">
        <v>112</v>
      </c>
      <c r="J17" s="12"/>
      <c r="K17" s="7" t="s">
        <v>112</v>
      </c>
      <c r="L17" s="23"/>
      <c r="M17" s="23"/>
    </row>
    <row r="18" spans="1:14" s="13" customFormat="1" ht="21.75" customHeight="1" x14ac:dyDescent="0.15">
      <c r="A18" s="72"/>
      <c r="B18" s="64"/>
      <c r="C18" s="42" t="s">
        <v>15</v>
      </c>
      <c r="D18" s="7">
        <v>2797</v>
      </c>
      <c r="E18" s="7">
        <v>487</v>
      </c>
      <c r="F18" s="7">
        <v>697</v>
      </c>
      <c r="G18" s="7">
        <v>0</v>
      </c>
      <c r="H18" s="7">
        <v>1541</v>
      </c>
      <c r="I18" s="11">
        <f>F18+G18+E18+H18</f>
        <v>2725</v>
      </c>
      <c r="J18" s="12">
        <f>H18/I18</f>
        <v>0.5655045871559633</v>
      </c>
      <c r="K18" s="7">
        <v>1291</v>
      </c>
      <c r="L18" s="12">
        <v>0.52543752543752542</v>
      </c>
      <c r="M18" s="56" t="s">
        <v>135</v>
      </c>
    </row>
    <row r="19" spans="1:14" s="13" customFormat="1" ht="21.75" customHeight="1" x14ac:dyDescent="0.15">
      <c r="A19" s="72"/>
      <c r="B19" s="57" t="s">
        <v>10</v>
      </c>
      <c r="C19" s="44"/>
      <c r="D19" s="7"/>
      <c r="F19" s="7"/>
      <c r="G19" s="7"/>
      <c r="H19" s="7"/>
      <c r="I19" s="11" t="s">
        <v>112</v>
      </c>
      <c r="J19" s="12"/>
      <c r="K19" s="7" t="s">
        <v>112</v>
      </c>
      <c r="L19" s="23"/>
      <c r="M19" s="23"/>
    </row>
    <row r="20" spans="1:14" s="13" customFormat="1" ht="21.75" customHeight="1" x14ac:dyDescent="0.15">
      <c r="A20" s="72"/>
      <c r="B20" s="64"/>
      <c r="C20" s="42" t="s">
        <v>15</v>
      </c>
      <c r="D20" s="7">
        <v>594</v>
      </c>
      <c r="E20" s="7">
        <v>1</v>
      </c>
      <c r="F20" s="7">
        <v>325</v>
      </c>
      <c r="G20" s="7">
        <v>0</v>
      </c>
      <c r="H20" s="7">
        <v>184</v>
      </c>
      <c r="I20" s="11">
        <f>F20+G20+E20+H20</f>
        <v>510</v>
      </c>
      <c r="J20" s="12">
        <f>H20/I20</f>
        <v>0.36078431372549019</v>
      </c>
      <c r="K20" s="7">
        <v>520</v>
      </c>
      <c r="L20" s="12">
        <v>0.7890743550834598</v>
      </c>
      <c r="M20" s="56" t="s">
        <v>136</v>
      </c>
    </row>
    <row r="21" spans="1:14" s="13" customFormat="1" ht="21.75" customHeight="1" x14ac:dyDescent="0.15">
      <c r="A21" s="72"/>
      <c r="B21" s="57" t="s">
        <v>11</v>
      </c>
      <c r="C21" s="44"/>
      <c r="D21" s="7"/>
      <c r="F21" s="7"/>
      <c r="G21" s="7"/>
      <c r="H21" s="7"/>
      <c r="I21" s="11" t="s">
        <v>112</v>
      </c>
      <c r="J21" s="12"/>
      <c r="K21" s="7" t="s">
        <v>112</v>
      </c>
      <c r="L21" s="23"/>
      <c r="M21" s="23"/>
    </row>
    <row r="22" spans="1:14" s="13" customFormat="1" ht="21.75" customHeight="1" x14ac:dyDescent="0.15">
      <c r="A22" s="72"/>
      <c r="B22" s="64"/>
      <c r="C22" s="42" t="s">
        <v>15</v>
      </c>
      <c r="D22" s="7">
        <v>13634</v>
      </c>
      <c r="E22" s="7">
        <v>1679</v>
      </c>
      <c r="F22" s="7">
        <v>2602</v>
      </c>
      <c r="G22" s="7">
        <v>16</v>
      </c>
      <c r="H22" s="7">
        <v>9131</v>
      </c>
      <c r="I22" s="11">
        <f>F22+G22+E22+H22</f>
        <v>13428</v>
      </c>
      <c r="J22" s="12">
        <f>H22/I22</f>
        <v>0.67999702114983618</v>
      </c>
      <c r="K22" s="7">
        <v>5964</v>
      </c>
      <c r="L22" s="12">
        <v>0.50185122854257824</v>
      </c>
      <c r="M22" s="56" t="s">
        <v>142</v>
      </c>
    </row>
    <row r="23" spans="1:14" s="13" customFormat="1" ht="21.75" customHeight="1" x14ac:dyDescent="0.15">
      <c r="A23" s="72"/>
      <c r="B23" s="57" t="s">
        <v>12</v>
      </c>
      <c r="C23" s="44"/>
      <c r="D23" s="7"/>
      <c r="F23" s="7"/>
      <c r="G23" s="7"/>
      <c r="H23" s="7"/>
      <c r="I23" s="11" t="s">
        <v>112</v>
      </c>
      <c r="J23" s="12"/>
      <c r="K23" s="7" t="s">
        <v>112</v>
      </c>
      <c r="L23" s="23"/>
      <c r="M23" s="23"/>
    </row>
    <row r="24" spans="1:14" s="13" customFormat="1" ht="21.75" customHeight="1" x14ac:dyDescent="0.15">
      <c r="A24" s="72"/>
      <c r="B24" s="64"/>
      <c r="C24" s="42" t="s">
        <v>15</v>
      </c>
      <c r="D24" s="7">
        <v>5767</v>
      </c>
      <c r="E24" s="7">
        <v>519</v>
      </c>
      <c r="F24" s="7">
        <v>1006</v>
      </c>
      <c r="G24" s="7">
        <v>15</v>
      </c>
      <c r="H24" s="7">
        <v>2336</v>
      </c>
      <c r="I24" s="11">
        <f>F24+G24+E24+H24</f>
        <v>3876</v>
      </c>
      <c r="J24" s="12">
        <f>H24/I24</f>
        <v>0.60268317853457176</v>
      </c>
      <c r="K24" s="7">
        <v>1594</v>
      </c>
      <c r="L24" s="12">
        <v>0.47201658276576841</v>
      </c>
      <c r="M24" s="56" t="s">
        <v>135</v>
      </c>
    </row>
    <row r="25" spans="1:14" s="13" customFormat="1" ht="21.75" customHeight="1" x14ac:dyDescent="0.15">
      <c r="A25" s="72"/>
      <c r="B25" s="57" t="s">
        <v>14</v>
      </c>
      <c r="C25" s="44"/>
      <c r="D25" s="7"/>
      <c r="F25" s="7"/>
      <c r="G25" s="7"/>
      <c r="H25" s="7"/>
      <c r="I25" s="11" t="s">
        <v>112</v>
      </c>
      <c r="J25" s="12"/>
      <c r="K25" s="7" t="s">
        <v>112</v>
      </c>
      <c r="L25" s="23"/>
      <c r="M25" s="23"/>
    </row>
    <row r="26" spans="1:14" s="13" customFormat="1" ht="21.75" customHeight="1" x14ac:dyDescent="0.15">
      <c r="A26" s="72"/>
      <c r="B26" s="64"/>
      <c r="C26" s="42" t="s">
        <v>15</v>
      </c>
      <c r="D26" s="7">
        <v>1268</v>
      </c>
      <c r="E26" s="7">
        <v>0</v>
      </c>
      <c r="F26" s="7">
        <v>66</v>
      </c>
      <c r="G26" s="7">
        <v>0</v>
      </c>
      <c r="H26" s="7">
        <v>988</v>
      </c>
      <c r="I26" s="11">
        <f>F26+E26+G26+H26</f>
        <v>1054</v>
      </c>
      <c r="J26" s="12">
        <f>H26/I26</f>
        <v>0.93738140417457305</v>
      </c>
      <c r="K26" s="7">
        <v>608</v>
      </c>
      <c r="L26" s="12">
        <v>0.95447409733124022</v>
      </c>
      <c r="M26" s="56" t="s">
        <v>136</v>
      </c>
    </row>
    <row r="27" spans="1:14" s="13" customFormat="1" ht="21.75" customHeight="1" x14ac:dyDescent="0.15">
      <c r="A27" s="72"/>
      <c r="B27" s="57" t="s">
        <v>66</v>
      </c>
      <c r="C27" s="44"/>
      <c r="D27" s="7"/>
      <c r="F27" s="7"/>
      <c r="G27" s="7"/>
      <c r="H27" s="7"/>
      <c r="I27" s="11" t="s">
        <v>112</v>
      </c>
      <c r="J27" s="12"/>
      <c r="K27" s="7" t="s">
        <v>112</v>
      </c>
      <c r="L27" s="23"/>
      <c r="M27" s="23"/>
    </row>
    <row r="28" spans="1:14" s="13" customFormat="1" ht="21.75" customHeight="1" x14ac:dyDescent="0.15">
      <c r="A28" s="72"/>
      <c r="B28" s="64"/>
      <c r="C28" s="42" t="s">
        <v>15</v>
      </c>
      <c r="D28" s="7">
        <v>185514</v>
      </c>
      <c r="E28" s="7">
        <v>35839</v>
      </c>
      <c r="F28" s="7">
        <v>58695</v>
      </c>
      <c r="G28" s="7">
        <v>8338</v>
      </c>
      <c r="H28" s="7">
        <v>76922</v>
      </c>
      <c r="I28" s="11">
        <f>F28+G28+E28+H28</f>
        <v>179794</v>
      </c>
      <c r="J28" s="12">
        <f>H28/I28</f>
        <v>0.42783407677675561</v>
      </c>
      <c r="K28" s="7">
        <v>81045</v>
      </c>
      <c r="L28" s="12">
        <v>0.59598046857764775</v>
      </c>
      <c r="M28" s="56" t="s">
        <v>136</v>
      </c>
    </row>
    <row r="29" spans="1:14" s="41" customFormat="1" ht="21.75" customHeight="1" x14ac:dyDescent="0.15">
      <c r="A29" s="72"/>
      <c r="B29" s="57" t="s">
        <v>16</v>
      </c>
      <c r="C29" s="44"/>
      <c r="D29" s="7"/>
      <c r="F29" s="7"/>
      <c r="G29" s="7"/>
      <c r="H29" s="7"/>
      <c r="I29" s="11" t="s">
        <v>112</v>
      </c>
      <c r="J29" s="12"/>
      <c r="K29" s="7" t="s">
        <v>112</v>
      </c>
      <c r="L29" s="23"/>
      <c r="M29" s="23"/>
      <c r="N29" s="20"/>
    </row>
    <row r="30" spans="1:14" s="13" customFormat="1" ht="21.75" customHeight="1" x14ac:dyDescent="0.15">
      <c r="A30" s="72"/>
      <c r="B30" s="65"/>
      <c r="C30" s="45" t="s">
        <v>15</v>
      </c>
      <c r="D30" s="7">
        <v>37513</v>
      </c>
      <c r="E30" s="7">
        <v>3752</v>
      </c>
      <c r="F30" s="7">
        <v>10305</v>
      </c>
      <c r="G30" s="7">
        <v>969</v>
      </c>
      <c r="H30" s="7">
        <v>19271</v>
      </c>
      <c r="I30" s="11">
        <f>F30+G30+E30+H30</f>
        <v>34297</v>
      </c>
      <c r="J30" s="12">
        <f>H30/I30</f>
        <v>0.56188587923141964</v>
      </c>
      <c r="K30" s="7">
        <v>19914</v>
      </c>
      <c r="L30" s="12">
        <v>0.55500125414564816</v>
      </c>
      <c r="M30" s="56" t="s">
        <v>135</v>
      </c>
    </row>
    <row r="31" spans="1:14" s="13" customFormat="1" ht="21.75" customHeight="1" x14ac:dyDescent="0.15">
      <c r="A31" s="72"/>
      <c r="B31" s="57" t="s">
        <v>113</v>
      </c>
      <c r="C31" s="80"/>
      <c r="D31" s="7"/>
      <c r="F31" s="7"/>
      <c r="G31" s="7"/>
      <c r="H31" s="7"/>
      <c r="I31" s="11" t="s">
        <v>112</v>
      </c>
      <c r="J31" s="12"/>
      <c r="K31" s="7" t="s">
        <v>112</v>
      </c>
      <c r="L31" s="23"/>
      <c r="M31" s="23"/>
    </row>
    <row r="32" spans="1:14" s="13" customFormat="1" ht="29.25" customHeight="1" x14ac:dyDescent="0.15">
      <c r="A32" s="72"/>
      <c r="B32" s="64"/>
      <c r="C32" s="42" t="s">
        <v>15</v>
      </c>
      <c r="D32" s="7">
        <v>9556</v>
      </c>
      <c r="E32" s="7">
        <v>202</v>
      </c>
      <c r="F32" s="7">
        <v>2728</v>
      </c>
      <c r="G32" s="7">
        <v>212</v>
      </c>
      <c r="H32" s="7">
        <v>4457</v>
      </c>
      <c r="I32" s="11">
        <f>F32+G32+E32+H32</f>
        <v>7599</v>
      </c>
      <c r="J32" s="12">
        <f>H32/I32</f>
        <v>0.58652454270298726</v>
      </c>
      <c r="K32" s="7">
        <v>1925</v>
      </c>
      <c r="L32" s="12">
        <v>0.45422369042000943</v>
      </c>
      <c r="M32" s="82" t="s">
        <v>143</v>
      </c>
    </row>
    <row r="33" spans="1:13" s="13" customFormat="1" ht="21.75" customHeight="1" x14ac:dyDescent="0.15">
      <c r="A33" s="72"/>
      <c r="B33" s="64"/>
      <c r="C33" s="42" t="s">
        <v>77</v>
      </c>
      <c r="D33" s="7">
        <v>1007803</v>
      </c>
      <c r="E33" s="7">
        <v>0</v>
      </c>
      <c r="F33" s="7">
        <v>123725</v>
      </c>
      <c r="G33" s="7">
        <v>4375</v>
      </c>
      <c r="H33" s="7">
        <v>702393</v>
      </c>
      <c r="I33" s="11">
        <f>G33+E33+F33+H33</f>
        <v>830493</v>
      </c>
      <c r="J33" s="12">
        <f>H33/I33</f>
        <v>0.8457542688499482</v>
      </c>
      <c r="K33" s="7">
        <v>483788</v>
      </c>
      <c r="L33" s="12">
        <v>0.86176043605660901</v>
      </c>
      <c r="M33" s="56" t="s">
        <v>136</v>
      </c>
    </row>
    <row r="34" spans="1:13" s="13" customFormat="1" ht="21.75" customHeight="1" x14ac:dyDescent="0.15">
      <c r="A34" s="72"/>
      <c r="B34" s="57" t="s">
        <v>18</v>
      </c>
      <c r="C34" s="44"/>
      <c r="D34" s="7"/>
      <c r="F34" s="7"/>
      <c r="G34" s="7"/>
      <c r="H34" s="7"/>
      <c r="I34" s="11" t="s">
        <v>112</v>
      </c>
      <c r="J34" s="12"/>
      <c r="K34" s="7" t="s">
        <v>112</v>
      </c>
      <c r="L34" s="23"/>
      <c r="M34" s="82"/>
    </row>
    <row r="35" spans="1:13" s="13" customFormat="1" ht="21.75" customHeight="1" x14ac:dyDescent="0.15">
      <c r="A35" s="72"/>
      <c r="B35" s="65"/>
      <c r="C35" s="42" t="s">
        <v>15</v>
      </c>
      <c r="D35" s="7">
        <v>3994</v>
      </c>
      <c r="E35" s="7">
        <v>683</v>
      </c>
      <c r="F35" s="7">
        <v>869</v>
      </c>
      <c r="G35" s="7">
        <v>40</v>
      </c>
      <c r="H35" s="7">
        <v>1421</v>
      </c>
      <c r="I35" s="11">
        <f>F35+G35+E35+H35</f>
        <v>3013</v>
      </c>
      <c r="J35" s="12">
        <f>H35/I35</f>
        <v>0.471622967142383</v>
      </c>
      <c r="K35" s="7">
        <v>1103</v>
      </c>
      <c r="L35" s="12">
        <v>0.51930320150659137</v>
      </c>
      <c r="M35" s="56" t="s">
        <v>136</v>
      </c>
    </row>
    <row r="36" spans="1:13" s="13" customFormat="1" ht="21.75" customHeight="1" x14ac:dyDescent="0.15">
      <c r="A36" s="72"/>
      <c r="B36" s="64" t="s">
        <v>128</v>
      </c>
      <c r="C36" s="42"/>
      <c r="D36" s="7"/>
      <c r="E36" s="7"/>
      <c r="F36" s="7"/>
      <c r="G36" s="7"/>
      <c r="H36" s="7"/>
      <c r="I36" s="11"/>
      <c r="J36" s="12"/>
      <c r="K36" s="7"/>
      <c r="L36" s="12"/>
      <c r="M36" s="56"/>
    </row>
    <row r="37" spans="1:13" s="13" customFormat="1" ht="21.75" customHeight="1" x14ac:dyDescent="0.15">
      <c r="A37" s="72"/>
      <c r="B37" s="64"/>
      <c r="C37" s="42" t="s">
        <v>129</v>
      </c>
      <c r="D37" s="7">
        <v>96</v>
      </c>
      <c r="E37" s="7">
        <v>0</v>
      </c>
      <c r="F37" s="7">
        <v>0</v>
      </c>
      <c r="G37" s="7">
        <v>0</v>
      </c>
      <c r="H37" s="7">
        <v>5</v>
      </c>
      <c r="I37" s="11">
        <f>E37+F37+G37+H37</f>
        <v>5</v>
      </c>
      <c r="J37" s="12">
        <f>H37/I37</f>
        <v>1</v>
      </c>
      <c r="K37" s="7">
        <v>0</v>
      </c>
      <c r="L37" s="12">
        <v>0</v>
      </c>
      <c r="M37" s="56" t="s">
        <v>135</v>
      </c>
    </row>
    <row r="38" spans="1:13" s="13" customFormat="1" ht="21.75" customHeight="1" x14ac:dyDescent="0.15">
      <c r="A38" s="72"/>
      <c r="B38" s="57" t="s">
        <v>19</v>
      </c>
      <c r="C38" s="46"/>
      <c r="D38" s="7"/>
      <c r="E38" s="7"/>
      <c r="F38" s="7"/>
      <c r="G38" s="7"/>
      <c r="H38" s="7"/>
      <c r="I38" s="11" t="s">
        <v>112</v>
      </c>
      <c r="J38" s="12"/>
      <c r="K38" s="7" t="s">
        <v>112</v>
      </c>
      <c r="L38" s="23"/>
      <c r="M38" s="23"/>
    </row>
    <row r="39" spans="1:13" s="13" customFormat="1" ht="21.75" customHeight="1" x14ac:dyDescent="0.15">
      <c r="A39" s="72"/>
      <c r="B39" s="64"/>
      <c r="C39" s="42" t="s">
        <v>15</v>
      </c>
      <c r="D39" s="7">
        <v>5931</v>
      </c>
      <c r="E39" s="7">
        <v>675</v>
      </c>
      <c r="F39" s="7">
        <v>2073</v>
      </c>
      <c r="G39" s="7">
        <v>0</v>
      </c>
      <c r="H39" s="7">
        <v>2035</v>
      </c>
      <c r="I39" s="11">
        <f>F39+G39+E39+H39</f>
        <v>4783</v>
      </c>
      <c r="J39" s="12">
        <f>H39/I39</f>
        <v>0.42546518921179177</v>
      </c>
      <c r="K39" s="7">
        <v>2921</v>
      </c>
      <c r="L39" s="12">
        <v>0.61533600168527491</v>
      </c>
      <c r="M39" s="56" t="s">
        <v>136</v>
      </c>
    </row>
    <row r="40" spans="1:13" s="8" customFormat="1" ht="21.75" customHeight="1" x14ac:dyDescent="0.15">
      <c r="A40" s="72"/>
      <c r="B40" s="57" t="s">
        <v>20</v>
      </c>
      <c r="C40" s="46"/>
      <c r="D40" s="7"/>
      <c r="F40" s="7"/>
      <c r="G40" s="7"/>
      <c r="H40" s="7"/>
      <c r="I40" s="11" t="s">
        <v>112</v>
      </c>
      <c r="J40" s="12"/>
      <c r="K40" s="7" t="s">
        <v>112</v>
      </c>
      <c r="L40" s="23"/>
      <c r="M40" s="23"/>
    </row>
    <row r="41" spans="1:13" s="13" customFormat="1" ht="21.75" customHeight="1" x14ac:dyDescent="0.15">
      <c r="A41" s="72"/>
      <c r="B41" s="64"/>
      <c r="C41" s="42" t="s">
        <v>15</v>
      </c>
      <c r="D41" s="7">
        <v>111681</v>
      </c>
      <c r="E41" s="7">
        <v>31051</v>
      </c>
      <c r="F41" s="7">
        <v>38125</v>
      </c>
      <c r="G41" s="7">
        <v>23764</v>
      </c>
      <c r="H41" s="7">
        <v>14980</v>
      </c>
      <c r="I41" s="11">
        <f>F41+G41+E41+H41</f>
        <v>107920</v>
      </c>
      <c r="J41" s="12">
        <f>H41/I41</f>
        <v>0.1388065233506301</v>
      </c>
      <c r="K41" s="7">
        <v>9990</v>
      </c>
      <c r="L41" s="12">
        <v>9.5873320537428017E-2</v>
      </c>
      <c r="M41" s="56" t="s">
        <v>135</v>
      </c>
    </row>
    <row r="42" spans="1:13" s="8" customFormat="1" ht="21.75" customHeight="1" x14ac:dyDescent="0.15">
      <c r="A42" s="72"/>
      <c r="B42" s="64"/>
      <c r="C42" s="39" t="s">
        <v>67</v>
      </c>
      <c r="D42" s="7">
        <v>12880</v>
      </c>
      <c r="E42" s="7">
        <v>2397</v>
      </c>
      <c r="F42" s="7">
        <v>3390</v>
      </c>
      <c r="G42" s="7">
        <v>2823</v>
      </c>
      <c r="H42" s="7">
        <v>3504</v>
      </c>
      <c r="I42" s="11">
        <f>F42+G42+E42+H42</f>
        <v>12114</v>
      </c>
      <c r="J42" s="12">
        <f>H42/I42</f>
        <v>0.2892521050024765</v>
      </c>
      <c r="K42" s="7">
        <v>4083</v>
      </c>
      <c r="L42" s="12">
        <v>0.34519783564423401</v>
      </c>
      <c r="M42" s="56" t="s">
        <v>136</v>
      </c>
    </row>
    <row r="43" spans="1:13" s="13" customFormat="1" ht="21.75" customHeight="1" x14ac:dyDescent="0.15">
      <c r="A43" s="72"/>
      <c r="B43" s="57" t="s">
        <v>21</v>
      </c>
      <c r="C43" s="44"/>
      <c r="D43" s="7"/>
      <c r="F43" s="7"/>
      <c r="G43" s="7"/>
      <c r="H43" s="7"/>
      <c r="I43" s="11" t="s">
        <v>112</v>
      </c>
      <c r="J43" s="12"/>
      <c r="K43" s="7" t="s">
        <v>112</v>
      </c>
      <c r="L43" s="23"/>
      <c r="M43" s="23"/>
    </row>
    <row r="44" spans="1:13" s="13" customFormat="1" ht="21.75" customHeight="1" x14ac:dyDescent="0.15">
      <c r="A44" s="72"/>
      <c r="B44" s="64"/>
      <c r="C44" s="42" t="s">
        <v>15</v>
      </c>
      <c r="D44" s="7">
        <v>21570</v>
      </c>
      <c r="E44" s="7">
        <v>4449</v>
      </c>
      <c r="F44" s="7">
        <v>5345</v>
      </c>
      <c r="G44" s="7">
        <v>1800</v>
      </c>
      <c r="H44" s="7">
        <v>4700</v>
      </c>
      <c r="I44" s="11">
        <f>F44+G44+E44+H44</f>
        <v>16294</v>
      </c>
      <c r="J44" s="12">
        <f>H44/I44</f>
        <v>0.28844973609917762</v>
      </c>
      <c r="K44" s="7">
        <v>5543</v>
      </c>
      <c r="L44" s="12">
        <v>0.32496922084774582</v>
      </c>
      <c r="M44" s="56" t="s">
        <v>136</v>
      </c>
    </row>
    <row r="45" spans="1:13" s="13" customFormat="1" ht="21.75" customHeight="1" x14ac:dyDescent="0.15">
      <c r="A45" s="72"/>
      <c r="B45" s="57" t="s">
        <v>22</v>
      </c>
      <c r="C45" s="44"/>
      <c r="D45" s="7"/>
      <c r="F45" s="7"/>
      <c r="G45" s="7"/>
      <c r="H45" s="7"/>
      <c r="I45" s="11" t="s">
        <v>112</v>
      </c>
      <c r="J45" s="12"/>
      <c r="K45" s="7" t="s">
        <v>112</v>
      </c>
      <c r="L45" s="23"/>
      <c r="M45" s="23"/>
    </row>
    <row r="46" spans="1:13" s="13" customFormat="1" ht="21.75" customHeight="1" x14ac:dyDescent="0.15">
      <c r="A46" s="72"/>
      <c r="B46" s="64"/>
      <c r="C46" s="42" t="s">
        <v>15</v>
      </c>
      <c r="D46" s="7">
        <v>56574</v>
      </c>
      <c r="E46" s="7">
        <v>9849</v>
      </c>
      <c r="F46" s="7">
        <v>23633</v>
      </c>
      <c r="G46" s="7">
        <v>1998</v>
      </c>
      <c r="H46" s="7">
        <v>17762</v>
      </c>
      <c r="I46" s="11">
        <f>F46+G46+E46+H46</f>
        <v>53242</v>
      </c>
      <c r="J46" s="12">
        <f>H46/I46</f>
        <v>0.33360880507869728</v>
      </c>
      <c r="K46" s="7">
        <v>25885</v>
      </c>
      <c r="L46" s="12">
        <v>0.41721064423061427</v>
      </c>
      <c r="M46" s="56" t="s">
        <v>136</v>
      </c>
    </row>
    <row r="47" spans="1:13" s="13" customFormat="1" ht="21.75" customHeight="1" x14ac:dyDescent="0.15">
      <c r="A47" s="72"/>
      <c r="B47" s="57" t="s">
        <v>23</v>
      </c>
      <c r="C47" s="44"/>
      <c r="D47" s="7"/>
      <c r="F47" s="7"/>
      <c r="G47" s="7"/>
      <c r="H47" s="7"/>
      <c r="I47" s="11" t="s">
        <v>112</v>
      </c>
      <c r="J47" s="12"/>
      <c r="K47" s="7" t="s">
        <v>112</v>
      </c>
      <c r="L47" s="23"/>
      <c r="M47" s="23"/>
    </row>
    <row r="48" spans="1:13" s="13" customFormat="1" ht="21.75" customHeight="1" x14ac:dyDescent="0.15">
      <c r="A48" s="72"/>
      <c r="B48" s="66"/>
      <c r="C48" s="42" t="s">
        <v>15</v>
      </c>
      <c r="D48" s="7">
        <v>2217</v>
      </c>
      <c r="E48" s="7">
        <v>47</v>
      </c>
      <c r="F48" s="7">
        <v>230</v>
      </c>
      <c r="G48" s="7">
        <v>0</v>
      </c>
      <c r="H48" s="7">
        <v>1504</v>
      </c>
      <c r="I48" s="11">
        <f>F48+G48+E48+H48</f>
        <v>1781</v>
      </c>
      <c r="J48" s="12">
        <f>H48/I48</f>
        <v>0.84446939921392472</v>
      </c>
      <c r="K48" s="7">
        <v>1595</v>
      </c>
      <c r="L48" s="12">
        <v>0.82900207900207901</v>
      </c>
      <c r="M48" s="56" t="s">
        <v>135</v>
      </c>
    </row>
    <row r="49" spans="1:13" s="13" customFormat="1" ht="21.75" customHeight="1" x14ac:dyDescent="0.15">
      <c r="A49" s="72"/>
      <c r="B49" s="57" t="s">
        <v>24</v>
      </c>
      <c r="C49" s="44"/>
      <c r="D49" s="7"/>
      <c r="F49" s="7"/>
      <c r="G49" s="7"/>
      <c r="H49" s="7"/>
      <c r="I49" s="11" t="s">
        <v>112</v>
      </c>
      <c r="J49" s="12"/>
      <c r="K49" s="7" t="s">
        <v>112</v>
      </c>
      <c r="L49" s="23"/>
      <c r="M49" s="23"/>
    </row>
    <row r="50" spans="1:13" s="13" customFormat="1" ht="21.75" customHeight="1" x14ac:dyDescent="0.15">
      <c r="A50" s="72"/>
      <c r="B50" s="64"/>
      <c r="C50" s="42" t="s">
        <v>15</v>
      </c>
      <c r="D50" s="7">
        <v>10730</v>
      </c>
      <c r="E50" s="7">
        <v>2290</v>
      </c>
      <c r="F50" s="7">
        <v>3383</v>
      </c>
      <c r="G50" s="7">
        <v>1386</v>
      </c>
      <c r="H50" s="7">
        <v>2205</v>
      </c>
      <c r="I50" s="11">
        <f>F50+G50+E50+H50</f>
        <v>9264</v>
      </c>
      <c r="J50" s="12">
        <f>H50/I50</f>
        <v>0.23801813471502592</v>
      </c>
      <c r="K50" s="7">
        <v>4942</v>
      </c>
      <c r="L50" s="12">
        <v>0.44211844694936481</v>
      </c>
      <c r="M50" s="82" t="s">
        <v>136</v>
      </c>
    </row>
    <row r="51" spans="1:13" s="13" customFormat="1" ht="21.75" customHeight="1" x14ac:dyDescent="0.15">
      <c r="A51" s="72"/>
      <c r="B51" s="57" t="s">
        <v>25</v>
      </c>
      <c r="C51" s="46"/>
      <c r="D51" s="7"/>
      <c r="F51" s="7"/>
      <c r="G51" s="7"/>
      <c r="H51" s="7"/>
      <c r="I51" s="11" t="s">
        <v>112</v>
      </c>
      <c r="J51" s="12"/>
      <c r="K51" s="7" t="s">
        <v>112</v>
      </c>
      <c r="L51" s="23"/>
      <c r="M51" s="23"/>
    </row>
    <row r="52" spans="1:13" s="13" customFormat="1" ht="21.75" customHeight="1" x14ac:dyDescent="0.15">
      <c r="A52" s="72"/>
      <c r="B52" s="64"/>
      <c r="C52" s="42" t="s">
        <v>15</v>
      </c>
      <c r="D52" s="7">
        <v>1546</v>
      </c>
      <c r="E52" s="7">
        <v>39</v>
      </c>
      <c r="F52" s="7">
        <v>524</v>
      </c>
      <c r="G52" s="7">
        <v>86</v>
      </c>
      <c r="H52" s="7">
        <v>680</v>
      </c>
      <c r="I52" s="11">
        <f>F52+G52+E52+H52</f>
        <v>1329</v>
      </c>
      <c r="J52" s="12">
        <f>H52/I52</f>
        <v>0.51166290443942819</v>
      </c>
      <c r="K52" s="7">
        <v>1171</v>
      </c>
      <c r="L52" s="12">
        <v>0.80095759233926134</v>
      </c>
      <c r="M52" s="56" t="s">
        <v>136</v>
      </c>
    </row>
    <row r="53" spans="1:13" s="13" customFormat="1" ht="21.75" customHeight="1" x14ac:dyDescent="0.15">
      <c r="A53" s="72"/>
      <c r="B53" s="57" t="s">
        <v>26</v>
      </c>
      <c r="C53" s="44"/>
      <c r="D53" s="7"/>
      <c r="F53" s="7"/>
      <c r="G53" s="7"/>
      <c r="H53" s="7"/>
      <c r="I53" s="11" t="s">
        <v>112</v>
      </c>
      <c r="J53" s="12"/>
      <c r="K53" s="7" t="s">
        <v>112</v>
      </c>
      <c r="L53" s="23"/>
      <c r="M53" s="23"/>
    </row>
    <row r="54" spans="1:13" s="13" customFormat="1" ht="21.75" customHeight="1" x14ac:dyDescent="0.15">
      <c r="A54" s="72"/>
      <c r="B54" s="64"/>
      <c r="C54" s="42" t="s">
        <v>15</v>
      </c>
      <c r="D54" s="7">
        <v>19060</v>
      </c>
      <c r="E54" s="7">
        <v>2903</v>
      </c>
      <c r="F54" s="7">
        <v>5344</v>
      </c>
      <c r="G54" s="7">
        <v>122</v>
      </c>
      <c r="H54" s="7">
        <v>5820</v>
      </c>
      <c r="I54" s="11">
        <f>F54+G54+E54+H54</f>
        <v>14189</v>
      </c>
      <c r="J54" s="12">
        <f>H54/I54</f>
        <v>0.41017689759672987</v>
      </c>
      <c r="K54" s="7">
        <v>7777</v>
      </c>
      <c r="L54" s="12">
        <v>0.47042100169368495</v>
      </c>
      <c r="M54" s="82" t="s">
        <v>136</v>
      </c>
    </row>
    <row r="55" spans="1:13" s="13" customFormat="1" ht="21.75" customHeight="1" x14ac:dyDescent="0.15">
      <c r="A55" s="72"/>
      <c r="B55" s="57" t="s">
        <v>27</v>
      </c>
      <c r="C55" s="44"/>
      <c r="D55" s="7"/>
      <c r="F55" s="7"/>
      <c r="G55" s="7"/>
      <c r="H55" s="7"/>
      <c r="I55" s="11" t="s">
        <v>112</v>
      </c>
      <c r="J55" s="12"/>
      <c r="K55" s="7" t="s">
        <v>112</v>
      </c>
      <c r="L55" s="23"/>
      <c r="M55" s="23"/>
    </row>
    <row r="56" spans="1:13" s="13" customFormat="1" ht="21.75" customHeight="1" x14ac:dyDescent="0.15">
      <c r="A56" s="72"/>
      <c r="B56" s="64"/>
      <c r="C56" s="42" t="s">
        <v>15</v>
      </c>
      <c r="D56" s="7">
        <v>23048</v>
      </c>
      <c r="E56" s="7">
        <v>4253</v>
      </c>
      <c r="F56" s="7">
        <v>7182</v>
      </c>
      <c r="G56" s="7">
        <v>1008</v>
      </c>
      <c r="H56" s="7">
        <v>8682</v>
      </c>
      <c r="I56" s="11">
        <f>F56+G56+E56+H56</f>
        <v>21125</v>
      </c>
      <c r="J56" s="12">
        <f>H56/I56</f>
        <v>0.41098224852071008</v>
      </c>
      <c r="K56" s="7">
        <v>10971</v>
      </c>
      <c r="L56" s="12">
        <v>0.43179313602015112</v>
      </c>
      <c r="M56" s="56" t="s">
        <v>139</v>
      </c>
    </row>
    <row r="57" spans="1:13" s="13" customFormat="1" ht="21.75" customHeight="1" x14ac:dyDescent="0.15">
      <c r="A57" s="72"/>
      <c r="B57" s="57" t="s">
        <v>28</v>
      </c>
      <c r="C57" s="46"/>
      <c r="D57" s="7"/>
      <c r="F57" s="7"/>
      <c r="G57" s="7"/>
      <c r="H57" s="7"/>
      <c r="I57" s="11" t="s">
        <v>112</v>
      </c>
      <c r="J57" s="12"/>
      <c r="K57" s="7" t="s">
        <v>112</v>
      </c>
      <c r="L57" s="23"/>
      <c r="M57" s="23"/>
    </row>
    <row r="58" spans="1:13" s="13" customFormat="1" ht="21.75" customHeight="1" x14ac:dyDescent="0.15">
      <c r="A58" s="72"/>
      <c r="B58" s="64"/>
      <c r="C58" s="42" t="s">
        <v>15</v>
      </c>
      <c r="D58" s="7">
        <v>1993</v>
      </c>
      <c r="E58" s="7">
        <v>774</v>
      </c>
      <c r="F58" s="7">
        <v>788</v>
      </c>
      <c r="G58" s="7">
        <v>7</v>
      </c>
      <c r="H58" s="7">
        <v>386</v>
      </c>
      <c r="I58" s="11">
        <f>F58+G58+E58+H58</f>
        <v>1955</v>
      </c>
      <c r="J58" s="12">
        <f>H58/I58</f>
        <v>0.19744245524296675</v>
      </c>
      <c r="K58" s="7">
        <v>242</v>
      </c>
      <c r="L58" s="12">
        <v>0.23404255319148937</v>
      </c>
      <c r="M58" s="56" t="s">
        <v>136</v>
      </c>
    </row>
    <row r="59" spans="1:13" s="13" customFormat="1" ht="21.75" customHeight="1" x14ac:dyDescent="0.15">
      <c r="A59" s="72"/>
      <c r="B59" s="57" t="s">
        <v>29</v>
      </c>
      <c r="C59" s="44"/>
      <c r="D59" s="7"/>
      <c r="F59" s="7"/>
      <c r="G59" s="7"/>
      <c r="H59" s="7"/>
      <c r="I59" s="11" t="s">
        <v>112</v>
      </c>
      <c r="J59" s="12"/>
      <c r="K59" s="7" t="s">
        <v>112</v>
      </c>
      <c r="L59" s="23"/>
      <c r="M59" s="23"/>
    </row>
    <row r="60" spans="1:13" s="13" customFormat="1" ht="21.75" customHeight="1" x14ac:dyDescent="0.15">
      <c r="A60" s="72"/>
      <c r="B60" s="64"/>
      <c r="C60" s="42" t="s">
        <v>15</v>
      </c>
      <c r="D60" s="7">
        <v>4161</v>
      </c>
      <c r="E60" s="7">
        <v>109</v>
      </c>
      <c r="F60" s="7">
        <v>2001</v>
      </c>
      <c r="G60" s="7">
        <v>1158</v>
      </c>
      <c r="H60" s="7">
        <v>805</v>
      </c>
      <c r="I60" s="11">
        <f>F60+G60+E60+H60</f>
        <v>4073</v>
      </c>
      <c r="J60" s="12">
        <f>H60/I60</f>
        <v>0.19764301497667566</v>
      </c>
      <c r="K60" s="7">
        <v>780</v>
      </c>
      <c r="L60" s="12">
        <v>0.16680923866552608</v>
      </c>
      <c r="M60" s="56" t="s">
        <v>135</v>
      </c>
    </row>
    <row r="61" spans="1:13" s="13" customFormat="1" ht="21.75" customHeight="1" x14ac:dyDescent="0.15">
      <c r="A61" s="72"/>
      <c r="B61" s="57" t="s">
        <v>132</v>
      </c>
      <c r="C61" s="44"/>
      <c r="D61" s="7"/>
      <c r="F61" s="7"/>
      <c r="G61" s="7"/>
      <c r="H61" s="7"/>
      <c r="I61" s="11" t="s">
        <v>112</v>
      </c>
      <c r="J61" s="12"/>
      <c r="K61" s="7" t="s">
        <v>112</v>
      </c>
      <c r="L61" s="23"/>
      <c r="M61" s="23"/>
    </row>
    <row r="62" spans="1:13" s="13" customFormat="1" ht="21.75" customHeight="1" x14ac:dyDescent="0.15">
      <c r="A62" s="72"/>
      <c r="B62" s="64"/>
      <c r="C62" s="42" t="s">
        <v>15</v>
      </c>
      <c r="D62" s="7">
        <v>14145</v>
      </c>
      <c r="E62" s="7">
        <v>2475</v>
      </c>
      <c r="F62" s="7">
        <v>3277</v>
      </c>
      <c r="G62" s="7">
        <v>1919</v>
      </c>
      <c r="H62" s="7">
        <v>5280</v>
      </c>
      <c r="I62" s="11">
        <f>F62+G62+E62+H62</f>
        <v>12951</v>
      </c>
      <c r="J62" s="12">
        <f>H62/I62</f>
        <v>0.40769052582812138</v>
      </c>
      <c r="K62" s="7">
        <v>5251</v>
      </c>
      <c r="L62" s="12">
        <v>0.42837330722793276</v>
      </c>
      <c r="M62" s="82" t="s">
        <v>136</v>
      </c>
    </row>
    <row r="63" spans="1:13" s="13" customFormat="1" ht="21.75" customHeight="1" x14ac:dyDescent="0.15">
      <c r="A63" s="72"/>
      <c r="B63" s="57" t="s">
        <v>30</v>
      </c>
      <c r="C63" s="44"/>
      <c r="D63" s="7"/>
      <c r="F63" s="7"/>
      <c r="G63" s="7"/>
      <c r="H63" s="7"/>
      <c r="I63" s="11" t="s">
        <v>112</v>
      </c>
      <c r="J63" s="12"/>
      <c r="K63" s="7" t="s">
        <v>112</v>
      </c>
      <c r="L63" s="23"/>
      <c r="M63" s="23"/>
    </row>
    <row r="64" spans="1:13" s="13" customFormat="1" ht="21.75" customHeight="1" x14ac:dyDescent="0.15">
      <c r="A64" s="72"/>
      <c r="B64" s="64"/>
      <c r="C64" s="42" t="s">
        <v>15</v>
      </c>
      <c r="D64" s="7">
        <v>9295</v>
      </c>
      <c r="E64" s="7">
        <v>1438</v>
      </c>
      <c r="F64" s="7">
        <v>3718</v>
      </c>
      <c r="G64" s="7">
        <v>125</v>
      </c>
      <c r="H64" s="7">
        <v>3189</v>
      </c>
      <c r="I64" s="11">
        <f>F64+G64+E64+H64</f>
        <v>8470</v>
      </c>
      <c r="J64" s="12">
        <f>H64/I64</f>
        <v>0.37650531286894923</v>
      </c>
      <c r="K64" s="7">
        <v>4997</v>
      </c>
      <c r="L64" s="12">
        <v>0.48651543179826695</v>
      </c>
      <c r="M64" s="56" t="s">
        <v>136</v>
      </c>
    </row>
    <row r="65" spans="1:13" s="13" customFormat="1" ht="21.75" customHeight="1" x14ac:dyDescent="0.15">
      <c r="A65" s="72"/>
      <c r="B65" s="57" t="s">
        <v>31</v>
      </c>
      <c r="C65" s="44"/>
      <c r="D65" s="7"/>
      <c r="F65" s="7"/>
      <c r="G65" s="7"/>
      <c r="H65" s="7"/>
      <c r="I65" s="11" t="s">
        <v>112</v>
      </c>
      <c r="J65" s="12"/>
      <c r="K65" s="7" t="s">
        <v>112</v>
      </c>
      <c r="L65" s="23"/>
      <c r="M65" s="23"/>
    </row>
    <row r="66" spans="1:13" s="13" customFormat="1" ht="21.75" customHeight="1" x14ac:dyDescent="0.15">
      <c r="A66" s="72"/>
      <c r="B66" s="64"/>
      <c r="C66" s="42" t="s">
        <v>15</v>
      </c>
      <c r="D66" s="7">
        <v>1627</v>
      </c>
      <c r="E66" s="7">
        <v>221</v>
      </c>
      <c r="F66" s="7">
        <v>558</v>
      </c>
      <c r="G66" s="7">
        <v>0</v>
      </c>
      <c r="H66" s="7">
        <v>565</v>
      </c>
      <c r="I66" s="11">
        <f>F66+G66+E66+H66</f>
        <v>1344</v>
      </c>
      <c r="J66" s="12">
        <f>H66/I66</f>
        <v>0.42038690476190477</v>
      </c>
      <c r="K66" s="7">
        <v>1063</v>
      </c>
      <c r="L66" s="12">
        <v>0.86003236245954695</v>
      </c>
      <c r="M66" s="56" t="s">
        <v>136</v>
      </c>
    </row>
    <row r="67" spans="1:13" s="8" customFormat="1" ht="21.75" customHeight="1" x14ac:dyDescent="0.15">
      <c r="A67" s="72"/>
      <c r="B67" s="57" t="s">
        <v>32</v>
      </c>
      <c r="C67" s="44"/>
      <c r="D67" s="7"/>
      <c r="F67" s="7"/>
      <c r="G67" s="7"/>
      <c r="H67" s="7"/>
      <c r="I67" s="11" t="s">
        <v>112</v>
      </c>
      <c r="J67" s="12"/>
      <c r="K67" s="7" t="s">
        <v>112</v>
      </c>
      <c r="L67" s="23"/>
      <c r="M67" s="23"/>
    </row>
    <row r="68" spans="1:13" s="13" customFormat="1" ht="21.75" customHeight="1" x14ac:dyDescent="0.15">
      <c r="A68" s="72"/>
      <c r="B68" s="64"/>
      <c r="C68" s="42" t="s">
        <v>15</v>
      </c>
      <c r="D68" s="7">
        <v>93504</v>
      </c>
      <c r="E68" s="7">
        <v>22186</v>
      </c>
      <c r="F68" s="7">
        <v>29780</v>
      </c>
      <c r="G68" s="7">
        <v>2974</v>
      </c>
      <c r="H68" s="7">
        <v>32634</v>
      </c>
      <c r="I68" s="11">
        <f>F68+G68+E68+H68</f>
        <v>87574</v>
      </c>
      <c r="J68" s="12">
        <f>H68/I68</f>
        <v>0.37264484892776395</v>
      </c>
      <c r="K68" s="7">
        <v>48782</v>
      </c>
      <c r="L68" s="12">
        <v>0.60160816910440762</v>
      </c>
      <c r="M68" s="82" t="s">
        <v>136</v>
      </c>
    </row>
    <row r="69" spans="1:13" s="8" customFormat="1" ht="21.75" customHeight="1" x14ac:dyDescent="0.15">
      <c r="A69" s="72"/>
      <c r="B69" s="64"/>
      <c r="C69" s="39" t="s">
        <v>67</v>
      </c>
      <c r="D69" s="7">
        <v>139541</v>
      </c>
      <c r="E69" s="7">
        <v>8746</v>
      </c>
      <c r="F69" s="7">
        <v>30139</v>
      </c>
      <c r="G69" s="7">
        <v>3344</v>
      </c>
      <c r="H69" s="7">
        <v>74675</v>
      </c>
      <c r="I69" s="11">
        <f>F69+G69+E69+H69</f>
        <v>116904</v>
      </c>
      <c r="J69" s="12">
        <f>H69/I69</f>
        <v>0.63877198384999656</v>
      </c>
      <c r="K69" s="7">
        <v>180065</v>
      </c>
      <c r="L69" s="12">
        <v>0.84095367083878203</v>
      </c>
      <c r="M69" s="83" t="s">
        <v>136</v>
      </c>
    </row>
    <row r="70" spans="1:13" s="13" customFormat="1" ht="21.75" customHeight="1" x14ac:dyDescent="0.15">
      <c r="A70" s="72"/>
      <c r="B70" s="57" t="s">
        <v>33</v>
      </c>
      <c r="C70" s="44"/>
      <c r="D70" s="7"/>
      <c r="F70" s="7"/>
      <c r="G70" s="7"/>
      <c r="H70" s="7"/>
      <c r="I70" s="11" t="s">
        <v>112</v>
      </c>
      <c r="J70" s="12"/>
      <c r="K70" s="7" t="s">
        <v>112</v>
      </c>
      <c r="L70" s="23"/>
      <c r="M70" s="23"/>
    </row>
    <row r="71" spans="1:13" s="13" customFormat="1" ht="21.75" customHeight="1" x14ac:dyDescent="0.15">
      <c r="A71" s="72"/>
      <c r="B71" s="64"/>
      <c r="C71" s="42" t="s">
        <v>15</v>
      </c>
      <c r="D71" s="7">
        <v>10993</v>
      </c>
      <c r="E71" s="7">
        <v>1993</v>
      </c>
      <c r="F71" s="7">
        <v>2690</v>
      </c>
      <c r="G71" s="7">
        <v>2304</v>
      </c>
      <c r="H71" s="7">
        <v>2835</v>
      </c>
      <c r="I71" s="11">
        <f>F71+G71+E71+H71</f>
        <v>9822</v>
      </c>
      <c r="J71" s="12">
        <f>H71/I71</f>
        <v>0.28863775198533903</v>
      </c>
      <c r="K71" s="7">
        <v>2783</v>
      </c>
      <c r="L71" s="12">
        <v>0.2677248677248677</v>
      </c>
      <c r="M71" s="56" t="s">
        <v>135</v>
      </c>
    </row>
    <row r="72" spans="1:13" s="8" customFormat="1" ht="21.75" customHeight="1" x14ac:dyDescent="0.15">
      <c r="A72" s="72"/>
      <c r="B72" s="57" t="s">
        <v>34</v>
      </c>
      <c r="C72" s="44"/>
      <c r="D72" s="7"/>
      <c r="F72" s="7"/>
      <c r="G72" s="7"/>
      <c r="H72" s="7"/>
      <c r="I72" s="11" t="s">
        <v>112</v>
      </c>
      <c r="J72" s="12"/>
      <c r="K72" s="7" t="s">
        <v>112</v>
      </c>
      <c r="L72" s="23"/>
      <c r="M72" s="23"/>
    </row>
    <row r="73" spans="1:13" s="13" customFormat="1" ht="21.75" customHeight="1" x14ac:dyDescent="0.15">
      <c r="A73" s="72"/>
      <c r="B73" s="64"/>
      <c r="C73" s="42" t="s">
        <v>15</v>
      </c>
      <c r="D73" s="7">
        <v>1983</v>
      </c>
      <c r="E73" s="7">
        <v>374</v>
      </c>
      <c r="F73" s="7">
        <v>655</v>
      </c>
      <c r="G73" s="7">
        <v>18</v>
      </c>
      <c r="H73" s="7">
        <v>773</v>
      </c>
      <c r="I73" s="11">
        <f>F73+G73+E73+H73</f>
        <v>1820</v>
      </c>
      <c r="J73" s="12">
        <f>H73/I73</f>
        <v>0.42472527472527472</v>
      </c>
      <c r="K73" s="7">
        <v>621</v>
      </c>
      <c r="L73" s="12">
        <v>0.49090909090909091</v>
      </c>
      <c r="M73" s="56" t="s">
        <v>136</v>
      </c>
    </row>
    <row r="74" spans="1:13" s="8" customFormat="1" ht="21.75" customHeight="1" x14ac:dyDescent="0.15">
      <c r="A74" s="72"/>
      <c r="B74" s="57" t="s">
        <v>95</v>
      </c>
      <c r="C74" s="44"/>
      <c r="D74" s="7"/>
      <c r="F74" s="7"/>
      <c r="G74" s="7"/>
      <c r="H74" s="7"/>
      <c r="I74" s="11" t="s">
        <v>112</v>
      </c>
      <c r="J74" s="12"/>
      <c r="K74" s="7" t="s">
        <v>112</v>
      </c>
      <c r="L74" s="23"/>
      <c r="M74" s="23"/>
    </row>
    <row r="75" spans="1:13" s="13" customFormat="1" ht="21.75" customHeight="1" x14ac:dyDescent="0.15">
      <c r="A75" s="72"/>
      <c r="B75" s="64"/>
      <c r="C75" s="42" t="s">
        <v>15</v>
      </c>
      <c r="D75" s="7">
        <v>73104</v>
      </c>
      <c r="E75" s="7">
        <v>15581</v>
      </c>
      <c r="F75" s="7">
        <v>25274</v>
      </c>
      <c r="G75" s="7">
        <v>7102</v>
      </c>
      <c r="H75" s="7">
        <v>22803</v>
      </c>
      <c r="I75" s="11">
        <f>F75+G75+E75+H75</f>
        <v>70760</v>
      </c>
      <c r="J75" s="12">
        <f>H75/I75</f>
        <v>0.32225833804409271</v>
      </c>
      <c r="K75" s="7">
        <v>25078</v>
      </c>
      <c r="L75" s="12">
        <v>0.35975784701899349</v>
      </c>
      <c r="M75" s="82" t="s">
        <v>136</v>
      </c>
    </row>
    <row r="76" spans="1:13" s="8" customFormat="1" ht="31.5" customHeight="1" x14ac:dyDescent="0.15">
      <c r="A76" s="72"/>
      <c r="B76" s="64"/>
      <c r="C76" s="42" t="s">
        <v>67</v>
      </c>
      <c r="D76" s="7">
        <v>72234</v>
      </c>
      <c r="E76" s="7">
        <v>11574</v>
      </c>
      <c r="F76" s="7">
        <v>19124</v>
      </c>
      <c r="G76" s="7">
        <v>7502</v>
      </c>
      <c r="H76" s="7">
        <v>30708</v>
      </c>
      <c r="I76" s="11">
        <f>F76+G76+E76+H76</f>
        <v>68908</v>
      </c>
      <c r="J76" s="12">
        <f>H76/I76</f>
        <v>0.44563766180994951</v>
      </c>
      <c r="K76" s="7">
        <v>21201</v>
      </c>
      <c r="L76" s="12">
        <v>0.29278700749886066</v>
      </c>
      <c r="M76" s="82" t="s">
        <v>144</v>
      </c>
    </row>
    <row r="77" spans="1:13" s="8" customFormat="1" ht="21.75" customHeight="1" x14ac:dyDescent="0.15">
      <c r="A77" s="72"/>
      <c r="B77" s="57" t="s">
        <v>96</v>
      </c>
      <c r="C77" s="44"/>
      <c r="D77" s="7"/>
      <c r="F77" s="7"/>
      <c r="G77" s="7"/>
      <c r="H77" s="7"/>
      <c r="I77" s="11" t="s">
        <v>112</v>
      </c>
      <c r="J77" s="12"/>
      <c r="K77" s="7" t="s">
        <v>112</v>
      </c>
      <c r="L77" s="23"/>
      <c r="M77" s="82"/>
    </row>
    <row r="78" spans="1:13" s="13" customFormat="1" ht="21.75" customHeight="1" x14ac:dyDescent="0.15">
      <c r="A78" s="72"/>
      <c r="B78" s="64"/>
      <c r="C78" s="42" t="s">
        <v>15</v>
      </c>
      <c r="D78" s="7">
        <v>19017</v>
      </c>
      <c r="E78" s="7">
        <v>2984</v>
      </c>
      <c r="F78" s="7">
        <v>9763</v>
      </c>
      <c r="G78" s="7">
        <v>158</v>
      </c>
      <c r="H78" s="7">
        <v>4494</v>
      </c>
      <c r="I78" s="11">
        <f>F78+G78+E78+H78</f>
        <v>17399</v>
      </c>
      <c r="J78" s="12">
        <f>H78/I78</f>
        <v>0.25829070636243462</v>
      </c>
      <c r="K78" s="7">
        <v>7289</v>
      </c>
      <c r="L78" s="12">
        <v>0.41041666666666665</v>
      </c>
      <c r="M78" s="56" t="s">
        <v>136</v>
      </c>
    </row>
    <row r="79" spans="1:13" s="8" customFormat="1" ht="33.75" customHeight="1" x14ac:dyDescent="0.15">
      <c r="A79" s="72"/>
      <c r="B79" s="65"/>
      <c r="C79" s="39" t="s">
        <v>67</v>
      </c>
      <c r="D79" s="7">
        <v>46433</v>
      </c>
      <c r="E79" s="7">
        <v>13681</v>
      </c>
      <c r="F79" s="7">
        <v>10069</v>
      </c>
      <c r="G79" s="7">
        <v>6</v>
      </c>
      <c r="H79" s="7">
        <v>19431</v>
      </c>
      <c r="I79" s="11">
        <f>F79+G79+E79+H79</f>
        <v>43187</v>
      </c>
      <c r="J79" s="12">
        <f>H79/I79</f>
        <v>0.44992706138421285</v>
      </c>
      <c r="K79" s="7">
        <v>5815</v>
      </c>
      <c r="L79" s="12">
        <v>0.1262346684033431</v>
      </c>
      <c r="M79" s="82" t="s">
        <v>145</v>
      </c>
    </row>
    <row r="80" spans="1:13" s="8" customFormat="1" ht="21.75" customHeight="1" x14ac:dyDescent="0.15">
      <c r="A80" s="72"/>
      <c r="B80" s="59" t="s">
        <v>93</v>
      </c>
      <c r="C80" s="44"/>
      <c r="D80" s="7"/>
      <c r="F80" s="7"/>
      <c r="G80" s="7"/>
      <c r="H80" s="7"/>
      <c r="I80" s="11" t="s">
        <v>112</v>
      </c>
      <c r="J80" s="12"/>
      <c r="K80" s="7" t="s">
        <v>112</v>
      </c>
      <c r="L80" s="23"/>
      <c r="M80" s="23"/>
    </row>
    <row r="81" spans="1:13" s="13" customFormat="1" ht="21.75" customHeight="1" x14ac:dyDescent="0.15">
      <c r="A81" s="72"/>
      <c r="B81" s="64"/>
      <c r="C81" s="42" t="s">
        <v>15</v>
      </c>
      <c r="D81" s="7">
        <v>11736</v>
      </c>
      <c r="E81" s="7">
        <v>3424</v>
      </c>
      <c r="F81" s="7">
        <v>4367</v>
      </c>
      <c r="G81" s="7">
        <v>1651</v>
      </c>
      <c r="H81" s="7">
        <v>2227</v>
      </c>
      <c r="I81" s="11">
        <f>F81+G81+E81+H81</f>
        <v>11669</v>
      </c>
      <c r="J81" s="12">
        <f>H81/I81</f>
        <v>0.19084754477675894</v>
      </c>
      <c r="K81" s="7">
        <v>3811</v>
      </c>
      <c r="L81" s="12">
        <v>0.32436803132181463</v>
      </c>
      <c r="M81" s="56" t="s">
        <v>136</v>
      </c>
    </row>
    <row r="82" spans="1:13" s="8" customFormat="1" ht="21.75" customHeight="1" x14ac:dyDescent="0.15">
      <c r="A82" s="72"/>
      <c r="B82" s="64"/>
      <c r="C82" s="39" t="s">
        <v>67</v>
      </c>
      <c r="D82" s="7">
        <v>69004</v>
      </c>
      <c r="E82" s="7">
        <v>21027</v>
      </c>
      <c r="F82" s="7">
        <v>17963</v>
      </c>
      <c r="G82" s="7">
        <v>11264</v>
      </c>
      <c r="H82" s="7">
        <v>18309</v>
      </c>
      <c r="I82" s="11">
        <f>F82+G82+E82+H82</f>
        <v>68563</v>
      </c>
      <c r="J82" s="12">
        <f>H82/I82</f>
        <v>0.26703907355279088</v>
      </c>
      <c r="K82" s="7">
        <v>17317</v>
      </c>
      <c r="L82" s="12">
        <v>0.24703985848383692</v>
      </c>
      <c r="M82" s="56" t="s">
        <v>135</v>
      </c>
    </row>
    <row r="83" spans="1:13" s="8" customFormat="1" ht="21.75" customHeight="1" x14ac:dyDescent="0.15">
      <c r="A83" s="72"/>
      <c r="B83" s="57" t="s">
        <v>35</v>
      </c>
      <c r="C83" s="44"/>
      <c r="D83" s="7"/>
      <c r="F83" s="7"/>
      <c r="G83" s="7"/>
      <c r="H83" s="7"/>
      <c r="I83" s="11" t="s">
        <v>112</v>
      </c>
      <c r="J83" s="12"/>
      <c r="K83" s="7" t="s">
        <v>112</v>
      </c>
      <c r="L83" s="23"/>
      <c r="M83" s="23"/>
    </row>
    <row r="84" spans="1:13" s="13" customFormat="1" ht="21.75" customHeight="1" x14ac:dyDescent="0.15">
      <c r="A84" s="72"/>
      <c r="B84" s="64"/>
      <c r="C84" s="42" t="s">
        <v>15</v>
      </c>
      <c r="D84" s="7">
        <v>12291</v>
      </c>
      <c r="E84" s="7">
        <v>1927</v>
      </c>
      <c r="F84" s="7">
        <v>5782</v>
      </c>
      <c r="G84" s="7">
        <v>1947</v>
      </c>
      <c r="H84" s="7">
        <v>2080</v>
      </c>
      <c r="I84" s="11">
        <f>F84+G84+E84+H84</f>
        <v>11736</v>
      </c>
      <c r="J84" s="12">
        <f>H84/I84</f>
        <v>0.17723244717109748</v>
      </c>
      <c r="K84" s="7">
        <v>4932</v>
      </c>
      <c r="L84" s="12">
        <v>0.42987884598622855</v>
      </c>
      <c r="M84" s="56" t="s">
        <v>136</v>
      </c>
    </row>
    <row r="85" spans="1:13" s="8" customFormat="1" ht="21.75" customHeight="1" x14ac:dyDescent="0.15">
      <c r="A85" s="72"/>
      <c r="B85" s="64"/>
      <c r="C85" s="39" t="s">
        <v>67</v>
      </c>
      <c r="D85" s="7">
        <v>12642</v>
      </c>
      <c r="E85" s="7">
        <v>1786</v>
      </c>
      <c r="F85" s="7">
        <v>1307</v>
      </c>
      <c r="G85" s="7">
        <v>970</v>
      </c>
      <c r="H85" s="7">
        <v>6771</v>
      </c>
      <c r="I85" s="11">
        <f>F85+G85+E85+H85</f>
        <v>10834</v>
      </c>
      <c r="J85" s="12">
        <f>H85/I85</f>
        <v>0.62497692449695408</v>
      </c>
      <c r="K85" s="7">
        <v>5771</v>
      </c>
      <c r="L85" s="12">
        <v>0.59274856203779791</v>
      </c>
      <c r="M85" s="56" t="s">
        <v>135</v>
      </c>
    </row>
    <row r="86" spans="1:13" s="8" customFormat="1" ht="21.75" customHeight="1" x14ac:dyDescent="0.15">
      <c r="A86" s="72"/>
      <c r="B86" s="57" t="s">
        <v>97</v>
      </c>
      <c r="C86" s="44"/>
      <c r="D86" s="7"/>
      <c r="F86" s="7"/>
      <c r="G86" s="7"/>
      <c r="H86" s="7"/>
      <c r="I86" s="11" t="s">
        <v>112</v>
      </c>
      <c r="J86" s="12"/>
      <c r="K86" s="7" t="s">
        <v>112</v>
      </c>
      <c r="L86" s="23"/>
      <c r="M86" s="23"/>
    </row>
    <row r="87" spans="1:13" s="13" customFormat="1" ht="21.75" customHeight="1" x14ac:dyDescent="0.15">
      <c r="A87" s="72"/>
      <c r="B87" s="64"/>
      <c r="C87" s="42" t="s">
        <v>15</v>
      </c>
      <c r="D87" s="7">
        <v>1968</v>
      </c>
      <c r="E87" s="7">
        <v>212</v>
      </c>
      <c r="F87" s="7">
        <v>1457</v>
      </c>
      <c r="G87" s="7">
        <v>253</v>
      </c>
      <c r="H87" s="7">
        <v>45</v>
      </c>
      <c r="I87" s="11">
        <f>F87+G87+E87+H87</f>
        <v>1967</v>
      </c>
      <c r="J87" s="12">
        <f>H87/I87</f>
        <v>2.2877478393492627E-2</v>
      </c>
      <c r="K87" s="7">
        <v>279</v>
      </c>
      <c r="L87" s="12">
        <v>0.14020100502512564</v>
      </c>
      <c r="M87" s="56" t="s">
        <v>136</v>
      </c>
    </row>
    <row r="88" spans="1:13" s="8" customFormat="1" ht="21.75" customHeight="1" x14ac:dyDescent="0.15">
      <c r="A88" s="72"/>
      <c r="B88" s="64"/>
      <c r="C88" s="42" t="s">
        <v>67</v>
      </c>
      <c r="D88" s="7">
        <v>4548</v>
      </c>
      <c r="E88" s="7">
        <v>836</v>
      </c>
      <c r="F88" s="7">
        <v>1383</v>
      </c>
      <c r="G88" s="7">
        <v>952</v>
      </c>
      <c r="H88" s="7">
        <v>1294</v>
      </c>
      <c r="I88" s="11">
        <f>F88+G88+E88+H88</f>
        <v>4465</v>
      </c>
      <c r="J88" s="12">
        <f>H88/I88</f>
        <v>0.28980963045912655</v>
      </c>
      <c r="K88" s="7">
        <v>734</v>
      </c>
      <c r="L88" s="12">
        <v>0.16078860898138006</v>
      </c>
      <c r="M88" s="56" t="s">
        <v>135</v>
      </c>
    </row>
    <row r="89" spans="1:13" s="8" customFormat="1" ht="21.75" customHeight="1" x14ac:dyDescent="0.15">
      <c r="A89" s="72"/>
      <c r="B89" s="57" t="s">
        <v>36</v>
      </c>
      <c r="C89" s="44"/>
      <c r="D89" s="7"/>
      <c r="F89" s="7"/>
      <c r="G89" s="7"/>
      <c r="H89" s="7"/>
      <c r="I89" s="11" t="s">
        <v>112</v>
      </c>
      <c r="J89" s="12"/>
      <c r="K89" s="7" t="s">
        <v>112</v>
      </c>
      <c r="L89" s="23"/>
      <c r="M89" s="23"/>
    </row>
    <row r="90" spans="1:13" s="13" customFormat="1" ht="21.75" customHeight="1" x14ac:dyDescent="0.15">
      <c r="A90" s="72"/>
      <c r="B90" s="64"/>
      <c r="C90" s="42" t="s">
        <v>15</v>
      </c>
      <c r="D90" s="7">
        <v>30873</v>
      </c>
      <c r="E90" s="7">
        <v>6505</v>
      </c>
      <c r="F90" s="7">
        <v>11186</v>
      </c>
      <c r="G90" s="7">
        <v>3216</v>
      </c>
      <c r="H90" s="7">
        <v>8525</v>
      </c>
      <c r="I90" s="11">
        <f>F90+G90+E90+H90</f>
        <v>29432</v>
      </c>
      <c r="J90" s="12">
        <f>H90/I90</f>
        <v>0.28965072030443056</v>
      </c>
      <c r="K90" s="7">
        <v>7831</v>
      </c>
      <c r="L90" s="12">
        <v>0.26872790913146427</v>
      </c>
      <c r="M90" s="56" t="s">
        <v>135</v>
      </c>
    </row>
    <row r="91" spans="1:13" s="8" customFormat="1" ht="21.75" customHeight="1" x14ac:dyDescent="0.15">
      <c r="A91" s="72"/>
      <c r="B91" s="64"/>
      <c r="C91" s="39" t="s">
        <v>67</v>
      </c>
      <c r="D91" s="7">
        <v>70390</v>
      </c>
      <c r="E91" s="7">
        <v>10595</v>
      </c>
      <c r="F91" s="7">
        <v>13614</v>
      </c>
      <c r="G91" s="7">
        <v>7815</v>
      </c>
      <c r="H91" s="7">
        <v>33896</v>
      </c>
      <c r="I91" s="11">
        <f>F91+G91+E91+H91</f>
        <v>65920</v>
      </c>
      <c r="J91" s="12">
        <f>H91/I91</f>
        <v>0.51419902912621362</v>
      </c>
      <c r="K91" s="7">
        <v>29760</v>
      </c>
      <c r="L91" s="12">
        <v>0.46428905738088549</v>
      </c>
      <c r="M91" s="56" t="s">
        <v>135</v>
      </c>
    </row>
    <row r="92" spans="1:13" s="8" customFormat="1" ht="21.75" customHeight="1" x14ac:dyDescent="0.15">
      <c r="A92" s="72"/>
      <c r="B92" s="57" t="s">
        <v>37</v>
      </c>
      <c r="C92" s="44"/>
      <c r="D92" s="7"/>
      <c r="F92" s="7"/>
      <c r="G92" s="7"/>
      <c r="H92" s="7"/>
      <c r="I92" s="11" t="s">
        <v>112</v>
      </c>
      <c r="J92" s="12"/>
      <c r="K92" s="7" t="s">
        <v>112</v>
      </c>
      <c r="L92" s="23"/>
      <c r="M92" s="23"/>
    </row>
    <row r="93" spans="1:13" s="13" customFormat="1" ht="21.75" customHeight="1" x14ac:dyDescent="0.15">
      <c r="A93" s="72"/>
      <c r="B93" s="64"/>
      <c r="C93" s="42" t="s">
        <v>15</v>
      </c>
      <c r="D93" s="7">
        <v>24130</v>
      </c>
      <c r="E93" s="7">
        <v>5833</v>
      </c>
      <c r="F93" s="7">
        <v>7212</v>
      </c>
      <c r="G93" s="7">
        <v>2343</v>
      </c>
      <c r="H93" s="7">
        <v>6674</v>
      </c>
      <c r="I93" s="11">
        <f>F93+G93+E93+H93</f>
        <v>22062</v>
      </c>
      <c r="J93" s="12">
        <f>H93/I93</f>
        <v>0.30251110506753692</v>
      </c>
      <c r="K93" s="7">
        <v>7135</v>
      </c>
      <c r="L93" s="12">
        <v>0.31459435626102294</v>
      </c>
      <c r="M93" s="56" t="s">
        <v>136</v>
      </c>
    </row>
    <row r="94" spans="1:13" s="8" customFormat="1" ht="21.75" customHeight="1" x14ac:dyDescent="0.15">
      <c r="A94" s="72"/>
      <c r="B94" s="64"/>
      <c r="C94" s="39" t="s">
        <v>67</v>
      </c>
      <c r="D94" s="7">
        <v>7772</v>
      </c>
      <c r="E94" s="7">
        <v>1082</v>
      </c>
      <c r="F94" s="7">
        <v>1408</v>
      </c>
      <c r="G94" s="7">
        <v>953</v>
      </c>
      <c r="H94" s="7">
        <v>2820</v>
      </c>
      <c r="I94" s="11">
        <f>F94+G94+E94+H94</f>
        <v>6263</v>
      </c>
      <c r="J94" s="12">
        <f>H94/I94</f>
        <v>0.45026345201979884</v>
      </c>
      <c r="K94" s="7">
        <v>2616</v>
      </c>
      <c r="L94" s="12">
        <v>0.43462369164313008</v>
      </c>
      <c r="M94" s="56" t="s">
        <v>135</v>
      </c>
    </row>
    <row r="95" spans="1:13" s="8" customFormat="1" ht="21.75" customHeight="1" x14ac:dyDescent="0.15">
      <c r="A95" s="72"/>
      <c r="B95" s="57" t="s">
        <v>38</v>
      </c>
      <c r="C95" s="44"/>
      <c r="D95" s="7"/>
      <c r="F95" s="7"/>
      <c r="G95" s="7"/>
      <c r="H95" s="7"/>
      <c r="I95" s="11" t="s">
        <v>112</v>
      </c>
      <c r="J95" s="12"/>
      <c r="K95" s="7" t="s">
        <v>112</v>
      </c>
      <c r="L95" s="23"/>
      <c r="M95" s="23"/>
    </row>
    <row r="96" spans="1:13" s="13" customFormat="1" ht="29.25" customHeight="1" x14ac:dyDescent="0.15">
      <c r="A96" s="72"/>
      <c r="B96" s="64"/>
      <c r="C96" s="42" t="s">
        <v>15</v>
      </c>
      <c r="D96" s="7">
        <v>30352</v>
      </c>
      <c r="E96" s="7">
        <v>4560</v>
      </c>
      <c r="F96" s="7">
        <v>8449</v>
      </c>
      <c r="G96" s="7">
        <v>2180</v>
      </c>
      <c r="H96" s="7">
        <v>13030</v>
      </c>
      <c r="I96" s="11">
        <f>F96+G96+E96+H96</f>
        <v>28219</v>
      </c>
      <c r="J96" s="12">
        <f>H96/I96</f>
        <v>0.46174563237534993</v>
      </c>
      <c r="K96" s="7">
        <v>7629</v>
      </c>
      <c r="L96" s="12">
        <v>0.30427152714074901</v>
      </c>
      <c r="M96" s="82" t="s">
        <v>146</v>
      </c>
    </row>
    <row r="97" spans="1:13" s="8" customFormat="1" ht="21.75" customHeight="1" x14ac:dyDescent="0.15">
      <c r="A97" s="72"/>
      <c r="B97" s="64"/>
      <c r="C97" s="39" t="s">
        <v>67</v>
      </c>
      <c r="D97" s="7">
        <v>58479</v>
      </c>
      <c r="E97" s="7">
        <v>9161</v>
      </c>
      <c r="F97" s="7">
        <v>15461</v>
      </c>
      <c r="G97" s="7">
        <v>6932</v>
      </c>
      <c r="H97" s="7">
        <v>18089</v>
      </c>
      <c r="I97" s="11">
        <f>F97+G97+E97+H97</f>
        <v>49643</v>
      </c>
      <c r="J97" s="12">
        <f>H97/I97</f>
        <v>0.36438168523256048</v>
      </c>
      <c r="K97" s="7">
        <v>30447</v>
      </c>
      <c r="L97" s="12">
        <v>0.54110684580934099</v>
      </c>
      <c r="M97" s="56" t="s">
        <v>136</v>
      </c>
    </row>
    <row r="98" spans="1:13" s="13" customFormat="1" ht="21.75" customHeight="1" x14ac:dyDescent="0.15">
      <c r="A98" s="72"/>
      <c r="B98" s="57" t="s">
        <v>98</v>
      </c>
      <c r="C98" s="44"/>
      <c r="D98" s="7"/>
      <c r="F98" s="7"/>
      <c r="G98" s="7"/>
      <c r="H98" s="7"/>
      <c r="I98" s="11" t="s">
        <v>112</v>
      </c>
      <c r="J98" s="12"/>
      <c r="K98" s="7" t="s">
        <v>112</v>
      </c>
      <c r="L98" s="23"/>
      <c r="M98" s="23"/>
    </row>
    <row r="99" spans="1:13" s="13" customFormat="1" ht="21.75" customHeight="1" x14ac:dyDescent="0.15">
      <c r="A99" s="72"/>
      <c r="B99" s="66"/>
      <c r="C99" s="42" t="s">
        <v>15</v>
      </c>
      <c r="D99" s="7">
        <v>0</v>
      </c>
      <c r="E99" s="7">
        <v>0</v>
      </c>
      <c r="F99" s="7">
        <v>0</v>
      </c>
      <c r="G99" s="7">
        <v>0</v>
      </c>
      <c r="H99" s="7">
        <v>0</v>
      </c>
      <c r="I99" s="11">
        <f>E99+F99+G99+H99</f>
        <v>0</v>
      </c>
      <c r="J99" s="12" t="e">
        <f>H99/I99</f>
        <v>#DIV/0!</v>
      </c>
      <c r="K99" s="7">
        <v>11</v>
      </c>
      <c r="L99" s="12">
        <v>0.52380952380952384</v>
      </c>
      <c r="M99" s="56" t="s">
        <v>136</v>
      </c>
    </row>
    <row r="100" spans="1:13" s="8" customFormat="1" ht="21.75" customHeight="1" x14ac:dyDescent="0.15">
      <c r="A100" s="74" t="s">
        <v>104</v>
      </c>
      <c r="B100" s="67"/>
      <c r="C100" s="29"/>
      <c r="D100" s="17"/>
      <c r="E100" s="17"/>
      <c r="F100" s="17"/>
      <c r="G100" s="17"/>
      <c r="H100" s="17"/>
      <c r="I100" s="11" t="s">
        <v>112</v>
      </c>
      <c r="J100" s="12"/>
      <c r="K100" s="17" t="s">
        <v>112</v>
      </c>
      <c r="L100" s="18"/>
      <c r="M100" s="18"/>
    </row>
    <row r="101" spans="1:13" s="8" customFormat="1" ht="21.75" customHeight="1" x14ac:dyDescent="0.15">
      <c r="A101" s="73"/>
      <c r="B101" s="58" t="s">
        <v>130</v>
      </c>
      <c r="C101" s="22"/>
      <c r="D101" s="7"/>
      <c r="F101" s="7"/>
      <c r="G101" s="7"/>
      <c r="H101" s="7"/>
      <c r="I101" s="11" t="s">
        <v>112</v>
      </c>
      <c r="J101" s="12"/>
      <c r="K101" s="7" t="s">
        <v>112</v>
      </c>
      <c r="L101" s="23"/>
      <c r="M101" s="23"/>
    </row>
    <row r="102" spans="1:13" s="13" customFormat="1" ht="21.75" customHeight="1" x14ac:dyDescent="0.15">
      <c r="A102" s="73"/>
      <c r="B102" s="62"/>
      <c r="C102" s="6" t="s">
        <v>15</v>
      </c>
      <c r="D102" s="7">
        <v>3186</v>
      </c>
      <c r="E102" s="7">
        <v>736</v>
      </c>
      <c r="F102" s="7">
        <v>965</v>
      </c>
      <c r="G102" s="7">
        <v>253</v>
      </c>
      <c r="H102" s="7">
        <v>1279</v>
      </c>
      <c r="I102" s="11">
        <f>F102+G102+E102+H102</f>
        <v>3233</v>
      </c>
      <c r="J102" s="12">
        <f>H102/I102</f>
        <v>0.39560779461800183</v>
      </c>
      <c r="K102" s="7">
        <v>1386</v>
      </c>
      <c r="L102" s="12">
        <v>0.45368248772504094</v>
      </c>
      <c r="M102" s="56" t="s">
        <v>136</v>
      </c>
    </row>
    <row r="103" spans="1:13" s="8" customFormat="1" ht="21.75" customHeight="1" x14ac:dyDescent="0.15">
      <c r="A103" s="73"/>
      <c r="B103" s="62"/>
      <c r="C103" s="26" t="s">
        <v>67</v>
      </c>
      <c r="D103" s="7">
        <v>334038</v>
      </c>
      <c r="E103" s="7">
        <v>60296</v>
      </c>
      <c r="F103" s="7">
        <v>82163</v>
      </c>
      <c r="G103" s="7">
        <v>35802</v>
      </c>
      <c r="H103" s="7">
        <v>156211</v>
      </c>
      <c r="I103" s="11">
        <f>F103+G103+E103+H103</f>
        <v>334472</v>
      </c>
      <c r="J103" s="12">
        <f>H103/I103</f>
        <v>0.46703759955990337</v>
      </c>
      <c r="K103" s="7">
        <v>221898</v>
      </c>
      <c r="L103" s="12">
        <v>0.60876531186129135</v>
      </c>
      <c r="M103" s="82" t="s">
        <v>136</v>
      </c>
    </row>
    <row r="104" spans="1:13" s="13" customFormat="1" ht="21.75" customHeight="1" x14ac:dyDescent="0.15">
      <c r="A104" s="73"/>
      <c r="B104" s="58" t="s">
        <v>99</v>
      </c>
      <c r="C104" s="22"/>
      <c r="D104" s="7"/>
      <c r="F104" s="7"/>
      <c r="G104" s="7"/>
      <c r="H104" s="7"/>
      <c r="I104" s="11" t="s">
        <v>112</v>
      </c>
      <c r="J104" s="12"/>
      <c r="K104" s="7" t="s">
        <v>112</v>
      </c>
      <c r="L104" s="23"/>
      <c r="M104" s="23"/>
    </row>
    <row r="105" spans="1:13" s="13" customFormat="1" ht="21.75" customHeight="1" x14ac:dyDescent="0.15">
      <c r="A105" s="73"/>
      <c r="B105" s="62"/>
      <c r="C105" s="6" t="s">
        <v>15</v>
      </c>
      <c r="D105" s="7">
        <v>20830</v>
      </c>
      <c r="E105" s="7">
        <v>3719</v>
      </c>
      <c r="F105" s="7">
        <v>6705</v>
      </c>
      <c r="G105" s="7">
        <v>1676</v>
      </c>
      <c r="H105" s="7">
        <v>7522</v>
      </c>
      <c r="I105" s="11">
        <f>F105+G105+E105+H105</f>
        <v>19622</v>
      </c>
      <c r="J105" s="12">
        <f>H105/I105</f>
        <v>0.38334522474773214</v>
      </c>
      <c r="K105" s="7">
        <v>6860</v>
      </c>
      <c r="L105" s="12">
        <v>0.3668841587335544</v>
      </c>
      <c r="M105" s="56" t="s">
        <v>135</v>
      </c>
    </row>
    <row r="106" spans="1:13" s="13" customFormat="1" ht="21.75" customHeight="1" x14ac:dyDescent="0.15">
      <c r="A106" s="73"/>
      <c r="B106" s="62"/>
      <c r="C106" s="6" t="s">
        <v>77</v>
      </c>
      <c r="D106" s="7">
        <v>57662</v>
      </c>
      <c r="E106" s="7">
        <v>8983</v>
      </c>
      <c r="F106" s="7">
        <v>15587</v>
      </c>
      <c r="G106" s="7">
        <v>16246</v>
      </c>
      <c r="H106" s="7">
        <v>16501</v>
      </c>
      <c r="I106" s="11">
        <f>F106+G106+E106+H106</f>
        <v>57317</v>
      </c>
      <c r="J106" s="12">
        <f>H106/I106</f>
        <v>0.28789015475338903</v>
      </c>
      <c r="K106" s="7">
        <v>19790</v>
      </c>
      <c r="L106" s="12">
        <v>0.34998054681144553</v>
      </c>
      <c r="M106" s="56" t="s">
        <v>136</v>
      </c>
    </row>
    <row r="107" spans="1:13" s="13" customFormat="1" ht="21.75" customHeight="1" x14ac:dyDescent="0.15">
      <c r="A107" s="73"/>
      <c r="B107" s="58" t="s">
        <v>100</v>
      </c>
      <c r="C107" s="22"/>
      <c r="D107" s="7"/>
      <c r="F107" s="7"/>
      <c r="G107" s="7"/>
      <c r="H107" s="7"/>
      <c r="I107" s="11" t="s">
        <v>112</v>
      </c>
      <c r="J107" s="12"/>
      <c r="K107" s="7" t="s">
        <v>112</v>
      </c>
      <c r="L107" s="23"/>
      <c r="M107" s="23"/>
    </row>
    <row r="108" spans="1:13" s="13" customFormat="1" ht="21.75" customHeight="1" x14ac:dyDescent="0.15">
      <c r="A108" s="73"/>
      <c r="B108" s="62"/>
      <c r="C108" s="6" t="s">
        <v>15</v>
      </c>
      <c r="D108" s="7">
        <v>4590</v>
      </c>
      <c r="E108" s="7">
        <v>10033</v>
      </c>
      <c r="F108" s="7">
        <v>12032</v>
      </c>
      <c r="G108" s="7">
        <v>4139</v>
      </c>
      <c r="H108" s="7">
        <v>23393</v>
      </c>
      <c r="I108" s="11">
        <f>F108+G108+E108+H108</f>
        <v>49597</v>
      </c>
      <c r="J108" s="12">
        <f>H108/I108</f>
        <v>0.47166159243502631</v>
      </c>
      <c r="K108" s="7">
        <v>15808</v>
      </c>
      <c r="L108" s="12">
        <v>0.41520237438604785</v>
      </c>
      <c r="M108" s="56" t="s">
        <v>135</v>
      </c>
    </row>
    <row r="109" spans="1:13" s="13" customFormat="1" ht="21.75" customHeight="1" x14ac:dyDescent="0.15">
      <c r="A109" s="73"/>
      <c r="B109" s="62"/>
      <c r="C109" s="6" t="s">
        <v>77</v>
      </c>
      <c r="D109" s="7">
        <v>55864</v>
      </c>
      <c r="E109" s="7">
        <v>5324</v>
      </c>
      <c r="F109" s="7">
        <v>10782</v>
      </c>
      <c r="G109" s="7">
        <v>30</v>
      </c>
      <c r="H109" s="7">
        <v>13737</v>
      </c>
      <c r="I109" s="11">
        <f>SUM(E109:H109)</f>
        <v>29873</v>
      </c>
      <c r="J109" s="12">
        <f>H109/I109</f>
        <v>0.45984668429685671</v>
      </c>
      <c r="K109" s="7">
        <v>27977</v>
      </c>
      <c r="L109" s="12">
        <v>0.52242680011951004</v>
      </c>
      <c r="M109" s="82" t="s">
        <v>139</v>
      </c>
    </row>
    <row r="110" spans="1:13" s="13" customFormat="1" ht="21.75" customHeight="1" x14ac:dyDescent="0.15">
      <c r="A110" s="73"/>
      <c r="B110" s="58" t="s">
        <v>101</v>
      </c>
      <c r="C110" s="22"/>
      <c r="D110" s="7"/>
      <c r="F110" s="7"/>
      <c r="G110" s="7"/>
      <c r="H110" s="7"/>
      <c r="I110" s="11" t="s">
        <v>112</v>
      </c>
      <c r="J110" s="12"/>
      <c r="K110" s="7" t="s">
        <v>112</v>
      </c>
      <c r="L110" s="23"/>
      <c r="M110" s="23"/>
    </row>
    <row r="111" spans="1:13" s="13" customFormat="1" ht="21.75" customHeight="1" x14ac:dyDescent="0.15">
      <c r="A111" s="73"/>
      <c r="B111" s="62"/>
      <c r="C111" s="6" t="s">
        <v>15</v>
      </c>
      <c r="D111" s="7">
        <v>7917</v>
      </c>
      <c r="E111" s="7">
        <v>1915</v>
      </c>
      <c r="F111" s="7">
        <v>2753</v>
      </c>
      <c r="G111" s="7">
        <v>504</v>
      </c>
      <c r="H111" s="7">
        <v>2672</v>
      </c>
      <c r="I111" s="11">
        <f>F111+G111+E111+H111</f>
        <v>7844</v>
      </c>
      <c r="J111" s="12">
        <f>H111/I111</f>
        <v>0.34064252932177458</v>
      </c>
      <c r="K111" s="7">
        <v>3099</v>
      </c>
      <c r="L111" s="12">
        <v>0.39715494040753557</v>
      </c>
      <c r="M111" s="56" t="s">
        <v>136</v>
      </c>
    </row>
    <row r="112" spans="1:13" s="13" customFormat="1" ht="21.75" customHeight="1" x14ac:dyDescent="0.15">
      <c r="A112" s="73"/>
      <c r="B112" s="62"/>
      <c r="C112" s="6" t="s">
        <v>77</v>
      </c>
      <c r="D112" s="7">
        <v>21930</v>
      </c>
      <c r="E112" s="7">
        <v>5924</v>
      </c>
      <c r="F112" s="7">
        <v>2236</v>
      </c>
      <c r="G112" s="7">
        <v>30</v>
      </c>
      <c r="H112" s="7">
        <v>13737</v>
      </c>
      <c r="I112" s="11">
        <f>F112+G112+E112+H112</f>
        <v>21927</v>
      </c>
      <c r="J112" s="12">
        <f>H112/I112</f>
        <v>0.62648789164044327</v>
      </c>
      <c r="K112" s="7">
        <v>13651</v>
      </c>
      <c r="L112" s="12">
        <v>0.60261334039641545</v>
      </c>
      <c r="M112" s="56" t="s">
        <v>135</v>
      </c>
    </row>
    <row r="113" spans="1:13" s="13" customFormat="1" ht="21.75" customHeight="1" x14ac:dyDescent="0.15">
      <c r="A113" s="72"/>
      <c r="B113" s="57" t="s">
        <v>30</v>
      </c>
      <c r="C113" s="22"/>
      <c r="D113" s="7"/>
      <c r="F113" s="7"/>
      <c r="G113" s="7"/>
      <c r="H113" s="7"/>
      <c r="I113" s="11"/>
      <c r="J113" s="12"/>
      <c r="K113" s="7" t="s">
        <v>112</v>
      </c>
      <c r="L113" s="23"/>
      <c r="M113" s="23"/>
    </row>
    <row r="114" spans="1:13" s="13" customFormat="1" ht="21.75" customHeight="1" x14ac:dyDescent="0.15">
      <c r="A114" s="72"/>
      <c r="B114" s="66"/>
      <c r="C114" s="6" t="s">
        <v>15</v>
      </c>
      <c r="D114" s="7">
        <v>19710</v>
      </c>
      <c r="E114" s="7">
        <v>2746</v>
      </c>
      <c r="F114" s="7">
        <v>5099</v>
      </c>
      <c r="G114" s="7">
        <v>802</v>
      </c>
      <c r="H114" s="7">
        <v>8052</v>
      </c>
      <c r="I114" s="11">
        <f>F114+G114+E114+H114</f>
        <v>16699</v>
      </c>
      <c r="J114" s="12">
        <f>H114/I114</f>
        <v>0.48218456194981735</v>
      </c>
      <c r="K114" s="7">
        <v>10243</v>
      </c>
      <c r="L114" s="12">
        <v>0.55451494153313119</v>
      </c>
      <c r="M114" s="82" t="s">
        <v>136</v>
      </c>
    </row>
    <row r="115" spans="1:13" s="8" customFormat="1" ht="21.75" customHeight="1" x14ac:dyDescent="0.15">
      <c r="A115" s="74" t="s">
        <v>105</v>
      </c>
      <c r="B115" s="68"/>
      <c r="C115" s="29"/>
      <c r="D115" s="17"/>
      <c r="E115" s="39"/>
      <c r="F115" s="17"/>
      <c r="G115" s="17"/>
      <c r="H115" s="17"/>
      <c r="I115" s="11" t="s">
        <v>112</v>
      </c>
      <c r="J115" s="12"/>
      <c r="K115" s="17" t="s">
        <v>112</v>
      </c>
      <c r="L115" s="18"/>
      <c r="M115" s="18"/>
    </row>
    <row r="116" spans="1:13" s="8" customFormat="1" ht="21.75" customHeight="1" x14ac:dyDescent="0.15">
      <c r="A116" s="73"/>
      <c r="B116" s="58" t="s">
        <v>43</v>
      </c>
      <c r="C116" s="22"/>
      <c r="D116" s="7"/>
      <c r="F116" s="7"/>
      <c r="G116" s="7"/>
      <c r="H116" s="7"/>
      <c r="I116" s="11" t="s">
        <v>112</v>
      </c>
      <c r="J116" s="12"/>
      <c r="K116" s="7"/>
      <c r="L116" s="23"/>
      <c r="M116" s="23"/>
    </row>
    <row r="117" spans="1:13" s="13" customFormat="1" ht="21.75" customHeight="1" x14ac:dyDescent="0.15">
      <c r="A117" s="73"/>
      <c r="B117" s="62"/>
      <c r="C117" s="6" t="s">
        <v>15</v>
      </c>
      <c r="D117" s="7">
        <v>2779</v>
      </c>
      <c r="E117" s="7">
        <v>676</v>
      </c>
      <c r="F117" s="7">
        <v>486</v>
      </c>
      <c r="G117" s="7">
        <v>713</v>
      </c>
      <c r="H117" s="7">
        <v>243</v>
      </c>
      <c r="I117" s="11">
        <f>F117+G117+E117+H117</f>
        <v>2118</v>
      </c>
      <c r="J117" s="12">
        <f>H117/I117</f>
        <v>0.11473087818696884</v>
      </c>
      <c r="K117" s="7">
        <v>355</v>
      </c>
      <c r="L117" s="12">
        <v>0.17504930966469429</v>
      </c>
      <c r="M117" s="56" t="s">
        <v>136</v>
      </c>
    </row>
    <row r="118" spans="1:13" s="8" customFormat="1" ht="21.75" customHeight="1" x14ac:dyDescent="0.15">
      <c r="A118" s="73"/>
      <c r="B118" s="62"/>
      <c r="C118" s="26" t="s">
        <v>67</v>
      </c>
      <c r="D118" s="7">
        <v>368217</v>
      </c>
      <c r="E118" s="7">
        <v>78821</v>
      </c>
      <c r="F118" s="7">
        <v>80659</v>
      </c>
      <c r="G118" s="7">
        <v>46377</v>
      </c>
      <c r="H118" s="7">
        <v>152578</v>
      </c>
      <c r="I118" s="11">
        <f>F118+G118+E118+H118</f>
        <v>358435</v>
      </c>
      <c r="J118" s="12">
        <f>H118/I118</f>
        <v>0.42567829592534212</v>
      </c>
      <c r="K118" s="7">
        <v>138511</v>
      </c>
      <c r="L118" s="12">
        <v>0.38754091939229457</v>
      </c>
      <c r="M118" s="56" t="s">
        <v>135</v>
      </c>
    </row>
    <row r="119" spans="1:13" s="8" customFormat="1" ht="21.75" customHeight="1" x14ac:dyDescent="0.15">
      <c r="A119" s="73"/>
      <c r="B119" s="58" t="s">
        <v>13</v>
      </c>
      <c r="C119" s="22"/>
      <c r="D119" s="7"/>
      <c r="F119" s="7"/>
      <c r="G119" s="7"/>
      <c r="H119" s="7"/>
      <c r="I119" s="11" t="s">
        <v>112</v>
      </c>
      <c r="J119" s="12"/>
      <c r="K119" s="7" t="s">
        <v>112</v>
      </c>
      <c r="L119" s="23"/>
      <c r="M119" s="23"/>
    </row>
    <row r="120" spans="1:13" s="13" customFormat="1" ht="21.75" customHeight="1" x14ac:dyDescent="0.15">
      <c r="A120" s="73"/>
      <c r="B120" s="62"/>
      <c r="C120" s="6" t="s">
        <v>15</v>
      </c>
      <c r="D120" s="7">
        <v>16098</v>
      </c>
      <c r="E120" s="7">
        <v>4070</v>
      </c>
      <c r="F120" s="7">
        <v>2219</v>
      </c>
      <c r="G120" s="7">
        <v>2306</v>
      </c>
      <c r="H120" s="7">
        <v>5549</v>
      </c>
      <c r="I120" s="11">
        <f>F120+G120+E120+H120</f>
        <v>14144</v>
      </c>
      <c r="J120" s="12">
        <f>H120/I120</f>
        <v>0.39232183257918551</v>
      </c>
      <c r="K120" s="7">
        <v>2779</v>
      </c>
      <c r="L120" s="12">
        <v>0.19428131991051453</v>
      </c>
      <c r="M120" s="56" t="s">
        <v>147</v>
      </c>
    </row>
    <row r="121" spans="1:13" s="8" customFormat="1" ht="21.75" customHeight="1" x14ac:dyDescent="0.15">
      <c r="A121" s="73"/>
      <c r="B121" s="62"/>
      <c r="C121" s="26" t="s">
        <v>67</v>
      </c>
      <c r="D121" s="7">
        <v>16</v>
      </c>
      <c r="E121" s="7">
        <v>5</v>
      </c>
      <c r="F121" s="7">
        <v>3</v>
      </c>
      <c r="G121" s="7">
        <v>4</v>
      </c>
      <c r="H121" s="7">
        <v>4</v>
      </c>
      <c r="I121" s="11">
        <f>F121+G121+E121+H121</f>
        <v>16</v>
      </c>
      <c r="J121" s="12">
        <f>H121/I121</f>
        <v>0.25</v>
      </c>
      <c r="K121" s="7">
        <v>3</v>
      </c>
      <c r="L121" s="12">
        <v>0.21428571428571427</v>
      </c>
      <c r="M121" s="56" t="s">
        <v>135</v>
      </c>
    </row>
    <row r="122" spans="1:13" s="8" customFormat="1" ht="21.75" customHeight="1" x14ac:dyDescent="0.15">
      <c r="A122" s="73"/>
      <c r="B122" s="58" t="s">
        <v>44</v>
      </c>
      <c r="C122" s="22"/>
      <c r="D122" s="7"/>
      <c r="F122" s="7"/>
      <c r="G122" s="7"/>
      <c r="H122" s="7"/>
      <c r="I122" s="11" t="s">
        <v>112</v>
      </c>
      <c r="J122" s="12"/>
      <c r="K122" s="7" t="s">
        <v>112</v>
      </c>
      <c r="L122" s="23"/>
      <c r="M122" s="23"/>
    </row>
    <row r="123" spans="1:13" s="13" customFormat="1" ht="21.75" customHeight="1" x14ac:dyDescent="0.15">
      <c r="A123" s="73"/>
      <c r="B123" s="62"/>
      <c r="C123" s="6" t="s">
        <v>15</v>
      </c>
      <c r="D123" s="7">
        <v>89001</v>
      </c>
      <c r="E123" s="7">
        <v>17733</v>
      </c>
      <c r="F123" s="7">
        <v>26421</v>
      </c>
      <c r="G123" s="7">
        <v>14791</v>
      </c>
      <c r="H123" s="7">
        <v>22502</v>
      </c>
      <c r="I123" s="11">
        <f>F123+G123+E123+H123</f>
        <v>81447</v>
      </c>
      <c r="J123" s="12">
        <f>H123/I123</f>
        <v>0.27627782484314956</v>
      </c>
      <c r="K123" s="7">
        <v>18106</v>
      </c>
      <c r="L123" s="12">
        <v>0.23061442836763807</v>
      </c>
      <c r="M123" s="56" t="s">
        <v>135</v>
      </c>
    </row>
    <row r="124" spans="1:13" s="8" customFormat="1" ht="21.75" customHeight="1" x14ac:dyDescent="0.15">
      <c r="A124" s="73"/>
      <c r="B124" s="62"/>
      <c r="C124" s="26" t="s">
        <v>67</v>
      </c>
      <c r="D124" s="7">
        <v>387</v>
      </c>
      <c r="E124" s="7">
        <v>153</v>
      </c>
      <c r="F124" s="7">
        <v>187</v>
      </c>
      <c r="G124" s="7">
        <v>2</v>
      </c>
      <c r="H124" s="7">
        <v>45</v>
      </c>
      <c r="I124" s="11">
        <f>F124+G124+E124+H124</f>
        <v>387</v>
      </c>
      <c r="J124" s="12">
        <f>H124/I124</f>
        <v>0.11627906976744186</v>
      </c>
      <c r="K124" s="7">
        <v>215</v>
      </c>
      <c r="L124" s="12">
        <v>0.57333333333333336</v>
      </c>
      <c r="M124" s="56" t="s">
        <v>136</v>
      </c>
    </row>
    <row r="125" spans="1:13" s="13" customFormat="1" ht="21.75" customHeight="1" x14ac:dyDescent="0.15">
      <c r="A125" s="73"/>
      <c r="B125" s="58" t="s">
        <v>30</v>
      </c>
      <c r="C125" s="22"/>
      <c r="D125" s="7"/>
      <c r="F125" s="7"/>
      <c r="G125" s="7"/>
      <c r="H125" s="7"/>
      <c r="I125" s="11" t="s">
        <v>112</v>
      </c>
      <c r="J125" s="12"/>
      <c r="K125" s="7" t="s">
        <v>112</v>
      </c>
      <c r="L125" s="23"/>
      <c r="M125" s="23"/>
    </row>
    <row r="126" spans="1:13" s="13" customFormat="1" ht="21.75" customHeight="1" x14ac:dyDescent="0.15">
      <c r="A126" s="75"/>
      <c r="B126" s="62"/>
      <c r="C126" s="6" t="s">
        <v>15</v>
      </c>
      <c r="D126" s="7">
        <v>4120</v>
      </c>
      <c r="E126" s="7">
        <v>1076</v>
      </c>
      <c r="F126" s="7">
        <v>1839</v>
      </c>
      <c r="G126" s="7">
        <v>315</v>
      </c>
      <c r="H126" s="7">
        <v>838</v>
      </c>
      <c r="I126" s="11">
        <f>F126+G126+E126+H126</f>
        <v>4068</v>
      </c>
      <c r="J126" s="12">
        <f>H126/I126</f>
        <v>0.20599803343166176</v>
      </c>
      <c r="K126" s="7">
        <v>793</v>
      </c>
      <c r="L126" s="12">
        <v>0.27148236905169465</v>
      </c>
      <c r="M126" s="56" t="s">
        <v>136</v>
      </c>
    </row>
    <row r="127" spans="1:13" s="8" customFormat="1" ht="21.75" customHeight="1" x14ac:dyDescent="0.15">
      <c r="A127" s="74" t="s">
        <v>106</v>
      </c>
      <c r="B127" s="68"/>
      <c r="C127" s="29"/>
      <c r="D127" s="17"/>
      <c r="E127" s="39"/>
      <c r="F127" s="17"/>
      <c r="G127" s="17"/>
      <c r="H127" s="17"/>
      <c r="I127" s="11" t="s">
        <v>112</v>
      </c>
      <c r="J127" s="12"/>
      <c r="K127" s="17" t="s">
        <v>112</v>
      </c>
      <c r="L127" s="18"/>
      <c r="M127" s="18"/>
    </row>
    <row r="128" spans="1:13" s="8" customFormat="1" ht="21.75" customHeight="1" x14ac:dyDescent="0.15">
      <c r="A128" s="73"/>
      <c r="B128" s="58" t="s">
        <v>45</v>
      </c>
      <c r="C128" s="22"/>
      <c r="D128" s="7"/>
      <c r="F128" s="7"/>
      <c r="G128" s="7"/>
      <c r="H128" s="7"/>
      <c r="I128" s="11" t="s">
        <v>112</v>
      </c>
      <c r="J128" s="12"/>
      <c r="K128" s="7" t="s">
        <v>112</v>
      </c>
      <c r="L128" s="23"/>
      <c r="M128" s="23"/>
    </row>
    <row r="129" spans="1:13" s="13" customFormat="1" ht="21.75" customHeight="1" x14ac:dyDescent="0.15">
      <c r="A129" s="73"/>
      <c r="B129" s="62"/>
      <c r="C129" s="6" t="s">
        <v>15</v>
      </c>
      <c r="D129" s="7">
        <v>638</v>
      </c>
      <c r="E129" s="7">
        <v>32</v>
      </c>
      <c r="F129" s="7">
        <v>168</v>
      </c>
      <c r="G129" s="7">
        <v>382</v>
      </c>
      <c r="H129" s="7">
        <v>51</v>
      </c>
      <c r="I129" s="11">
        <f>F129+G129+E129+H129</f>
        <v>633</v>
      </c>
      <c r="J129" s="12">
        <f>H129/I129</f>
        <v>8.0568720379146919E-2</v>
      </c>
      <c r="K129" s="7">
        <v>83</v>
      </c>
      <c r="L129" s="12">
        <v>0.1328</v>
      </c>
      <c r="M129" s="56" t="s">
        <v>136</v>
      </c>
    </row>
    <row r="130" spans="1:13" s="8" customFormat="1" ht="21.75" customHeight="1" x14ac:dyDescent="0.15">
      <c r="A130" s="73"/>
      <c r="B130" s="62"/>
      <c r="C130" s="26" t="s">
        <v>67</v>
      </c>
      <c r="D130" s="7">
        <v>45138</v>
      </c>
      <c r="E130" s="8">
        <v>11060</v>
      </c>
      <c r="F130" s="7">
        <v>9313</v>
      </c>
      <c r="G130" s="7">
        <v>5012</v>
      </c>
      <c r="H130" s="7">
        <v>18936</v>
      </c>
      <c r="I130" s="11">
        <f>SUM(E130:H130)</f>
        <v>44321</v>
      </c>
      <c r="J130" s="12">
        <f>H130/I130</f>
        <v>0.42724667764716501</v>
      </c>
      <c r="K130" s="7">
        <v>25317</v>
      </c>
      <c r="L130" s="12">
        <v>0.5187909836065574</v>
      </c>
      <c r="M130" s="56" t="s">
        <v>136</v>
      </c>
    </row>
    <row r="131" spans="1:13" s="13" customFormat="1" ht="21.75" customHeight="1" x14ac:dyDescent="0.15">
      <c r="A131" s="73"/>
      <c r="B131" s="58" t="s">
        <v>46</v>
      </c>
      <c r="C131" s="22"/>
      <c r="D131" s="7"/>
      <c r="E131" s="7"/>
      <c r="F131" s="7"/>
      <c r="G131" s="7"/>
      <c r="H131" s="7"/>
      <c r="I131" s="11" t="s">
        <v>112</v>
      </c>
      <c r="J131" s="12"/>
      <c r="K131" s="7" t="s">
        <v>112</v>
      </c>
      <c r="L131" s="23"/>
      <c r="M131" s="23"/>
    </row>
    <row r="132" spans="1:13" s="13" customFormat="1" ht="21.75" customHeight="1" x14ac:dyDescent="0.15">
      <c r="A132" s="75"/>
      <c r="B132" s="62"/>
      <c r="C132" s="6" t="s">
        <v>15</v>
      </c>
      <c r="D132" s="7">
        <v>846</v>
      </c>
      <c r="E132" s="7">
        <v>262</v>
      </c>
      <c r="F132" s="7">
        <v>231</v>
      </c>
      <c r="G132" s="7">
        <v>142</v>
      </c>
      <c r="H132" s="7">
        <v>0</v>
      </c>
      <c r="I132" s="11">
        <f>F132+G132+E132+H132</f>
        <v>635</v>
      </c>
      <c r="J132" s="12">
        <f>H132/I132</f>
        <v>0</v>
      </c>
      <c r="K132" s="7">
        <v>0</v>
      </c>
      <c r="L132" s="12">
        <v>0</v>
      </c>
      <c r="M132" s="56" t="s">
        <v>136</v>
      </c>
    </row>
    <row r="133" spans="1:13" s="8" customFormat="1" ht="21.75" customHeight="1" x14ac:dyDescent="0.15">
      <c r="A133" s="74" t="s">
        <v>107</v>
      </c>
      <c r="B133" s="68"/>
      <c r="C133" s="29"/>
      <c r="D133" s="17"/>
      <c r="E133" s="39"/>
      <c r="F133" s="17"/>
      <c r="G133" s="17"/>
      <c r="H133" s="17"/>
      <c r="I133" s="11" t="s">
        <v>112</v>
      </c>
      <c r="J133" s="12"/>
      <c r="K133" s="17" t="s">
        <v>112</v>
      </c>
      <c r="L133" s="18"/>
      <c r="M133" s="18"/>
    </row>
    <row r="134" spans="1:13" s="8" customFormat="1" ht="21.75" customHeight="1" x14ac:dyDescent="0.15">
      <c r="A134" s="73"/>
      <c r="B134" s="58" t="s">
        <v>47</v>
      </c>
      <c r="C134" s="22"/>
      <c r="D134" s="7"/>
      <c r="F134" s="7"/>
      <c r="G134" s="7"/>
      <c r="H134" s="7"/>
      <c r="I134" s="11" t="s">
        <v>112</v>
      </c>
      <c r="J134" s="12"/>
      <c r="K134" s="7" t="s">
        <v>112</v>
      </c>
      <c r="L134" s="23"/>
      <c r="M134" s="23"/>
    </row>
    <row r="135" spans="1:13" s="13" customFormat="1" ht="21.75" customHeight="1" x14ac:dyDescent="0.15">
      <c r="A135" s="73"/>
      <c r="B135" s="62"/>
      <c r="C135" s="6" t="s">
        <v>15</v>
      </c>
      <c r="D135" s="7">
        <v>458581</v>
      </c>
      <c r="E135" s="7">
        <v>14499</v>
      </c>
      <c r="F135" s="7">
        <v>11213</v>
      </c>
      <c r="G135" s="7">
        <v>7994</v>
      </c>
      <c r="H135" s="7">
        <v>10903</v>
      </c>
      <c r="I135" s="11">
        <f>SUM(E135:H135)</f>
        <v>44609</v>
      </c>
      <c r="J135" s="12">
        <f>H135/I135</f>
        <v>0.24441256248739043</v>
      </c>
      <c r="K135" s="7">
        <v>13032</v>
      </c>
      <c r="L135" s="12">
        <v>0.27881899871630295</v>
      </c>
      <c r="M135" s="56" t="s">
        <v>136</v>
      </c>
    </row>
    <row r="136" spans="1:13" s="8" customFormat="1" ht="21.75" customHeight="1" x14ac:dyDescent="0.15">
      <c r="A136" s="73"/>
      <c r="B136" s="62"/>
      <c r="C136" s="26" t="s">
        <v>67</v>
      </c>
      <c r="D136" s="7">
        <v>1990011</v>
      </c>
      <c r="E136" s="7">
        <v>461266</v>
      </c>
      <c r="F136" s="7">
        <v>485825</v>
      </c>
      <c r="G136" s="7">
        <v>277214</v>
      </c>
      <c r="H136" s="7">
        <v>757884</v>
      </c>
      <c r="I136" s="11">
        <f>F136+G136+E136+H136</f>
        <v>1982189</v>
      </c>
      <c r="J136" s="12">
        <f>H136/I136</f>
        <v>0.38234699112950382</v>
      </c>
      <c r="K136" s="7">
        <v>829121</v>
      </c>
      <c r="L136" s="12">
        <v>0.41027619087676931</v>
      </c>
      <c r="M136" s="56" t="s">
        <v>136</v>
      </c>
    </row>
    <row r="137" spans="1:13" s="8" customFormat="1" ht="21.75" customHeight="1" x14ac:dyDescent="0.15">
      <c r="A137" s="73"/>
      <c r="B137" s="58" t="s">
        <v>99</v>
      </c>
      <c r="C137" s="22"/>
      <c r="D137" s="7"/>
      <c r="F137" s="7"/>
      <c r="G137" s="7"/>
      <c r="H137" s="7"/>
      <c r="I137" s="11" t="s">
        <v>112</v>
      </c>
      <c r="J137" s="12"/>
      <c r="K137" s="7" t="s">
        <v>112</v>
      </c>
      <c r="L137" s="23"/>
      <c r="M137" s="23"/>
    </row>
    <row r="138" spans="1:13" s="13" customFormat="1" ht="21.75" customHeight="1" x14ac:dyDescent="0.15">
      <c r="A138" s="73"/>
      <c r="B138" s="62"/>
      <c r="C138" s="6" t="s">
        <v>15</v>
      </c>
      <c r="D138" s="7">
        <v>397317</v>
      </c>
      <c r="E138" s="7">
        <v>94872</v>
      </c>
      <c r="F138" s="7">
        <v>95879</v>
      </c>
      <c r="G138" s="7">
        <v>53170</v>
      </c>
      <c r="H138" s="7">
        <v>130774</v>
      </c>
      <c r="I138" s="11">
        <f>F138+G138+E138+H138</f>
        <v>374695</v>
      </c>
      <c r="J138" s="12">
        <f>H138/I138</f>
        <v>0.34901453181921294</v>
      </c>
      <c r="K138" s="7">
        <v>118998</v>
      </c>
      <c r="L138" s="12">
        <v>0.33853086514581254</v>
      </c>
      <c r="M138" s="56" t="s">
        <v>135</v>
      </c>
    </row>
    <row r="139" spans="1:13" s="8" customFormat="1" ht="21.75" customHeight="1" x14ac:dyDescent="0.15">
      <c r="A139" s="73"/>
      <c r="B139" s="62"/>
      <c r="C139" s="6" t="s">
        <v>67</v>
      </c>
      <c r="D139" s="7">
        <v>1031401</v>
      </c>
      <c r="E139" s="7">
        <v>195264</v>
      </c>
      <c r="F139" s="7">
        <v>260798</v>
      </c>
      <c r="G139" s="7">
        <v>147242</v>
      </c>
      <c r="H139" s="7">
        <v>412104</v>
      </c>
      <c r="I139" s="11">
        <f>F139+G139+E139+H139</f>
        <v>1015408</v>
      </c>
      <c r="J139" s="12">
        <f>H139/I139</f>
        <v>0.40585065313647323</v>
      </c>
      <c r="K139" s="7">
        <v>455827</v>
      </c>
      <c r="L139" s="12">
        <v>0.44578785745022104</v>
      </c>
      <c r="M139" s="56" t="s">
        <v>136</v>
      </c>
    </row>
    <row r="140" spans="1:13" s="8" customFormat="1" ht="21.75" customHeight="1" x14ac:dyDescent="0.15">
      <c r="A140" s="73"/>
      <c r="B140" s="58" t="s">
        <v>100</v>
      </c>
      <c r="C140" s="22"/>
      <c r="D140" s="7"/>
      <c r="F140" s="7"/>
      <c r="G140" s="7"/>
      <c r="H140" s="7"/>
      <c r="I140" s="11" t="s">
        <v>112</v>
      </c>
      <c r="J140" s="12"/>
      <c r="K140" s="7" t="s">
        <v>112</v>
      </c>
      <c r="L140" s="23"/>
      <c r="M140" s="23"/>
    </row>
    <row r="141" spans="1:13" s="13" customFormat="1" ht="21.75" customHeight="1" x14ac:dyDescent="0.15">
      <c r="A141" s="73"/>
      <c r="B141" s="62"/>
      <c r="C141" s="6" t="s">
        <v>15</v>
      </c>
      <c r="D141" s="7">
        <v>351810</v>
      </c>
      <c r="E141" s="7">
        <v>90769</v>
      </c>
      <c r="F141" s="7">
        <v>82692</v>
      </c>
      <c r="G141" s="7">
        <v>45927</v>
      </c>
      <c r="H141" s="7">
        <v>106404</v>
      </c>
      <c r="I141" s="11">
        <f>F141+G141+E141+H141</f>
        <v>325792</v>
      </c>
      <c r="J141" s="12">
        <f>H141/I141</f>
        <v>0.32660102151065712</v>
      </c>
      <c r="K141" s="7">
        <v>95579</v>
      </c>
      <c r="L141" s="12">
        <v>0.2927345453654473</v>
      </c>
      <c r="M141" s="56" t="s">
        <v>135</v>
      </c>
    </row>
    <row r="142" spans="1:13" s="8" customFormat="1" ht="21.75" customHeight="1" x14ac:dyDescent="0.15">
      <c r="A142" s="73"/>
      <c r="B142" s="62"/>
      <c r="C142" s="6" t="s">
        <v>67</v>
      </c>
      <c r="D142" s="7">
        <v>1007937</v>
      </c>
      <c r="E142" s="7">
        <v>202101</v>
      </c>
      <c r="F142" s="7">
        <v>279726</v>
      </c>
      <c r="G142" s="7">
        <v>143938</v>
      </c>
      <c r="H142" s="7">
        <v>363427</v>
      </c>
      <c r="I142" s="11">
        <f>F142+G142+E142+H142</f>
        <v>989192</v>
      </c>
      <c r="J142" s="12">
        <f>H142/I142</f>
        <v>0.36739783580942831</v>
      </c>
      <c r="K142" s="7">
        <v>403027</v>
      </c>
      <c r="L142" s="12">
        <v>0.41045834839774109</v>
      </c>
      <c r="M142" s="56" t="s">
        <v>136</v>
      </c>
    </row>
    <row r="143" spans="1:13" s="8" customFormat="1" ht="21.75" customHeight="1" x14ac:dyDescent="0.15">
      <c r="A143" s="73"/>
      <c r="B143" s="58" t="s">
        <v>101</v>
      </c>
      <c r="C143" s="22"/>
      <c r="D143" s="7"/>
      <c r="F143" s="7"/>
      <c r="G143" s="7"/>
      <c r="H143" s="7"/>
      <c r="I143" s="11" t="s">
        <v>112</v>
      </c>
      <c r="J143" s="12"/>
      <c r="K143" s="7" t="s">
        <v>112</v>
      </c>
      <c r="L143" s="23"/>
      <c r="M143" s="23"/>
    </row>
    <row r="144" spans="1:13" s="13" customFormat="1" ht="21.75" customHeight="1" x14ac:dyDescent="0.15">
      <c r="A144" s="73"/>
      <c r="B144" s="62"/>
      <c r="C144" s="6" t="s">
        <v>15</v>
      </c>
      <c r="D144" s="7">
        <v>96135</v>
      </c>
      <c r="E144" s="7">
        <v>17542</v>
      </c>
      <c r="F144" s="7">
        <v>25077</v>
      </c>
      <c r="G144" s="7">
        <v>17768</v>
      </c>
      <c r="H144" s="7">
        <v>35653</v>
      </c>
      <c r="I144" s="11">
        <f>F144+G144+E144+H144</f>
        <v>96040</v>
      </c>
      <c r="J144" s="12">
        <f>H144/I144</f>
        <v>0.37123073719283634</v>
      </c>
      <c r="K144" s="7">
        <v>33459</v>
      </c>
      <c r="L144" s="12">
        <v>0.33953705488974356</v>
      </c>
      <c r="M144" s="56" t="s">
        <v>135</v>
      </c>
    </row>
    <row r="145" spans="1:13" s="8" customFormat="1" ht="21.75" customHeight="1" x14ac:dyDescent="0.15">
      <c r="A145" s="73"/>
      <c r="B145" s="62"/>
      <c r="C145" s="6" t="s">
        <v>67</v>
      </c>
      <c r="D145" s="7">
        <v>712319</v>
      </c>
      <c r="E145" s="7">
        <v>116041</v>
      </c>
      <c r="F145" s="7">
        <v>166246</v>
      </c>
      <c r="G145" s="7">
        <v>104470</v>
      </c>
      <c r="H145" s="7">
        <v>322080</v>
      </c>
      <c r="I145" s="11">
        <f>F145+G145+E145+H145</f>
        <v>708837</v>
      </c>
      <c r="J145" s="12">
        <f>H145/I145</f>
        <v>0.45437808692266346</v>
      </c>
      <c r="K145" s="7">
        <v>316744</v>
      </c>
      <c r="L145" s="12">
        <v>0.43718978605935127</v>
      </c>
      <c r="M145" s="56" t="s">
        <v>135</v>
      </c>
    </row>
    <row r="146" spans="1:13" s="8" customFormat="1" ht="21.75" customHeight="1" x14ac:dyDescent="0.15">
      <c r="A146" s="73"/>
      <c r="B146" s="58" t="s">
        <v>102</v>
      </c>
      <c r="C146" s="22"/>
      <c r="D146" s="7"/>
      <c r="F146" s="7"/>
      <c r="G146" s="7"/>
      <c r="H146" s="7"/>
      <c r="I146" s="11" t="s">
        <v>112</v>
      </c>
      <c r="J146" s="12"/>
      <c r="K146" s="7" t="s">
        <v>112</v>
      </c>
      <c r="L146" s="23"/>
      <c r="M146" s="23"/>
    </row>
    <row r="147" spans="1:13" s="13" customFormat="1" ht="21.75" customHeight="1" x14ac:dyDescent="0.15">
      <c r="A147" s="73"/>
      <c r="B147" s="62"/>
      <c r="C147" s="6" t="s">
        <v>15</v>
      </c>
      <c r="D147" s="7">
        <v>21187</v>
      </c>
      <c r="E147" s="7">
        <v>4005</v>
      </c>
      <c r="F147" s="7">
        <v>4266</v>
      </c>
      <c r="G147" s="7">
        <v>2214</v>
      </c>
      <c r="H147" s="7">
        <v>7640</v>
      </c>
      <c r="I147" s="11">
        <f>F147+G147+E147+H147</f>
        <v>18125</v>
      </c>
      <c r="J147" s="12">
        <f>H147/I147</f>
        <v>0.42151724137931035</v>
      </c>
      <c r="K147" s="7">
        <v>6566</v>
      </c>
      <c r="L147" s="12">
        <v>0.34858781057549376</v>
      </c>
      <c r="M147" s="56" t="s">
        <v>135</v>
      </c>
    </row>
    <row r="148" spans="1:13" s="8" customFormat="1" ht="21.75" customHeight="1" x14ac:dyDescent="0.15">
      <c r="A148" s="73"/>
      <c r="B148" s="62"/>
      <c r="C148" s="6" t="s">
        <v>67</v>
      </c>
      <c r="D148" s="7">
        <v>266697</v>
      </c>
      <c r="E148" s="7">
        <v>41956</v>
      </c>
      <c r="F148" s="7">
        <v>72405</v>
      </c>
      <c r="G148" s="7">
        <v>30858</v>
      </c>
      <c r="H148" s="7">
        <v>11094</v>
      </c>
      <c r="I148" s="11">
        <f>F148+G148+E148+H148</f>
        <v>156313</v>
      </c>
      <c r="J148" s="12">
        <f>H148/I148</f>
        <v>7.0972983692974986E-2</v>
      </c>
      <c r="K148" s="7">
        <v>120479</v>
      </c>
      <c r="L148" s="12">
        <v>0.48120958433020328</v>
      </c>
      <c r="M148" s="56" t="s">
        <v>136</v>
      </c>
    </row>
    <row r="149" spans="1:13" s="8" customFormat="1" ht="21.75" customHeight="1" x14ac:dyDescent="0.15">
      <c r="A149" s="73"/>
      <c r="B149" s="58" t="s">
        <v>48</v>
      </c>
      <c r="C149" s="22"/>
      <c r="D149" s="7"/>
      <c r="F149" s="7"/>
      <c r="G149" s="7"/>
      <c r="H149" s="7"/>
      <c r="I149" s="11" t="s">
        <v>112</v>
      </c>
      <c r="J149" s="12"/>
      <c r="K149" s="7" t="s">
        <v>112</v>
      </c>
      <c r="L149" s="23"/>
      <c r="M149" s="23"/>
    </row>
    <row r="150" spans="1:13" s="13" customFormat="1" ht="21.75" customHeight="1" x14ac:dyDescent="0.15">
      <c r="A150" s="73"/>
      <c r="B150" s="62"/>
      <c r="C150" s="6" t="s">
        <v>15</v>
      </c>
      <c r="D150" s="7">
        <v>26148</v>
      </c>
      <c r="E150" s="7">
        <v>4054</v>
      </c>
      <c r="F150" s="7">
        <v>5513</v>
      </c>
      <c r="G150" s="7">
        <v>7850</v>
      </c>
      <c r="H150" s="7">
        <v>6614</v>
      </c>
      <c r="I150" s="11">
        <f>E150+F150+G150+H150</f>
        <v>24031</v>
      </c>
      <c r="J150" s="12">
        <f>H150/I150</f>
        <v>0.27522783071865509</v>
      </c>
      <c r="K150" s="7">
        <v>7009</v>
      </c>
      <c r="L150" s="12">
        <v>0.3003771320819405</v>
      </c>
      <c r="M150" s="56" t="s">
        <v>136</v>
      </c>
    </row>
    <row r="151" spans="1:13" s="8" customFormat="1" ht="21.75" customHeight="1" x14ac:dyDescent="0.15">
      <c r="A151" s="73"/>
      <c r="B151" s="62"/>
      <c r="C151" s="26" t="s">
        <v>67</v>
      </c>
      <c r="D151" s="7">
        <v>7012</v>
      </c>
      <c r="E151" s="7">
        <v>536</v>
      </c>
      <c r="F151" s="7">
        <v>1460</v>
      </c>
      <c r="G151" s="7">
        <v>1027</v>
      </c>
      <c r="H151" s="7">
        <v>1969</v>
      </c>
      <c r="I151" s="11">
        <f>E151+F151+G151+H151</f>
        <v>4992</v>
      </c>
      <c r="J151" s="12">
        <f>H151/I151</f>
        <v>0.39443108974358976</v>
      </c>
      <c r="K151" s="7">
        <v>2797</v>
      </c>
      <c r="L151" s="12">
        <v>0.47836497349067897</v>
      </c>
      <c r="M151" s="82" t="s">
        <v>136</v>
      </c>
    </row>
    <row r="152" spans="1:13" s="8" customFormat="1" ht="21.75" customHeight="1" x14ac:dyDescent="0.15">
      <c r="A152" s="73"/>
      <c r="B152" s="58" t="s">
        <v>49</v>
      </c>
      <c r="C152" s="22"/>
      <c r="D152" s="7"/>
      <c r="E152" s="7"/>
      <c r="F152" s="7"/>
      <c r="G152" s="7"/>
      <c r="H152" s="7"/>
      <c r="I152" s="11" t="s">
        <v>112</v>
      </c>
      <c r="J152" s="12"/>
      <c r="K152" s="7" t="s">
        <v>112</v>
      </c>
      <c r="L152" s="23"/>
      <c r="M152" s="23"/>
    </row>
    <row r="153" spans="1:13" s="13" customFormat="1" ht="21.75" customHeight="1" x14ac:dyDescent="0.15">
      <c r="A153" s="73"/>
      <c r="B153" s="62"/>
      <c r="C153" s="6" t="s">
        <v>15</v>
      </c>
      <c r="D153" s="7">
        <v>22730</v>
      </c>
      <c r="E153" s="7">
        <v>3692</v>
      </c>
      <c r="F153" s="7">
        <v>3604</v>
      </c>
      <c r="G153" s="7">
        <v>6042</v>
      </c>
      <c r="H153" s="7">
        <v>7521</v>
      </c>
      <c r="I153" s="11">
        <f>E153+F153+G153+H153</f>
        <v>20859</v>
      </c>
      <c r="J153" s="12">
        <f>H153/I153</f>
        <v>0.36056378541636702</v>
      </c>
      <c r="K153" s="7">
        <v>2618</v>
      </c>
      <c r="L153" s="12">
        <v>0.53505007153075823</v>
      </c>
      <c r="M153" s="56" t="s">
        <v>136</v>
      </c>
    </row>
    <row r="154" spans="1:13" s="8" customFormat="1" ht="21.75" customHeight="1" x14ac:dyDescent="0.15">
      <c r="A154" s="75"/>
      <c r="B154" s="62"/>
      <c r="C154" s="26" t="s">
        <v>67</v>
      </c>
      <c r="D154" s="7">
        <v>4229</v>
      </c>
      <c r="E154" s="7">
        <v>343</v>
      </c>
      <c r="F154" s="7">
        <v>1178</v>
      </c>
      <c r="G154" s="7">
        <v>257</v>
      </c>
      <c r="H154" s="7">
        <v>1660</v>
      </c>
      <c r="I154" s="11">
        <f>E154+F154+G154+H154</f>
        <v>3438</v>
      </c>
      <c r="J154" s="12">
        <f>H154/I154</f>
        <v>0.48283885980221058</v>
      </c>
      <c r="K154" s="7">
        <v>11541</v>
      </c>
      <c r="L154" s="12">
        <v>0.52947653346790846</v>
      </c>
      <c r="M154" s="83" t="s">
        <v>136</v>
      </c>
    </row>
    <row r="155" spans="1:13" s="8" customFormat="1" ht="21.75" customHeight="1" x14ac:dyDescent="0.15">
      <c r="A155" s="74" t="s">
        <v>108</v>
      </c>
      <c r="B155" s="68"/>
      <c r="C155" s="29"/>
      <c r="D155" s="17"/>
      <c r="E155" s="17"/>
      <c r="F155" s="17"/>
      <c r="G155" s="17"/>
      <c r="H155" s="17"/>
      <c r="I155" s="11" t="s">
        <v>112</v>
      </c>
      <c r="J155" s="12"/>
      <c r="K155" s="17" t="s">
        <v>112</v>
      </c>
      <c r="L155" s="18"/>
      <c r="M155" s="18"/>
    </row>
    <row r="156" spans="1:13" s="8" customFormat="1" ht="21.75" customHeight="1" x14ac:dyDescent="0.15">
      <c r="A156" s="73"/>
      <c r="B156" s="58" t="s">
        <v>50</v>
      </c>
      <c r="C156" s="47"/>
      <c r="D156" s="7"/>
      <c r="E156" s="7"/>
      <c r="F156" s="7"/>
      <c r="G156" s="7"/>
      <c r="H156" s="7"/>
      <c r="I156" s="11" t="s">
        <v>112</v>
      </c>
      <c r="J156" s="12"/>
      <c r="K156" s="7"/>
      <c r="L156" s="23"/>
      <c r="M156" s="23"/>
    </row>
    <row r="157" spans="1:13" s="13" customFormat="1" ht="21.75" customHeight="1" x14ac:dyDescent="0.15">
      <c r="A157" s="73"/>
      <c r="B157" s="62"/>
      <c r="C157" s="6" t="s">
        <v>15</v>
      </c>
      <c r="D157" s="7">
        <v>24571</v>
      </c>
      <c r="E157" s="7">
        <v>5388</v>
      </c>
      <c r="F157" s="7">
        <v>8340</v>
      </c>
      <c r="G157" s="7">
        <v>6120</v>
      </c>
      <c r="H157" s="7">
        <v>3710</v>
      </c>
      <c r="I157" s="11">
        <f>E157+F157+G157+H157</f>
        <v>23558</v>
      </c>
      <c r="J157" s="12">
        <f>H157/I157</f>
        <v>0.15748365735631209</v>
      </c>
      <c r="K157" s="7">
        <v>4128</v>
      </c>
      <c r="L157" s="12">
        <v>0.18710905629589339</v>
      </c>
      <c r="M157" s="56" t="s">
        <v>136</v>
      </c>
    </row>
    <row r="158" spans="1:13" s="8" customFormat="1" ht="21.75" customHeight="1" x14ac:dyDescent="0.15">
      <c r="A158" s="73"/>
      <c r="B158" s="62"/>
      <c r="C158" s="26" t="s">
        <v>67</v>
      </c>
      <c r="D158" s="7">
        <v>315201</v>
      </c>
      <c r="E158" s="7">
        <v>32158</v>
      </c>
      <c r="F158" s="7">
        <v>54531</v>
      </c>
      <c r="G158" s="7">
        <v>84012</v>
      </c>
      <c r="H158" s="7">
        <v>131855</v>
      </c>
      <c r="I158" s="11">
        <f>E158+F158+G158+H158</f>
        <v>302556</v>
      </c>
      <c r="J158" s="12">
        <f>H158/I158</f>
        <v>0.43580361982575128</v>
      </c>
      <c r="K158" s="7">
        <v>131897</v>
      </c>
      <c r="L158" s="12">
        <v>0.44046565525348225</v>
      </c>
      <c r="M158" s="56" t="s">
        <v>136</v>
      </c>
    </row>
    <row r="159" spans="1:13" s="8" customFormat="1" ht="21.75" customHeight="1" x14ac:dyDescent="0.15">
      <c r="A159" s="73"/>
      <c r="B159" s="58" t="s">
        <v>51</v>
      </c>
      <c r="C159" s="22"/>
      <c r="D159" s="7"/>
      <c r="F159" s="7"/>
      <c r="G159" s="7"/>
      <c r="H159" s="7"/>
      <c r="I159" s="11" t="s">
        <v>112</v>
      </c>
      <c r="J159" s="12"/>
      <c r="K159" s="7" t="s">
        <v>112</v>
      </c>
      <c r="L159" s="23"/>
      <c r="M159" s="23"/>
    </row>
    <row r="160" spans="1:13" s="13" customFormat="1" ht="21.75" customHeight="1" x14ac:dyDescent="0.15">
      <c r="A160" s="73"/>
      <c r="B160" s="62"/>
      <c r="C160" s="6" t="s">
        <v>15</v>
      </c>
      <c r="D160" s="7">
        <v>1148</v>
      </c>
      <c r="E160" s="7">
        <v>387</v>
      </c>
      <c r="F160" s="7">
        <v>183</v>
      </c>
      <c r="G160" s="7">
        <v>131</v>
      </c>
      <c r="H160" s="7">
        <v>400</v>
      </c>
      <c r="I160" s="11">
        <f>F160+G160+E160+H160</f>
        <v>1101</v>
      </c>
      <c r="J160" s="12">
        <f>H160/I160</f>
        <v>0.36330608537693004</v>
      </c>
      <c r="K160" s="7">
        <v>348</v>
      </c>
      <c r="L160" s="12">
        <v>0.397260273972603</v>
      </c>
      <c r="M160" s="56" t="s">
        <v>136</v>
      </c>
    </row>
    <row r="161" spans="1:13" s="8" customFormat="1" ht="21.75" customHeight="1" x14ac:dyDescent="0.15">
      <c r="A161" s="73"/>
      <c r="B161" s="65"/>
      <c r="C161" s="26" t="s">
        <v>67</v>
      </c>
      <c r="D161" s="7">
        <v>96</v>
      </c>
      <c r="E161" s="7">
        <v>1</v>
      </c>
      <c r="F161" s="7">
        <v>43</v>
      </c>
      <c r="G161" s="7">
        <v>0</v>
      </c>
      <c r="H161" s="7">
        <v>2</v>
      </c>
      <c r="I161" s="11">
        <f>F161+G161+E161+H161</f>
        <v>46</v>
      </c>
      <c r="J161" s="12">
        <f>H161/I161</f>
        <v>4.3478260869565216E-2</v>
      </c>
      <c r="K161" s="7">
        <v>1</v>
      </c>
      <c r="L161" s="12">
        <v>0.25</v>
      </c>
      <c r="M161" s="56" t="s">
        <v>136</v>
      </c>
    </row>
    <row r="162" spans="1:13" s="8" customFormat="1" ht="21.75" customHeight="1" x14ac:dyDescent="0.15">
      <c r="A162" s="73"/>
      <c r="B162" s="81" t="s">
        <v>52</v>
      </c>
      <c r="C162" s="47"/>
      <c r="D162" s="7"/>
      <c r="F162" s="7"/>
      <c r="G162" s="7"/>
      <c r="H162" s="7"/>
      <c r="I162" s="11" t="s">
        <v>112</v>
      </c>
      <c r="J162" s="12"/>
      <c r="K162" s="7" t="s">
        <v>112</v>
      </c>
      <c r="L162" s="23"/>
      <c r="M162" s="23"/>
    </row>
    <row r="163" spans="1:13" s="13" customFormat="1" ht="21.75" customHeight="1" x14ac:dyDescent="0.15">
      <c r="A163" s="73"/>
      <c r="B163" s="62"/>
      <c r="C163" s="6" t="s">
        <v>15</v>
      </c>
      <c r="D163" s="7">
        <v>76614</v>
      </c>
      <c r="E163" s="7">
        <v>16194</v>
      </c>
      <c r="F163" s="13">
        <v>17528</v>
      </c>
      <c r="G163" s="7">
        <v>10271</v>
      </c>
      <c r="H163" s="7">
        <v>26500</v>
      </c>
      <c r="I163" s="11">
        <f>SUM(E163:H163)</f>
        <v>70493</v>
      </c>
      <c r="J163" s="12">
        <f>H163/I163</f>
        <v>0.37592385059509453</v>
      </c>
      <c r="K163" s="7">
        <v>22525</v>
      </c>
      <c r="L163" s="12">
        <v>0.32027584245698848</v>
      </c>
      <c r="M163" s="56" t="s">
        <v>135</v>
      </c>
    </row>
    <row r="164" spans="1:13" s="8" customFormat="1" ht="21.75" customHeight="1" x14ac:dyDescent="0.15">
      <c r="A164" s="73"/>
      <c r="B164" s="62"/>
      <c r="C164" s="26" t="s">
        <v>67</v>
      </c>
      <c r="D164" s="7">
        <v>43358</v>
      </c>
      <c r="E164" s="8">
        <v>2543</v>
      </c>
      <c r="F164" s="7">
        <v>10017</v>
      </c>
      <c r="G164" s="7">
        <v>10333</v>
      </c>
      <c r="H164" s="7">
        <v>11372</v>
      </c>
      <c r="I164" s="11">
        <f>SUM(E164:H164)</f>
        <v>34265</v>
      </c>
      <c r="J164" s="12">
        <f>H164/I164</f>
        <v>0.33188384649058805</v>
      </c>
      <c r="K164" s="7">
        <v>13497</v>
      </c>
      <c r="L164" s="12">
        <v>0.40076607874576875</v>
      </c>
      <c r="M164" s="56" t="s">
        <v>136</v>
      </c>
    </row>
    <row r="165" spans="1:13" s="8" customFormat="1" ht="21.75" customHeight="1" x14ac:dyDescent="0.15">
      <c r="A165" s="73"/>
      <c r="B165" s="58" t="s">
        <v>68</v>
      </c>
      <c r="C165" s="47"/>
      <c r="D165" s="7"/>
      <c r="E165" s="7"/>
      <c r="F165" s="7"/>
      <c r="G165" s="7"/>
      <c r="H165" s="7"/>
      <c r="I165" s="11" t="s">
        <v>112</v>
      </c>
      <c r="J165" s="12"/>
      <c r="K165" s="7" t="s">
        <v>112</v>
      </c>
      <c r="L165" s="23"/>
      <c r="M165" s="23"/>
    </row>
    <row r="166" spans="1:13" s="13" customFormat="1" ht="21.75" customHeight="1" x14ac:dyDescent="0.15">
      <c r="A166" s="73"/>
      <c r="B166" s="62"/>
      <c r="C166" s="6" t="s">
        <v>15</v>
      </c>
      <c r="D166" s="7">
        <v>87201</v>
      </c>
      <c r="E166" s="13">
        <v>12952</v>
      </c>
      <c r="F166" s="7">
        <v>19658</v>
      </c>
      <c r="G166" s="7">
        <v>23524</v>
      </c>
      <c r="H166" s="7">
        <v>21387</v>
      </c>
      <c r="I166" s="11">
        <f>SUM(E166:H166)</f>
        <v>77521</v>
      </c>
      <c r="J166" s="12">
        <f>H166/I166</f>
        <v>0.27588653397143997</v>
      </c>
      <c r="K166" s="7">
        <v>22305</v>
      </c>
      <c r="L166" s="12">
        <v>0.2711194846237997</v>
      </c>
      <c r="M166" s="56" t="s">
        <v>135</v>
      </c>
    </row>
    <row r="167" spans="1:13" s="8" customFormat="1" ht="21.75" customHeight="1" x14ac:dyDescent="0.15">
      <c r="A167" s="73"/>
      <c r="B167" s="62"/>
      <c r="C167" s="26" t="s">
        <v>67</v>
      </c>
      <c r="D167" s="7">
        <v>245499</v>
      </c>
      <c r="E167" s="7">
        <v>45476</v>
      </c>
      <c r="F167" s="7">
        <v>56581</v>
      </c>
      <c r="G167" s="7">
        <v>19613</v>
      </c>
      <c r="H167" s="7">
        <v>98755</v>
      </c>
      <c r="I167" s="11">
        <f>F167+G167+E167+H167</f>
        <v>220425</v>
      </c>
      <c r="J167" s="12">
        <f>H167/I167</f>
        <v>0.44802086877622777</v>
      </c>
      <c r="K167" s="7">
        <v>78942</v>
      </c>
      <c r="L167" s="12">
        <v>0.35673550544534322</v>
      </c>
      <c r="M167" s="56" t="s">
        <v>135</v>
      </c>
    </row>
    <row r="168" spans="1:13" s="8" customFormat="1" ht="21.75" customHeight="1" x14ac:dyDescent="0.15">
      <c r="A168" s="73"/>
      <c r="B168" s="58" t="s">
        <v>131</v>
      </c>
      <c r="C168" s="22"/>
      <c r="D168" s="7"/>
      <c r="E168" s="7"/>
      <c r="F168" s="7"/>
      <c r="G168" s="7"/>
      <c r="H168" s="7"/>
      <c r="I168" s="11" t="s">
        <v>112</v>
      </c>
      <c r="J168" s="12"/>
      <c r="K168" s="7" t="s">
        <v>112</v>
      </c>
      <c r="L168" s="23"/>
      <c r="M168" s="23"/>
    </row>
    <row r="169" spans="1:13" s="13" customFormat="1" ht="21.75" customHeight="1" x14ac:dyDescent="0.15">
      <c r="A169" s="73"/>
      <c r="B169" s="62"/>
      <c r="C169" s="6" t="s">
        <v>15</v>
      </c>
      <c r="D169" s="7">
        <v>22224</v>
      </c>
      <c r="E169" s="7">
        <v>3855</v>
      </c>
      <c r="F169" s="7">
        <v>5896</v>
      </c>
      <c r="G169" s="7">
        <v>6003</v>
      </c>
      <c r="H169" s="7">
        <v>5047</v>
      </c>
      <c r="I169" s="11">
        <f>E169+F169+G169+H169</f>
        <v>20801</v>
      </c>
      <c r="J169" s="12">
        <f>H169/I169</f>
        <v>0.24263256574203163</v>
      </c>
      <c r="K169" s="7">
        <v>7343</v>
      </c>
      <c r="L169" s="12">
        <v>0.35535230352303521</v>
      </c>
      <c r="M169" s="56" t="s">
        <v>136</v>
      </c>
    </row>
    <row r="170" spans="1:13" s="8" customFormat="1" ht="21.75" customHeight="1" x14ac:dyDescent="0.15">
      <c r="A170" s="73"/>
      <c r="B170" s="62"/>
      <c r="C170" s="26" t="s">
        <v>67</v>
      </c>
      <c r="D170" s="7">
        <v>78160</v>
      </c>
      <c r="E170" s="7">
        <v>6455</v>
      </c>
      <c r="F170" s="7">
        <v>10189</v>
      </c>
      <c r="G170" s="7">
        <v>13884</v>
      </c>
      <c r="H170" s="7">
        <v>35310</v>
      </c>
      <c r="I170" s="11">
        <f>E170+F170+G170+H170</f>
        <v>65838</v>
      </c>
      <c r="J170" s="12">
        <f>H170/I170</f>
        <v>0.5363164130137611</v>
      </c>
      <c r="K170" s="7">
        <v>39454</v>
      </c>
      <c r="L170" s="12">
        <v>0.5712176053279282</v>
      </c>
      <c r="M170" s="56" t="s">
        <v>136</v>
      </c>
    </row>
    <row r="171" spans="1:13" s="8" customFormat="1" ht="21.75" customHeight="1" x14ac:dyDescent="0.15">
      <c r="A171" s="73"/>
      <c r="B171" s="58" t="s">
        <v>69</v>
      </c>
      <c r="C171" s="22"/>
      <c r="D171" s="7"/>
      <c r="E171" s="7"/>
      <c r="F171" s="7"/>
      <c r="G171" s="7"/>
      <c r="H171" s="7"/>
      <c r="I171" s="11" t="s">
        <v>112</v>
      </c>
      <c r="J171" s="12"/>
      <c r="K171" s="7" t="s">
        <v>112</v>
      </c>
      <c r="L171" s="23"/>
      <c r="M171" s="23"/>
    </row>
    <row r="172" spans="1:13" s="13" customFormat="1" ht="21.75" customHeight="1" x14ac:dyDescent="0.15">
      <c r="A172" s="73"/>
      <c r="B172" s="62"/>
      <c r="C172" s="6" t="s">
        <v>15</v>
      </c>
      <c r="D172" s="7">
        <v>1112</v>
      </c>
      <c r="E172" s="7">
        <v>90</v>
      </c>
      <c r="F172" s="7">
        <v>155</v>
      </c>
      <c r="G172" s="7">
        <v>230</v>
      </c>
      <c r="H172" s="7">
        <v>541</v>
      </c>
      <c r="I172" s="11">
        <f>E172+F172+G172+H172</f>
        <v>1016</v>
      </c>
      <c r="J172" s="12">
        <f>H172/I172</f>
        <v>0.53248031496062997</v>
      </c>
      <c r="K172" s="7">
        <v>617</v>
      </c>
      <c r="L172" s="12">
        <v>0.62512664640324211</v>
      </c>
      <c r="M172" s="56" t="s">
        <v>136</v>
      </c>
    </row>
    <row r="173" spans="1:13" s="8" customFormat="1" ht="21.75" customHeight="1" x14ac:dyDescent="0.15">
      <c r="A173" s="73"/>
      <c r="B173" s="62"/>
      <c r="C173" s="26" t="s">
        <v>67</v>
      </c>
      <c r="D173" s="7">
        <v>19085</v>
      </c>
      <c r="E173" s="7">
        <v>1586</v>
      </c>
      <c r="F173" s="7">
        <v>3399</v>
      </c>
      <c r="G173" s="7">
        <v>4837</v>
      </c>
      <c r="H173" s="7">
        <v>6595</v>
      </c>
      <c r="I173" s="11">
        <f>E173+F173+G173+H173</f>
        <v>16417</v>
      </c>
      <c r="J173" s="12">
        <f>H173/I173</f>
        <v>0.40171773161966257</v>
      </c>
      <c r="K173" s="7">
        <v>6389</v>
      </c>
      <c r="L173" s="12">
        <v>0.38257485029940119</v>
      </c>
      <c r="M173" s="56" t="s">
        <v>135</v>
      </c>
    </row>
    <row r="174" spans="1:13" s="8" customFormat="1" ht="21.75" customHeight="1" x14ac:dyDescent="0.15">
      <c r="A174" s="73"/>
      <c r="B174" s="58" t="s">
        <v>53</v>
      </c>
      <c r="C174" s="22"/>
      <c r="D174" s="7"/>
      <c r="E174" s="7"/>
      <c r="F174" s="7"/>
      <c r="G174" s="7"/>
      <c r="H174" s="7"/>
      <c r="I174" s="11" t="s">
        <v>112</v>
      </c>
      <c r="J174" s="12"/>
      <c r="K174" s="7" t="s">
        <v>112</v>
      </c>
      <c r="L174" s="23"/>
      <c r="M174" s="23"/>
    </row>
    <row r="175" spans="1:13" s="13" customFormat="1" ht="21.75" customHeight="1" x14ac:dyDescent="0.15">
      <c r="A175" s="73"/>
      <c r="B175" s="62"/>
      <c r="C175" s="6" t="s">
        <v>15</v>
      </c>
      <c r="D175" s="7">
        <v>589</v>
      </c>
      <c r="E175" s="7">
        <v>52</v>
      </c>
      <c r="F175" s="7">
        <v>138</v>
      </c>
      <c r="G175" s="7">
        <v>168</v>
      </c>
      <c r="H175" s="7">
        <v>217</v>
      </c>
      <c r="I175" s="11">
        <f>E175+F175+G175+H175</f>
        <v>575</v>
      </c>
      <c r="J175" s="12">
        <f>H175/I175</f>
        <v>0.37739130434782608</v>
      </c>
      <c r="K175" s="7">
        <v>343</v>
      </c>
      <c r="L175" s="12">
        <v>0.74727668845315909</v>
      </c>
      <c r="M175" s="56" t="s">
        <v>136</v>
      </c>
    </row>
    <row r="176" spans="1:13" s="8" customFormat="1" ht="21.75" customHeight="1" x14ac:dyDescent="0.15">
      <c r="A176" s="73"/>
      <c r="B176" s="62"/>
      <c r="C176" s="26" t="s">
        <v>67</v>
      </c>
      <c r="D176" s="7">
        <v>79</v>
      </c>
      <c r="E176" s="7">
        <v>1</v>
      </c>
      <c r="F176" s="7">
        <v>1</v>
      </c>
      <c r="G176" s="7">
        <v>56</v>
      </c>
      <c r="H176" s="7">
        <v>1</v>
      </c>
      <c r="I176" s="11">
        <f>E176+F176+G176+H176</f>
        <v>59</v>
      </c>
      <c r="J176" s="12">
        <f>H176/I176</f>
        <v>1.6949152542372881E-2</v>
      </c>
      <c r="K176" s="7">
        <v>29</v>
      </c>
      <c r="L176" s="12">
        <v>0.96666666666666667</v>
      </c>
      <c r="M176" s="56" t="s">
        <v>136</v>
      </c>
    </row>
    <row r="177" spans="1:13" s="8" customFormat="1" ht="21.75" customHeight="1" x14ac:dyDescent="0.15">
      <c r="A177" s="73"/>
      <c r="B177" s="58" t="s">
        <v>54</v>
      </c>
      <c r="C177" s="47"/>
      <c r="D177" s="7"/>
      <c r="E177" s="7"/>
      <c r="F177" s="7"/>
      <c r="G177" s="7"/>
      <c r="H177" s="7"/>
      <c r="I177" s="11" t="s">
        <v>112</v>
      </c>
      <c r="J177" s="12"/>
      <c r="K177" s="7" t="s">
        <v>112</v>
      </c>
      <c r="L177" s="23"/>
      <c r="M177" s="23"/>
    </row>
    <row r="178" spans="1:13" s="13" customFormat="1" ht="21.75" customHeight="1" x14ac:dyDescent="0.15">
      <c r="A178" s="73"/>
      <c r="B178" s="62"/>
      <c r="C178" s="6" t="s">
        <v>15</v>
      </c>
      <c r="D178" s="7">
        <v>134986</v>
      </c>
      <c r="E178" s="7">
        <v>24020</v>
      </c>
      <c r="F178" s="7">
        <v>26331</v>
      </c>
      <c r="G178" s="7">
        <v>27096</v>
      </c>
      <c r="H178" s="7">
        <v>39278</v>
      </c>
      <c r="I178" s="11">
        <f>E178+F178+G178+H178</f>
        <v>116725</v>
      </c>
      <c r="J178" s="12">
        <f>H178/I178</f>
        <v>0.33650032126793744</v>
      </c>
      <c r="K178" s="7">
        <v>43114</v>
      </c>
      <c r="L178" s="12">
        <v>0.33828698763417236</v>
      </c>
      <c r="M178" s="56" t="s">
        <v>136</v>
      </c>
    </row>
    <row r="179" spans="1:13" s="8" customFormat="1" ht="21.75" customHeight="1" x14ac:dyDescent="0.15">
      <c r="A179" s="75"/>
      <c r="B179" s="62"/>
      <c r="C179" s="26" t="s">
        <v>67</v>
      </c>
      <c r="D179" s="7">
        <v>217803</v>
      </c>
      <c r="E179" s="7">
        <v>17972</v>
      </c>
      <c r="F179" s="7">
        <v>36752</v>
      </c>
      <c r="G179" s="7">
        <v>41342</v>
      </c>
      <c r="H179" s="7">
        <v>82503</v>
      </c>
      <c r="I179" s="11">
        <f>E179+F179+G179+H179</f>
        <v>178569</v>
      </c>
      <c r="J179" s="12">
        <f>H179/I179</f>
        <v>0.46202308351393578</v>
      </c>
      <c r="K179" s="7">
        <v>97296</v>
      </c>
      <c r="L179" s="12">
        <v>0.49046502835538752</v>
      </c>
      <c r="M179" s="56" t="s">
        <v>136</v>
      </c>
    </row>
    <row r="180" spans="1:13" s="8" customFormat="1" ht="21.75" customHeight="1" x14ac:dyDescent="0.15">
      <c r="A180" s="74" t="s">
        <v>109</v>
      </c>
      <c r="B180" s="67"/>
      <c r="C180" s="29"/>
      <c r="D180" s="17"/>
      <c r="E180" s="17"/>
      <c r="F180" s="17"/>
      <c r="G180" s="17"/>
      <c r="H180" s="17"/>
      <c r="I180" s="11" t="s">
        <v>112</v>
      </c>
      <c r="J180" s="12"/>
      <c r="K180" s="17" t="s">
        <v>112</v>
      </c>
      <c r="L180" s="18"/>
      <c r="M180" s="18"/>
    </row>
    <row r="181" spans="1:13" s="8" customFormat="1" ht="21.75" customHeight="1" x14ac:dyDescent="0.15">
      <c r="A181" s="73"/>
      <c r="B181" s="58" t="s">
        <v>55</v>
      </c>
      <c r="C181" s="22"/>
      <c r="D181" s="7"/>
      <c r="E181" s="7"/>
      <c r="F181" s="7"/>
      <c r="G181" s="7"/>
      <c r="H181" s="7"/>
      <c r="I181" s="11" t="s">
        <v>112</v>
      </c>
      <c r="J181" s="12"/>
      <c r="K181" s="7" t="s">
        <v>112</v>
      </c>
      <c r="L181" s="23"/>
      <c r="M181" s="23"/>
    </row>
    <row r="182" spans="1:13" s="13" customFormat="1" ht="21.75" customHeight="1" x14ac:dyDescent="0.15">
      <c r="A182" s="73"/>
      <c r="B182" s="62"/>
      <c r="C182" s="6" t="s">
        <v>15</v>
      </c>
      <c r="D182" s="7">
        <v>46029</v>
      </c>
      <c r="E182" s="7">
        <v>6160</v>
      </c>
      <c r="F182" s="7">
        <v>6144</v>
      </c>
      <c r="G182" s="7">
        <v>8600</v>
      </c>
      <c r="H182" s="7">
        <v>15242</v>
      </c>
      <c r="I182" s="11">
        <f>E182+F182+G182+H182</f>
        <v>36146</v>
      </c>
      <c r="J182" s="12">
        <f>H182/I182</f>
        <v>0.42167874730260607</v>
      </c>
      <c r="K182" s="7">
        <v>18447</v>
      </c>
      <c r="L182" s="12">
        <v>0.43535825545171342</v>
      </c>
      <c r="M182" s="56" t="s">
        <v>136</v>
      </c>
    </row>
    <row r="183" spans="1:13" s="8" customFormat="1" ht="21.75" customHeight="1" x14ac:dyDescent="0.15">
      <c r="A183" s="73"/>
      <c r="B183" s="62"/>
      <c r="C183" s="26" t="s">
        <v>67</v>
      </c>
      <c r="D183" s="7">
        <v>1286005</v>
      </c>
      <c r="E183" s="7">
        <v>161518</v>
      </c>
      <c r="F183" s="7">
        <v>267111</v>
      </c>
      <c r="G183" s="7">
        <v>308115</v>
      </c>
      <c r="H183" s="7">
        <v>506677</v>
      </c>
      <c r="I183" s="11">
        <f>E183+F183+G183+H183</f>
        <v>1243421</v>
      </c>
      <c r="J183" s="12">
        <f>H183/I183</f>
        <v>0.40748628179836116</v>
      </c>
      <c r="K183" s="7">
        <v>583675</v>
      </c>
      <c r="L183" s="12">
        <v>0.45304493075574886</v>
      </c>
      <c r="M183" s="56" t="s">
        <v>136</v>
      </c>
    </row>
    <row r="184" spans="1:13" s="13" customFormat="1" ht="21.75" customHeight="1" x14ac:dyDescent="0.15">
      <c r="A184" s="73"/>
      <c r="B184" s="58" t="s">
        <v>56</v>
      </c>
      <c r="C184" s="22"/>
      <c r="D184" s="7"/>
      <c r="E184" s="7"/>
      <c r="F184" s="7"/>
      <c r="G184" s="7"/>
      <c r="H184" s="7"/>
      <c r="I184" s="11" t="s">
        <v>112</v>
      </c>
      <c r="J184" s="12"/>
      <c r="K184" s="7" t="s">
        <v>112</v>
      </c>
      <c r="L184" s="23"/>
      <c r="M184" s="23"/>
    </row>
    <row r="185" spans="1:13" s="13" customFormat="1" ht="21.75" customHeight="1" x14ac:dyDescent="0.15">
      <c r="A185" s="75"/>
      <c r="B185" s="62"/>
      <c r="C185" s="6" t="s">
        <v>15</v>
      </c>
      <c r="D185" s="7">
        <v>386816</v>
      </c>
      <c r="E185" s="7">
        <v>88112</v>
      </c>
      <c r="F185" s="7">
        <v>40627</v>
      </c>
      <c r="G185" s="7">
        <v>63689</v>
      </c>
      <c r="H185" s="7">
        <v>124918</v>
      </c>
      <c r="I185" s="11">
        <f>E185+F185+G185+H185</f>
        <v>317346</v>
      </c>
      <c r="J185" s="12">
        <f>H185/I185</f>
        <v>0.39363344740441031</v>
      </c>
      <c r="K185" s="7">
        <v>124313</v>
      </c>
      <c r="L185" s="12">
        <v>0.38725705509814368</v>
      </c>
      <c r="M185" s="56" t="s">
        <v>135</v>
      </c>
    </row>
    <row r="186" spans="1:13" s="8" customFormat="1" ht="21.75" customHeight="1" x14ac:dyDescent="0.15">
      <c r="A186" s="74" t="s">
        <v>110</v>
      </c>
      <c r="B186" s="67"/>
      <c r="C186" s="29"/>
      <c r="D186" s="17"/>
      <c r="E186" s="17"/>
      <c r="F186" s="17"/>
      <c r="G186" s="17"/>
      <c r="H186" s="17"/>
      <c r="I186" s="11" t="s">
        <v>112</v>
      </c>
      <c r="J186" s="12"/>
      <c r="K186" s="17" t="s">
        <v>112</v>
      </c>
      <c r="L186" s="18"/>
      <c r="M186" s="18"/>
    </row>
    <row r="187" spans="1:13" s="8" customFormat="1" ht="21.75" customHeight="1" x14ac:dyDescent="0.15">
      <c r="A187" s="73"/>
      <c r="B187" s="58" t="s">
        <v>103</v>
      </c>
      <c r="C187" s="22"/>
      <c r="D187" s="7"/>
      <c r="E187" s="7"/>
      <c r="F187" s="7"/>
      <c r="G187" s="7"/>
      <c r="H187" s="7"/>
      <c r="I187" s="11" t="s">
        <v>112</v>
      </c>
      <c r="J187" s="12"/>
      <c r="K187" s="7" t="s">
        <v>112</v>
      </c>
      <c r="L187" s="23"/>
      <c r="M187" s="23"/>
    </row>
    <row r="188" spans="1:13" s="13" customFormat="1" ht="21.75" customHeight="1" x14ac:dyDescent="0.15">
      <c r="A188" s="73"/>
      <c r="B188" s="62"/>
      <c r="C188" s="6" t="s">
        <v>15</v>
      </c>
      <c r="D188" s="7">
        <v>37</v>
      </c>
      <c r="E188" s="7">
        <v>0</v>
      </c>
      <c r="F188" s="7">
        <v>0</v>
      </c>
      <c r="G188" s="7">
        <v>0</v>
      </c>
      <c r="H188" s="7">
        <v>17</v>
      </c>
      <c r="I188" s="11">
        <f>E188+F188+G188+H188</f>
        <v>17</v>
      </c>
      <c r="J188" s="12">
        <f>H188/I188</f>
        <v>1</v>
      </c>
      <c r="K188" s="7">
        <v>0</v>
      </c>
      <c r="L188" s="12">
        <v>0</v>
      </c>
      <c r="M188" s="56" t="s">
        <v>135</v>
      </c>
    </row>
    <row r="189" spans="1:13" s="8" customFormat="1" ht="21.75" customHeight="1" x14ac:dyDescent="0.15">
      <c r="A189" s="73"/>
      <c r="B189" s="62"/>
      <c r="C189" s="26" t="s">
        <v>67</v>
      </c>
      <c r="D189" s="7">
        <v>20482</v>
      </c>
      <c r="E189" s="7">
        <v>1785</v>
      </c>
      <c r="F189" s="7">
        <v>4914</v>
      </c>
      <c r="G189" s="7">
        <v>4149</v>
      </c>
      <c r="H189" s="7">
        <v>6315</v>
      </c>
      <c r="I189" s="11">
        <f>E189+F189+G189+H189</f>
        <v>17163</v>
      </c>
      <c r="J189" s="12">
        <f>H189/I189</f>
        <v>0.36794266736584513</v>
      </c>
      <c r="K189" s="7">
        <v>7898</v>
      </c>
      <c r="L189" s="12">
        <v>0.44548479891702858</v>
      </c>
      <c r="M189" s="56" t="s">
        <v>136</v>
      </c>
    </row>
    <row r="190" spans="1:13" s="13" customFormat="1" ht="21.75" customHeight="1" x14ac:dyDescent="0.15">
      <c r="A190" s="73"/>
      <c r="B190" s="58" t="s">
        <v>57</v>
      </c>
      <c r="C190" s="22"/>
      <c r="D190" s="7"/>
      <c r="E190" s="7"/>
      <c r="F190" s="7"/>
      <c r="G190" s="7"/>
      <c r="H190" s="7"/>
      <c r="I190" s="11" t="s">
        <v>112</v>
      </c>
      <c r="J190" s="12"/>
      <c r="K190" s="7" t="s">
        <v>112</v>
      </c>
      <c r="L190" s="23"/>
      <c r="M190" s="23"/>
    </row>
    <row r="191" spans="1:13" s="13" customFormat="1" ht="21.75" customHeight="1" x14ac:dyDescent="0.15">
      <c r="A191" s="75"/>
      <c r="B191" s="62"/>
      <c r="C191" s="6" t="s">
        <v>15</v>
      </c>
      <c r="D191" s="7">
        <v>36245</v>
      </c>
      <c r="E191" s="7">
        <v>11602</v>
      </c>
      <c r="F191" s="7">
        <v>10997</v>
      </c>
      <c r="G191" s="7">
        <v>603</v>
      </c>
      <c r="H191" s="7">
        <v>12656</v>
      </c>
      <c r="I191" s="11">
        <f>F191+G191+E191+H191</f>
        <v>35858</v>
      </c>
      <c r="J191" s="12">
        <f>H191/I191</f>
        <v>0.35294773830107645</v>
      </c>
      <c r="K191" s="7">
        <v>12260</v>
      </c>
      <c r="L191" s="12">
        <v>0.35730939612963397</v>
      </c>
      <c r="M191" s="56" t="s">
        <v>136</v>
      </c>
    </row>
    <row r="192" spans="1:13" s="8" customFormat="1" ht="21.75" customHeight="1" x14ac:dyDescent="0.15">
      <c r="A192" s="74" t="s">
        <v>75</v>
      </c>
      <c r="B192" s="67"/>
      <c r="C192" s="29"/>
      <c r="D192" s="17"/>
      <c r="E192" s="39"/>
      <c r="F192" s="17"/>
      <c r="G192" s="17"/>
      <c r="H192" s="17"/>
      <c r="I192" s="11" t="s">
        <v>112</v>
      </c>
      <c r="J192" s="12"/>
      <c r="K192" s="17" t="s">
        <v>112</v>
      </c>
      <c r="L192" s="18"/>
      <c r="M192" s="18"/>
    </row>
    <row r="193" spans="1:13" s="8" customFormat="1" ht="21.75" customHeight="1" x14ac:dyDescent="0.15">
      <c r="A193" s="73"/>
      <c r="B193" s="58" t="s">
        <v>58</v>
      </c>
      <c r="C193" s="22"/>
      <c r="D193" s="7"/>
      <c r="F193" s="7"/>
      <c r="G193" s="7"/>
      <c r="H193" s="7"/>
      <c r="I193" s="11" t="s">
        <v>112</v>
      </c>
      <c r="J193" s="12"/>
      <c r="K193" s="7" t="s">
        <v>112</v>
      </c>
      <c r="L193" s="23"/>
      <c r="M193" s="23"/>
    </row>
    <row r="194" spans="1:13" s="13" customFormat="1" ht="21.75" customHeight="1" x14ac:dyDescent="0.15">
      <c r="A194" s="73"/>
      <c r="B194" s="62"/>
      <c r="C194" s="6" t="s">
        <v>15</v>
      </c>
      <c r="D194" s="7">
        <v>543</v>
      </c>
      <c r="E194" s="7">
        <v>477</v>
      </c>
      <c r="F194" s="7">
        <v>33</v>
      </c>
      <c r="G194" s="7">
        <v>13</v>
      </c>
      <c r="H194" s="7">
        <v>16</v>
      </c>
      <c r="I194" s="11">
        <f>F194+G194+E194+H194</f>
        <v>539</v>
      </c>
      <c r="J194" s="12">
        <f>H194/I194</f>
        <v>2.9684601113172542E-2</v>
      </c>
      <c r="K194" s="7">
        <v>5</v>
      </c>
      <c r="L194" s="12">
        <v>9.5602294455066923E-3</v>
      </c>
      <c r="M194" s="56" t="s">
        <v>135</v>
      </c>
    </row>
    <row r="195" spans="1:13" s="8" customFormat="1" ht="21.75" customHeight="1" x14ac:dyDescent="0.15">
      <c r="A195" s="73"/>
      <c r="B195" s="62"/>
      <c r="C195" s="26" t="s">
        <v>67</v>
      </c>
      <c r="D195" s="7">
        <v>81121</v>
      </c>
      <c r="E195" s="7">
        <v>13886</v>
      </c>
      <c r="F195" s="7">
        <v>17430</v>
      </c>
      <c r="G195" s="7">
        <v>23049</v>
      </c>
      <c r="H195" s="7">
        <v>26207</v>
      </c>
      <c r="I195" s="11">
        <f>E195+F195+G195+H195</f>
        <v>80572</v>
      </c>
      <c r="J195" s="12">
        <f>H195/I195</f>
        <v>0.32526187757533637</v>
      </c>
      <c r="K195" s="7">
        <v>28777</v>
      </c>
      <c r="L195" s="12">
        <v>0.36463507349214397</v>
      </c>
      <c r="M195" s="56" t="s">
        <v>136</v>
      </c>
    </row>
    <row r="196" spans="1:13" s="13" customFormat="1" ht="21.75" customHeight="1" x14ac:dyDescent="0.15">
      <c r="A196" s="73"/>
      <c r="B196" s="58" t="s">
        <v>17</v>
      </c>
      <c r="C196" s="22"/>
      <c r="D196" s="7"/>
      <c r="E196" s="7"/>
      <c r="F196" s="7"/>
      <c r="G196" s="7"/>
      <c r="H196" s="7"/>
      <c r="I196" s="11" t="s">
        <v>112</v>
      </c>
      <c r="J196" s="12"/>
      <c r="K196" s="7" t="s">
        <v>112</v>
      </c>
      <c r="L196" s="23"/>
      <c r="M196" s="23"/>
    </row>
    <row r="197" spans="1:13" s="13" customFormat="1" ht="21.75" customHeight="1" x14ac:dyDescent="0.15">
      <c r="A197" s="73"/>
      <c r="B197" s="62"/>
      <c r="C197" s="6" t="s">
        <v>15</v>
      </c>
      <c r="D197" s="7">
        <v>47878</v>
      </c>
      <c r="E197" s="7">
        <v>3126</v>
      </c>
      <c r="F197" s="7">
        <v>9823</v>
      </c>
      <c r="G197" s="7">
        <v>15737</v>
      </c>
      <c r="H197" s="7">
        <v>13244</v>
      </c>
      <c r="I197" s="11">
        <f>E197+F197+G197+H197</f>
        <v>41930</v>
      </c>
      <c r="J197" s="12">
        <f>H197/I197</f>
        <v>0.31585976627712853</v>
      </c>
      <c r="K197" s="7">
        <v>18529</v>
      </c>
      <c r="L197" s="12">
        <v>0.55101555297826155</v>
      </c>
      <c r="M197" s="56" t="s">
        <v>136</v>
      </c>
    </row>
    <row r="198" spans="1:13" s="13" customFormat="1" ht="21.75" customHeight="1" x14ac:dyDescent="0.15">
      <c r="A198" s="73"/>
      <c r="B198" s="58" t="s">
        <v>39</v>
      </c>
      <c r="C198" s="47"/>
      <c r="D198" s="7"/>
      <c r="E198" s="7"/>
      <c r="F198" s="7"/>
      <c r="G198" s="7"/>
      <c r="H198" s="7"/>
      <c r="I198" s="11" t="s">
        <v>112</v>
      </c>
      <c r="J198" s="12"/>
      <c r="K198" s="7" t="s">
        <v>112</v>
      </c>
      <c r="L198" s="23"/>
      <c r="M198" s="23"/>
    </row>
    <row r="199" spans="1:13" s="13" customFormat="1" ht="21.75" customHeight="1" x14ac:dyDescent="0.15">
      <c r="A199" s="75"/>
      <c r="B199" s="62"/>
      <c r="C199" s="6" t="s">
        <v>15</v>
      </c>
      <c r="D199" s="7">
        <v>0</v>
      </c>
      <c r="E199" s="7">
        <v>0</v>
      </c>
      <c r="F199" s="7">
        <v>0</v>
      </c>
      <c r="G199" s="7">
        <v>0</v>
      </c>
      <c r="H199" s="7">
        <v>0</v>
      </c>
      <c r="I199" s="11">
        <f>E199+F199+G199+H199</f>
        <v>0</v>
      </c>
      <c r="J199" s="12" t="e">
        <f>H199/I199</f>
        <v>#DIV/0!</v>
      </c>
      <c r="K199" s="7">
        <v>209</v>
      </c>
      <c r="L199" s="12">
        <v>1</v>
      </c>
      <c r="M199" s="56" t="s">
        <v>136</v>
      </c>
    </row>
    <row r="200" spans="1:13" s="8" customFormat="1" ht="21.75" customHeight="1" x14ac:dyDescent="0.15">
      <c r="A200" s="74" t="s">
        <v>74</v>
      </c>
      <c r="B200" s="67"/>
      <c r="C200" s="29"/>
      <c r="D200" s="17"/>
      <c r="E200" s="17"/>
      <c r="F200" s="17"/>
      <c r="G200" s="17"/>
      <c r="H200" s="17"/>
      <c r="I200" s="11" t="s">
        <v>112</v>
      </c>
      <c r="J200" s="12"/>
      <c r="K200" s="17" t="s">
        <v>112</v>
      </c>
      <c r="L200" s="18"/>
      <c r="M200" s="18"/>
    </row>
    <row r="201" spans="1:13" s="8" customFormat="1" ht="21.75" customHeight="1" x14ac:dyDescent="0.15">
      <c r="A201" s="73"/>
      <c r="B201" s="58" t="s">
        <v>59</v>
      </c>
      <c r="C201" s="22"/>
      <c r="D201" s="7"/>
      <c r="E201" s="7"/>
      <c r="F201" s="7"/>
      <c r="G201" s="7"/>
      <c r="H201" s="7"/>
      <c r="I201" s="11" t="s">
        <v>112</v>
      </c>
      <c r="J201" s="12"/>
      <c r="K201" s="7" t="s">
        <v>112</v>
      </c>
      <c r="L201" s="23"/>
      <c r="M201" s="23"/>
    </row>
    <row r="202" spans="1:13" s="13" customFormat="1" ht="21.75" customHeight="1" x14ac:dyDescent="0.15">
      <c r="A202" s="73"/>
      <c r="B202" s="62"/>
      <c r="C202" s="6" t="s">
        <v>15</v>
      </c>
      <c r="D202" s="7">
        <v>60942</v>
      </c>
      <c r="E202" s="7">
        <v>9921</v>
      </c>
      <c r="F202" s="7">
        <v>12070</v>
      </c>
      <c r="G202" s="7">
        <v>19000</v>
      </c>
      <c r="H202" s="7">
        <v>15498</v>
      </c>
      <c r="I202" s="11">
        <f>E202+F202+G202+H202</f>
        <v>56489</v>
      </c>
      <c r="J202" s="12">
        <f>H202/I202</f>
        <v>0.27435429906707498</v>
      </c>
      <c r="K202" s="7">
        <v>20558</v>
      </c>
      <c r="L202" s="12">
        <v>0.35433830880071704</v>
      </c>
      <c r="M202" s="56" t="s">
        <v>136</v>
      </c>
    </row>
    <row r="203" spans="1:13" s="8" customFormat="1" ht="21.75" customHeight="1" x14ac:dyDescent="0.15">
      <c r="A203" s="73"/>
      <c r="B203" s="62"/>
      <c r="C203" s="26" t="s">
        <v>67</v>
      </c>
      <c r="D203" s="7">
        <v>1101086</v>
      </c>
      <c r="E203" s="7">
        <v>136945</v>
      </c>
      <c r="F203" s="7">
        <v>174371</v>
      </c>
      <c r="G203" s="7">
        <v>261132</v>
      </c>
      <c r="H203" s="7">
        <v>525291</v>
      </c>
      <c r="I203" s="11">
        <f>E203+F203+G203+H203</f>
        <v>1097739</v>
      </c>
      <c r="J203" s="12">
        <f>H203/I203</f>
        <v>0.47852085058470184</v>
      </c>
      <c r="K203" s="7">
        <v>540500</v>
      </c>
      <c r="L203" s="12">
        <v>0.49284530857769676</v>
      </c>
      <c r="M203" s="56" t="s">
        <v>136</v>
      </c>
    </row>
    <row r="204" spans="1:13" s="13" customFormat="1" ht="21.75" customHeight="1" x14ac:dyDescent="0.15">
      <c r="A204" s="73"/>
      <c r="B204" s="58" t="s">
        <v>60</v>
      </c>
      <c r="C204" s="22"/>
      <c r="D204" s="7"/>
      <c r="E204" s="7"/>
      <c r="F204" s="7"/>
      <c r="G204" s="7"/>
      <c r="H204" s="7"/>
      <c r="I204" s="11" t="s">
        <v>112</v>
      </c>
      <c r="J204" s="12"/>
      <c r="K204" s="7" t="s">
        <v>112</v>
      </c>
      <c r="L204" s="23"/>
      <c r="M204" s="23"/>
    </row>
    <row r="205" spans="1:13" s="13" customFormat="1" ht="21.75" customHeight="1" x14ac:dyDescent="0.15">
      <c r="A205" s="73"/>
      <c r="B205" s="62"/>
      <c r="C205" s="6" t="s">
        <v>15</v>
      </c>
      <c r="D205" s="7">
        <v>222785</v>
      </c>
      <c r="E205" s="7">
        <v>36939</v>
      </c>
      <c r="F205" s="7">
        <v>46341</v>
      </c>
      <c r="G205" s="7">
        <v>64164</v>
      </c>
      <c r="H205" s="7">
        <v>69393</v>
      </c>
      <c r="I205" s="11">
        <f>E205+F205+G205+H205</f>
        <v>216837</v>
      </c>
      <c r="J205" s="12">
        <f>H205/I205</f>
        <v>0.32002379667676639</v>
      </c>
      <c r="K205" s="7">
        <v>70450</v>
      </c>
      <c r="L205" s="12">
        <v>0.3345204178537512</v>
      </c>
      <c r="M205" s="56" t="s">
        <v>136</v>
      </c>
    </row>
    <row r="206" spans="1:13" s="8" customFormat="1" ht="21.75" customHeight="1" x14ac:dyDescent="0.15">
      <c r="A206" s="73"/>
      <c r="B206" s="58" t="s">
        <v>61</v>
      </c>
      <c r="C206" s="22"/>
      <c r="D206" s="7"/>
      <c r="E206" s="7"/>
      <c r="F206" s="7"/>
      <c r="G206" s="7"/>
      <c r="H206" s="7"/>
      <c r="I206" s="11" t="s">
        <v>112</v>
      </c>
      <c r="J206" s="12"/>
      <c r="K206" s="7" t="s">
        <v>112</v>
      </c>
      <c r="L206" s="23"/>
      <c r="M206" s="23"/>
    </row>
    <row r="207" spans="1:13" s="13" customFormat="1" ht="21.75" customHeight="1" x14ac:dyDescent="0.15">
      <c r="A207" s="73"/>
      <c r="B207" s="62"/>
      <c r="C207" s="6" t="s">
        <v>15</v>
      </c>
      <c r="D207" s="7">
        <v>8630</v>
      </c>
      <c r="E207" s="7">
        <v>498</v>
      </c>
      <c r="F207" s="7">
        <v>1063</v>
      </c>
      <c r="G207" s="7">
        <v>5086</v>
      </c>
      <c r="H207" s="7">
        <v>1968</v>
      </c>
      <c r="I207" s="11">
        <f>E207+F207+G207+H207</f>
        <v>8615</v>
      </c>
      <c r="J207" s="12">
        <f>H207/I207</f>
        <v>0.22843876958792803</v>
      </c>
      <c r="K207" s="7">
        <v>2476</v>
      </c>
      <c r="L207" s="12">
        <v>0.3039528602995335</v>
      </c>
      <c r="M207" s="56" t="s">
        <v>136</v>
      </c>
    </row>
    <row r="208" spans="1:13" s="8" customFormat="1" ht="21.75" customHeight="1" x14ac:dyDescent="0.15">
      <c r="A208" s="73"/>
      <c r="B208" s="62"/>
      <c r="C208" s="26" t="s">
        <v>67</v>
      </c>
      <c r="D208" s="7">
        <v>222335</v>
      </c>
      <c r="E208" s="7">
        <v>31866</v>
      </c>
      <c r="F208" s="7">
        <v>58820</v>
      </c>
      <c r="G208" s="7">
        <v>31761</v>
      </c>
      <c r="H208" s="7">
        <v>82633</v>
      </c>
      <c r="I208" s="11">
        <f>E208+F208+G208+H208</f>
        <v>205080</v>
      </c>
      <c r="J208" s="12">
        <f>H208/I208</f>
        <v>0.40293056368246538</v>
      </c>
      <c r="K208" s="7">
        <v>101493</v>
      </c>
      <c r="L208" s="12">
        <v>0.45649093926677553</v>
      </c>
      <c r="M208" s="56" t="s">
        <v>136</v>
      </c>
    </row>
    <row r="209" spans="1:13" s="13" customFormat="1" ht="21.75" customHeight="1" x14ac:dyDescent="0.15">
      <c r="A209" s="73"/>
      <c r="B209" s="58" t="s">
        <v>40</v>
      </c>
      <c r="C209" s="22"/>
      <c r="D209" s="7"/>
      <c r="F209" s="7"/>
      <c r="G209" s="7"/>
      <c r="H209" s="7"/>
      <c r="I209" s="11" t="s">
        <v>112</v>
      </c>
      <c r="J209" s="12"/>
      <c r="K209" s="7" t="s">
        <v>112</v>
      </c>
      <c r="L209" s="23"/>
      <c r="M209" s="23"/>
    </row>
    <row r="210" spans="1:13" s="13" customFormat="1" ht="21.75" customHeight="1" x14ac:dyDescent="0.15">
      <c r="A210" s="73"/>
      <c r="B210" s="62"/>
      <c r="C210" s="6" t="s">
        <v>15</v>
      </c>
      <c r="D210" s="7">
        <v>611</v>
      </c>
      <c r="E210" s="7">
        <v>0</v>
      </c>
      <c r="F210" s="7">
        <v>213</v>
      </c>
      <c r="G210" s="7">
        <v>8</v>
      </c>
      <c r="H210" s="7">
        <v>344</v>
      </c>
      <c r="I210" s="11">
        <f>F210+G210+E210+H210</f>
        <v>565</v>
      </c>
      <c r="J210" s="12">
        <f>H210/I210</f>
        <v>0.60884955752212389</v>
      </c>
      <c r="K210" s="7">
        <v>51</v>
      </c>
      <c r="L210" s="12">
        <v>0.10736842105263159</v>
      </c>
      <c r="M210" s="56" t="s">
        <v>137</v>
      </c>
    </row>
    <row r="211" spans="1:13" s="13" customFormat="1" ht="21.75" customHeight="1" x14ac:dyDescent="0.15">
      <c r="A211" s="73"/>
      <c r="B211" s="58" t="s">
        <v>42</v>
      </c>
      <c r="C211" s="22"/>
      <c r="D211" s="7"/>
      <c r="E211" s="7"/>
      <c r="F211" s="7"/>
      <c r="G211" s="7"/>
      <c r="H211" s="7"/>
      <c r="I211" s="11" t="s">
        <v>112</v>
      </c>
      <c r="J211" s="12"/>
      <c r="K211" s="7" t="s">
        <v>112</v>
      </c>
      <c r="L211" s="23"/>
      <c r="M211" s="23"/>
    </row>
    <row r="212" spans="1:13" s="13" customFormat="1" ht="21.75" customHeight="1" x14ac:dyDescent="0.15">
      <c r="A212" s="73"/>
      <c r="B212" s="62"/>
      <c r="C212" s="6" t="s">
        <v>15</v>
      </c>
      <c r="D212" s="7">
        <v>5847</v>
      </c>
      <c r="E212" s="7">
        <v>5</v>
      </c>
      <c r="F212" s="7">
        <v>2385</v>
      </c>
      <c r="G212" s="7">
        <v>1953</v>
      </c>
      <c r="H212" s="7">
        <v>1444</v>
      </c>
      <c r="I212" s="11">
        <f>E212+F212+G212+H212</f>
        <v>5787</v>
      </c>
      <c r="J212" s="12">
        <f>H212/I212</f>
        <v>0.24952479695870053</v>
      </c>
      <c r="K212" s="7">
        <v>2033</v>
      </c>
      <c r="L212" s="12">
        <v>0.70248790601243949</v>
      </c>
      <c r="M212" s="56" t="s">
        <v>136</v>
      </c>
    </row>
    <row r="213" spans="1:13" s="13" customFormat="1" ht="21.75" customHeight="1" x14ac:dyDescent="0.15">
      <c r="A213" s="73"/>
      <c r="B213" s="58" t="s">
        <v>41</v>
      </c>
      <c r="C213" s="22"/>
      <c r="D213" s="7"/>
      <c r="E213" s="7"/>
      <c r="F213" s="7"/>
      <c r="G213" s="7"/>
      <c r="H213" s="7"/>
      <c r="I213" s="11" t="s">
        <v>112</v>
      </c>
      <c r="J213" s="12"/>
      <c r="K213" s="7" t="s">
        <v>112</v>
      </c>
      <c r="L213" s="23"/>
      <c r="M213" s="23"/>
    </row>
    <row r="214" spans="1:13" s="13" customFormat="1" ht="21.75" customHeight="1" x14ac:dyDescent="0.15">
      <c r="A214" s="73"/>
      <c r="B214" s="62"/>
      <c r="C214" s="6" t="s">
        <v>15</v>
      </c>
      <c r="D214" s="7">
        <v>0</v>
      </c>
      <c r="E214" s="7">
        <v>0</v>
      </c>
      <c r="F214" s="7">
        <v>0</v>
      </c>
      <c r="G214" s="7">
        <v>0</v>
      </c>
      <c r="H214" s="7">
        <v>0</v>
      </c>
      <c r="I214" s="11">
        <f>E214+F214+G214+H214</f>
        <v>0</v>
      </c>
      <c r="J214" s="12" t="e">
        <f>H214/I214</f>
        <v>#DIV/0!</v>
      </c>
      <c r="K214" s="7">
        <v>3087</v>
      </c>
      <c r="L214" s="12">
        <v>0.48469147432878001</v>
      </c>
      <c r="M214" s="83" t="s">
        <v>136</v>
      </c>
    </row>
    <row r="215" spans="1:13" s="8" customFormat="1" ht="21.75" customHeight="1" x14ac:dyDescent="0.15">
      <c r="A215" s="19" t="s">
        <v>111</v>
      </c>
      <c r="B215" s="69"/>
      <c r="C215" s="29"/>
      <c r="D215" s="17"/>
      <c r="E215" s="17"/>
      <c r="F215" s="17"/>
      <c r="G215" s="17"/>
      <c r="H215" s="17"/>
      <c r="I215" s="11" t="s">
        <v>112</v>
      </c>
      <c r="J215" s="12"/>
      <c r="K215" s="17" t="s">
        <v>112</v>
      </c>
      <c r="L215" s="18"/>
      <c r="M215" s="18"/>
    </row>
    <row r="216" spans="1:13" s="8" customFormat="1" ht="21.75" customHeight="1" x14ac:dyDescent="0.15">
      <c r="A216" s="21"/>
      <c r="B216" s="58" t="s">
        <v>62</v>
      </c>
      <c r="C216" s="22"/>
      <c r="D216" s="7"/>
      <c r="E216" s="7"/>
      <c r="F216" s="7"/>
      <c r="G216" s="7"/>
      <c r="H216" s="7"/>
      <c r="I216" s="11" t="s">
        <v>112</v>
      </c>
      <c r="J216" s="12"/>
      <c r="K216" s="7" t="s">
        <v>112</v>
      </c>
      <c r="L216" s="23"/>
      <c r="M216" s="23"/>
    </row>
    <row r="217" spans="1:13" s="13" customFormat="1" ht="21.75" customHeight="1" x14ac:dyDescent="0.15">
      <c r="A217" s="21"/>
      <c r="B217" s="62"/>
      <c r="C217" s="6" t="s">
        <v>15</v>
      </c>
      <c r="D217" s="7">
        <v>39770</v>
      </c>
      <c r="E217" s="13">
        <v>10030</v>
      </c>
      <c r="F217" s="7">
        <v>8214</v>
      </c>
      <c r="G217" s="7">
        <v>10412</v>
      </c>
      <c r="H217" s="7">
        <v>9691</v>
      </c>
      <c r="I217" s="11">
        <f>E217+F217+G217+H217</f>
        <v>38347</v>
      </c>
      <c r="J217" s="12">
        <f>H217/I217</f>
        <v>0.25271859597882496</v>
      </c>
      <c r="K217" s="7">
        <v>12498</v>
      </c>
      <c r="L217" s="12">
        <v>0.29716106329354702</v>
      </c>
      <c r="M217" s="83" t="s">
        <v>136</v>
      </c>
    </row>
    <row r="218" spans="1:13" s="8" customFormat="1" ht="21.75" customHeight="1" x14ac:dyDescent="0.15">
      <c r="A218" s="55"/>
      <c r="B218" s="62"/>
      <c r="C218" s="26" t="s">
        <v>67</v>
      </c>
      <c r="D218" s="7">
        <v>75425</v>
      </c>
      <c r="E218" s="7">
        <v>16332</v>
      </c>
      <c r="F218" s="7">
        <v>16677</v>
      </c>
      <c r="G218" s="7">
        <v>8145</v>
      </c>
      <c r="H218" s="7">
        <v>33341</v>
      </c>
      <c r="I218" s="11">
        <f>F218+G218+E218+H218</f>
        <v>74495</v>
      </c>
      <c r="J218" s="12">
        <f>H218/I218</f>
        <v>0.44756023894221086</v>
      </c>
      <c r="K218" s="7">
        <v>31334</v>
      </c>
      <c r="L218" s="12">
        <v>0.43669254247209177</v>
      </c>
      <c r="M218" s="56" t="s">
        <v>137</v>
      </c>
    </row>
    <row r="219" spans="1:13" s="8" customFormat="1" ht="21.75" customHeight="1" x14ac:dyDescent="0.15">
      <c r="A219" s="19" t="s">
        <v>73</v>
      </c>
      <c r="B219" s="69"/>
      <c r="C219" s="29"/>
      <c r="D219" s="17"/>
      <c r="E219" s="17"/>
      <c r="F219" s="17"/>
      <c r="G219" s="17"/>
      <c r="H219" s="17"/>
      <c r="I219" s="11" t="s">
        <v>112</v>
      </c>
      <c r="J219" s="12"/>
      <c r="K219" s="17" t="s">
        <v>112</v>
      </c>
      <c r="L219" s="18"/>
      <c r="M219" s="18"/>
    </row>
    <row r="220" spans="1:13" s="8" customFormat="1" ht="21.75" customHeight="1" x14ac:dyDescent="0.15">
      <c r="A220" s="21"/>
      <c r="B220" s="58" t="s">
        <v>63</v>
      </c>
      <c r="C220" s="22"/>
      <c r="D220" s="7"/>
      <c r="F220" s="7"/>
      <c r="G220" s="7"/>
      <c r="H220" s="7"/>
      <c r="I220" s="11" t="s">
        <v>112</v>
      </c>
      <c r="J220" s="12"/>
      <c r="K220" s="7" t="s">
        <v>112</v>
      </c>
      <c r="L220" s="23"/>
      <c r="M220" s="23"/>
    </row>
    <row r="221" spans="1:13" s="13" customFormat="1" ht="21.75" customHeight="1" x14ac:dyDescent="0.15">
      <c r="A221" s="21"/>
      <c r="B221" s="62"/>
      <c r="C221" s="6" t="s">
        <v>15</v>
      </c>
      <c r="D221" s="7">
        <v>113073</v>
      </c>
      <c r="E221" s="7">
        <v>24876</v>
      </c>
      <c r="F221" s="7">
        <v>25731</v>
      </c>
      <c r="G221" s="7">
        <v>9830</v>
      </c>
      <c r="H221" s="7">
        <v>47688</v>
      </c>
      <c r="I221" s="11">
        <f>F221+G221+E221+H221</f>
        <v>108125</v>
      </c>
      <c r="J221" s="12">
        <f>H221/I221</f>
        <v>0.44104508670520232</v>
      </c>
      <c r="K221" s="7">
        <v>46744</v>
      </c>
      <c r="L221" s="12">
        <v>0.4241164995690242</v>
      </c>
      <c r="M221" s="56" t="s">
        <v>135</v>
      </c>
    </row>
    <row r="222" spans="1:13" s="8" customFormat="1" ht="21.75" customHeight="1" x14ac:dyDescent="0.15">
      <c r="A222" s="21"/>
      <c r="B222" s="62"/>
      <c r="C222" s="26" t="s">
        <v>67</v>
      </c>
      <c r="D222" s="7">
        <v>741304</v>
      </c>
      <c r="E222" s="7">
        <v>49327</v>
      </c>
      <c r="F222" s="7">
        <v>122236</v>
      </c>
      <c r="G222" s="7">
        <v>144500</v>
      </c>
      <c r="H222" s="7">
        <v>413321</v>
      </c>
      <c r="I222" s="11">
        <f>E222+F222+G222+H222</f>
        <v>729384</v>
      </c>
      <c r="J222" s="12">
        <f>H222/I222</f>
        <v>0.56667132813442578</v>
      </c>
      <c r="K222" s="7">
        <v>457467</v>
      </c>
      <c r="L222" s="12">
        <v>0.58108904577660692</v>
      </c>
      <c r="M222" s="56" t="s">
        <v>136</v>
      </c>
    </row>
    <row r="223" spans="1:13" s="8" customFormat="1" ht="21.75" customHeight="1" x14ac:dyDescent="0.15">
      <c r="A223" s="21"/>
      <c r="B223" s="58" t="s">
        <v>64</v>
      </c>
      <c r="C223" s="22"/>
      <c r="D223" s="7"/>
      <c r="E223" s="7"/>
      <c r="F223" s="7"/>
      <c r="G223" s="7"/>
      <c r="H223" s="7"/>
      <c r="I223" s="11" t="s">
        <v>112</v>
      </c>
      <c r="J223" s="12"/>
      <c r="K223" s="7" t="s">
        <v>112</v>
      </c>
      <c r="L223" s="23"/>
      <c r="M223" s="23"/>
    </row>
    <row r="224" spans="1:13" s="13" customFormat="1" ht="21.75" customHeight="1" x14ac:dyDescent="0.15">
      <c r="A224" s="21"/>
      <c r="B224" s="62"/>
      <c r="C224" s="6" t="s">
        <v>15</v>
      </c>
      <c r="D224" s="7">
        <v>258469</v>
      </c>
      <c r="E224" s="7">
        <v>24652</v>
      </c>
      <c r="F224" s="7">
        <v>51663</v>
      </c>
      <c r="G224" s="7">
        <v>60456</v>
      </c>
      <c r="H224" s="7">
        <v>114104</v>
      </c>
      <c r="I224" s="11">
        <f>E224+F224+G224+H224</f>
        <v>250875</v>
      </c>
      <c r="J224" s="12">
        <f>H224/I224</f>
        <v>0.45482411559541602</v>
      </c>
      <c r="K224" s="7">
        <v>122673</v>
      </c>
      <c r="L224" s="12">
        <v>0.43504457794579721</v>
      </c>
      <c r="M224" s="56" t="s">
        <v>135</v>
      </c>
    </row>
    <row r="225" spans="1:13" s="8" customFormat="1" ht="21.75" customHeight="1" x14ac:dyDescent="0.15">
      <c r="A225" s="21"/>
      <c r="B225" s="62"/>
      <c r="C225" s="26" t="s">
        <v>67</v>
      </c>
      <c r="D225" s="7">
        <v>1821377</v>
      </c>
      <c r="E225" s="7">
        <v>193557</v>
      </c>
      <c r="F225" s="7">
        <v>368444</v>
      </c>
      <c r="G225" s="7">
        <v>400167</v>
      </c>
      <c r="H225" s="7">
        <v>838957</v>
      </c>
      <c r="I225" s="11">
        <f>E225+F225+G225+H225</f>
        <v>1801125</v>
      </c>
      <c r="J225" s="12">
        <f>H225/I225</f>
        <v>0.46579609965993474</v>
      </c>
      <c r="K225" s="7">
        <v>907849</v>
      </c>
      <c r="L225" s="12">
        <v>0.46556406724519717</v>
      </c>
      <c r="M225" s="56" t="s">
        <v>135</v>
      </c>
    </row>
    <row r="226" spans="1:13" s="8" customFormat="1" ht="21.75" customHeight="1" x14ac:dyDescent="0.15">
      <c r="A226" s="21"/>
      <c r="B226" s="58" t="s">
        <v>65</v>
      </c>
      <c r="C226" s="22"/>
      <c r="D226" s="7"/>
      <c r="F226" s="7"/>
      <c r="G226" s="7"/>
      <c r="H226" s="7"/>
      <c r="I226" s="11" t="s">
        <v>112</v>
      </c>
      <c r="J226" s="12"/>
      <c r="K226" s="7" t="s">
        <v>112</v>
      </c>
      <c r="L226" s="23"/>
      <c r="M226" s="23"/>
    </row>
    <row r="227" spans="1:13" s="13" customFormat="1" ht="21.75" customHeight="1" x14ac:dyDescent="0.15">
      <c r="A227" s="21" t="s">
        <v>138</v>
      </c>
      <c r="B227" s="62"/>
      <c r="C227" s="6" t="s">
        <v>15</v>
      </c>
      <c r="D227" s="7">
        <v>2625</v>
      </c>
      <c r="E227" s="7">
        <v>535</v>
      </c>
      <c r="F227" s="7">
        <v>627</v>
      </c>
      <c r="G227" s="7">
        <v>150</v>
      </c>
      <c r="H227" s="7">
        <v>1166</v>
      </c>
      <c r="I227" s="11">
        <f>F227+G227+E227+H227</f>
        <v>2478</v>
      </c>
      <c r="J227" s="12">
        <f>H227/I227</f>
        <v>0.47054075867635192</v>
      </c>
      <c r="K227" s="7">
        <v>400</v>
      </c>
      <c r="L227" s="12">
        <v>0.34904013961605584</v>
      </c>
      <c r="M227" s="56" t="s">
        <v>137</v>
      </c>
    </row>
    <row r="228" spans="1:13" s="8" customFormat="1" ht="33.75" customHeight="1" x14ac:dyDescent="0.15">
      <c r="A228" s="21"/>
      <c r="B228" s="62"/>
      <c r="C228" s="26" t="s">
        <v>67</v>
      </c>
      <c r="D228" s="7">
        <v>146057</v>
      </c>
      <c r="E228" s="7">
        <v>24004</v>
      </c>
      <c r="F228" s="7">
        <v>31304</v>
      </c>
      <c r="G228" s="7">
        <v>7890</v>
      </c>
      <c r="H228" s="7">
        <v>81278</v>
      </c>
      <c r="I228" s="11">
        <f>F228+G228+E228+H228</f>
        <v>144476</v>
      </c>
      <c r="J228" s="12">
        <f>H228/I228</f>
        <v>0.56257094603948066</v>
      </c>
      <c r="K228" s="7">
        <v>9613</v>
      </c>
      <c r="L228" s="12">
        <v>0.40869860975298672</v>
      </c>
      <c r="M228" s="88" t="s">
        <v>140</v>
      </c>
    </row>
    <row r="229" spans="1:13" s="13" customFormat="1" ht="21.75" customHeight="1" x14ac:dyDescent="0.15">
      <c r="A229" s="21"/>
      <c r="B229" s="58" t="s">
        <v>40</v>
      </c>
      <c r="C229" s="22"/>
      <c r="D229" s="7"/>
      <c r="F229" s="7"/>
      <c r="G229" s="7"/>
      <c r="H229" s="7"/>
      <c r="I229" s="11" t="s">
        <v>112</v>
      </c>
      <c r="J229" s="12"/>
      <c r="K229" s="7" t="s">
        <v>112</v>
      </c>
      <c r="L229" s="23"/>
      <c r="M229" s="23"/>
    </row>
    <row r="230" spans="1:13" s="13" customFormat="1" ht="21.75" customHeight="1" x14ac:dyDescent="0.15">
      <c r="A230" s="55"/>
      <c r="B230" s="70"/>
      <c r="C230" s="6" t="s">
        <v>15</v>
      </c>
      <c r="D230" s="7">
        <v>6814</v>
      </c>
      <c r="E230" s="7">
        <v>333</v>
      </c>
      <c r="F230" s="7">
        <v>1525</v>
      </c>
      <c r="G230" s="7">
        <v>1992</v>
      </c>
      <c r="H230" s="7">
        <v>1631</v>
      </c>
      <c r="I230" s="11">
        <f>E230+F230+G230+H230</f>
        <v>5481</v>
      </c>
      <c r="J230" s="12">
        <f>H230/I230</f>
        <v>0.29757343550446996</v>
      </c>
      <c r="K230" s="7">
        <v>1912</v>
      </c>
      <c r="L230" s="12">
        <v>0.5</v>
      </c>
      <c r="M230" s="56" t="s">
        <v>136</v>
      </c>
    </row>
    <row r="231" spans="1:13" s="49" customFormat="1" x14ac:dyDescent="0.15">
      <c r="A231" s="48"/>
      <c r="B231" s="71"/>
      <c r="C231" s="8"/>
      <c r="E231" s="8"/>
      <c r="F231" s="8"/>
      <c r="G231" s="8"/>
      <c r="H231" s="8"/>
      <c r="I231" s="8"/>
      <c r="J231" s="8"/>
      <c r="K231" s="8"/>
      <c r="L231" s="8"/>
      <c r="M231" s="8"/>
    </row>
    <row r="232" spans="1:13" s="49" customFormat="1" x14ac:dyDescent="0.15">
      <c r="A232" s="48"/>
      <c r="B232" s="71"/>
      <c r="C232" s="8"/>
      <c r="E232" s="8"/>
      <c r="F232" s="8"/>
      <c r="G232" s="8"/>
      <c r="H232" s="8"/>
      <c r="I232" s="8"/>
      <c r="J232" s="8"/>
      <c r="K232" s="8"/>
      <c r="L232" s="8"/>
      <c r="M232" s="8"/>
    </row>
    <row r="233" spans="1:13" s="49" customFormat="1" x14ac:dyDescent="0.15">
      <c r="A233" s="48"/>
      <c r="B233" s="71"/>
      <c r="C233" s="8"/>
      <c r="E233" s="8"/>
      <c r="F233" s="8"/>
      <c r="G233" s="8"/>
      <c r="H233" s="8"/>
      <c r="I233" s="8"/>
      <c r="J233" s="8"/>
      <c r="K233" s="8"/>
      <c r="L233" s="8"/>
      <c r="M233" s="8"/>
    </row>
    <row r="234" spans="1:13" s="120" customFormat="1" x14ac:dyDescent="0.15">
      <c r="A234" s="119"/>
      <c r="B234" s="63"/>
      <c r="C234" s="89"/>
      <c r="E234" s="89"/>
      <c r="F234" s="89"/>
      <c r="G234" s="89"/>
      <c r="H234" s="89"/>
      <c r="I234" s="89"/>
      <c r="J234" s="89"/>
      <c r="K234" s="89"/>
      <c r="L234" s="89"/>
      <c r="M234" s="89"/>
    </row>
  </sheetData>
  <mergeCells count="10">
    <mergeCell ref="A2:M2"/>
    <mergeCell ref="A6:C8"/>
    <mergeCell ref="D6:J6"/>
    <mergeCell ref="K6:L6"/>
    <mergeCell ref="M6:M8"/>
    <mergeCell ref="D7:D8"/>
    <mergeCell ref="E7:I7"/>
    <mergeCell ref="J7:J8"/>
    <mergeCell ref="K7:K8"/>
    <mergeCell ref="L7:L8"/>
  </mergeCells>
  <phoneticPr fontId="4"/>
  <printOptions horizontalCentered="1"/>
  <pageMargins left="0.11811023622047245" right="0.11811023622047245" top="0.35433070866141736" bottom="0.15748031496062992" header="0.31496062992125984" footer="0.31496062992125984"/>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37"/>
  <sheetViews>
    <sheetView zoomScale="70" zoomScaleNormal="70" zoomScaleSheetLayoutView="70" workbookViewId="0">
      <pane xSplit="4" ySplit="8" topLeftCell="E9" activePane="bottomRight" state="frozen"/>
      <selection activeCell="G25" sqref="G25"/>
      <selection pane="topRight" activeCell="G25" sqref="G25"/>
      <selection pane="bottomLeft" activeCell="G25" sqref="G25"/>
      <selection pane="bottomRight" activeCell="B3" sqref="B3"/>
    </sheetView>
  </sheetViews>
  <sheetFormatPr defaultRowHeight="13.5" x14ac:dyDescent="0.15"/>
  <cols>
    <col min="1" max="3" width="2.625" style="43" customWidth="1"/>
    <col min="4" max="4" width="42.875" style="41" customWidth="1"/>
    <col min="5" max="5" width="18.25" style="40" customWidth="1"/>
    <col min="6" max="13" width="12.625" style="13" customWidth="1"/>
    <col min="14" max="14" width="41.625" style="13" customWidth="1"/>
    <col min="15" max="16384" width="9" style="13"/>
  </cols>
  <sheetData>
    <row r="1" spans="1:14" x14ac:dyDescent="0.15">
      <c r="A1" s="10"/>
      <c r="B1" s="10"/>
      <c r="C1" s="10"/>
      <c r="D1" s="10"/>
      <c r="E1" s="3"/>
      <c r="F1" s="1"/>
      <c r="G1" s="1"/>
      <c r="H1" s="1"/>
      <c r="I1" s="1"/>
      <c r="J1" s="1"/>
      <c r="K1" s="1"/>
      <c r="L1" s="1"/>
      <c r="M1" s="1"/>
      <c r="N1" s="1"/>
    </row>
    <row r="2" spans="1:14" ht="25.5" customHeight="1" x14ac:dyDescent="0.15">
      <c r="A2" s="91" t="s">
        <v>133</v>
      </c>
      <c r="B2" s="91"/>
      <c r="C2" s="91"/>
      <c r="D2" s="91"/>
      <c r="E2" s="91"/>
      <c r="F2" s="91"/>
      <c r="G2" s="91"/>
      <c r="H2" s="91"/>
      <c r="I2" s="91"/>
      <c r="J2" s="91"/>
      <c r="K2" s="91"/>
      <c r="L2" s="91"/>
      <c r="M2" s="91"/>
      <c r="N2" s="91"/>
    </row>
    <row r="3" spans="1:14" ht="30" customHeight="1" x14ac:dyDescent="0.15">
      <c r="A3" s="85"/>
      <c r="B3" s="85"/>
      <c r="C3" s="85"/>
      <c r="D3" s="85"/>
      <c r="E3" s="85"/>
      <c r="F3" s="85"/>
      <c r="G3" s="85"/>
      <c r="H3" s="85"/>
      <c r="I3" s="85"/>
      <c r="J3" s="85"/>
      <c r="K3" s="85"/>
      <c r="L3" s="85"/>
      <c r="M3" s="51"/>
      <c r="N3" s="51"/>
    </row>
    <row r="4" spans="1:14" ht="30" customHeight="1" x14ac:dyDescent="0.15">
      <c r="A4" s="85"/>
      <c r="B4" s="85"/>
      <c r="C4" s="85"/>
      <c r="D4" s="85"/>
      <c r="E4" s="85"/>
      <c r="F4" s="85"/>
      <c r="G4" s="85"/>
      <c r="H4" s="85"/>
      <c r="I4" s="85"/>
      <c r="J4" s="85"/>
      <c r="K4" s="85"/>
      <c r="L4" s="85"/>
      <c r="M4" s="51"/>
      <c r="N4" s="51"/>
    </row>
    <row r="5" spans="1:14" x14ac:dyDescent="0.15">
      <c r="A5" s="10" t="s">
        <v>81</v>
      </c>
      <c r="B5" s="10"/>
      <c r="C5" s="10"/>
      <c r="D5" s="10"/>
      <c r="E5" s="5"/>
      <c r="F5" s="86"/>
      <c r="G5" s="86"/>
      <c r="H5" s="86"/>
      <c r="I5" s="86"/>
      <c r="K5" s="3"/>
      <c r="L5" s="3"/>
      <c r="M5" s="3"/>
      <c r="N5" s="3" t="s">
        <v>0</v>
      </c>
    </row>
    <row r="6" spans="1:14" ht="21.95" customHeight="1" x14ac:dyDescent="0.15">
      <c r="A6" s="92" t="s">
        <v>85</v>
      </c>
      <c r="B6" s="93"/>
      <c r="C6" s="93"/>
      <c r="D6" s="111"/>
      <c r="E6" s="100" t="s">
        <v>134</v>
      </c>
      <c r="F6" s="101"/>
      <c r="G6" s="101"/>
      <c r="H6" s="101"/>
      <c r="I6" s="101"/>
      <c r="J6" s="101"/>
      <c r="K6" s="102"/>
      <c r="L6" s="103" t="s">
        <v>126</v>
      </c>
      <c r="M6" s="104"/>
      <c r="N6" s="105" t="s">
        <v>83</v>
      </c>
    </row>
    <row r="7" spans="1:14" ht="21.95" customHeight="1" x14ac:dyDescent="0.15">
      <c r="A7" s="95"/>
      <c r="B7" s="96"/>
      <c r="C7" s="96"/>
      <c r="D7" s="112"/>
      <c r="E7" s="116" t="s">
        <v>92</v>
      </c>
      <c r="F7" s="100" t="s">
        <v>80</v>
      </c>
      <c r="G7" s="101"/>
      <c r="H7" s="101"/>
      <c r="I7" s="101"/>
      <c r="J7" s="102"/>
      <c r="K7" s="117" t="s">
        <v>78</v>
      </c>
      <c r="L7" s="117" t="s">
        <v>90</v>
      </c>
      <c r="M7" s="117" t="s">
        <v>78</v>
      </c>
      <c r="N7" s="106"/>
    </row>
    <row r="8" spans="1:14" ht="21.95" customHeight="1" x14ac:dyDescent="0.15">
      <c r="A8" s="113"/>
      <c r="B8" s="114"/>
      <c r="C8" s="114"/>
      <c r="D8" s="115"/>
      <c r="E8" s="109"/>
      <c r="F8" s="87" t="s">
        <v>86</v>
      </c>
      <c r="G8" s="87" t="s">
        <v>2</v>
      </c>
      <c r="H8" s="87" t="s">
        <v>87</v>
      </c>
      <c r="I8" s="14" t="s">
        <v>88</v>
      </c>
      <c r="J8" s="87" t="s">
        <v>5</v>
      </c>
      <c r="K8" s="118"/>
      <c r="L8" s="118"/>
      <c r="M8" s="118"/>
      <c r="N8" s="107"/>
    </row>
    <row r="9" spans="1:14" ht="21.95" customHeight="1" x14ac:dyDescent="0.15">
      <c r="A9" s="30" t="s">
        <v>120</v>
      </c>
      <c r="B9" s="26"/>
      <c r="C9" s="26"/>
      <c r="D9" s="29"/>
      <c r="E9" s="17"/>
      <c r="F9" s="17"/>
      <c r="G9" s="17"/>
      <c r="H9" s="17"/>
      <c r="I9" s="17"/>
      <c r="J9" s="17"/>
      <c r="K9" s="18"/>
      <c r="L9" s="17"/>
      <c r="M9" s="18"/>
      <c r="N9" s="23"/>
    </row>
    <row r="10" spans="1:14" ht="21.95" customHeight="1" x14ac:dyDescent="0.15">
      <c r="A10" s="31"/>
      <c r="B10" s="19" t="s">
        <v>114</v>
      </c>
      <c r="C10" s="32"/>
      <c r="D10" s="29"/>
      <c r="E10" s="17"/>
      <c r="F10" s="17"/>
      <c r="G10" s="17"/>
      <c r="H10" s="17"/>
      <c r="I10" s="17"/>
      <c r="J10" s="17"/>
      <c r="K10" s="18"/>
      <c r="L10" s="17"/>
      <c r="M10" s="18"/>
      <c r="N10" s="23"/>
    </row>
    <row r="11" spans="1:14" ht="21.95" customHeight="1" x14ac:dyDescent="0.15">
      <c r="A11" s="21"/>
      <c r="B11" s="21"/>
      <c r="C11" s="19" t="s">
        <v>71</v>
      </c>
      <c r="D11" s="22"/>
      <c r="E11" s="7"/>
      <c r="F11" s="7"/>
      <c r="G11" s="7"/>
      <c r="H11" s="7"/>
      <c r="I11" s="7"/>
      <c r="J11" s="7"/>
      <c r="K11" s="23"/>
      <c r="L11" s="7"/>
      <c r="M11" s="23"/>
      <c r="N11" s="23"/>
    </row>
    <row r="12" spans="1:14" s="8" customFormat="1" ht="21.95" customHeight="1" x14ac:dyDescent="0.15">
      <c r="A12" s="24"/>
      <c r="B12" s="25"/>
      <c r="C12" s="25"/>
      <c r="D12" s="26" t="s">
        <v>15</v>
      </c>
      <c r="E12" s="7">
        <v>233169</v>
      </c>
      <c r="F12" s="7">
        <v>45540</v>
      </c>
      <c r="G12" s="7">
        <v>21228</v>
      </c>
      <c r="H12" s="7">
        <v>42292</v>
      </c>
      <c r="I12" s="7">
        <v>80713</v>
      </c>
      <c r="J12" s="11">
        <f>F12+G12+H12+I12</f>
        <v>189773</v>
      </c>
      <c r="K12" s="12">
        <f>I12/J12</f>
        <v>0.42531340074720853</v>
      </c>
      <c r="L12" s="7">
        <v>69999</v>
      </c>
      <c r="M12" s="12">
        <v>0.38540823574106803</v>
      </c>
      <c r="N12" s="56" t="s">
        <v>135</v>
      </c>
    </row>
    <row r="13" spans="1:14" ht="21.95" customHeight="1" x14ac:dyDescent="0.15">
      <c r="A13" s="24"/>
      <c r="B13" s="24"/>
      <c r="C13" s="33"/>
      <c r="D13" s="26" t="s">
        <v>67</v>
      </c>
      <c r="E13" s="7">
        <v>3986476</v>
      </c>
      <c r="F13" s="7">
        <v>410716</v>
      </c>
      <c r="G13" s="7">
        <v>687497</v>
      </c>
      <c r="H13" s="7">
        <v>701681</v>
      </c>
      <c r="I13" s="7">
        <v>2065227</v>
      </c>
      <c r="J13" s="7">
        <f>F13+G13+H13+I13</f>
        <v>3865121</v>
      </c>
      <c r="K13" s="12">
        <f>I13/J13</f>
        <v>0.53432402245621802</v>
      </c>
      <c r="L13" s="7">
        <v>2143945</v>
      </c>
      <c r="M13" s="12">
        <v>0.55599627804883867</v>
      </c>
      <c r="N13" s="56" t="s">
        <v>136</v>
      </c>
    </row>
    <row r="14" spans="1:14" ht="21.95" customHeight="1" x14ac:dyDescent="0.15">
      <c r="A14" s="15"/>
      <c r="B14" s="19" t="s">
        <v>121</v>
      </c>
      <c r="C14" s="20"/>
      <c r="D14" s="16"/>
      <c r="E14" s="17"/>
      <c r="F14" s="17"/>
      <c r="G14" s="17"/>
      <c r="H14" s="17"/>
      <c r="I14" s="17"/>
      <c r="J14" s="7"/>
      <c r="K14" s="12"/>
      <c r="L14" s="17"/>
      <c r="M14" s="18"/>
      <c r="N14" s="17"/>
    </row>
    <row r="15" spans="1:14" ht="21.95" customHeight="1" x14ac:dyDescent="0.15">
      <c r="A15" s="21"/>
      <c r="B15" s="21"/>
      <c r="C15" s="19" t="s">
        <v>70</v>
      </c>
      <c r="D15" s="22"/>
      <c r="E15" s="7"/>
      <c r="F15" s="7"/>
      <c r="G15" s="7"/>
      <c r="H15" s="7"/>
      <c r="I15" s="7"/>
      <c r="J15" s="7"/>
      <c r="K15" s="12"/>
      <c r="L15" s="7"/>
      <c r="M15" s="23"/>
      <c r="N15" s="23"/>
    </row>
    <row r="16" spans="1:14" s="8" customFormat="1" ht="21.95" customHeight="1" x14ac:dyDescent="0.15">
      <c r="A16" s="24"/>
      <c r="B16" s="24"/>
      <c r="C16" s="25"/>
      <c r="D16" s="26" t="s">
        <v>15</v>
      </c>
      <c r="E16" s="7">
        <v>656428</v>
      </c>
      <c r="F16" s="7">
        <v>60239</v>
      </c>
      <c r="G16" s="7">
        <v>129809</v>
      </c>
      <c r="H16" s="7">
        <v>180589</v>
      </c>
      <c r="I16" s="7">
        <v>239587</v>
      </c>
      <c r="J16" s="7">
        <f>F16+G16+H16+I16</f>
        <v>610224</v>
      </c>
      <c r="K16" s="12">
        <f>I16/J16</f>
        <v>0.39262139804399698</v>
      </c>
      <c r="L16" s="7">
        <v>272619</v>
      </c>
      <c r="M16" s="12">
        <v>0.4424383372229273</v>
      </c>
      <c r="N16" s="56" t="s">
        <v>141</v>
      </c>
    </row>
    <row r="17" spans="1:14" ht="21.95" customHeight="1" x14ac:dyDescent="0.15">
      <c r="A17" s="24"/>
      <c r="B17" s="24"/>
      <c r="C17" s="24"/>
      <c r="D17" s="27" t="s">
        <v>67</v>
      </c>
      <c r="E17" s="7">
        <v>45030992</v>
      </c>
      <c r="F17" s="7">
        <v>6403732</v>
      </c>
      <c r="G17" s="7">
        <v>3917821</v>
      </c>
      <c r="H17" s="7">
        <v>5378690</v>
      </c>
      <c r="I17" s="7">
        <v>28550546</v>
      </c>
      <c r="J17" s="7">
        <f>F17+G17+H17+I17</f>
        <v>44250789</v>
      </c>
      <c r="K17" s="12">
        <f>I17/J17</f>
        <v>0.64519857487738808</v>
      </c>
      <c r="L17" s="7">
        <v>26374843</v>
      </c>
      <c r="M17" s="12">
        <v>0.61566074727023734</v>
      </c>
      <c r="N17" s="56" t="s">
        <v>135</v>
      </c>
    </row>
    <row r="18" spans="1:14" ht="21.95" customHeight="1" x14ac:dyDescent="0.15">
      <c r="A18" s="24"/>
      <c r="B18" s="25"/>
      <c r="C18" s="19" t="s">
        <v>122</v>
      </c>
      <c r="D18" s="76"/>
      <c r="E18" s="7"/>
      <c r="F18" s="7"/>
      <c r="G18" s="7"/>
      <c r="H18" s="7"/>
      <c r="I18" s="7"/>
      <c r="J18" s="7"/>
      <c r="K18" s="12"/>
      <c r="L18" s="7"/>
      <c r="M18" s="12"/>
      <c r="N18" s="56"/>
    </row>
    <row r="19" spans="1:14" ht="21.95" customHeight="1" x14ac:dyDescent="0.15">
      <c r="A19" s="24"/>
      <c r="B19" s="25"/>
      <c r="C19" s="25"/>
      <c r="D19" s="26" t="s">
        <v>15</v>
      </c>
      <c r="E19" s="7">
        <v>109814</v>
      </c>
      <c r="F19" s="7">
        <v>13754</v>
      </c>
      <c r="G19" s="7">
        <v>20292</v>
      </c>
      <c r="H19" s="7">
        <v>29199</v>
      </c>
      <c r="I19" s="7">
        <v>38886</v>
      </c>
      <c r="J19" s="7">
        <f>F19+G19+H19+I19</f>
        <v>102131</v>
      </c>
      <c r="K19" s="12">
        <f>I19/J19</f>
        <v>0.38074629642322116</v>
      </c>
      <c r="L19" s="7">
        <v>43955</v>
      </c>
      <c r="M19" s="12">
        <v>0.43927325784755605</v>
      </c>
      <c r="N19" s="56" t="s">
        <v>136</v>
      </c>
    </row>
    <row r="20" spans="1:14" ht="21.95" customHeight="1" x14ac:dyDescent="0.15">
      <c r="A20" s="33"/>
      <c r="B20" s="25"/>
      <c r="C20" s="25"/>
      <c r="D20" s="27" t="s">
        <v>67</v>
      </c>
      <c r="E20" s="7">
        <v>93974</v>
      </c>
      <c r="F20" s="7">
        <v>19938</v>
      </c>
      <c r="G20" s="7">
        <v>19589</v>
      </c>
      <c r="H20" s="7">
        <v>27531</v>
      </c>
      <c r="I20" s="7">
        <v>23832</v>
      </c>
      <c r="J20" s="7">
        <f>F20+G20+H20+I20</f>
        <v>90890</v>
      </c>
      <c r="K20" s="12">
        <f>I20/J20</f>
        <v>0.2622070634833315</v>
      </c>
      <c r="L20" s="7">
        <v>26648</v>
      </c>
      <c r="M20" s="12">
        <v>0.29833969615208072</v>
      </c>
      <c r="N20" s="56" t="s">
        <v>136</v>
      </c>
    </row>
    <row r="21" spans="1:14" s="8" customFormat="1" ht="21.95" customHeight="1" x14ac:dyDescent="0.15">
      <c r="A21" s="34" t="s">
        <v>123</v>
      </c>
      <c r="B21" s="35"/>
      <c r="C21" s="35"/>
      <c r="D21" s="29"/>
      <c r="E21" s="17"/>
      <c r="F21" s="17"/>
      <c r="G21" s="17"/>
      <c r="H21" s="17"/>
      <c r="I21" s="17"/>
      <c r="J21" s="7"/>
      <c r="K21" s="12"/>
      <c r="L21" s="17"/>
      <c r="M21" s="18"/>
      <c r="N21" s="23"/>
    </row>
    <row r="22" spans="1:14" s="8" customFormat="1" ht="21.95" customHeight="1" x14ac:dyDescent="0.15">
      <c r="A22" s="34"/>
      <c r="B22" s="19" t="s">
        <v>124</v>
      </c>
      <c r="C22" s="36"/>
      <c r="D22" s="29"/>
      <c r="E22" s="17"/>
      <c r="F22" s="17"/>
      <c r="G22" s="17"/>
      <c r="H22" s="17"/>
      <c r="I22" s="17"/>
      <c r="J22" s="7"/>
      <c r="K22" s="12"/>
      <c r="L22" s="17"/>
      <c r="M22" s="18"/>
      <c r="N22" s="23"/>
    </row>
    <row r="23" spans="1:14" s="8" customFormat="1" ht="21.95" customHeight="1" x14ac:dyDescent="0.15">
      <c r="A23" s="21"/>
      <c r="B23" s="21"/>
      <c r="C23" s="19" t="s">
        <v>76</v>
      </c>
      <c r="D23" s="22"/>
      <c r="E23" s="7"/>
      <c r="F23" s="7"/>
      <c r="G23" s="7"/>
      <c r="H23" s="7"/>
      <c r="I23" s="7"/>
      <c r="J23" s="7"/>
      <c r="K23" s="12"/>
      <c r="L23" s="7"/>
      <c r="M23" s="23"/>
      <c r="N23" s="23"/>
    </row>
    <row r="24" spans="1:14" s="8" customFormat="1" ht="21.95" customHeight="1" x14ac:dyDescent="0.15">
      <c r="A24" s="24"/>
      <c r="B24" s="25"/>
      <c r="C24" s="25"/>
      <c r="D24" s="26" t="s">
        <v>77</v>
      </c>
      <c r="E24" s="7">
        <v>16872</v>
      </c>
      <c r="F24" s="7">
        <v>2371</v>
      </c>
      <c r="G24" s="7">
        <v>3672</v>
      </c>
      <c r="H24" s="7">
        <v>5538</v>
      </c>
      <c r="I24" s="7">
        <v>3722</v>
      </c>
      <c r="J24" s="7">
        <f>F24+G24+H24+I24</f>
        <v>15303</v>
      </c>
      <c r="K24" s="12">
        <f>I24/J24</f>
        <v>0.243220283604522</v>
      </c>
      <c r="L24" s="7">
        <v>3870</v>
      </c>
      <c r="M24" s="12">
        <v>0.25312316044214794</v>
      </c>
      <c r="N24" s="56" t="s">
        <v>136</v>
      </c>
    </row>
    <row r="25" spans="1:14" s="8" customFormat="1" ht="21.95" customHeight="1" x14ac:dyDescent="0.15">
      <c r="A25" s="37" t="s">
        <v>115</v>
      </c>
      <c r="B25" s="6"/>
      <c r="C25" s="6"/>
      <c r="D25" s="29"/>
      <c r="E25" s="17"/>
      <c r="F25" s="17"/>
      <c r="G25" s="17"/>
      <c r="H25" s="17"/>
      <c r="I25" s="17"/>
      <c r="J25" s="7"/>
      <c r="K25" s="12"/>
      <c r="L25" s="17"/>
      <c r="M25" s="18"/>
      <c r="N25" s="23"/>
    </row>
    <row r="26" spans="1:14" s="8" customFormat="1" ht="21.95" customHeight="1" x14ac:dyDescent="0.15">
      <c r="A26" s="24"/>
      <c r="B26" s="19" t="s">
        <v>116</v>
      </c>
      <c r="C26" s="77"/>
      <c r="D26" s="78"/>
      <c r="E26" s="7"/>
      <c r="F26" s="7"/>
      <c r="G26" s="7"/>
      <c r="H26" s="7"/>
      <c r="I26" s="17"/>
      <c r="J26" s="7"/>
      <c r="K26" s="12"/>
      <c r="L26" s="7"/>
      <c r="M26" s="52"/>
      <c r="N26" s="56"/>
    </row>
    <row r="27" spans="1:14" s="8" customFormat="1" ht="21.95" customHeight="1" x14ac:dyDescent="0.15">
      <c r="A27" s="24"/>
      <c r="B27" s="24"/>
      <c r="C27" s="28" t="s">
        <v>117</v>
      </c>
      <c r="D27" s="79"/>
      <c r="E27" s="7"/>
      <c r="F27" s="7"/>
      <c r="G27" s="7"/>
      <c r="H27" s="7"/>
      <c r="I27" s="17"/>
      <c r="J27" s="7"/>
      <c r="K27" s="12"/>
      <c r="L27" s="7"/>
      <c r="M27" s="52"/>
      <c r="N27" s="56"/>
    </row>
    <row r="28" spans="1:14" s="8" customFormat="1" ht="21.95" customHeight="1" x14ac:dyDescent="0.15">
      <c r="A28" s="24"/>
      <c r="B28" s="24"/>
      <c r="C28" s="33"/>
      <c r="D28" s="42" t="s">
        <v>77</v>
      </c>
      <c r="E28" s="7">
        <v>43</v>
      </c>
      <c r="F28" s="7">
        <v>0</v>
      </c>
      <c r="G28" s="7">
        <v>2</v>
      </c>
      <c r="H28" s="7">
        <v>0</v>
      </c>
      <c r="I28" s="17">
        <v>39</v>
      </c>
      <c r="J28" s="7">
        <f>F28+G28+H28+I28</f>
        <v>41</v>
      </c>
      <c r="K28" s="12">
        <f>I28/J28</f>
        <v>0.95121951219512191</v>
      </c>
      <c r="L28" s="7">
        <v>82</v>
      </c>
      <c r="M28" s="52">
        <v>0.82828282828282829</v>
      </c>
      <c r="N28" s="56" t="s">
        <v>135</v>
      </c>
    </row>
    <row r="29" spans="1:14" s="8" customFormat="1" ht="21.95" customHeight="1" x14ac:dyDescent="0.15">
      <c r="A29" s="24"/>
      <c r="B29" s="24"/>
      <c r="C29" s="28" t="s">
        <v>118</v>
      </c>
      <c r="D29" s="79"/>
      <c r="E29" s="7"/>
      <c r="F29" s="7"/>
      <c r="G29" s="7"/>
      <c r="H29" s="7"/>
      <c r="I29" s="17"/>
      <c r="J29" s="7"/>
      <c r="K29" s="12"/>
      <c r="L29" s="7"/>
      <c r="M29" s="52"/>
      <c r="N29" s="56"/>
    </row>
    <row r="30" spans="1:14" s="8" customFormat="1" ht="21.95" customHeight="1" x14ac:dyDescent="0.15">
      <c r="A30" s="24"/>
      <c r="B30" s="24"/>
      <c r="C30" s="33"/>
      <c r="D30" s="42" t="s">
        <v>77</v>
      </c>
      <c r="E30" s="7">
        <v>331</v>
      </c>
      <c r="F30" s="7">
        <v>12</v>
      </c>
      <c r="G30" s="7">
        <v>88</v>
      </c>
      <c r="H30" s="7">
        <v>214</v>
      </c>
      <c r="I30" s="17">
        <v>14</v>
      </c>
      <c r="J30" s="7">
        <f>F30+G30+H30+I30</f>
        <v>328</v>
      </c>
      <c r="K30" s="12">
        <f>I30/J30</f>
        <v>4.2682926829268296E-2</v>
      </c>
      <c r="L30" s="7">
        <v>332</v>
      </c>
      <c r="M30" s="52">
        <v>0.84478371501272265</v>
      </c>
      <c r="N30" s="56" t="s">
        <v>136</v>
      </c>
    </row>
    <row r="31" spans="1:14" s="8" customFormat="1" ht="21.95" customHeight="1" x14ac:dyDescent="0.15">
      <c r="A31" s="24"/>
      <c r="B31" s="24"/>
      <c r="C31" s="28" t="s">
        <v>119</v>
      </c>
      <c r="D31" s="79"/>
      <c r="E31" s="7"/>
      <c r="F31" s="7"/>
      <c r="G31" s="7"/>
      <c r="H31" s="7"/>
      <c r="I31" s="17"/>
      <c r="J31" s="7"/>
      <c r="K31" s="12"/>
      <c r="L31" s="7"/>
      <c r="M31" s="52"/>
      <c r="N31" s="56"/>
    </row>
    <row r="32" spans="1:14" s="8" customFormat="1" ht="21.95" customHeight="1" x14ac:dyDescent="0.15">
      <c r="A32" s="24"/>
      <c r="B32" s="24"/>
      <c r="C32" s="33"/>
      <c r="D32" s="42" t="s">
        <v>77</v>
      </c>
      <c r="E32" s="7">
        <v>144</v>
      </c>
      <c r="F32" s="7">
        <v>33</v>
      </c>
      <c r="G32" s="7">
        <v>0</v>
      </c>
      <c r="H32" s="7">
        <v>6</v>
      </c>
      <c r="I32" s="17">
        <v>87</v>
      </c>
      <c r="J32" s="7">
        <f>F32+G32+H32+I32</f>
        <v>126</v>
      </c>
      <c r="K32" s="12">
        <f>I32/J32</f>
        <v>0.69047619047619047</v>
      </c>
      <c r="L32" s="7">
        <v>51</v>
      </c>
      <c r="M32" s="52">
        <v>0.41463414634146339</v>
      </c>
      <c r="N32" s="56" t="s">
        <v>135</v>
      </c>
    </row>
    <row r="33" spans="1:14" s="8" customFormat="1" ht="21.95" customHeight="1" x14ac:dyDescent="0.15">
      <c r="A33" s="24"/>
      <c r="B33" s="24"/>
      <c r="C33" s="28" t="s">
        <v>127</v>
      </c>
      <c r="D33" s="79"/>
      <c r="E33" s="7"/>
      <c r="F33" s="7"/>
      <c r="G33" s="7"/>
      <c r="H33" s="7"/>
      <c r="I33" s="17"/>
      <c r="J33" s="7"/>
      <c r="K33" s="12"/>
      <c r="L33" s="7"/>
      <c r="M33" s="52"/>
      <c r="N33" s="56"/>
    </row>
    <row r="34" spans="1:14" s="8" customFormat="1" ht="21.95" customHeight="1" x14ac:dyDescent="0.15">
      <c r="A34" s="24"/>
      <c r="B34" s="24"/>
      <c r="C34" s="25"/>
      <c r="D34" s="42" t="s">
        <v>77</v>
      </c>
      <c r="E34" s="7">
        <v>36</v>
      </c>
      <c r="F34" s="7">
        <v>0</v>
      </c>
      <c r="G34" s="7">
        <v>0</v>
      </c>
      <c r="H34" s="7">
        <v>0</v>
      </c>
      <c r="I34" s="17">
        <v>33</v>
      </c>
      <c r="J34" s="7">
        <f>F34+G34+H34+I34</f>
        <v>33</v>
      </c>
      <c r="K34" s="12">
        <f>I34/J34</f>
        <v>1</v>
      </c>
      <c r="L34" s="7">
        <v>7</v>
      </c>
      <c r="M34" s="52">
        <v>1</v>
      </c>
      <c r="N34" s="56" t="s">
        <v>135</v>
      </c>
    </row>
    <row r="35" spans="1:14" s="8" customFormat="1" ht="21.95" customHeight="1" x14ac:dyDescent="0.15">
      <c r="A35" s="15"/>
      <c r="B35" s="37" t="s">
        <v>125</v>
      </c>
      <c r="C35" s="6"/>
      <c r="D35" s="29"/>
      <c r="E35" s="17"/>
      <c r="F35" s="17"/>
      <c r="G35" s="17"/>
      <c r="H35" s="17"/>
      <c r="I35" s="17"/>
      <c r="J35" s="7"/>
      <c r="K35" s="12"/>
      <c r="L35" s="17"/>
      <c r="M35" s="53"/>
      <c r="N35" s="23"/>
    </row>
    <row r="36" spans="1:14" ht="21.95" customHeight="1" x14ac:dyDescent="0.15">
      <c r="A36" s="21"/>
      <c r="B36" s="28"/>
      <c r="C36" s="19" t="s">
        <v>72</v>
      </c>
      <c r="D36" s="22"/>
      <c r="E36" s="7"/>
      <c r="F36" s="7"/>
      <c r="G36" s="7"/>
      <c r="H36" s="7"/>
      <c r="I36" s="7"/>
      <c r="J36" s="7"/>
      <c r="K36" s="12"/>
      <c r="L36" s="7"/>
      <c r="M36" s="54"/>
      <c r="N36" s="23"/>
    </row>
    <row r="37" spans="1:14" ht="21.95" customHeight="1" x14ac:dyDescent="0.15">
      <c r="A37" s="33"/>
      <c r="B37" s="38"/>
      <c r="C37" s="38"/>
      <c r="D37" s="6" t="s">
        <v>15</v>
      </c>
      <c r="E37" s="7">
        <v>2980</v>
      </c>
      <c r="F37" s="7">
        <v>0</v>
      </c>
      <c r="G37" s="7">
        <v>616</v>
      </c>
      <c r="H37" s="7">
        <v>1129</v>
      </c>
      <c r="I37" s="7">
        <v>611</v>
      </c>
      <c r="J37" s="7">
        <f>F37+G37+H37+I37</f>
        <v>2356</v>
      </c>
      <c r="K37" s="12">
        <f>I37/J37</f>
        <v>0.2593378607809847</v>
      </c>
      <c r="L37" s="7">
        <v>669</v>
      </c>
      <c r="M37" s="52">
        <v>0.43050193050193047</v>
      </c>
      <c r="N37" s="56" t="s">
        <v>136</v>
      </c>
    </row>
  </sheetData>
  <mergeCells count="10">
    <mergeCell ref="A2:N2"/>
    <mergeCell ref="A6:D8"/>
    <mergeCell ref="E6:K6"/>
    <mergeCell ref="L6:M6"/>
    <mergeCell ref="N6:N8"/>
    <mergeCell ref="E7:E8"/>
    <mergeCell ref="F7:J7"/>
    <mergeCell ref="K7:K8"/>
    <mergeCell ref="L7:L8"/>
    <mergeCell ref="M7:M8"/>
  </mergeCells>
  <phoneticPr fontId="4"/>
  <printOptions horizontalCentered="1"/>
  <pageMargins left="0.11811023622047245" right="0.11811023622047245" top="0.35433070866141736" bottom="0.15748031496062992"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一般会計（千円単位）</vt:lpstr>
      <vt:lpstr>特会（千円単位）</vt:lpstr>
      <vt:lpstr>'一般会計（千円単位）'!Print_Area</vt:lpstr>
      <vt:lpstr>'特会（千円単位）'!Print_Area</vt:lpstr>
      <vt:lpstr>'一般会計（千円単位）'!Print_Titles</vt:lpstr>
      <vt:lpstr>'特会（千円単位）'!Print_Titles</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2018-06-12T07:38:58Z</cp:lastPrinted>
  <dcterms:created xsi:type="dcterms:W3CDTF">2014-05-12T01:58:22Z</dcterms:created>
  <dcterms:modified xsi:type="dcterms:W3CDTF">2018-06-12T07:41:36Z</dcterms:modified>
</cp:coreProperties>
</file>