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426　平成30年度行政事業レビューシートの作成等\07　会計課へ提出（中間公表用）\180706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<sst xmlns="http://schemas.openxmlformats.org/spreadsheetml/2006/main" count="2867" uniqueCount="608">
  <si>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</si>
  <si>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</si>
  <si>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</si>
  <si>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</si>
  <si>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</si>
  <si>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</si>
  <si>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</si>
  <si>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</si>
  <si>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</si>
  <si>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</si>
  <si>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</si>
  <si>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</si>
  <si>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</si>
  <si>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</si>
  <si>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</si>
  <si>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</si>
  <si>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</si>
  <si>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</si>
  <si>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</si>
  <si>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</si>
  <si>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</si>
  <si>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</si>
  <si>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</si>
  <si>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</si>
  <si>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</si>
  <si>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</si>
  <si>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</si>
  <si>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</si>
  <si>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</si>
  <si>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</si>
  <si>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</si>
  <si>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</si>
  <si>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</si>
  <si>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</si>
  <si>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</si>
  <si>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</si>
  <si>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</si>
  <si>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</si>
  <si>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</si>
  <si>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</si>
  <si>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</si>
  <si>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</si>
  <si>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</si>
  <si>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</si>
  <si>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</si>
  <si>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</si>
  <si>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</si>
  <si>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</si>
  <si>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</si>
  <si>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</si>
  <si>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</si>
  <si>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</si>
  <si>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</si>
  <si>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</si>
  <si>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</si>
  <si>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</si>
  <si>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</si>
  <si>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</si>
  <si>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</si>
  <si>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</si>
  <si>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</si>
  <si>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</si>
  <si>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</si>
  <si>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</si>
  <si>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</si>
  <si>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</si>
  <si>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</si>
  <si>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</si>
  <si>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</si>
  <si>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</si>
  <si>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</si>
  <si>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</si>
  <si>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</si>
  <si>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</si>
  <si>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</si>
  <si>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</si>
  <si>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</si>
  <si>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</si>
  <si>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</si>
  <si>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</si>
  <si>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</si>
  <si>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</si>
  <si>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</si>
  <si>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</si>
  <si>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</si>
  <si>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</si>
  <si>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</si>
  <si>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</si>
  <si>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</si>
  <si>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</si>
  <si>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</si>
  <si>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</si>
  <si>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</si>
  <si>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</si>
  <si>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</si>
  <si>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</si>
  <si>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</si>
  <si>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</si>
  <si>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</si>
  <si>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</si>
  <si>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</si>
  <si>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</si>
  <si>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</si>
  <si>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</si>
  <si>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</si>
  <si>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</si>
  <si>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</si>
  <si>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</si>
  <si>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</si>
  <si>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</si>
  <si>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</si>
  <si>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</si>
  <si>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</si>
  <si>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</si>
  <si>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</si>
  <si>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</si>
  <si>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</si>
  <si>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</si>
  <si>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</si>
  <si>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</si>
  <si>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</si>
  <si>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</si>
  <si>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</si>
  <si>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</si>
  <si>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</si>
  <si>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</si>
  <si>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</si>
  <si>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</si>
  <si>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</si>
  <si>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</si>
  <si>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</si>
  <si>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</si>
  <si>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</si>
  <si>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</si>
  <si>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</si>
  <si>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</si>
  <si>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</si>
  <si>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</si>
  <si>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</si>
  <si>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</si>
  <si>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</si>
  <si>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</si>
  <si>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</si>
  <si>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</si>
  <si>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</si>
  <si>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</si>
  <si>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</si>
  <si>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</si>
  <si>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</si>
  <si>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</si>
  <si>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</si>
  <si>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</si>
  <si>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</si>
  <si>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</si>
  <si>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</si>
  <si>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</si>
  <si>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</si>
  <si>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</si>
  <si>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</si>
  <si>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</si>
  <si>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</si>
  <si>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</si>
  <si>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</si>
  <si>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</si>
  <si>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</si>
  <si>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</si>
  <si>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</si>
  <si>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</si>
  <si>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</si>
  <si>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</si>
  <si>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</si>
  <si>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</si>
  <si>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</si>
  <si>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</si>
  <si>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</si>
  <si>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</si>
  <si>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</si>
  <si>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</si>
  <si>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</si>
  <si>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</si>
  <si>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</si>
  <si>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</si>
  <si>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</si>
  <si>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</si>
  <si>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</si>
  <si>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</si>
  <si>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</si>
  <si>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</si>
  <si>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</si>
  <si>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</si>
  <si>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</si>
  <si>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</si>
  <si>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</si>
  <si>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</si>
  <si>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</si>
  <si>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</si>
  <si>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</si>
  <si>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</si>
  <si>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</si>
  <si>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</si>
  <si>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</si>
  <si>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</si>
  <si>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</si>
  <si>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</si>
  <si>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</si>
  <si>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</si>
  <si>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</si>
  <si>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</si>
  <si>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</si>
  <si>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</si>
  <si>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</si>
  <si>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</si>
  <si>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</si>
  <si>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</si>
  <si>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</si>
  <si>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</si>
  <si>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</si>
  <si>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</si>
  <si>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</si>
  <si>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</si>
  <si>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</si>
  <si>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</si>
  <si>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</si>
  <si>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</si>
  <si>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</si>
  <si>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</si>
  <si>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</si>
  <si>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</si>
  <si>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</si>
  <si>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</si>
  <si>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</si>
  <si>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</si>
  <si>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</si>
  <si>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</si>
  <si>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</si>
  <si>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</si>
  <si>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</si>
  <si>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</si>
  <si>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</si>
  <si>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</si>
  <si>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</si>
  <si>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</si>
  <si>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</si>
  <si>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</si>
  <si>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</si>
  <si>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</si>
  <si>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</si>
  <si>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</si>
  <si>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</si>
  <si>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</si>
  <si>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</si>
  <si>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</si>
  <si>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</si>
  <si>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</si>
  <si>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</si>
  <si>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</si>
  <si>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</si>
  <si>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</si>
  <si>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</si>
  <si>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</si>
  <si>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</si>
  <si>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</si>
  <si>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</si>
  <si>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</si>
  <si>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</si>
  <si>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</si>
  <si>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</si>
  <si>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</si>
  <si>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</si>
  <si>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</si>
  <si>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</si>
  <si>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</si>
  <si>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</si>
  <si>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</si>
  <si>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</si>
  <si>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</si>
  <si>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</si>
  <si>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</si>
  <si>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</si>
  <si>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</si>
  <si>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</si>
  <si>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</si>
  <si>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</si>
  <si>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</si>
  <si>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</si>
  <si>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</si>
  <si>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</si>
  <si>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</si>
  <si>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</si>
  <si>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</si>
  <si>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</si>
  <si>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</si>
  <si>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</si>
  <si>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</si>
  <si>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</si>
  <si>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</si>
  <si>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</si>
  <si>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</si>
  <si>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</si>
  <si>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</si>
  <si>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</si>
  <si>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</si>
  <si>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</si>
  <si>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</si>
  <si>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</si>
  <si>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</si>
  <si>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</si>
  <si>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</si>
  <si>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</si>
  <si>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</si>
  <si>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</si>
  <si>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</si>
  <si>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</si>
  <si>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</si>
  <si>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</si>
  <si>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</si>
  <si>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</si>
  <si>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</si>
  <si>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</si>
  <si>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</si>
  <si>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</si>
  <si>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</si>
  <si>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</si>
  <si>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</si>
  <si>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</si>
  <si>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</si>
  <si>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</si>
  <si>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</si>
  <si>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</si>
  <si>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</si>
  <si>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</si>
  <si>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</si>
  <si>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</si>
  <si>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</si>
  <si>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</si>
  <si>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</si>
  <si>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</si>
  <si>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</si>
  <si>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</si>
  <si>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</si>
  <si>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</si>
  <si>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</si>
  <si>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</si>
  <si>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</si>
  <si>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</si>
  <si>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</si>
  <si>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</si>
  <si>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</si>
  <si>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</si>
  <si>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</si>
  <si>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</si>
  <si>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</si>
  <si>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</si>
  <si>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</si>
  <si>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</si>
  <si>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</si>
  <si>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</si>
  <si>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</si>
  <si>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</si>
  <si>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</si>
  <si>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</si>
  <si>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</si>
  <si>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</si>
  <si>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</si>
  <si>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</si>
  <si>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</si>
  <si>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</si>
  <si>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</si>
  <si>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</si>
  <si>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</si>
  <si>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</si>
  <si>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</si>
  <si>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</si>
  <si>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</si>
  <si>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</si>
  <si>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</si>
  <si>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</si>
  <si>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</si>
  <si>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</si>
  <si>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</si>
  <si>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</si>
  <si>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</si>
  <si>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</si>
  <si>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</si>
  <si>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</si>
  <si>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</si>
  <si>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</si>
  <si>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</si>
  <si>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</si>
  <si>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</si>
  <si>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</si>
  <si>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</si>
  <si>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</si>
  <si>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</si>
  <si>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</si>
  <si>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</si>
  <si>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</si>
  <si>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</si>
  <si>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</si>
  <si>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</si>
  <si>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</si>
  <si>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</si>
  <si>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</si>
  <si>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</si>
  <si>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</si>
  <si>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</si>
  <si>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</si>
  <si>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</si>
  <si>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</si>
  <si>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</si>
  <si>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</si>
  <si>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</si>
  <si>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</si>
  <si>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</si>
  <si>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</si>
  <si>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</si>
  <si>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</si>
  <si>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</si>
  <si>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</si>
  <si>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</si>
  <si>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</si>
  <si>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</si>
  <si>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</si>
  <si>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</si>
  <si>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</si>
  <si>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</si>
  <si>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</si>
  <si>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</si>
  <si>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</si>
  <si>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</si>
  <si>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</si>
  <si>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</si>
  <si>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</si>
  <si>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</si>
  <si>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</si>
  <si>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</si>
  <si>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</si>
  <si>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</si>
  <si>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</si>
  <si>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</si>
  <si>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</si>
  <si>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</si>
  <si>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</si>
  <si>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</si>
  <si>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</si>
  <si>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</si>
  <si>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</si>
  <si>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</si>
  <si>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</si>
  <si>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</si>
  <si>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</si>
  <si>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</si>
  <si>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</si>
  <si>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</si>
  <si>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</si>
  <si>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</si>
  <si>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</si>
  <si>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</si>
  <si>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</si>
  <si>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</si>
  <si>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</si>
  <si>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</si>
  <si>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</si>
  <si>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</si>
  <si>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</si>
  <si>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</si>
  <si>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</si>
  <si>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</si>
  <si>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</si>
  <si>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</si>
  <si>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</si>
  <si>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</si>
  <si>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</si>
  <si>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</si>
  <si>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</si>
  <si>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</si>
  <si>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</si>
  <si>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</si>
  <si>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</si>
  <si>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</si>
  <si>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</si>
  <si>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</si>
  <si>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</si>
  <si>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</si>
  <si>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</si>
  <si>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</si>
  <si>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</si>
  <si>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</si>
  <si>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</si>
  <si>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</si>
  <si>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</si>
  <si>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</si>
  <si>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</si>
  <si>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</si>
  <si>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</si>
  <si>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</si>
  <si>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</si>
  <si>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</si>
  <si>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</si>
  <si>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</si>
  <si>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</si>
  <si>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</si>
  <si>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</si>
  <si>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</si>
  <si>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</si>
  <si>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</si>
  <si>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</si>
  <si>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</si>
  <si>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</si>
  <si>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</si>
  <si>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</si>
  <si>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</si>
  <si>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</si>
  <si>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</si>
  <si>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</si>
  <si>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</si>
  <si>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</si>
  <si>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</si>
  <si>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</si>
  <si>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</si>
  <si>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</si>
  <si>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</si>
  <si>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</si>
  <si>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</si>
  <si>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</si>
  <si>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</si>
  <si>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</si>
  <si>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</si>
  <si>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</si>
  <si>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</si>
  <si>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</si>
  <si>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</si>
  <si>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</si>
  <si>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</si>
  <si>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</si>
  <si>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</si>
  <si>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</si>
  <si>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</si>
  <si>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</si>
  <si>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</si>
  <si>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</si>
  <si>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</si>
  <si>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</si>
  <si>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</si>
  <si>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</si>
  <si>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</si>
  <si>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</si>
  <si>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</si>
  <si>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</si>
  <si>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</si>
  <si>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トラック運送業の働き方改革推進事業</t>
    <rPh sb="4" eb="7">
      <t>ウンソウギョウ</t>
    </rPh>
    <rPh sb="8" eb="9">
      <t>ハタラ</t>
    </rPh>
    <rPh sb="10" eb="11">
      <t>カタ</t>
    </rPh>
    <rPh sb="11" eb="13">
      <t>カイカク</t>
    </rPh>
    <rPh sb="13" eb="15">
      <t>スイシン</t>
    </rPh>
    <rPh sb="15" eb="17">
      <t>ジギョウ</t>
    </rPh>
    <phoneticPr fontId="5"/>
  </si>
  <si>
    <t>自動車局</t>
    <rPh sb="0" eb="3">
      <t>ジドウシャ</t>
    </rPh>
    <rPh sb="3" eb="4">
      <t>キョク</t>
    </rPh>
    <phoneticPr fontId="5"/>
  </si>
  <si>
    <t>貨物課</t>
    <rPh sb="0" eb="3">
      <t>カモツカ</t>
    </rPh>
    <phoneticPr fontId="5"/>
  </si>
  <si>
    <t>○</t>
  </si>
  <si>
    <t>-</t>
  </si>
  <si>
    <t>-</t>
    <phoneticPr fontId="5"/>
  </si>
  <si>
    <t>X: 執行額（円）／Y: 導入車両台数（台）　　　　</t>
    <phoneticPr fontId="5"/>
  </si>
  <si>
    <t>191800000/992</t>
    <phoneticPr fontId="5"/>
  </si>
  <si>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phoneticPr fontId="5"/>
  </si>
  <si>
    <t>‐</t>
  </si>
  <si>
    <t>無</t>
  </si>
  <si>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5"/>
  </si>
  <si>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5"/>
  </si>
  <si>
    <t>事業目的に即した事業者に交付を行っている。</t>
    <rPh sb="0" eb="2">
      <t>ジギョウ</t>
    </rPh>
    <rPh sb="2" eb="4">
      <t>モクテキ</t>
    </rPh>
    <rPh sb="5" eb="6">
      <t>ソク</t>
    </rPh>
    <rPh sb="8" eb="11">
      <t>ジギョウシャ</t>
    </rPh>
    <rPh sb="12" eb="14">
      <t>コウフ</t>
    </rPh>
    <rPh sb="15" eb="16">
      <t>オコナ</t>
    </rPh>
    <phoneticPr fontId="5"/>
  </si>
  <si>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5"/>
  </si>
  <si>
    <t>見合ったものとなっている。</t>
    <rPh sb="0" eb="2">
      <t>ミア</t>
    </rPh>
    <phoneticPr fontId="5"/>
  </si>
  <si>
    <t>補助金</t>
    <rPh sb="0" eb="3">
      <t>ホジョキン</t>
    </rPh>
    <phoneticPr fontId="5"/>
  </si>
  <si>
    <t>テールゲートリフターの導入に対する補助金の交付</t>
    <rPh sb="11" eb="13">
      <t>ドウニュウ</t>
    </rPh>
    <rPh sb="14" eb="15">
      <t>タイ</t>
    </rPh>
    <rPh sb="17" eb="20">
      <t>ホジョキン</t>
    </rPh>
    <rPh sb="21" eb="23">
      <t>コウフ</t>
    </rPh>
    <phoneticPr fontId="5"/>
  </si>
  <si>
    <t>公益社団法人全日本トラック協会</t>
    <rPh sb="0" eb="2">
      <t>コウエキ</t>
    </rPh>
    <rPh sb="2" eb="6">
      <t>シャダンホウジン</t>
    </rPh>
    <rPh sb="6" eb="9">
      <t>ゼンニホン</t>
    </rPh>
    <rPh sb="13" eb="15">
      <t>キョウカイ</t>
    </rPh>
    <phoneticPr fontId="5"/>
  </si>
  <si>
    <t>-</t>
    <phoneticPr fontId="5"/>
  </si>
  <si>
    <t>テールゲートリフターの導入台数</t>
    <rPh sb="11" eb="13">
      <t>ドウニュウ</t>
    </rPh>
    <rPh sb="13" eb="15">
      <t>ダイスウ</t>
    </rPh>
    <phoneticPr fontId="5"/>
  </si>
  <si>
    <t>テールゲートリフター導入による１運行当たりの荷役時間の削減時間</t>
    <rPh sb="10" eb="12">
      <t>ドウニュウ</t>
    </rPh>
    <rPh sb="16" eb="18">
      <t>ウンコウ</t>
    </rPh>
    <rPh sb="18" eb="19">
      <t>ア</t>
    </rPh>
    <rPh sb="22" eb="24">
      <t>ニヤク</t>
    </rPh>
    <rPh sb="24" eb="26">
      <t>ジカン</t>
    </rPh>
    <rPh sb="27" eb="29">
      <t>サクゲン</t>
    </rPh>
    <rPh sb="29" eb="31">
      <t>ジカン</t>
    </rPh>
    <phoneticPr fontId="5"/>
  </si>
  <si>
    <t>経済財政運営と改革の基本方針2017（平成29年6月9日閣議決定）
新しい経済政策パッケージ（平成29年12月8日）</t>
    <rPh sb="34" eb="35">
      <t>アタラ</t>
    </rPh>
    <rPh sb="37" eb="39">
      <t>ケイザイ</t>
    </rPh>
    <rPh sb="39" eb="41">
      <t>セイサク</t>
    </rPh>
    <rPh sb="47" eb="49">
      <t>ヘイセイ</t>
    </rPh>
    <rPh sb="51" eb="52">
      <t>ネン</t>
    </rPh>
    <rPh sb="54" eb="55">
      <t>ガツ</t>
    </rPh>
    <rPh sb="56" eb="57">
      <t>ニチ</t>
    </rPh>
    <phoneticPr fontId="5"/>
  </si>
  <si>
    <t>-</t>
    <phoneticPr fontId="5"/>
  </si>
  <si>
    <t>－</t>
    <phoneticPr fontId="5"/>
  </si>
  <si>
    <t>Ⅱ 良好な生活環境、自然環境の形成、バリアフリー社会の実現</t>
    <phoneticPr fontId="5"/>
  </si>
  <si>
    <t>5 快適な道路環境等を創造する</t>
    <phoneticPr fontId="5"/>
  </si>
  <si>
    <t>テールゲートリフター導入による１運行当たりの荷役時間を合計で９２７時間削減する</t>
    <rPh sb="10" eb="12">
      <t>ドウニュウ</t>
    </rPh>
    <rPh sb="16" eb="18">
      <t>ウンコウ</t>
    </rPh>
    <rPh sb="18" eb="19">
      <t>ア</t>
    </rPh>
    <rPh sb="22" eb="24">
      <t>ニヤク</t>
    </rPh>
    <rPh sb="24" eb="26">
      <t>ジカン</t>
    </rPh>
    <rPh sb="27" eb="29">
      <t>ゴウケイ</t>
    </rPh>
    <rPh sb="33" eb="35">
      <t>ジカン</t>
    </rPh>
    <rPh sb="35" eb="37">
      <t>サクゲン</t>
    </rPh>
    <phoneticPr fontId="5"/>
  </si>
  <si>
    <t>国土交通省調べ</t>
    <rPh sb="0" eb="2">
      <t>コクド</t>
    </rPh>
    <rPh sb="2" eb="5">
      <t>コウツウショウ</t>
    </rPh>
    <rPh sb="5" eb="6">
      <t>シラ</t>
    </rPh>
    <phoneticPr fontId="5"/>
  </si>
  <si>
    <t>トラック運送業は我が国の経済や人々の暮らしを支える重要な産業であるが、長時間労働が深刻化しており、働き方改革が喫緊の課題となっている。そこで、テールゲートリフターを活用した荷役作業の効率化（荷役時間の短縮・荷役負担の軽減）を促進することによって、労働生産性の向上・多様な人材の確保を図り、働き方改革を推進する。</t>
    <rPh sb="15" eb="17">
      <t>ヒトビト</t>
    </rPh>
    <rPh sb="18" eb="19">
      <t>ク</t>
    </rPh>
    <rPh sb="22" eb="23">
      <t>ササ</t>
    </rPh>
    <rPh sb="25" eb="27">
      <t>ジュウヨウ</t>
    </rPh>
    <rPh sb="28" eb="30">
      <t>サンギョウ</t>
    </rPh>
    <rPh sb="35" eb="38">
      <t>チョウジカン</t>
    </rPh>
    <rPh sb="38" eb="40">
      <t>ロウドウ</t>
    </rPh>
    <rPh sb="41" eb="44">
      <t>シンコクカ</t>
    </rPh>
    <rPh sb="49" eb="50">
      <t>ハタラ</t>
    </rPh>
    <rPh sb="51" eb="52">
      <t>カタ</t>
    </rPh>
    <rPh sb="52" eb="54">
      <t>カイカク</t>
    </rPh>
    <rPh sb="55" eb="57">
      <t>キッキン</t>
    </rPh>
    <rPh sb="58" eb="60">
      <t>カダイ</t>
    </rPh>
    <rPh sb="82" eb="84">
      <t>カツヨウ</t>
    </rPh>
    <rPh sb="86" eb="88">
      <t>ニヤク</t>
    </rPh>
    <rPh sb="88" eb="90">
      <t>サギョウ</t>
    </rPh>
    <rPh sb="91" eb="94">
      <t>コウリツカ</t>
    </rPh>
    <rPh sb="95" eb="97">
      <t>ニヤク</t>
    </rPh>
    <rPh sb="97" eb="99">
      <t>ジカン</t>
    </rPh>
    <rPh sb="100" eb="102">
      <t>タンシュク</t>
    </rPh>
    <rPh sb="103" eb="105">
      <t>ニヤク</t>
    </rPh>
    <rPh sb="105" eb="107">
      <t>フタン</t>
    </rPh>
    <rPh sb="108" eb="110">
      <t>ケイゲン</t>
    </rPh>
    <rPh sb="112" eb="114">
      <t>ソクシン</t>
    </rPh>
    <rPh sb="123" eb="125">
      <t>ロウドウ</t>
    </rPh>
    <rPh sb="125" eb="128">
      <t>セイサンセイ</t>
    </rPh>
    <rPh sb="129" eb="131">
      <t>コウジョウ</t>
    </rPh>
    <rPh sb="132" eb="134">
      <t>タヨウ</t>
    </rPh>
    <rPh sb="135" eb="137">
      <t>ジンザイ</t>
    </rPh>
    <rPh sb="138" eb="140">
      <t>カクホ</t>
    </rPh>
    <rPh sb="141" eb="142">
      <t>ハカ</t>
    </rPh>
    <rPh sb="144" eb="145">
      <t>ハタラ</t>
    </rPh>
    <rPh sb="146" eb="147">
      <t>カタ</t>
    </rPh>
    <rPh sb="147" eb="149">
      <t>カイカク</t>
    </rPh>
    <rPh sb="150" eb="152">
      <t>スイシン</t>
    </rPh>
    <phoneticPr fontId="5"/>
  </si>
  <si>
    <t>トラック運送業の働き方改革を推進するため、荷役時間の短縮に資する荷役機器（テールゲートリフター）の導入費用の１／６を補助する。</t>
    <rPh sb="8" eb="9">
      <t>ハタラ</t>
    </rPh>
    <rPh sb="10" eb="11">
      <t>カタ</t>
    </rPh>
    <rPh sb="11" eb="13">
      <t>カイカク</t>
    </rPh>
    <phoneticPr fontId="5"/>
  </si>
  <si>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5"/>
  </si>
  <si>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5"/>
  </si>
  <si>
    <t>導入された機器を活用して荷役作業が実施されている。</t>
    <rPh sb="0" eb="2">
      <t>ドウニュウ</t>
    </rPh>
    <rPh sb="5" eb="7">
      <t>キキ</t>
    </rPh>
    <rPh sb="8" eb="10">
      <t>カツヨウ</t>
    </rPh>
    <rPh sb="12" eb="14">
      <t>ニヤク</t>
    </rPh>
    <rPh sb="14" eb="16">
      <t>サギョウ</t>
    </rPh>
    <rPh sb="17" eb="19">
      <t>ジッシ</t>
    </rPh>
    <phoneticPr fontId="5"/>
  </si>
  <si>
    <t>トヨタファイナンス株式会社</t>
  </si>
  <si>
    <t>ヤマトリース株式会社</t>
  </si>
  <si>
    <t>三菱オートリース株式会社</t>
  </si>
  <si>
    <t>住友三井オートサービス株式会社</t>
  </si>
  <si>
    <t>オリックス自動車株式会社</t>
  </si>
  <si>
    <t>三井住友ファイナンス＆リース株式会社</t>
  </si>
  <si>
    <t>日本カーソリューションズ株式会社</t>
  </si>
  <si>
    <t>補助金等交付</t>
  </si>
  <si>
    <t>テールゲートリフターの導入補助</t>
    <rPh sb="13" eb="15">
      <t>ホジョ</t>
    </rPh>
    <phoneticPr fontId="5"/>
  </si>
  <si>
    <t>テールゲートリフターの導入補助</t>
  </si>
  <si>
    <t>-</t>
    <phoneticPr fontId="5"/>
  </si>
  <si>
    <t>いすゞリーシングサービス株式会社</t>
    <phoneticPr fontId="5"/>
  </si>
  <si>
    <t>鈴與株式会社</t>
    <phoneticPr fontId="5"/>
  </si>
  <si>
    <t>メルセデス・ベンツ・ファイナンス株式会社</t>
    <phoneticPr fontId="5"/>
  </si>
  <si>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5"/>
  </si>
  <si>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5"/>
  </si>
  <si>
    <t>課長　平嶋　隆司</t>
    <rPh sb="0" eb="2">
      <t>カチョウ</t>
    </rPh>
    <rPh sb="3" eb="5">
      <t>ヒラシマ</t>
    </rPh>
    <rPh sb="6" eb="8">
      <t>タカシ</t>
    </rPh>
    <phoneticPr fontId="5"/>
  </si>
  <si>
    <t>トラック運送事業者のテールゲートリフターの導入を促進することによって、荷役作業の効率化（荷役時間の短縮・荷役負担の軽減）を図り、良好な道路環境、生活環境を整備する。</t>
    <rPh sb="24" eb="26">
      <t>ソクシン</t>
    </rPh>
    <rPh sb="35" eb="37">
      <t>ニヤク</t>
    </rPh>
    <rPh sb="37" eb="39">
      <t>サギョウ</t>
    </rPh>
    <rPh sb="40" eb="43">
      <t>コウリツカ</t>
    </rPh>
    <rPh sb="44" eb="46">
      <t>ニヤク</t>
    </rPh>
    <rPh sb="46" eb="48">
      <t>ジカン</t>
    </rPh>
    <rPh sb="49" eb="51">
      <t>タンシュク</t>
    </rPh>
    <rPh sb="52" eb="54">
      <t>ニヤク</t>
    </rPh>
    <rPh sb="54" eb="56">
      <t>フタン</t>
    </rPh>
    <rPh sb="57" eb="59">
      <t>ケイゲン</t>
    </rPh>
    <rPh sb="61" eb="62">
      <t>ハカ</t>
    </rPh>
    <rPh sb="64" eb="66">
      <t>リョウコウ</t>
    </rPh>
    <rPh sb="67" eb="69">
      <t>ドウロ</t>
    </rPh>
    <rPh sb="69" eb="71">
      <t>カンキョウ</t>
    </rPh>
    <rPh sb="72" eb="74">
      <t>セイカツ</t>
    </rPh>
    <rPh sb="74" eb="76">
      <t>カンキョウ</t>
    </rPh>
    <rPh sb="77" eb="79">
      <t>セイビ</t>
    </rPh>
    <phoneticPr fontId="5"/>
  </si>
  <si>
    <t>国土交通省</t>
  </si>
  <si>
    <t>-</t>
    <phoneticPr fontId="5"/>
  </si>
  <si>
    <t>時間</t>
    <rPh sb="0" eb="2">
      <t>ジカン</t>
    </rPh>
    <phoneticPr fontId="5"/>
  </si>
  <si>
    <t>台</t>
    <rPh sb="0" eb="1">
      <t>ダイ</t>
    </rPh>
    <phoneticPr fontId="5"/>
  </si>
  <si>
    <t>円</t>
    <rPh sb="0" eb="1">
      <t>エン</t>
    </rPh>
    <phoneticPr fontId="5"/>
  </si>
  <si>
    <t>　　X/Y</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</si>
</sst>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108858</xdr:colOff>
      <xdr:row>750</xdr:row>
      <xdr:rowOff>244928</xdr:rowOff>
    </xdr:from>
    <xdr:to>
      <xdr:col>49</xdr:col>
      <xdr:colOff>87086</xdr:colOff>
      <xdr:row>753</xdr:row>
      <xdr:rowOff>163286</xdr:rowOff>
    </xdr:to>
    <xdr:sp macro="" textlink="">
      <xdr:nvSpPr>
        <xdr:cNvPr id="2" name="正方形/長方形 1"/>
        <xdr:cNvSpPr/>
      </xdr:nvSpPr>
      <xdr:spPr>
        <a:xfrm>
          <a:off x="2149929" y="47271214"/>
          <a:ext cx="7938407" cy="97971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４００百万円</a:t>
          </a:r>
        </a:p>
      </xdr:txBody>
    </xdr:sp>
    <xdr:clientData/>
  </xdr:twoCellAnchor>
  <xdr:twoCellAnchor>
    <xdr:from>
      <xdr:col>29</xdr:col>
      <xdr:colOff>149679</xdr:colOff>
      <xdr:row>753</xdr:row>
      <xdr:rowOff>190500</xdr:rowOff>
    </xdr:from>
    <xdr:to>
      <xdr:col>29</xdr:col>
      <xdr:colOff>149679</xdr:colOff>
      <xdr:row>756</xdr:row>
      <xdr:rowOff>0</xdr:rowOff>
    </xdr:to>
    <xdr:cxnSp macro="">
      <xdr:nvCxnSpPr>
        <xdr:cNvPr id="4" name="直線矢印コネクタ 3"/>
        <xdr:cNvCxnSpPr/>
      </xdr:nvCxnSpPr>
      <xdr:spPr bwMode="auto">
        <a:xfrm>
          <a:off x="6068786" y="48278143"/>
          <a:ext cx="0" cy="870857"/>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54429</xdr:colOff>
      <xdr:row>756</xdr:row>
      <xdr:rowOff>54427</xdr:rowOff>
    </xdr:from>
    <xdr:to>
      <xdr:col>49</xdr:col>
      <xdr:colOff>81643</xdr:colOff>
      <xdr:row>757</xdr:row>
      <xdr:rowOff>435429</xdr:rowOff>
    </xdr:to>
    <xdr:sp macro="" textlink="">
      <xdr:nvSpPr>
        <xdr:cNvPr id="5" name="正方形/長方形 4"/>
        <xdr:cNvSpPr/>
      </xdr:nvSpPr>
      <xdr:spPr>
        <a:xfrm>
          <a:off x="2095500" y="49203427"/>
          <a:ext cx="7987393" cy="10477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200</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29</xdr:col>
      <xdr:colOff>122464</xdr:colOff>
      <xdr:row>757</xdr:row>
      <xdr:rowOff>408213</xdr:rowOff>
    </xdr:from>
    <xdr:to>
      <xdr:col>29</xdr:col>
      <xdr:colOff>122825</xdr:colOff>
      <xdr:row>758</xdr:row>
      <xdr:rowOff>541271</xdr:rowOff>
    </xdr:to>
    <xdr:cxnSp macro="">
      <xdr:nvCxnSpPr>
        <xdr:cNvPr id="6" name="直線矢印コネクタ 5"/>
        <xdr:cNvCxnSpPr/>
      </xdr:nvCxnSpPr>
      <xdr:spPr bwMode="auto">
        <a:xfrm>
          <a:off x="6041571" y="50223963"/>
          <a:ext cx="361" cy="799808"/>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0</xdr:colOff>
      <xdr:row>758</xdr:row>
      <xdr:rowOff>598715</xdr:rowOff>
    </xdr:from>
    <xdr:to>
      <xdr:col>49</xdr:col>
      <xdr:colOff>27214</xdr:colOff>
      <xdr:row>761</xdr:row>
      <xdr:rowOff>95251</xdr:rowOff>
    </xdr:to>
    <xdr:sp macro="" textlink="">
      <xdr:nvSpPr>
        <xdr:cNvPr id="8" name="正方形/長方形 7"/>
        <xdr:cNvSpPr/>
      </xdr:nvSpPr>
      <xdr:spPr>
        <a:xfrm>
          <a:off x="2041071" y="51081215"/>
          <a:ext cx="7987393" cy="762000"/>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600">
              <a:solidFill>
                <a:srgbClr val="000000"/>
              </a:solidFill>
              <a:effectLst/>
              <a:latin typeface="Calibri" panose="020F0502020204030204" pitchFamily="34" charset="0"/>
              <a:ea typeface="ＭＳ Ｐゴシック" panose="020B0600070205080204" pitchFamily="50" charset="-128"/>
              <a:cs typeface="+mn-cs"/>
            </a:rPr>
            <a:t>Ｂ．運送事業者等</a:t>
          </a:r>
          <a:r>
            <a:rPr kumimoji="1" lang="ja-JP" sz="1400">
              <a:solidFill>
                <a:srgbClr val="000000"/>
              </a:solidFill>
              <a:effectLst/>
              <a:latin typeface="Calibri" panose="020F0502020204030204" pitchFamily="34" charset="0"/>
              <a:ea typeface="ＭＳ Ｐゴシック" panose="020B0600070205080204" pitchFamily="50" charset="-128"/>
              <a:cs typeface="+mn-cs"/>
            </a:rPr>
            <a:t>（</a:t>
          </a:r>
          <a:r>
            <a:rPr kumimoji="1" lang="en-US" altLang="ja-JP" sz="1400">
              <a:solidFill>
                <a:srgbClr val="000000"/>
              </a:solidFill>
              <a:effectLst/>
              <a:latin typeface="Calibri" panose="020F0502020204030204" pitchFamily="34" charset="0"/>
              <a:ea typeface="ＭＳ Ｐゴシック" panose="020B0600070205080204" pitchFamily="50" charset="-128"/>
              <a:cs typeface="+mn-cs"/>
            </a:rPr>
            <a:t>992</a:t>
          </a:r>
          <a:r>
            <a:rPr kumimoji="1" lang="ja-JP" sz="1400">
              <a:solidFill>
                <a:srgbClr val="000000"/>
              </a:solidFill>
              <a:effectLst/>
              <a:latin typeface="Calibri" panose="020F0502020204030204" pitchFamily="34" charset="0"/>
              <a:ea typeface="ＭＳ Ｐゴシック" panose="020B0600070205080204" pitchFamily="50" charset="-128"/>
              <a:cs typeface="+mn-cs"/>
            </a:rPr>
            <a:t>件）</a:t>
          </a:r>
          <a:endParaRPr lang="ja-JP" sz="20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47</v>
      </c>
      <c r="AT2" s="955"/>
      <c r="AU2" s="955"/>
      <c r="AV2" s="52" t="str">
        <f>IF(AW2="", "", "-")</f>
        <v/>
      </c>
      <c r="AW2" s="927"/>
      <c r="AX2" s="927"/>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602</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550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77</v>
      </c>
      <c r="H5" s="849"/>
      <c r="I5" s="849"/>
      <c r="J5" s="849"/>
      <c r="K5" s="849"/>
      <c r="L5" s="849"/>
      <c r="M5" s="850" t="s">
        <v>66</v>
      </c>
      <c r="N5" s="851"/>
      <c r="O5" s="851"/>
      <c r="P5" s="851"/>
      <c r="Q5" s="851"/>
      <c r="R5" s="852"/>
      <c r="S5" s="853" t="s">
        <v>77</v>
      </c>
      <c r="T5" s="849"/>
      <c r="U5" s="849"/>
      <c r="V5" s="849"/>
      <c r="W5" s="849"/>
      <c r="X5" s="854"/>
      <c r="Y5" s="707" t="s">
        <v>3</v>
      </c>
      <c r="Z5" s="549"/>
      <c r="AA5" s="549"/>
      <c r="AB5" s="549"/>
      <c r="AC5" s="549"/>
      <c r="AD5" s="550"/>
      <c r="AE5" s="708" t="s">
        <v>552</v>
      </c>
      <c r="AF5" s="708"/>
      <c r="AG5" s="708"/>
      <c r="AH5" s="708"/>
      <c r="AI5" s="708"/>
      <c r="AJ5" s="708"/>
      <c r="AK5" s="708"/>
      <c r="AL5" s="708"/>
      <c r="AM5" s="708"/>
      <c r="AN5" s="708"/>
      <c r="AO5" s="708"/>
      <c r="AP5" s="709"/>
      <c r="AQ5" s="710" t="s">
        <v>600</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555</v>
      </c>
      <c r="H7" s="505"/>
      <c r="I7" s="505"/>
      <c r="J7" s="505"/>
      <c r="K7" s="505"/>
      <c r="L7" s="505"/>
      <c r="M7" s="505"/>
      <c r="N7" s="505"/>
      <c r="O7" s="505"/>
      <c r="P7" s="505"/>
      <c r="Q7" s="505"/>
      <c r="R7" s="505"/>
      <c r="S7" s="505"/>
      <c r="T7" s="505"/>
      <c r="U7" s="505"/>
      <c r="V7" s="505"/>
      <c r="W7" s="505"/>
      <c r="X7" s="506"/>
      <c r="Y7" s="938" t="s">
        <v>548</v>
      </c>
      <c r="Z7" s="449"/>
      <c r="AA7" s="449"/>
      <c r="AB7" s="449"/>
      <c r="AC7" s="449"/>
      <c r="AD7" s="939"/>
      <c r="AE7" s="928" t="s">
        <v>572</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1" t="s">
        <v>389</v>
      </c>
      <c r="B8" s="502"/>
      <c r="C8" s="502"/>
      <c r="D8" s="502"/>
      <c r="E8" s="502"/>
      <c r="F8" s="503"/>
      <c r="G8" s="956" t="str">
        <f>入力規則等!A26</f>
        <v>-</v>
      </c>
      <c r="H8" s="729"/>
      <c r="I8" s="729"/>
      <c r="J8" s="729"/>
      <c r="K8" s="729"/>
      <c r="L8" s="729"/>
      <c r="M8" s="729"/>
      <c r="N8" s="729"/>
      <c r="O8" s="729"/>
      <c r="P8" s="729"/>
      <c r="Q8" s="729"/>
      <c r="R8" s="729"/>
      <c r="S8" s="729"/>
      <c r="T8" s="729"/>
      <c r="U8" s="729"/>
      <c r="V8" s="729"/>
      <c r="W8" s="729"/>
      <c r="X8" s="957"/>
      <c r="Y8" s="855" t="s">
        <v>390</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580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8" t="s">
        <v>24</v>
      </c>
      <c r="B12" s="959"/>
      <c r="C12" s="959"/>
      <c r="D12" s="959"/>
      <c r="E12" s="959"/>
      <c r="F12" s="960"/>
      <c r="G12" s="769"/>
      <c r="H12" s="770"/>
      <c r="I12" s="770"/>
      <c r="J12" s="770"/>
      <c r="K12" s="770"/>
      <c r="L12" s="770"/>
      <c r="M12" s="770"/>
      <c r="N12" s="770"/>
      <c r="O12" s="770"/>
      <c r="P12" s="421" t="s">
        <v>357</v>
      </c>
      <c r="Q12" s="422"/>
      <c r="R12" s="422"/>
      <c r="S12" s="422"/>
      <c r="T12" s="422"/>
      <c r="U12" s="422"/>
      <c r="V12" s="423"/>
      <c r="W12" s="421" t="s">
        <v>363</v>
      </c>
      <c r="X12" s="422"/>
      <c r="Y12" s="422"/>
      <c r="Z12" s="422"/>
      <c r="AA12" s="422"/>
      <c r="AB12" s="422"/>
      <c r="AC12" s="423"/>
      <c r="AD12" s="421" t="s">
        <v>472</v>
      </c>
      <c r="AE12" s="422"/>
      <c r="AF12" s="422"/>
      <c r="AG12" s="422"/>
      <c r="AH12" s="422"/>
      <c r="AI12" s="422"/>
      <c r="AJ12" s="423"/>
      <c r="AK12" s="421" t="s">
        <v>536</v>
      </c>
      <c r="AL12" s="422"/>
      <c r="AM12" s="422"/>
      <c r="AN12" s="422"/>
      <c r="AO12" s="422"/>
      <c r="AP12" s="422"/>
      <c r="AQ12" s="423"/>
      <c r="AR12" s="421" t="s">
        <v>537</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t="s">
        <v>555</v>
      </c>
      <c r="Q13" s="667"/>
      <c r="R13" s="667"/>
      <c r="S13" s="667"/>
      <c r="T13" s="667"/>
      <c r="U13" s="667"/>
      <c r="V13" s="668"/>
      <c r="W13" s="666" t="s">
        <v>555</v>
      </c>
      <c r="X13" s="667"/>
      <c r="Y13" s="667"/>
      <c r="Z13" s="667"/>
      <c r="AA13" s="667"/>
      <c r="AB13" s="667"/>
      <c r="AC13" s="668"/>
      <c r="AD13" s="666" t="s">
        <v>555</v>
      </c>
      <c r="AE13" s="667"/>
      <c r="AF13" s="667"/>
      <c r="AG13" s="667"/>
      <c r="AH13" s="667"/>
      <c r="AI13" s="667"/>
      <c r="AJ13" s="668"/>
      <c r="AK13" s="666" t="s">
        <v>555</v>
      </c>
      <c r="AL13" s="667"/>
      <c r="AM13" s="667"/>
      <c r="AN13" s="667"/>
      <c r="AO13" s="667"/>
      <c r="AP13" s="667"/>
      <c r="AQ13" s="668"/>
      <c r="AR13" s="935"/>
      <c r="AS13" s="936"/>
      <c r="AT13" s="936"/>
      <c r="AU13" s="936"/>
      <c r="AV13" s="936"/>
      <c r="AW13" s="936"/>
      <c r="AX13" s="937"/>
    </row>
    <row r="14" spans="1:50" ht="21" customHeight="1" x14ac:dyDescent="0.15">
      <c r="A14" s="623"/>
      <c r="B14" s="624"/>
      <c r="C14" s="624"/>
      <c r="D14" s="624"/>
      <c r="E14" s="624"/>
      <c r="F14" s="625"/>
      <c r="G14" s="734"/>
      <c r="H14" s="735"/>
      <c r="I14" s="720" t="s">
        <v>8</v>
      </c>
      <c r="J14" s="771"/>
      <c r="K14" s="771"/>
      <c r="L14" s="771"/>
      <c r="M14" s="771"/>
      <c r="N14" s="771"/>
      <c r="O14" s="772"/>
      <c r="P14" s="666" t="s">
        <v>555</v>
      </c>
      <c r="Q14" s="667"/>
      <c r="R14" s="667"/>
      <c r="S14" s="667"/>
      <c r="T14" s="667"/>
      <c r="U14" s="667"/>
      <c r="V14" s="668"/>
      <c r="W14" s="666" t="s">
        <v>555</v>
      </c>
      <c r="X14" s="667"/>
      <c r="Y14" s="667"/>
      <c r="Z14" s="667"/>
      <c r="AA14" s="667"/>
      <c r="AB14" s="667"/>
      <c r="AC14" s="668"/>
      <c r="AD14" s="666">
        <v>200</v>
      </c>
      <c r="AE14" s="667"/>
      <c r="AF14" s="667"/>
      <c r="AG14" s="667"/>
      <c r="AH14" s="667"/>
      <c r="AI14" s="667"/>
      <c r="AJ14" s="668"/>
      <c r="AK14" s="666" t="s">
        <v>555</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555</v>
      </c>
      <c r="Q15" s="667"/>
      <c r="R15" s="667"/>
      <c r="S15" s="667"/>
      <c r="T15" s="667"/>
      <c r="U15" s="667"/>
      <c r="V15" s="668"/>
      <c r="W15" s="666" t="s">
        <v>555</v>
      </c>
      <c r="X15" s="667"/>
      <c r="Y15" s="667"/>
      <c r="Z15" s="667"/>
      <c r="AA15" s="667"/>
      <c r="AB15" s="667"/>
      <c r="AC15" s="668"/>
      <c r="AD15" s="666" t="s">
        <v>555</v>
      </c>
      <c r="AE15" s="667"/>
      <c r="AF15" s="667"/>
      <c r="AG15" s="667"/>
      <c r="AH15" s="667"/>
      <c r="AI15" s="667"/>
      <c r="AJ15" s="668"/>
      <c r="AK15" s="666" t="s">
        <v>555</v>
      </c>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555</v>
      </c>
      <c r="Q16" s="667"/>
      <c r="R16" s="667"/>
      <c r="S16" s="667"/>
      <c r="T16" s="667"/>
      <c r="U16" s="667"/>
      <c r="V16" s="668"/>
      <c r="W16" s="666" t="s">
        <v>555</v>
      </c>
      <c r="X16" s="667"/>
      <c r="Y16" s="667"/>
      <c r="Z16" s="667"/>
      <c r="AA16" s="667"/>
      <c r="AB16" s="667"/>
      <c r="AC16" s="668"/>
      <c r="AD16" s="666" t="s">
        <v>555</v>
      </c>
      <c r="AE16" s="667"/>
      <c r="AF16" s="667"/>
      <c r="AG16" s="667"/>
      <c r="AH16" s="667"/>
      <c r="AI16" s="667"/>
      <c r="AJ16" s="668"/>
      <c r="AK16" s="666" t="s">
        <v>555</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555</v>
      </c>
      <c r="Q17" s="667"/>
      <c r="R17" s="667"/>
      <c r="S17" s="667"/>
      <c r="T17" s="667"/>
      <c r="U17" s="667"/>
      <c r="V17" s="668"/>
      <c r="W17" s="666" t="s">
        <v>555</v>
      </c>
      <c r="X17" s="667"/>
      <c r="Y17" s="667"/>
      <c r="Z17" s="667"/>
      <c r="AA17" s="667"/>
      <c r="AB17" s="667"/>
      <c r="AC17" s="668"/>
      <c r="AD17" s="666" t="s">
        <v>555</v>
      </c>
      <c r="AE17" s="667"/>
      <c r="AF17" s="667"/>
      <c r="AG17" s="667"/>
      <c r="AH17" s="667"/>
      <c r="AI17" s="667"/>
      <c r="AJ17" s="668"/>
      <c r="AK17" s="666" t="s">
        <v>555</v>
      </c>
      <c r="AL17" s="667"/>
      <c r="AM17" s="667"/>
      <c r="AN17" s="667"/>
      <c r="AO17" s="667"/>
      <c r="AP17" s="667"/>
      <c r="AQ17" s="668"/>
      <c r="AR17" s="933"/>
      <c r="AS17" s="933"/>
      <c r="AT17" s="933"/>
      <c r="AU17" s="933"/>
      <c r="AV17" s="933"/>
      <c r="AW17" s="933"/>
      <c r="AX17" s="934"/>
    </row>
    <row r="18" spans="1:50" ht="24.75" customHeight="1" x14ac:dyDescent="0.15">
      <c r="A18" s="623"/>
      <c r="B18" s="624"/>
      <c r="C18" s="624"/>
      <c r="D18" s="624"/>
      <c r="E18" s="624"/>
      <c r="F18" s="625"/>
      <c r="G18" s="736"/>
      <c r="H18" s="737"/>
      <c r="I18" s="725" t="s">
        <v>20</v>
      </c>
      <c r="J18" s="726"/>
      <c r="K18" s="726"/>
      <c r="L18" s="726"/>
      <c r="M18" s="726"/>
      <c r="N18" s="726"/>
      <c r="O18" s="727"/>
      <c r="P18" s="887">
        <f>SUM(P13:V17)</f>
        <v>0</v>
      </c>
      <c r="Q18" s="888"/>
      <c r="R18" s="888"/>
      <c r="S18" s="888"/>
      <c r="T18" s="888"/>
      <c r="U18" s="888"/>
      <c r="V18" s="889"/>
      <c r="W18" s="887">
        <f>SUM(W13:AC17)</f>
        <v>0</v>
      </c>
      <c r="X18" s="888"/>
      <c r="Y18" s="888"/>
      <c r="Z18" s="888"/>
      <c r="AA18" s="888"/>
      <c r="AB18" s="888"/>
      <c r="AC18" s="889"/>
      <c r="AD18" s="887">
        <f>SUM(AD13:AJ17)</f>
        <v>200</v>
      </c>
      <c r="AE18" s="888"/>
      <c r="AF18" s="888"/>
      <c r="AG18" s="888"/>
      <c r="AH18" s="888"/>
      <c r="AI18" s="888"/>
      <c r="AJ18" s="889"/>
      <c r="AK18" s="887">
        <f>SUM(AK13:AQ17)</f>
        <v>0</v>
      </c>
      <c r="AL18" s="888"/>
      <c r="AM18" s="888"/>
      <c r="AN18" s="888"/>
      <c r="AO18" s="888"/>
      <c r="AP18" s="888"/>
      <c r="AQ18" s="889"/>
      <c r="AR18" s="887">
        <f>SUM(AR13:AX17)</f>
        <v>0</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t="s">
        <v>603</v>
      </c>
      <c r="Q19" s="667"/>
      <c r="R19" s="667"/>
      <c r="S19" s="667"/>
      <c r="T19" s="667"/>
      <c r="U19" s="667"/>
      <c r="V19" s="668"/>
      <c r="W19" s="666" t="s">
        <v>603</v>
      </c>
      <c r="X19" s="667"/>
      <c r="Y19" s="667"/>
      <c r="Z19" s="667"/>
      <c r="AA19" s="667"/>
      <c r="AB19" s="667"/>
      <c r="AC19" s="668"/>
      <c r="AD19" s="666">
        <v>191</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885" t="s">
        <v>10</v>
      </c>
      <c r="H20" s="886"/>
      <c r="I20" s="886"/>
      <c r="J20" s="886"/>
      <c r="K20" s="886"/>
      <c r="L20" s="886"/>
      <c r="M20" s="886"/>
      <c r="N20" s="886"/>
      <c r="O20" s="88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0.95499999999999996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61"/>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0.95499999999999996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540</v>
      </c>
      <c r="B22" s="980"/>
      <c r="C22" s="980"/>
      <c r="D22" s="980"/>
      <c r="E22" s="980"/>
      <c r="F22" s="981"/>
      <c r="G22" s="966" t="s">
        <v>474</v>
      </c>
      <c r="H22" s="215"/>
      <c r="I22" s="215"/>
      <c r="J22" s="215"/>
      <c r="K22" s="215"/>
      <c r="L22" s="215"/>
      <c r="M22" s="215"/>
      <c r="N22" s="215"/>
      <c r="O22" s="216"/>
      <c r="P22" s="952" t="s">
        <v>538</v>
      </c>
      <c r="Q22" s="215"/>
      <c r="R22" s="215"/>
      <c r="S22" s="215"/>
      <c r="T22" s="215"/>
      <c r="U22" s="215"/>
      <c r="V22" s="216"/>
      <c r="W22" s="952" t="s">
        <v>539</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c r="H23" s="968"/>
      <c r="I23" s="968"/>
      <c r="J23" s="968"/>
      <c r="K23" s="968"/>
      <c r="L23" s="968"/>
      <c r="M23" s="968"/>
      <c r="N23" s="968"/>
      <c r="O23" s="969"/>
      <c r="P23" s="666" t="s">
        <v>555</v>
      </c>
      <c r="Q23" s="667"/>
      <c r="R23" s="667"/>
      <c r="S23" s="667"/>
      <c r="T23" s="667"/>
      <c r="U23" s="667"/>
      <c r="V23" s="668"/>
      <c r="W23" s="666" t="s">
        <v>555</v>
      </c>
      <c r="X23" s="667"/>
      <c r="Y23" s="667"/>
      <c r="Z23" s="667"/>
      <c r="AA23" s="667"/>
      <c r="AB23" s="667"/>
      <c r="AC23" s="668"/>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6" t="s">
        <v>555</v>
      </c>
      <c r="Q24" s="667"/>
      <c r="R24" s="667"/>
      <c r="S24" s="667"/>
      <c r="T24" s="667"/>
      <c r="U24" s="667"/>
      <c r="V24" s="668"/>
      <c r="W24" s="666" t="s">
        <v>555</v>
      </c>
      <c r="X24" s="667"/>
      <c r="Y24" s="667"/>
      <c r="Z24" s="667"/>
      <c r="AA24" s="667"/>
      <c r="AB24" s="667"/>
      <c r="AC24" s="66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6" t="s">
        <v>555</v>
      </c>
      <c r="Q25" s="667"/>
      <c r="R25" s="667"/>
      <c r="S25" s="667"/>
      <c r="T25" s="667"/>
      <c r="U25" s="667"/>
      <c r="V25" s="668"/>
      <c r="W25" s="666" t="s">
        <v>555</v>
      </c>
      <c r="X25" s="667"/>
      <c r="Y25" s="667"/>
      <c r="Z25" s="667"/>
      <c r="AA25" s="667"/>
      <c r="AB25" s="667"/>
      <c r="AC25" s="66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6" t="s">
        <v>555</v>
      </c>
      <c r="Q26" s="667"/>
      <c r="R26" s="667"/>
      <c r="S26" s="667"/>
      <c r="T26" s="667"/>
      <c r="U26" s="667"/>
      <c r="V26" s="668"/>
      <c r="W26" s="666" t="s">
        <v>555</v>
      </c>
      <c r="X26" s="667"/>
      <c r="Y26" s="667"/>
      <c r="Z26" s="667"/>
      <c r="AA26" s="667"/>
      <c r="AB26" s="667"/>
      <c r="AC26" s="66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6" t="s">
        <v>555</v>
      </c>
      <c r="Q27" s="667"/>
      <c r="R27" s="667"/>
      <c r="S27" s="667"/>
      <c r="T27" s="667"/>
      <c r="U27" s="667"/>
      <c r="V27" s="668"/>
      <c r="W27" s="666" t="s">
        <v>555</v>
      </c>
      <c r="X27" s="667"/>
      <c r="Y27" s="667"/>
      <c r="Z27" s="667"/>
      <c r="AA27" s="667"/>
      <c r="AB27" s="667"/>
      <c r="AC27" s="66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478</v>
      </c>
      <c r="H28" s="974"/>
      <c r="I28" s="974"/>
      <c r="J28" s="974"/>
      <c r="K28" s="974"/>
      <c r="L28" s="974"/>
      <c r="M28" s="974"/>
      <c r="N28" s="974"/>
      <c r="O28" s="975"/>
      <c r="P28" s="887" t="e">
        <f>P29-SUM(P23:P27)</f>
        <v>#VALUE!</v>
      </c>
      <c r="Q28" s="888"/>
      <c r="R28" s="888"/>
      <c r="S28" s="888"/>
      <c r="T28" s="888"/>
      <c r="U28" s="888"/>
      <c r="V28" s="889"/>
      <c r="W28" s="887">
        <f>W29-SUM(W23:W27)</f>
        <v>0</v>
      </c>
      <c r="X28" s="888"/>
      <c r="Y28" s="888"/>
      <c r="Z28" s="888"/>
      <c r="AA28" s="888"/>
      <c r="AB28" s="888"/>
      <c r="AC28" s="88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9" t="str">
        <f>AK13</f>
        <v>-</v>
      </c>
      <c r="Q29" s="950"/>
      <c r="R29" s="950"/>
      <c r="S29" s="950"/>
      <c r="T29" s="950"/>
      <c r="U29" s="950"/>
      <c r="V29" s="951"/>
      <c r="W29" s="949">
        <f>AR13</f>
        <v>0</v>
      </c>
      <c r="X29" s="950"/>
      <c r="Y29" s="950"/>
      <c r="Z29" s="950"/>
      <c r="AA29" s="950"/>
      <c r="AB29" s="950"/>
      <c r="AC29" s="951"/>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0" t="s">
        <v>491</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357</v>
      </c>
      <c r="AF30" s="868"/>
      <c r="AG30" s="868"/>
      <c r="AH30" s="869"/>
      <c r="AI30" s="867" t="s">
        <v>363</v>
      </c>
      <c r="AJ30" s="868"/>
      <c r="AK30" s="868"/>
      <c r="AL30" s="869"/>
      <c r="AM30" s="931" t="s">
        <v>472</v>
      </c>
      <c r="AN30" s="931"/>
      <c r="AO30" s="931"/>
      <c r="AP30" s="867"/>
      <c r="AQ30" s="776" t="s">
        <v>355</v>
      </c>
      <c r="AR30" s="777"/>
      <c r="AS30" s="777"/>
      <c r="AT30" s="778"/>
      <c r="AU30" s="783" t="s">
        <v>253</v>
      </c>
      <c r="AV30" s="783"/>
      <c r="AW30" s="783"/>
      <c r="AX30" s="93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0"/>
      <c r="AC31" s="241"/>
      <c r="AD31" s="242"/>
      <c r="AE31" s="240"/>
      <c r="AF31" s="241"/>
      <c r="AG31" s="241"/>
      <c r="AH31" s="242"/>
      <c r="AI31" s="240"/>
      <c r="AJ31" s="241"/>
      <c r="AK31" s="241"/>
      <c r="AL31" s="242"/>
      <c r="AM31" s="244"/>
      <c r="AN31" s="244"/>
      <c r="AO31" s="244"/>
      <c r="AP31" s="240"/>
      <c r="AQ31" s="599"/>
      <c r="AR31" s="193"/>
      <c r="AS31" s="126" t="s">
        <v>356</v>
      </c>
      <c r="AT31" s="127"/>
      <c r="AU31" s="192"/>
      <c r="AV31" s="192"/>
      <c r="AW31" s="404" t="s">
        <v>300</v>
      </c>
      <c r="AX31" s="405"/>
    </row>
    <row r="32" spans="1:50" ht="23.25" customHeight="1" x14ac:dyDescent="0.15">
      <c r="A32" s="409"/>
      <c r="B32" s="407"/>
      <c r="C32" s="407"/>
      <c r="D32" s="407"/>
      <c r="E32" s="407"/>
      <c r="F32" s="408"/>
      <c r="G32" s="570" t="s">
        <v>577</v>
      </c>
      <c r="H32" s="571"/>
      <c r="I32" s="571"/>
      <c r="J32" s="571"/>
      <c r="K32" s="571"/>
      <c r="L32" s="571"/>
      <c r="M32" s="571"/>
      <c r="N32" s="571"/>
      <c r="O32" s="572"/>
      <c r="P32" s="98" t="s">
        <v>571</v>
      </c>
      <c r="Q32" s="98"/>
      <c r="R32" s="98"/>
      <c r="S32" s="98"/>
      <c r="T32" s="98"/>
      <c r="U32" s="98"/>
      <c r="V32" s="98"/>
      <c r="W32" s="98"/>
      <c r="X32" s="99"/>
      <c r="Y32" s="477" t="s">
        <v>12</v>
      </c>
      <c r="Z32" s="537"/>
      <c r="AA32" s="538"/>
      <c r="AB32" s="467" t="s">
        <v>604</v>
      </c>
      <c r="AC32" s="467"/>
      <c r="AD32" s="467"/>
      <c r="AE32" s="211"/>
      <c r="AF32" s="212"/>
      <c r="AG32" s="212"/>
      <c r="AH32" s="212"/>
      <c r="AI32" s="211"/>
      <c r="AJ32" s="212"/>
      <c r="AK32" s="212"/>
      <c r="AL32" s="212"/>
      <c r="AM32" s="211">
        <v>920</v>
      </c>
      <c r="AN32" s="212"/>
      <c r="AO32" s="212"/>
      <c r="AP32" s="212"/>
      <c r="AQ32" s="333"/>
      <c r="AR32" s="200"/>
      <c r="AS32" s="200"/>
      <c r="AT32" s="334"/>
      <c r="AU32" s="212"/>
      <c r="AV32" s="212"/>
      <c r="AW32" s="212"/>
      <c r="AX32" s="214"/>
    </row>
    <row r="33" spans="1:50" ht="23.25" customHeight="1" x14ac:dyDescent="0.15">
      <c r="A33" s="410"/>
      <c r="B33" s="411"/>
      <c r="C33" s="411"/>
      <c r="D33" s="411"/>
      <c r="E33" s="411"/>
      <c r="F33" s="412"/>
      <c r="G33" s="573"/>
      <c r="H33" s="574"/>
      <c r="I33" s="574"/>
      <c r="J33" s="574"/>
      <c r="K33" s="574"/>
      <c r="L33" s="574"/>
      <c r="M33" s="574"/>
      <c r="N33" s="574"/>
      <c r="O33" s="575"/>
      <c r="P33" s="101"/>
      <c r="Q33" s="101"/>
      <c r="R33" s="101"/>
      <c r="S33" s="101"/>
      <c r="T33" s="101"/>
      <c r="U33" s="101"/>
      <c r="V33" s="101"/>
      <c r="W33" s="101"/>
      <c r="X33" s="102"/>
      <c r="Y33" s="421" t="s">
        <v>54</v>
      </c>
      <c r="Z33" s="422"/>
      <c r="AA33" s="423"/>
      <c r="AB33" s="529" t="s">
        <v>604</v>
      </c>
      <c r="AC33" s="529"/>
      <c r="AD33" s="529"/>
      <c r="AE33" s="211"/>
      <c r="AF33" s="212"/>
      <c r="AG33" s="212"/>
      <c r="AH33" s="212"/>
      <c r="AI33" s="211"/>
      <c r="AJ33" s="212"/>
      <c r="AK33" s="212"/>
      <c r="AL33" s="212"/>
      <c r="AM33" s="211">
        <v>927</v>
      </c>
      <c r="AN33" s="212"/>
      <c r="AO33" s="212"/>
      <c r="AP33" s="212"/>
      <c r="AQ33" s="333"/>
      <c r="AR33" s="200"/>
      <c r="AS33" s="200"/>
      <c r="AT33" s="334"/>
      <c r="AU33" s="212"/>
      <c r="AV33" s="212"/>
      <c r="AW33" s="212"/>
      <c r="AX33" s="214"/>
    </row>
    <row r="34" spans="1:50" ht="23.25" customHeight="1" x14ac:dyDescent="0.15">
      <c r="A34" s="409"/>
      <c r="B34" s="407"/>
      <c r="C34" s="407"/>
      <c r="D34" s="407"/>
      <c r="E34" s="407"/>
      <c r="F34" s="408"/>
      <c r="G34" s="576"/>
      <c r="H34" s="577"/>
      <c r="I34" s="577"/>
      <c r="J34" s="577"/>
      <c r="K34" s="577"/>
      <c r="L34" s="577"/>
      <c r="M34" s="577"/>
      <c r="N34" s="577"/>
      <c r="O34" s="578"/>
      <c r="P34" s="104"/>
      <c r="Q34" s="104"/>
      <c r="R34" s="104"/>
      <c r="S34" s="104"/>
      <c r="T34" s="104"/>
      <c r="U34" s="104"/>
      <c r="V34" s="104"/>
      <c r="W34" s="104"/>
      <c r="X34" s="105"/>
      <c r="Y34" s="421" t="s">
        <v>13</v>
      </c>
      <c r="Z34" s="422"/>
      <c r="AA34" s="423"/>
      <c r="AB34" s="562" t="s">
        <v>301</v>
      </c>
      <c r="AC34" s="562"/>
      <c r="AD34" s="562"/>
      <c r="AE34" s="211"/>
      <c r="AF34" s="212"/>
      <c r="AG34" s="212"/>
      <c r="AH34" s="212"/>
      <c r="AI34" s="211"/>
      <c r="AJ34" s="212"/>
      <c r="AK34" s="212"/>
      <c r="AL34" s="212"/>
      <c r="AM34" s="211">
        <f>(AM32/AM33)*100</f>
        <v>99.244875943905072</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7" t="s">
        <v>253</v>
      </c>
      <c r="AV37" s="417"/>
      <c r="AW37" s="417"/>
      <c r="AX37" s="926"/>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0"/>
      <c r="AC38" s="241"/>
      <c r="AD38" s="242"/>
      <c r="AE38" s="240"/>
      <c r="AF38" s="241"/>
      <c r="AG38" s="241"/>
      <c r="AH38" s="242"/>
      <c r="AI38" s="240"/>
      <c r="AJ38" s="241"/>
      <c r="AK38" s="241"/>
      <c r="AL38" s="242"/>
      <c r="AM38" s="244"/>
      <c r="AN38" s="244"/>
      <c r="AO38" s="244"/>
      <c r="AP38" s="240"/>
      <c r="AQ38" s="599"/>
      <c r="AR38" s="193"/>
      <c r="AS38" s="126" t="s">
        <v>356</v>
      </c>
      <c r="AT38" s="127"/>
      <c r="AU38" s="192"/>
      <c r="AV38" s="192"/>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98"/>
      <c r="Q39" s="98"/>
      <c r="R39" s="98"/>
      <c r="S39" s="98"/>
      <c r="T39" s="98"/>
      <c r="U39" s="98"/>
      <c r="V39" s="98"/>
      <c r="W39" s="98"/>
      <c r="X39" s="99"/>
      <c r="Y39" s="477" t="s">
        <v>12</v>
      </c>
      <c r="Z39" s="537"/>
      <c r="AA39" s="538"/>
      <c r="AB39" s="467"/>
      <c r="AC39" s="467"/>
      <c r="AD39" s="46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0"/>
      <c r="B40" s="411"/>
      <c r="C40" s="411"/>
      <c r="D40" s="411"/>
      <c r="E40" s="411"/>
      <c r="F40" s="412"/>
      <c r="G40" s="573"/>
      <c r="H40" s="574"/>
      <c r="I40" s="574"/>
      <c r="J40" s="574"/>
      <c r="K40" s="574"/>
      <c r="L40" s="574"/>
      <c r="M40" s="574"/>
      <c r="N40" s="574"/>
      <c r="O40" s="575"/>
      <c r="P40" s="101"/>
      <c r="Q40" s="101"/>
      <c r="R40" s="101"/>
      <c r="S40" s="101"/>
      <c r="T40" s="101"/>
      <c r="U40" s="101"/>
      <c r="V40" s="101"/>
      <c r="W40" s="101"/>
      <c r="X40" s="102"/>
      <c r="Y40" s="421" t="s">
        <v>54</v>
      </c>
      <c r="Z40" s="422"/>
      <c r="AA40" s="423"/>
      <c r="AB40" s="529"/>
      <c r="AC40" s="529"/>
      <c r="AD40" s="5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3"/>
      <c r="B41" s="414"/>
      <c r="C41" s="414"/>
      <c r="D41" s="414"/>
      <c r="E41" s="414"/>
      <c r="F41" s="415"/>
      <c r="G41" s="576"/>
      <c r="H41" s="577"/>
      <c r="I41" s="577"/>
      <c r="J41" s="577"/>
      <c r="K41" s="577"/>
      <c r="L41" s="577"/>
      <c r="M41" s="577"/>
      <c r="N41" s="577"/>
      <c r="O41" s="578"/>
      <c r="P41" s="104"/>
      <c r="Q41" s="104"/>
      <c r="R41" s="104"/>
      <c r="S41" s="104"/>
      <c r="T41" s="104"/>
      <c r="U41" s="104"/>
      <c r="V41" s="104"/>
      <c r="W41" s="104"/>
      <c r="X41" s="105"/>
      <c r="Y41" s="421" t="s">
        <v>13</v>
      </c>
      <c r="Z41" s="422"/>
      <c r="AA41" s="423"/>
      <c r="AB41" s="562" t="s">
        <v>301</v>
      </c>
      <c r="AC41" s="562"/>
      <c r="AD41" s="56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7" t="s">
        <v>253</v>
      </c>
      <c r="AV44" s="417"/>
      <c r="AW44" s="417"/>
      <c r="AX44" s="926"/>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0"/>
      <c r="AC45" s="241"/>
      <c r="AD45" s="242"/>
      <c r="AE45" s="240"/>
      <c r="AF45" s="241"/>
      <c r="AG45" s="241"/>
      <c r="AH45" s="242"/>
      <c r="AI45" s="240"/>
      <c r="AJ45" s="241"/>
      <c r="AK45" s="241"/>
      <c r="AL45" s="242"/>
      <c r="AM45" s="244"/>
      <c r="AN45" s="244"/>
      <c r="AO45" s="244"/>
      <c r="AP45" s="240"/>
      <c r="AQ45" s="599"/>
      <c r="AR45" s="193"/>
      <c r="AS45" s="126" t="s">
        <v>356</v>
      </c>
      <c r="AT45" s="127"/>
      <c r="AU45" s="192"/>
      <c r="AV45" s="192"/>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98"/>
      <c r="Q46" s="98"/>
      <c r="R46" s="98"/>
      <c r="S46" s="98"/>
      <c r="T46" s="98"/>
      <c r="U46" s="98"/>
      <c r="V46" s="98"/>
      <c r="W46" s="98"/>
      <c r="X46" s="99"/>
      <c r="Y46" s="477" t="s">
        <v>12</v>
      </c>
      <c r="Z46" s="537"/>
      <c r="AA46" s="538"/>
      <c r="AB46" s="467"/>
      <c r="AC46" s="467"/>
      <c r="AD46" s="46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0"/>
      <c r="B47" s="411"/>
      <c r="C47" s="411"/>
      <c r="D47" s="411"/>
      <c r="E47" s="411"/>
      <c r="F47" s="412"/>
      <c r="G47" s="573"/>
      <c r="H47" s="574"/>
      <c r="I47" s="574"/>
      <c r="J47" s="574"/>
      <c r="K47" s="574"/>
      <c r="L47" s="574"/>
      <c r="M47" s="574"/>
      <c r="N47" s="574"/>
      <c r="O47" s="575"/>
      <c r="P47" s="101"/>
      <c r="Q47" s="101"/>
      <c r="R47" s="101"/>
      <c r="S47" s="101"/>
      <c r="T47" s="101"/>
      <c r="U47" s="101"/>
      <c r="V47" s="101"/>
      <c r="W47" s="101"/>
      <c r="X47" s="102"/>
      <c r="Y47" s="421" t="s">
        <v>54</v>
      </c>
      <c r="Z47" s="422"/>
      <c r="AA47" s="423"/>
      <c r="AB47" s="529"/>
      <c r="AC47" s="529"/>
      <c r="AD47" s="5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3"/>
      <c r="B48" s="414"/>
      <c r="C48" s="414"/>
      <c r="D48" s="414"/>
      <c r="E48" s="414"/>
      <c r="F48" s="415"/>
      <c r="G48" s="576"/>
      <c r="H48" s="577"/>
      <c r="I48" s="577"/>
      <c r="J48" s="577"/>
      <c r="K48" s="577"/>
      <c r="L48" s="577"/>
      <c r="M48" s="577"/>
      <c r="N48" s="577"/>
      <c r="O48" s="578"/>
      <c r="P48" s="104"/>
      <c r="Q48" s="104"/>
      <c r="R48" s="104"/>
      <c r="S48" s="104"/>
      <c r="T48" s="104"/>
      <c r="U48" s="104"/>
      <c r="V48" s="104"/>
      <c r="W48" s="104"/>
      <c r="X48" s="105"/>
      <c r="Y48" s="421" t="s">
        <v>13</v>
      </c>
      <c r="Z48" s="422"/>
      <c r="AA48" s="423"/>
      <c r="AB48" s="562" t="s">
        <v>301</v>
      </c>
      <c r="AC48" s="562"/>
      <c r="AD48" s="56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6" t="s">
        <v>491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0"/>
      <c r="AC52" s="241"/>
      <c r="AD52" s="242"/>
      <c r="AE52" s="240"/>
      <c r="AF52" s="241"/>
      <c r="AG52" s="241"/>
      <c r="AH52" s="242"/>
      <c r="AI52" s="240"/>
      <c r="AJ52" s="241"/>
      <c r="AK52" s="241"/>
      <c r="AL52" s="242"/>
      <c r="AM52" s="244"/>
      <c r="AN52" s="244"/>
      <c r="AO52" s="244"/>
      <c r="AP52" s="240"/>
      <c r="AQ52" s="599"/>
      <c r="AR52" s="193"/>
      <c r="AS52" s="126" t="s">
        <v>356</v>
      </c>
      <c r="AT52" s="127"/>
      <c r="AU52" s="192"/>
      <c r="AV52" s="192"/>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98"/>
      <c r="Q53" s="98"/>
      <c r="R53" s="98"/>
      <c r="S53" s="98"/>
      <c r="T53" s="98"/>
      <c r="U53" s="98"/>
      <c r="V53" s="98"/>
      <c r="W53" s="98"/>
      <c r="X53" s="99"/>
      <c r="Y53" s="477" t="s">
        <v>12</v>
      </c>
      <c r="Z53" s="537"/>
      <c r="AA53" s="538"/>
      <c r="AB53" s="467"/>
      <c r="AC53" s="467"/>
      <c r="AD53" s="46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0"/>
      <c r="B54" s="411"/>
      <c r="C54" s="411"/>
      <c r="D54" s="411"/>
      <c r="E54" s="411"/>
      <c r="F54" s="412"/>
      <c r="G54" s="573"/>
      <c r="H54" s="574"/>
      <c r="I54" s="574"/>
      <c r="J54" s="574"/>
      <c r="K54" s="574"/>
      <c r="L54" s="574"/>
      <c r="M54" s="574"/>
      <c r="N54" s="574"/>
      <c r="O54" s="575"/>
      <c r="P54" s="101"/>
      <c r="Q54" s="101"/>
      <c r="R54" s="101"/>
      <c r="S54" s="101"/>
      <c r="T54" s="101"/>
      <c r="U54" s="101"/>
      <c r="V54" s="101"/>
      <c r="W54" s="101"/>
      <c r="X54" s="102"/>
      <c r="Y54" s="421" t="s">
        <v>54</v>
      </c>
      <c r="Z54" s="422"/>
      <c r="AA54" s="423"/>
      <c r="AB54" s="529"/>
      <c r="AC54" s="529"/>
      <c r="AD54" s="5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3"/>
      <c r="B55" s="414"/>
      <c r="C55" s="414"/>
      <c r="D55" s="414"/>
      <c r="E55" s="414"/>
      <c r="F55" s="415"/>
      <c r="G55" s="576"/>
      <c r="H55" s="577"/>
      <c r="I55" s="577"/>
      <c r="J55" s="577"/>
      <c r="K55" s="577"/>
      <c r="L55" s="577"/>
      <c r="M55" s="577"/>
      <c r="N55" s="577"/>
      <c r="O55" s="578"/>
      <c r="P55" s="104"/>
      <c r="Q55" s="104"/>
      <c r="R55" s="104"/>
      <c r="S55" s="104"/>
      <c r="T55" s="104"/>
      <c r="U55" s="104"/>
      <c r="V55" s="104"/>
      <c r="W55" s="104"/>
      <c r="X55" s="105"/>
      <c r="Y55" s="421" t="s">
        <v>13</v>
      </c>
      <c r="Z55" s="422"/>
      <c r="AA55" s="423"/>
      <c r="AB55" s="603" t="s">
        <v>14</v>
      </c>
      <c r="AC55" s="603"/>
      <c r="AD55" s="60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6" t="s">
        <v>491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0"/>
      <c r="AC59" s="241"/>
      <c r="AD59" s="242"/>
      <c r="AE59" s="240"/>
      <c r="AF59" s="241"/>
      <c r="AG59" s="241"/>
      <c r="AH59" s="242"/>
      <c r="AI59" s="240"/>
      <c r="AJ59" s="241"/>
      <c r="AK59" s="241"/>
      <c r="AL59" s="242"/>
      <c r="AM59" s="244"/>
      <c r="AN59" s="244"/>
      <c r="AO59" s="244"/>
      <c r="AP59" s="240"/>
      <c r="AQ59" s="599"/>
      <c r="AR59" s="193"/>
      <c r="AS59" s="126" t="s">
        <v>356</v>
      </c>
      <c r="AT59" s="127"/>
      <c r="AU59" s="192"/>
      <c r="AV59" s="192"/>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98"/>
      <c r="Q60" s="98"/>
      <c r="R60" s="98"/>
      <c r="S60" s="98"/>
      <c r="T60" s="98"/>
      <c r="U60" s="98"/>
      <c r="V60" s="98"/>
      <c r="W60" s="98"/>
      <c r="X60" s="99"/>
      <c r="Y60" s="477" t="s">
        <v>12</v>
      </c>
      <c r="Z60" s="537"/>
      <c r="AA60" s="538"/>
      <c r="AB60" s="467"/>
      <c r="AC60" s="467"/>
      <c r="AD60" s="46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0"/>
      <c r="B61" s="411"/>
      <c r="C61" s="411"/>
      <c r="D61" s="411"/>
      <c r="E61" s="411"/>
      <c r="F61" s="412"/>
      <c r="G61" s="573"/>
      <c r="H61" s="574"/>
      <c r="I61" s="574"/>
      <c r="J61" s="574"/>
      <c r="K61" s="574"/>
      <c r="L61" s="574"/>
      <c r="M61" s="574"/>
      <c r="N61" s="574"/>
      <c r="O61" s="575"/>
      <c r="P61" s="101"/>
      <c r="Q61" s="101"/>
      <c r="R61" s="101"/>
      <c r="S61" s="101"/>
      <c r="T61" s="101"/>
      <c r="U61" s="101"/>
      <c r="V61" s="101"/>
      <c r="W61" s="101"/>
      <c r="X61" s="102"/>
      <c r="Y61" s="421" t="s">
        <v>54</v>
      </c>
      <c r="Z61" s="422"/>
      <c r="AA61" s="423"/>
      <c r="AB61" s="529"/>
      <c r="AC61" s="529"/>
      <c r="AD61" s="5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0"/>
      <c r="B62" s="411"/>
      <c r="C62" s="411"/>
      <c r="D62" s="411"/>
      <c r="E62" s="411"/>
      <c r="F62" s="412"/>
      <c r="G62" s="576"/>
      <c r="H62" s="577"/>
      <c r="I62" s="577"/>
      <c r="J62" s="577"/>
      <c r="K62" s="577"/>
      <c r="L62" s="577"/>
      <c r="M62" s="577"/>
      <c r="N62" s="577"/>
      <c r="O62" s="578"/>
      <c r="P62" s="104"/>
      <c r="Q62" s="104"/>
      <c r="R62" s="104"/>
      <c r="S62" s="104"/>
      <c r="T62" s="104"/>
      <c r="U62" s="104"/>
      <c r="V62" s="104"/>
      <c r="W62" s="104"/>
      <c r="X62" s="105"/>
      <c r="Y62" s="421" t="s">
        <v>13</v>
      </c>
      <c r="Z62" s="422"/>
      <c r="AA62" s="423"/>
      <c r="AB62" s="562" t="s">
        <v>14</v>
      </c>
      <c r="AC62" s="562"/>
      <c r="AD62" s="56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8" t="s">
        <v>492</v>
      </c>
      <c r="B65" s="489"/>
      <c r="C65" s="489"/>
      <c r="D65" s="489"/>
      <c r="E65" s="489"/>
      <c r="F65" s="490"/>
      <c r="G65" s="491"/>
      <c r="H65" s="232" t="s">
        <v>265</v>
      </c>
      <c r="I65" s="232"/>
      <c r="J65" s="232"/>
      <c r="K65" s="232"/>
      <c r="L65" s="232"/>
      <c r="M65" s="232"/>
      <c r="N65" s="232"/>
      <c r="O65" s="233"/>
      <c r="P65" s="231" t="s">
        <v>59</v>
      </c>
      <c r="Q65" s="232"/>
      <c r="R65" s="232"/>
      <c r="S65" s="232"/>
      <c r="T65" s="232"/>
      <c r="U65" s="232"/>
      <c r="V65" s="233"/>
      <c r="W65" s="493" t="s">
        <v>487</v>
      </c>
      <c r="X65" s="494"/>
      <c r="Y65" s="497"/>
      <c r="Z65" s="497"/>
      <c r="AA65" s="49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1"/>
      <c r="B66" s="482"/>
      <c r="C66" s="482"/>
      <c r="D66" s="482"/>
      <c r="E66" s="482"/>
      <c r="F66" s="483"/>
      <c r="G66" s="492"/>
      <c r="H66" s="235"/>
      <c r="I66" s="235"/>
      <c r="J66" s="235"/>
      <c r="K66" s="235"/>
      <c r="L66" s="235"/>
      <c r="M66" s="235"/>
      <c r="N66" s="235"/>
      <c r="O66" s="236"/>
      <c r="P66" s="234"/>
      <c r="Q66" s="235"/>
      <c r="R66" s="235"/>
      <c r="S66" s="235"/>
      <c r="T66" s="235"/>
      <c r="U66" s="235"/>
      <c r="V66" s="236"/>
      <c r="W66" s="495"/>
      <c r="X66" s="496"/>
      <c r="Y66" s="499"/>
      <c r="Z66" s="499"/>
      <c r="AA66" s="50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1"/>
      <c r="B67" s="482"/>
      <c r="C67" s="482"/>
      <c r="D67" s="482"/>
      <c r="E67" s="482"/>
      <c r="F67" s="48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1"/>
      <c r="B68" s="482"/>
      <c r="C68" s="482"/>
      <c r="D68" s="482"/>
      <c r="E68" s="482"/>
      <c r="F68" s="48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1"/>
      <c r="B69" s="482"/>
      <c r="C69" s="482"/>
      <c r="D69" s="482"/>
      <c r="E69" s="482"/>
      <c r="F69" s="48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1" t="s">
        <v>498</v>
      </c>
      <c r="B70" s="482"/>
      <c r="C70" s="482"/>
      <c r="D70" s="482"/>
      <c r="E70" s="482"/>
      <c r="F70" s="48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1"/>
      <c r="B71" s="482"/>
      <c r="C71" s="482"/>
      <c r="D71" s="482"/>
      <c r="E71" s="482"/>
      <c r="F71" s="48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4"/>
      <c r="B72" s="485"/>
      <c r="C72" s="485"/>
      <c r="D72" s="485"/>
      <c r="E72" s="485"/>
      <c r="F72" s="48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2" t="s">
        <v>492</v>
      </c>
      <c r="B73" s="513"/>
      <c r="C73" s="513"/>
      <c r="D73" s="513"/>
      <c r="E73" s="513"/>
      <c r="F73" s="514"/>
      <c r="G73" s="591"/>
      <c r="H73" s="123" t="s">
        <v>265</v>
      </c>
      <c r="I73" s="123"/>
      <c r="J73" s="123"/>
      <c r="K73" s="123"/>
      <c r="L73" s="123"/>
      <c r="M73" s="123"/>
      <c r="N73" s="123"/>
      <c r="O73" s="124"/>
      <c r="P73" s="152" t="s">
        <v>59</v>
      </c>
      <c r="Q73" s="123"/>
      <c r="R73" s="123"/>
      <c r="S73" s="123"/>
      <c r="T73" s="123"/>
      <c r="U73" s="123"/>
      <c r="V73" s="123"/>
      <c r="W73" s="123"/>
      <c r="X73" s="124"/>
      <c r="Y73" s="593"/>
      <c r="Z73" s="594"/>
      <c r="AA73" s="59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5"/>
      <c r="B74" s="516"/>
      <c r="C74" s="516"/>
      <c r="D74" s="516"/>
      <c r="E74" s="516"/>
      <c r="F74" s="517"/>
      <c r="G74" s="59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356</v>
      </c>
      <c r="AT74" s="127"/>
      <c r="AU74" s="599"/>
      <c r="AV74" s="193"/>
      <c r="AW74" s="126" t="s">
        <v>300</v>
      </c>
      <c r="AX74" s="188"/>
    </row>
    <row r="75" spans="1:50" ht="23.25" hidden="1" customHeight="1" x14ac:dyDescent="0.15">
      <c r="A75" s="515"/>
      <c r="B75" s="516"/>
      <c r="C75" s="516"/>
      <c r="D75" s="516"/>
      <c r="E75" s="516"/>
      <c r="F75" s="517"/>
      <c r="G75" s="61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5"/>
      <c r="B76" s="516"/>
      <c r="C76" s="516"/>
      <c r="D76" s="516"/>
      <c r="E76" s="516"/>
      <c r="F76" s="517"/>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5"/>
      <c r="B77" s="516"/>
      <c r="C77" s="516"/>
      <c r="D77" s="516"/>
      <c r="E77" s="516"/>
      <c r="F77" s="517"/>
      <c r="G77" s="620"/>
      <c r="H77" s="104"/>
      <c r="I77" s="104"/>
      <c r="J77" s="104"/>
      <c r="K77" s="104"/>
      <c r="L77" s="104"/>
      <c r="M77" s="104"/>
      <c r="N77" s="104"/>
      <c r="O77" s="105"/>
      <c r="P77" s="101"/>
      <c r="Q77" s="101"/>
      <c r="R77" s="101"/>
      <c r="S77" s="101"/>
      <c r="T77" s="101"/>
      <c r="U77" s="101"/>
      <c r="V77" s="101"/>
      <c r="W77" s="101"/>
      <c r="X77" s="102"/>
      <c r="Y77" s="152" t="s">
        <v>13</v>
      </c>
      <c r="Z77" s="123"/>
      <c r="AA77" s="124"/>
      <c r="AB77" s="585" t="s">
        <v>14</v>
      </c>
      <c r="AC77" s="585"/>
      <c r="AD77" s="585"/>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6"/>
      <c r="I78" s="597"/>
      <c r="J78" s="597"/>
      <c r="K78" s="597"/>
      <c r="L78" s="597"/>
      <c r="M78" s="597"/>
      <c r="N78" s="597"/>
      <c r="O78" s="598"/>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1" t="s">
        <v>486</v>
      </c>
      <c r="AP79" s="272"/>
      <c r="AQ79" s="272"/>
      <c r="AR79" s="81" t="s">
        <v>484</v>
      </c>
      <c r="AS79" s="271"/>
      <c r="AT79" s="272"/>
      <c r="AU79" s="272"/>
      <c r="AV79" s="272"/>
      <c r="AW79" s="272"/>
      <c r="AX79" s="962"/>
    </row>
    <row r="80" spans="1:50" ht="18.75" hidden="1" customHeight="1" x14ac:dyDescent="0.15">
      <c r="A80" s="873" t="s">
        <v>266</v>
      </c>
      <c r="B80" s="530" t="s">
        <v>483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4"/>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4"/>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57"/>
      <c r="Z85" s="158"/>
      <c r="AA85" s="159"/>
      <c r="AB85" s="563" t="s">
        <v>11</v>
      </c>
      <c r="AC85" s="564"/>
      <c r="AD85" s="565"/>
      <c r="AE85" s="237" t="s">
        <v>357</v>
      </c>
      <c r="AF85" s="238"/>
      <c r="AG85" s="238"/>
      <c r="AH85" s="239"/>
      <c r="AI85" s="237" t="s">
        <v>363</v>
      </c>
      <c r="AJ85" s="238"/>
      <c r="AK85" s="238"/>
      <c r="AL85" s="239"/>
      <c r="AM85" s="243" t="s">
        <v>472</v>
      </c>
      <c r="AN85" s="243"/>
      <c r="AO85" s="243"/>
      <c r="AP85" s="237"/>
      <c r="AQ85" s="152" t="s">
        <v>355</v>
      </c>
      <c r="AR85" s="123"/>
      <c r="AS85" s="123"/>
      <c r="AT85" s="124"/>
      <c r="AU85" s="539" t="s">
        <v>253</v>
      </c>
      <c r="AV85" s="539"/>
      <c r="AW85" s="539"/>
      <c r="AX85" s="540"/>
      <c r="AY85" s="10"/>
      <c r="AZ85" s="10"/>
      <c r="BA85" s="10"/>
      <c r="BB85" s="10"/>
      <c r="BC85" s="10"/>
    </row>
    <row r="86" spans="1:60" ht="18.75" hidden="1" customHeight="1" x14ac:dyDescent="0.15">
      <c r="A86" s="87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4" t="s">
        <v>300</v>
      </c>
      <c r="AX86" s="405"/>
      <c r="AY86" s="10"/>
      <c r="AZ86" s="10"/>
      <c r="BA86" s="10"/>
      <c r="BB86" s="10"/>
      <c r="BC86" s="10"/>
      <c r="BD86" s="10"/>
      <c r="BE86" s="10"/>
      <c r="BF86" s="10"/>
      <c r="BG86" s="10"/>
      <c r="BH86" s="10"/>
    </row>
    <row r="87" spans="1:60" ht="23.25" hidden="1" customHeight="1" x14ac:dyDescent="0.15">
      <c r="A87" s="874"/>
      <c r="B87" s="434"/>
      <c r="C87" s="434"/>
      <c r="D87" s="434"/>
      <c r="E87" s="434"/>
      <c r="F87" s="435"/>
      <c r="G87" s="97"/>
      <c r="H87" s="98"/>
      <c r="I87" s="98"/>
      <c r="J87" s="98"/>
      <c r="K87" s="98"/>
      <c r="L87" s="98"/>
      <c r="M87" s="98"/>
      <c r="N87" s="98"/>
      <c r="O87" s="99"/>
      <c r="P87" s="98"/>
      <c r="Q87" s="520"/>
      <c r="R87" s="520"/>
      <c r="S87" s="520"/>
      <c r="T87" s="520"/>
      <c r="U87" s="520"/>
      <c r="V87" s="520"/>
      <c r="W87" s="520"/>
      <c r="X87" s="521"/>
      <c r="Y87" s="567" t="s">
        <v>62</v>
      </c>
      <c r="Z87" s="568"/>
      <c r="AA87" s="569"/>
      <c r="AB87" s="467"/>
      <c r="AC87" s="467"/>
      <c r="AD87" s="46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34"/>
      <c r="C88" s="434"/>
      <c r="D88" s="434"/>
      <c r="E88" s="434"/>
      <c r="F88" s="435"/>
      <c r="G88" s="100"/>
      <c r="H88" s="101"/>
      <c r="I88" s="101"/>
      <c r="J88" s="101"/>
      <c r="K88" s="101"/>
      <c r="L88" s="101"/>
      <c r="M88" s="101"/>
      <c r="N88" s="101"/>
      <c r="O88" s="102"/>
      <c r="P88" s="522"/>
      <c r="Q88" s="522"/>
      <c r="R88" s="522"/>
      <c r="S88" s="522"/>
      <c r="T88" s="522"/>
      <c r="U88" s="522"/>
      <c r="V88" s="522"/>
      <c r="W88" s="522"/>
      <c r="X88" s="523"/>
      <c r="Y88" s="464" t="s">
        <v>54</v>
      </c>
      <c r="Z88" s="465"/>
      <c r="AA88" s="466"/>
      <c r="AB88" s="529"/>
      <c r="AC88" s="529"/>
      <c r="AD88" s="52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35"/>
      <c r="C89" s="535"/>
      <c r="D89" s="535"/>
      <c r="E89" s="535"/>
      <c r="F89" s="536"/>
      <c r="G89" s="103"/>
      <c r="H89" s="104"/>
      <c r="I89" s="104"/>
      <c r="J89" s="104"/>
      <c r="K89" s="104"/>
      <c r="L89" s="104"/>
      <c r="M89" s="104"/>
      <c r="N89" s="104"/>
      <c r="O89" s="105"/>
      <c r="P89" s="169"/>
      <c r="Q89" s="169"/>
      <c r="R89" s="169"/>
      <c r="S89" s="169"/>
      <c r="T89" s="169"/>
      <c r="U89" s="169"/>
      <c r="V89" s="169"/>
      <c r="W89" s="169"/>
      <c r="X89" s="566"/>
      <c r="Y89" s="464" t="s">
        <v>13</v>
      </c>
      <c r="Z89" s="465"/>
      <c r="AA89" s="466"/>
      <c r="AB89" s="603" t="s">
        <v>14</v>
      </c>
      <c r="AC89" s="603"/>
      <c r="AD89" s="60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57"/>
      <c r="Z90" s="158"/>
      <c r="AA90" s="159"/>
      <c r="AB90" s="563" t="s">
        <v>11</v>
      </c>
      <c r="AC90" s="564"/>
      <c r="AD90" s="565"/>
      <c r="AE90" s="237" t="s">
        <v>357</v>
      </c>
      <c r="AF90" s="238"/>
      <c r="AG90" s="238"/>
      <c r="AH90" s="239"/>
      <c r="AI90" s="237" t="s">
        <v>363</v>
      </c>
      <c r="AJ90" s="238"/>
      <c r="AK90" s="238"/>
      <c r="AL90" s="239"/>
      <c r="AM90" s="243" t="s">
        <v>472</v>
      </c>
      <c r="AN90" s="243"/>
      <c r="AO90" s="243"/>
      <c r="AP90" s="237"/>
      <c r="AQ90" s="152" t="s">
        <v>355</v>
      </c>
      <c r="AR90" s="123"/>
      <c r="AS90" s="123"/>
      <c r="AT90" s="124"/>
      <c r="AU90" s="539" t="s">
        <v>253</v>
      </c>
      <c r="AV90" s="539"/>
      <c r="AW90" s="539"/>
      <c r="AX90" s="540"/>
    </row>
    <row r="91" spans="1:60" ht="18.75" hidden="1" customHeight="1" x14ac:dyDescent="0.15">
      <c r="A91" s="87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4" t="s">
        <v>300</v>
      </c>
      <c r="AX91" s="405"/>
      <c r="AY91" s="10"/>
      <c r="AZ91" s="10"/>
      <c r="BA91" s="10"/>
      <c r="BB91" s="10"/>
      <c r="BC91" s="10"/>
    </row>
    <row r="92" spans="1:60" ht="23.25" hidden="1" customHeight="1" x14ac:dyDescent="0.15">
      <c r="A92" s="874"/>
      <c r="B92" s="434"/>
      <c r="C92" s="434"/>
      <c r="D92" s="434"/>
      <c r="E92" s="434"/>
      <c r="F92" s="435"/>
      <c r="G92" s="97"/>
      <c r="H92" s="98"/>
      <c r="I92" s="98"/>
      <c r="J92" s="98"/>
      <c r="K92" s="98"/>
      <c r="L92" s="98"/>
      <c r="M92" s="98"/>
      <c r="N92" s="98"/>
      <c r="O92" s="99"/>
      <c r="P92" s="98"/>
      <c r="Q92" s="520"/>
      <c r="R92" s="520"/>
      <c r="S92" s="520"/>
      <c r="T92" s="520"/>
      <c r="U92" s="520"/>
      <c r="V92" s="520"/>
      <c r="W92" s="520"/>
      <c r="X92" s="521"/>
      <c r="Y92" s="567" t="s">
        <v>62</v>
      </c>
      <c r="Z92" s="568"/>
      <c r="AA92" s="569"/>
      <c r="AB92" s="467"/>
      <c r="AC92" s="467"/>
      <c r="AD92" s="46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34"/>
      <c r="C93" s="434"/>
      <c r="D93" s="434"/>
      <c r="E93" s="434"/>
      <c r="F93" s="435"/>
      <c r="G93" s="100"/>
      <c r="H93" s="101"/>
      <c r="I93" s="101"/>
      <c r="J93" s="101"/>
      <c r="K93" s="101"/>
      <c r="L93" s="101"/>
      <c r="M93" s="101"/>
      <c r="N93" s="101"/>
      <c r="O93" s="102"/>
      <c r="P93" s="522"/>
      <c r="Q93" s="522"/>
      <c r="R93" s="522"/>
      <c r="S93" s="522"/>
      <c r="T93" s="522"/>
      <c r="U93" s="522"/>
      <c r="V93" s="522"/>
      <c r="W93" s="522"/>
      <c r="X93" s="523"/>
      <c r="Y93" s="464" t="s">
        <v>54</v>
      </c>
      <c r="Z93" s="465"/>
      <c r="AA93" s="466"/>
      <c r="AB93" s="529"/>
      <c r="AC93" s="529"/>
      <c r="AD93" s="52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5"/>
      <c r="C94" s="535"/>
      <c r="D94" s="535"/>
      <c r="E94" s="535"/>
      <c r="F94" s="536"/>
      <c r="G94" s="103"/>
      <c r="H94" s="104"/>
      <c r="I94" s="104"/>
      <c r="J94" s="104"/>
      <c r="K94" s="104"/>
      <c r="L94" s="104"/>
      <c r="M94" s="104"/>
      <c r="N94" s="104"/>
      <c r="O94" s="105"/>
      <c r="P94" s="169"/>
      <c r="Q94" s="169"/>
      <c r="R94" s="169"/>
      <c r="S94" s="169"/>
      <c r="T94" s="169"/>
      <c r="U94" s="169"/>
      <c r="V94" s="169"/>
      <c r="W94" s="169"/>
      <c r="X94" s="566"/>
      <c r="Y94" s="464" t="s">
        <v>13</v>
      </c>
      <c r="Z94" s="465"/>
      <c r="AA94" s="466"/>
      <c r="AB94" s="603" t="s">
        <v>14</v>
      </c>
      <c r="AC94" s="603"/>
      <c r="AD94" s="60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57"/>
      <c r="Z95" s="158"/>
      <c r="AA95" s="159"/>
      <c r="AB95" s="563" t="s">
        <v>11</v>
      </c>
      <c r="AC95" s="564"/>
      <c r="AD95" s="565"/>
      <c r="AE95" s="237" t="s">
        <v>357</v>
      </c>
      <c r="AF95" s="238"/>
      <c r="AG95" s="238"/>
      <c r="AH95" s="239"/>
      <c r="AI95" s="237" t="s">
        <v>363</v>
      </c>
      <c r="AJ95" s="238"/>
      <c r="AK95" s="238"/>
      <c r="AL95" s="239"/>
      <c r="AM95" s="243" t="s">
        <v>472</v>
      </c>
      <c r="AN95" s="243"/>
      <c r="AO95" s="243"/>
      <c r="AP95" s="237"/>
      <c r="AQ95" s="152" t="s">
        <v>355</v>
      </c>
      <c r="AR95" s="123"/>
      <c r="AS95" s="123"/>
      <c r="AT95" s="124"/>
      <c r="AU95" s="539" t="s">
        <v>253</v>
      </c>
      <c r="AV95" s="539"/>
      <c r="AW95" s="539"/>
      <c r="AX95" s="540"/>
      <c r="AY95" s="10"/>
      <c r="AZ95" s="10"/>
      <c r="BA95" s="10"/>
      <c r="BB95" s="10"/>
      <c r="BC95" s="10"/>
      <c r="BD95" s="10"/>
      <c r="BE95" s="10"/>
      <c r="BF95" s="10"/>
      <c r="BG95" s="10"/>
      <c r="BH95" s="10"/>
    </row>
    <row r="96" spans="1:60" ht="18.75" hidden="1" customHeight="1" x14ac:dyDescent="0.15">
      <c r="A96" s="87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4" t="s">
        <v>300</v>
      </c>
      <c r="AX96" s="405"/>
    </row>
    <row r="97" spans="1:60" ht="23.25" hidden="1" customHeight="1" x14ac:dyDescent="0.15">
      <c r="A97" s="874"/>
      <c r="B97" s="434"/>
      <c r="C97" s="434"/>
      <c r="D97" s="434"/>
      <c r="E97" s="434"/>
      <c r="F97" s="435"/>
      <c r="G97" s="97"/>
      <c r="H97" s="98"/>
      <c r="I97" s="98"/>
      <c r="J97" s="98"/>
      <c r="K97" s="98"/>
      <c r="L97" s="98"/>
      <c r="M97" s="98"/>
      <c r="N97" s="98"/>
      <c r="O97" s="99"/>
      <c r="P97" s="98"/>
      <c r="Q97" s="520"/>
      <c r="R97" s="520"/>
      <c r="S97" s="520"/>
      <c r="T97" s="520"/>
      <c r="U97" s="520"/>
      <c r="V97" s="520"/>
      <c r="W97" s="520"/>
      <c r="X97" s="521"/>
      <c r="Y97" s="567" t="s">
        <v>62</v>
      </c>
      <c r="Z97" s="568"/>
      <c r="AA97" s="569"/>
      <c r="AB97" s="474"/>
      <c r="AC97" s="475"/>
      <c r="AD97" s="47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34"/>
      <c r="C98" s="434"/>
      <c r="D98" s="434"/>
      <c r="E98" s="434"/>
      <c r="F98" s="435"/>
      <c r="G98" s="100"/>
      <c r="H98" s="101"/>
      <c r="I98" s="101"/>
      <c r="J98" s="101"/>
      <c r="K98" s="101"/>
      <c r="L98" s="101"/>
      <c r="M98" s="101"/>
      <c r="N98" s="101"/>
      <c r="O98" s="102"/>
      <c r="P98" s="522"/>
      <c r="Q98" s="522"/>
      <c r="R98" s="522"/>
      <c r="S98" s="522"/>
      <c r="T98" s="522"/>
      <c r="U98" s="522"/>
      <c r="V98" s="522"/>
      <c r="W98" s="522"/>
      <c r="X98" s="523"/>
      <c r="Y98" s="464" t="s">
        <v>54</v>
      </c>
      <c r="Z98" s="465"/>
      <c r="AA98" s="466"/>
      <c r="AB98" s="586"/>
      <c r="AC98" s="587"/>
      <c r="AD98" s="58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6"/>
      <c r="C99" s="436"/>
      <c r="D99" s="436"/>
      <c r="E99" s="436"/>
      <c r="F99" s="437"/>
      <c r="G99" s="589"/>
      <c r="H99" s="208"/>
      <c r="I99" s="208"/>
      <c r="J99" s="208"/>
      <c r="K99" s="208"/>
      <c r="L99" s="208"/>
      <c r="M99" s="208"/>
      <c r="N99" s="208"/>
      <c r="O99" s="590"/>
      <c r="P99" s="524"/>
      <c r="Q99" s="524"/>
      <c r="R99" s="524"/>
      <c r="S99" s="524"/>
      <c r="T99" s="524"/>
      <c r="U99" s="524"/>
      <c r="V99" s="524"/>
      <c r="W99" s="524"/>
      <c r="X99" s="525"/>
      <c r="Y99" s="904" t="s">
        <v>13</v>
      </c>
      <c r="Z99" s="905"/>
      <c r="AA99" s="906"/>
      <c r="AB99" s="901" t="s">
        <v>14</v>
      </c>
      <c r="AC99" s="902"/>
      <c r="AD99" s="903"/>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3"/>
      <c r="Z100" s="864"/>
      <c r="AA100" s="865"/>
      <c r="AB100" s="487" t="s">
        <v>11</v>
      </c>
      <c r="AC100" s="487"/>
      <c r="AD100" s="487"/>
      <c r="AE100" s="545" t="s">
        <v>357</v>
      </c>
      <c r="AF100" s="546"/>
      <c r="AG100" s="546"/>
      <c r="AH100" s="547"/>
      <c r="AI100" s="545" t="s">
        <v>363</v>
      </c>
      <c r="AJ100" s="546"/>
      <c r="AK100" s="546"/>
      <c r="AL100" s="547"/>
      <c r="AM100" s="545" t="s">
        <v>472</v>
      </c>
      <c r="AN100" s="546"/>
      <c r="AO100" s="546"/>
      <c r="AP100" s="547"/>
      <c r="AQ100" s="313" t="s">
        <v>494</v>
      </c>
      <c r="AR100" s="314"/>
      <c r="AS100" s="314"/>
      <c r="AT100" s="315"/>
      <c r="AU100" s="313" t="s">
        <v>541</v>
      </c>
      <c r="AV100" s="314"/>
      <c r="AW100" s="314"/>
      <c r="AX100" s="316"/>
    </row>
    <row r="101" spans="1:60" ht="23.25" customHeight="1" x14ac:dyDescent="0.15">
      <c r="A101" s="428"/>
      <c r="B101" s="429"/>
      <c r="C101" s="429"/>
      <c r="D101" s="429"/>
      <c r="E101" s="429"/>
      <c r="F101" s="430"/>
      <c r="G101" s="98" t="s">
        <v>570</v>
      </c>
      <c r="H101" s="98"/>
      <c r="I101" s="98"/>
      <c r="J101" s="98"/>
      <c r="K101" s="98"/>
      <c r="L101" s="98"/>
      <c r="M101" s="98"/>
      <c r="N101" s="98"/>
      <c r="O101" s="98"/>
      <c r="P101" s="98"/>
      <c r="Q101" s="98"/>
      <c r="R101" s="98"/>
      <c r="S101" s="98"/>
      <c r="T101" s="98"/>
      <c r="U101" s="98"/>
      <c r="V101" s="98"/>
      <c r="W101" s="98"/>
      <c r="X101" s="99"/>
      <c r="Y101" s="548" t="s">
        <v>55</v>
      </c>
      <c r="Z101" s="549"/>
      <c r="AA101" s="550"/>
      <c r="AB101" s="467" t="s">
        <v>605</v>
      </c>
      <c r="AC101" s="467"/>
      <c r="AD101" s="467"/>
      <c r="AE101" s="211"/>
      <c r="AF101" s="212"/>
      <c r="AG101" s="212"/>
      <c r="AH101" s="213"/>
      <c r="AI101" s="211"/>
      <c r="AJ101" s="212"/>
      <c r="AK101" s="212"/>
      <c r="AL101" s="213"/>
      <c r="AM101" s="211">
        <v>992</v>
      </c>
      <c r="AN101" s="212"/>
      <c r="AO101" s="212"/>
      <c r="AP101" s="213"/>
      <c r="AQ101" s="211"/>
      <c r="AR101" s="212"/>
      <c r="AS101" s="212"/>
      <c r="AT101" s="213"/>
      <c r="AU101" s="211"/>
      <c r="AV101" s="212"/>
      <c r="AW101" s="212"/>
      <c r="AX101" s="213"/>
    </row>
    <row r="102" spans="1:60" ht="23.25" customHeight="1" x14ac:dyDescent="0.15">
      <c r="A102" s="431"/>
      <c r="B102" s="432"/>
      <c r="C102" s="432"/>
      <c r="D102" s="432"/>
      <c r="E102" s="432"/>
      <c r="F102" s="433"/>
      <c r="G102" s="104"/>
      <c r="H102" s="104"/>
      <c r="I102" s="104"/>
      <c r="J102" s="104"/>
      <c r="K102" s="104"/>
      <c r="L102" s="104"/>
      <c r="M102" s="104"/>
      <c r="N102" s="104"/>
      <c r="O102" s="104"/>
      <c r="P102" s="104"/>
      <c r="Q102" s="104"/>
      <c r="R102" s="104"/>
      <c r="S102" s="104"/>
      <c r="T102" s="104"/>
      <c r="U102" s="104"/>
      <c r="V102" s="104"/>
      <c r="W102" s="104"/>
      <c r="X102" s="105"/>
      <c r="Y102" s="451" t="s">
        <v>56</v>
      </c>
      <c r="Z102" s="452"/>
      <c r="AA102" s="453"/>
      <c r="AB102" s="467" t="s">
        <v>605</v>
      </c>
      <c r="AC102" s="467"/>
      <c r="AD102" s="467"/>
      <c r="AE102" s="424"/>
      <c r="AF102" s="424"/>
      <c r="AG102" s="424"/>
      <c r="AH102" s="424"/>
      <c r="AI102" s="424"/>
      <c r="AJ102" s="424"/>
      <c r="AK102" s="424"/>
      <c r="AL102" s="424"/>
      <c r="AM102" s="424">
        <v>1000</v>
      </c>
      <c r="AN102" s="424"/>
      <c r="AO102" s="424"/>
      <c r="AP102" s="424"/>
      <c r="AQ102" s="266"/>
      <c r="AR102" s="267"/>
      <c r="AS102" s="267"/>
      <c r="AT102" s="312"/>
      <c r="AU102" s="266"/>
      <c r="AV102" s="267"/>
      <c r="AW102" s="267"/>
      <c r="AX102" s="312"/>
    </row>
    <row r="103" spans="1:60" ht="31.5" hidden="1" customHeight="1" x14ac:dyDescent="0.15">
      <c r="A103" s="425" t="s">
        <v>493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472</v>
      </c>
      <c r="AN103" s="422"/>
      <c r="AO103" s="422"/>
      <c r="AP103" s="423"/>
      <c r="AQ103" s="277" t="s">
        <v>494</v>
      </c>
      <c r="AR103" s="278"/>
      <c r="AS103" s="278"/>
      <c r="AT103" s="317"/>
      <c r="AU103" s="277" t="s">
        <v>541</v>
      </c>
      <c r="AV103" s="278"/>
      <c r="AW103" s="278"/>
      <c r="AX103" s="279"/>
    </row>
    <row r="104" spans="1:60" ht="23.25" hidden="1" customHeight="1" x14ac:dyDescent="0.15">
      <c r="A104" s="428"/>
      <c r="B104" s="429"/>
      <c r="C104" s="429"/>
      <c r="D104" s="429"/>
      <c r="E104" s="429"/>
      <c r="F104" s="430"/>
      <c r="G104" s="98"/>
      <c r="H104" s="98"/>
      <c r="I104" s="98"/>
      <c r="J104" s="98"/>
      <c r="K104" s="98"/>
      <c r="L104" s="98"/>
      <c r="M104" s="98"/>
      <c r="N104" s="98"/>
      <c r="O104" s="98"/>
      <c r="P104" s="98"/>
      <c r="Q104" s="98"/>
      <c r="R104" s="98"/>
      <c r="S104" s="98"/>
      <c r="T104" s="98"/>
      <c r="U104" s="98"/>
      <c r="V104" s="98"/>
      <c r="W104" s="98"/>
      <c r="X104" s="99"/>
      <c r="Y104" s="471" t="s">
        <v>55</v>
      </c>
      <c r="Z104" s="472"/>
      <c r="AA104" s="473"/>
      <c r="AB104" s="551"/>
      <c r="AC104" s="552"/>
      <c r="AD104" s="55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1"/>
      <c r="B105" s="432"/>
      <c r="C105" s="432"/>
      <c r="D105" s="432"/>
      <c r="E105" s="432"/>
      <c r="F105" s="433"/>
      <c r="G105" s="104"/>
      <c r="H105" s="104"/>
      <c r="I105" s="104"/>
      <c r="J105" s="104"/>
      <c r="K105" s="104"/>
      <c r="L105" s="104"/>
      <c r="M105" s="104"/>
      <c r="N105" s="104"/>
      <c r="O105" s="104"/>
      <c r="P105" s="104"/>
      <c r="Q105" s="104"/>
      <c r="R105" s="104"/>
      <c r="S105" s="104"/>
      <c r="T105" s="104"/>
      <c r="U105" s="104"/>
      <c r="V105" s="104"/>
      <c r="W105" s="104"/>
      <c r="X105" s="105"/>
      <c r="Y105" s="451" t="s">
        <v>56</v>
      </c>
      <c r="Z105" s="554"/>
      <c r="AA105" s="555"/>
      <c r="AB105" s="474"/>
      <c r="AC105" s="475"/>
      <c r="AD105" s="476"/>
      <c r="AE105" s="424"/>
      <c r="AF105" s="424"/>
      <c r="AG105" s="424"/>
      <c r="AH105" s="424"/>
      <c r="AI105" s="424"/>
      <c r="AJ105" s="424"/>
      <c r="AK105" s="424"/>
      <c r="AL105" s="424"/>
      <c r="AM105" s="424"/>
      <c r="AN105" s="424"/>
      <c r="AO105" s="424"/>
      <c r="AP105" s="424"/>
      <c r="AQ105" s="211"/>
      <c r="AR105" s="212"/>
      <c r="AS105" s="212"/>
      <c r="AT105" s="213"/>
      <c r="AU105" s="266"/>
      <c r="AV105" s="267"/>
      <c r="AW105" s="267"/>
      <c r="AX105" s="312"/>
    </row>
    <row r="106" spans="1:60" ht="31.5" hidden="1" customHeight="1" x14ac:dyDescent="0.15">
      <c r="A106" s="425" t="s">
        <v>493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472</v>
      </c>
      <c r="AN106" s="422"/>
      <c r="AO106" s="422"/>
      <c r="AP106" s="423"/>
      <c r="AQ106" s="277" t="s">
        <v>494</v>
      </c>
      <c r="AR106" s="278"/>
      <c r="AS106" s="278"/>
      <c r="AT106" s="317"/>
      <c r="AU106" s="277" t="s">
        <v>541</v>
      </c>
      <c r="AV106" s="278"/>
      <c r="AW106" s="278"/>
      <c r="AX106" s="279"/>
    </row>
    <row r="107" spans="1:60" ht="23.25" hidden="1" customHeight="1" x14ac:dyDescent="0.15">
      <c r="A107" s="428"/>
      <c r="B107" s="429"/>
      <c r="C107" s="429"/>
      <c r="D107" s="429"/>
      <c r="E107" s="429"/>
      <c r="F107" s="430"/>
      <c r="G107" s="98"/>
      <c r="H107" s="98"/>
      <c r="I107" s="98"/>
      <c r="J107" s="98"/>
      <c r="K107" s="98"/>
      <c r="L107" s="98"/>
      <c r="M107" s="98"/>
      <c r="N107" s="98"/>
      <c r="O107" s="98"/>
      <c r="P107" s="98"/>
      <c r="Q107" s="98"/>
      <c r="R107" s="98"/>
      <c r="S107" s="98"/>
      <c r="T107" s="98"/>
      <c r="U107" s="98"/>
      <c r="V107" s="98"/>
      <c r="W107" s="98"/>
      <c r="X107" s="99"/>
      <c r="Y107" s="471" t="s">
        <v>55</v>
      </c>
      <c r="Z107" s="472"/>
      <c r="AA107" s="473"/>
      <c r="AB107" s="551"/>
      <c r="AC107" s="552"/>
      <c r="AD107" s="553"/>
      <c r="AE107" s="424"/>
      <c r="AF107" s="424"/>
      <c r="AG107" s="424"/>
      <c r="AH107" s="424"/>
      <c r="AI107" s="424"/>
      <c r="AJ107" s="424"/>
      <c r="AK107" s="424"/>
      <c r="AL107" s="424"/>
      <c r="AM107" s="424"/>
      <c r="AN107" s="424"/>
      <c r="AO107" s="424"/>
      <c r="AP107" s="424"/>
      <c r="AQ107" s="211"/>
      <c r="AR107" s="212"/>
      <c r="AS107" s="212"/>
      <c r="AT107" s="213"/>
      <c r="AU107" s="211"/>
      <c r="AV107" s="212"/>
      <c r="AW107" s="212"/>
      <c r="AX107" s="213"/>
    </row>
    <row r="108" spans="1:60" ht="23.25" hidden="1" customHeight="1" x14ac:dyDescent="0.15">
      <c r="A108" s="431"/>
      <c r="B108" s="432"/>
      <c r="C108" s="432"/>
      <c r="D108" s="432"/>
      <c r="E108" s="432"/>
      <c r="F108" s="433"/>
      <c r="G108" s="104"/>
      <c r="H108" s="104"/>
      <c r="I108" s="104"/>
      <c r="J108" s="104"/>
      <c r="K108" s="104"/>
      <c r="L108" s="104"/>
      <c r="M108" s="104"/>
      <c r="N108" s="104"/>
      <c r="O108" s="104"/>
      <c r="P108" s="104"/>
      <c r="Q108" s="104"/>
      <c r="R108" s="104"/>
      <c r="S108" s="104"/>
      <c r="T108" s="104"/>
      <c r="U108" s="104"/>
      <c r="V108" s="104"/>
      <c r="W108" s="104"/>
      <c r="X108" s="105"/>
      <c r="Y108" s="451" t="s">
        <v>56</v>
      </c>
      <c r="Z108" s="554"/>
      <c r="AA108" s="555"/>
      <c r="AB108" s="474"/>
      <c r="AC108" s="475"/>
      <c r="AD108" s="476"/>
      <c r="AE108" s="424"/>
      <c r="AF108" s="424"/>
      <c r="AG108" s="424"/>
      <c r="AH108" s="424"/>
      <c r="AI108" s="424"/>
      <c r="AJ108" s="424"/>
      <c r="AK108" s="424"/>
      <c r="AL108" s="424"/>
      <c r="AM108" s="424"/>
      <c r="AN108" s="424"/>
      <c r="AO108" s="424"/>
      <c r="AP108" s="424"/>
      <c r="AQ108" s="211"/>
      <c r="AR108" s="212"/>
      <c r="AS108" s="212"/>
      <c r="AT108" s="213"/>
      <c r="AU108" s="266"/>
      <c r="AV108" s="267"/>
      <c r="AW108" s="267"/>
      <c r="AX108" s="312"/>
    </row>
    <row r="109" spans="1:60" ht="31.5" hidden="1" customHeight="1" x14ac:dyDescent="0.15">
      <c r="A109" s="425" t="s">
        <v>493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472</v>
      </c>
      <c r="AN109" s="422"/>
      <c r="AO109" s="422"/>
      <c r="AP109" s="423"/>
      <c r="AQ109" s="277" t="s">
        <v>494</v>
      </c>
      <c r="AR109" s="278"/>
      <c r="AS109" s="278"/>
      <c r="AT109" s="317"/>
      <c r="AU109" s="277" t="s">
        <v>541</v>
      </c>
      <c r="AV109" s="278"/>
      <c r="AW109" s="278"/>
      <c r="AX109" s="279"/>
    </row>
    <row r="110" spans="1:60" ht="23.25" hidden="1" customHeight="1" x14ac:dyDescent="0.15">
      <c r="A110" s="428"/>
      <c r="B110" s="429"/>
      <c r="C110" s="429"/>
      <c r="D110" s="429"/>
      <c r="E110" s="429"/>
      <c r="F110" s="430"/>
      <c r="G110" s="98"/>
      <c r="H110" s="98"/>
      <c r="I110" s="98"/>
      <c r="J110" s="98"/>
      <c r="K110" s="98"/>
      <c r="L110" s="98"/>
      <c r="M110" s="98"/>
      <c r="N110" s="98"/>
      <c r="O110" s="98"/>
      <c r="P110" s="98"/>
      <c r="Q110" s="98"/>
      <c r="R110" s="98"/>
      <c r="S110" s="98"/>
      <c r="T110" s="98"/>
      <c r="U110" s="98"/>
      <c r="V110" s="98"/>
      <c r="W110" s="98"/>
      <c r="X110" s="99"/>
      <c r="Y110" s="471" t="s">
        <v>55</v>
      </c>
      <c r="Z110" s="472"/>
      <c r="AA110" s="473"/>
      <c r="AB110" s="551"/>
      <c r="AC110" s="552"/>
      <c r="AD110" s="553"/>
      <c r="AE110" s="424"/>
      <c r="AF110" s="424"/>
      <c r="AG110" s="424"/>
      <c r="AH110" s="424"/>
      <c r="AI110" s="424"/>
      <c r="AJ110" s="424"/>
      <c r="AK110" s="424"/>
      <c r="AL110" s="424"/>
      <c r="AM110" s="424"/>
      <c r="AN110" s="424"/>
      <c r="AO110" s="424"/>
      <c r="AP110" s="424"/>
      <c r="AQ110" s="211"/>
      <c r="AR110" s="212"/>
      <c r="AS110" s="212"/>
      <c r="AT110" s="213"/>
      <c r="AU110" s="211"/>
      <c r="AV110" s="212"/>
      <c r="AW110" s="212"/>
      <c r="AX110" s="213"/>
    </row>
    <row r="111" spans="1:60" ht="23.25" hidden="1" customHeight="1" x14ac:dyDescent="0.15">
      <c r="A111" s="431"/>
      <c r="B111" s="432"/>
      <c r="C111" s="432"/>
      <c r="D111" s="432"/>
      <c r="E111" s="432"/>
      <c r="F111" s="433"/>
      <c r="G111" s="104"/>
      <c r="H111" s="104"/>
      <c r="I111" s="104"/>
      <c r="J111" s="104"/>
      <c r="K111" s="104"/>
      <c r="L111" s="104"/>
      <c r="M111" s="104"/>
      <c r="N111" s="104"/>
      <c r="O111" s="104"/>
      <c r="P111" s="104"/>
      <c r="Q111" s="104"/>
      <c r="R111" s="104"/>
      <c r="S111" s="104"/>
      <c r="T111" s="104"/>
      <c r="U111" s="104"/>
      <c r="V111" s="104"/>
      <c r="W111" s="104"/>
      <c r="X111" s="105"/>
      <c r="Y111" s="451" t="s">
        <v>56</v>
      </c>
      <c r="Z111" s="554"/>
      <c r="AA111" s="555"/>
      <c r="AB111" s="474"/>
      <c r="AC111" s="475"/>
      <c r="AD111" s="476"/>
      <c r="AE111" s="424"/>
      <c r="AF111" s="424"/>
      <c r="AG111" s="424"/>
      <c r="AH111" s="424"/>
      <c r="AI111" s="424"/>
      <c r="AJ111" s="424"/>
      <c r="AK111" s="424"/>
      <c r="AL111" s="424"/>
      <c r="AM111" s="424"/>
      <c r="AN111" s="424"/>
      <c r="AO111" s="424"/>
      <c r="AP111" s="424"/>
      <c r="AQ111" s="211"/>
      <c r="AR111" s="212"/>
      <c r="AS111" s="212"/>
      <c r="AT111" s="213"/>
      <c r="AU111" s="266"/>
      <c r="AV111" s="267"/>
      <c r="AW111" s="267"/>
      <c r="AX111" s="312"/>
    </row>
    <row r="112" spans="1:60" ht="31.5" hidden="1" customHeight="1" x14ac:dyDescent="0.15">
      <c r="A112" s="425" t="s">
        <v>493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472</v>
      </c>
      <c r="AN112" s="422"/>
      <c r="AO112" s="422"/>
      <c r="AP112" s="423"/>
      <c r="AQ112" s="277" t="s">
        <v>494</v>
      </c>
      <c r="AR112" s="278"/>
      <c r="AS112" s="278"/>
      <c r="AT112" s="317"/>
      <c r="AU112" s="277" t="s">
        <v>541</v>
      </c>
      <c r="AV112" s="278"/>
      <c r="AW112" s="278"/>
      <c r="AX112" s="279"/>
    </row>
    <row r="113" spans="1:50" ht="23.25" hidden="1" customHeight="1" x14ac:dyDescent="0.15">
      <c r="A113" s="428"/>
      <c r="B113" s="429"/>
      <c r="C113" s="429"/>
      <c r="D113" s="429"/>
      <c r="E113" s="429"/>
      <c r="F113" s="430"/>
      <c r="G113" s="98"/>
      <c r="H113" s="98"/>
      <c r="I113" s="98"/>
      <c r="J113" s="98"/>
      <c r="K113" s="98"/>
      <c r="L113" s="98"/>
      <c r="M113" s="98"/>
      <c r="N113" s="98"/>
      <c r="O113" s="98"/>
      <c r="P113" s="98"/>
      <c r="Q113" s="98"/>
      <c r="R113" s="98"/>
      <c r="S113" s="98"/>
      <c r="T113" s="98"/>
      <c r="U113" s="98"/>
      <c r="V113" s="98"/>
      <c r="W113" s="98"/>
      <c r="X113" s="99"/>
      <c r="Y113" s="471" t="s">
        <v>55</v>
      </c>
      <c r="Z113" s="472"/>
      <c r="AA113" s="473"/>
      <c r="AB113" s="551"/>
      <c r="AC113" s="552"/>
      <c r="AD113" s="553"/>
      <c r="AE113" s="424"/>
      <c r="AF113" s="424"/>
      <c r="AG113" s="424"/>
      <c r="AH113" s="424"/>
      <c r="AI113" s="424"/>
      <c r="AJ113" s="424"/>
      <c r="AK113" s="424"/>
      <c r="AL113" s="424"/>
      <c r="AM113" s="424"/>
      <c r="AN113" s="424"/>
      <c r="AO113" s="424"/>
      <c r="AP113" s="424"/>
      <c r="AQ113" s="211"/>
      <c r="AR113" s="212"/>
      <c r="AS113" s="212"/>
      <c r="AT113" s="213"/>
      <c r="AU113" s="211"/>
      <c r="AV113" s="212"/>
      <c r="AW113" s="212"/>
      <c r="AX113" s="213"/>
    </row>
    <row r="114" spans="1:50" ht="23.25" hidden="1" customHeight="1" x14ac:dyDescent="0.15">
      <c r="A114" s="431"/>
      <c r="B114" s="432"/>
      <c r="C114" s="432"/>
      <c r="D114" s="432"/>
      <c r="E114" s="432"/>
      <c r="F114" s="433"/>
      <c r="G114" s="104"/>
      <c r="H114" s="104"/>
      <c r="I114" s="104"/>
      <c r="J114" s="104"/>
      <c r="K114" s="104"/>
      <c r="L114" s="104"/>
      <c r="M114" s="104"/>
      <c r="N114" s="104"/>
      <c r="O114" s="104"/>
      <c r="P114" s="104"/>
      <c r="Q114" s="104"/>
      <c r="R114" s="104"/>
      <c r="S114" s="104"/>
      <c r="T114" s="104"/>
      <c r="U114" s="104"/>
      <c r="V114" s="104"/>
      <c r="W114" s="104"/>
      <c r="X114" s="105"/>
      <c r="Y114" s="451" t="s">
        <v>56</v>
      </c>
      <c r="Z114" s="554"/>
      <c r="AA114" s="555"/>
      <c r="AB114" s="474"/>
      <c r="AC114" s="475"/>
      <c r="AD114" s="476"/>
      <c r="AE114" s="424"/>
      <c r="AF114" s="424"/>
      <c r="AG114" s="424"/>
      <c r="AH114" s="424"/>
      <c r="AI114" s="424"/>
      <c r="AJ114" s="424"/>
      <c r="AK114" s="424"/>
      <c r="AL114" s="424"/>
      <c r="AM114" s="424"/>
      <c r="AN114" s="424"/>
      <c r="AO114" s="424"/>
      <c r="AP114" s="424"/>
      <c r="AQ114" s="211"/>
      <c r="AR114" s="212"/>
      <c r="AS114" s="212"/>
      <c r="AT114" s="213"/>
      <c r="AU114" s="211"/>
      <c r="AV114" s="212"/>
      <c r="AW114" s="212"/>
      <c r="AX114" s="213"/>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357</v>
      </c>
      <c r="AF115" s="422"/>
      <c r="AG115" s="422"/>
      <c r="AH115" s="423"/>
      <c r="AI115" s="421" t="s">
        <v>363</v>
      </c>
      <c r="AJ115" s="422"/>
      <c r="AK115" s="422"/>
      <c r="AL115" s="423"/>
      <c r="AM115" s="421" t="s">
        <v>472</v>
      </c>
      <c r="AN115" s="422"/>
      <c r="AO115" s="422"/>
      <c r="AP115" s="423"/>
      <c r="AQ115" s="600" t="s">
        <v>542</v>
      </c>
      <c r="AR115" s="601"/>
      <c r="AS115" s="601"/>
      <c r="AT115" s="601"/>
      <c r="AU115" s="601"/>
      <c r="AV115" s="601"/>
      <c r="AW115" s="601"/>
      <c r="AX115" s="602"/>
    </row>
    <row r="116" spans="1:50" ht="23.25" customHeight="1" x14ac:dyDescent="0.15">
      <c r="A116" s="445"/>
      <c r="B116" s="446"/>
      <c r="C116" s="446"/>
      <c r="D116" s="446"/>
      <c r="E116" s="446"/>
      <c r="F116" s="447"/>
      <c r="G116" s="399" t="s">
        <v>556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606</v>
      </c>
      <c r="AC116" s="469"/>
      <c r="AD116" s="470"/>
      <c r="AE116" s="424"/>
      <c r="AF116" s="424"/>
      <c r="AG116" s="424"/>
      <c r="AH116" s="424"/>
      <c r="AI116" s="424"/>
      <c r="AJ116" s="424"/>
      <c r="AK116" s="424"/>
      <c r="AL116" s="424"/>
      <c r="AM116" s="424">
        <f>191800000/992</f>
        <v>193346.77419354839</v>
      </c>
      <c r="AN116" s="424"/>
      <c r="AO116" s="424"/>
      <c r="AP116" s="424"/>
      <c r="AQ116" s="211"/>
      <c r="AR116" s="212"/>
      <c r="AS116" s="212"/>
      <c r="AT116" s="212"/>
      <c r="AU116" s="212"/>
      <c r="AV116" s="212"/>
      <c r="AW116" s="212"/>
      <c r="AX116" s="214"/>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607</v>
      </c>
      <c r="AC117" s="479"/>
      <c r="AD117" s="480"/>
      <c r="AE117" s="557"/>
      <c r="AF117" s="557"/>
      <c r="AG117" s="557"/>
      <c r="AH117" s="557"/>
      <c r="AI117" s="557"/>
      <c r="AJ117" s="557"/>
      <c r="AK117" s="557"/>
      <c r="AL117" s="557"/>
      <c r="AM117" s="907" t="s">
        <v>557</v>
      </c>
      <c r="AN117" s="557"/>
      <c r="AO117" s="557"/>
      <c r="AP117" s="557"/>
      <c r="AQ117" s="557"/>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357</v>
      </c>
      <c r="AF118" s="422"/>
      <c r="AG118" s="422"/>
      <c r="AH118" s="423"/>
      <c r="AI118" s="421" t="s">
        <v>363</v>
      </c>
      <c r="AJ118" s="422"/>
      <c r="AK118" s="422"/>
      <c r="AL118" s="423"/>
      <c r="AM118" s="421" t="s">
        <v>472</v>
      </c>
      <c r="AN118" s="422"/>
      <c r="AO118" s="422"/>
      <c r="AP118" s="423"/>
      <c r="AQ118" s="600" t="s">
        <v>542</v>
      </c>
      <c r="AR118" s="601"/>
      <c r="AS118" s="601"/>
      <c r="AT118" s="601"/>
      <c r="AU118" s="601"/>
      <c r="AV118" s="601"/>
      <c r="AW118" s="601"/>
      <c r="AX118" s="602"/>
    </row>
    <row r="119" spans="1:50" ht="23.25" hidden="1" customHeight="1" x14ac:dyDescent="0.15">
      <c r="A119" s="445"/>
      <c r="B119" s="446"/>
      <c r="C119" s="446"/>
      <c r="D119" s="446"/>
      <c r="E119" s="446"/>
      <c r="F119" s="447"/>
      <c r="G119" s="399" t="s">
        <v>503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357</v>
      </c>
      <c r="AF121" s="422"/>
      <c r="AG121" s="422"/>
      <c r="AH121" s="423"/>
      <c r="AI121" s="421" t="s">
        <v>363</v>
      </c>
      <c r="AJ121" s="422"/>
      <c r="AK121" s="422"/>
      <c r="AL121" s="423"/>
      <c r="AM121" s="421" t="s">
        <v>472</v>
      </c>
      <c r="AN121" s="422"/>
      <c r="AO121" s="422"/>
      <c r="AP121" s="423"/>
      <c r="AQ121" s="600" t="s">
        <v>542</v>
      </c>
      <c r="AR121" s="601"/>
      <c r="AS121" s="601"/>
      <c r="AT121" s="601"/>
      <c r="AU121" s="601"/>
      <c r="AV121" s="601"/>
      <c r="AW121" s="601"/>
      <c r="AX121" s="602"/>
    </row>
    <row r="122" spans="1:50" ht="23.25" hidden="1" customHeight="1" x14ac:dyDescent="0.15">
      <c r="A122" s="445"/>
      <c r="B122" s="446"/>
      <c r="C122" s="446"/>
      <c r="D122" s="446"/>
      <c r="E122" s="446"/>
      <c r="F122" s="447"/>
      <c r="G122" s="399" t="s">
        <v>504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357</v>
      </c>
      <c r="AF124" s="422"/>
      <c r="AG124" s="422"/>
      <c r="AH124" s="423"/>
      <c r="AI124" s="421" t="s">
        <v>363</v>
      </c>
      <c r="AJ124" s="422"/>
      <c r="AK124" s="422"/>
      <c r="AL124" s="423"/>
      <c r="AM124" s="421" t="s">
        <v>472</v>
      </c>
      <c r="AN124" s="422"/>
      <c r="AO124" s="422"/>
      <c r="AP124" s="423"/>
      <c r="AQ124" s="600" t="s">
        <v>542</v>
      </c>
      <c r="AR124" s="601"/>
      <c r="AS124" s="601"/>
      <c r="AT124" s="601"/>
      <c r="AU124" s="601"/>
      <c r="AV124" s="601"/>
      <c r="AW124" s="601"/>
      <c r="AX124" s="602"/>
    </row>
    <row r="125" spans="1:50" ht="23.25" hidden="1" customHeight="1" x14ac:dyDescent="0.15">
      <c r="A125" s="445"/>
      <c r="B125" s="446"/>
      <c r="C125" s="446"/>
      <c r="D125" s="446"/>
      <c r="E125" s="446"/>
      <c r="F125" s="447"/>
      <c r="G125" s="399" t="s">
        <v>504</v>
      </c>
      <c r="H125" s="399"/>
      <c r="I125" s="399"/>
      <c r="J125" s="399"/>
      <c r="K125" s="399"/>
      <c r="L125" s="399"/>
      <c r="M125" s="399"/>
      <c r="N125" s="399"/>
      <c r="O125" s="399"/>
      <c r="P125" s="399"/>
      <c r="Q125" s="399"/>
      <c r="R125" s="399"/>
      <c r="S125" s="399"/>
      <c r="T125" s="399"/>
      <c r="U125" s="399"/>
      <c r="V125" s="399"/>
      <c r="W125" s="399"/>
      <c r="X125" s="94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6"/>
      <c r="Y126" s="477" t="s">
        <v>49</v>
      </c>
      <c r="Z126" s="452"/>
      <c r="AA126" s="453"/>
      <c r="AB126" s="478" t="s">
        <v>502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6"/>
      <c r="C127" s="446"/>
      <c r="D127" s="446"/>
      <c r="E127" s="446"/>
      <c r="F127" s="447"/>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1" t="s">
        <v>357</v>
      </c>
      <c r="AF127" s="422"/>
      <c r="AG127" s="422"/>
      <c r="AH127" s="423"/>
      <c r="AI127" s="421" t="s">
        <v>363</v>
      </c>
      <c r="AJ127" s="422"/>
      <c r="AK127" s="422"/>
      <c r="AL127" s="423"/>
      <c r="AM127" s="421" t="s">
        <v>472</v>
      </c>
      <c r="AN127" s="422"/>
      <c r="AO127" s="422"/>
      <c r="AP127" s="423"/>
      <c r="AQ127" s="600" t="s">
        <v>542</v>
      </c>
      <c r="AR127" s="601"/>
      <c r="AS127" s="601"/>
      <c r="AT127" s="601"/>
      <c r="AU127" s="601"/>
      <c r="AV127" s="601"/>
      <c r="AW127" s="601"/>
      <c r="AX127" s="602"/>
    </row>
    <row r="128" spans="1:50" ht="23.25" hidden="1" customHeight="1" x14ac:dyDescent="0.15">
      <c r="A128" s="445"/>
      <c r="B128" s="446"/>
      <c r="C128" s="446"/>
      <c r="D128" s="446"/>
      <c r="E128" s="446"/>
      <c r="F128" s="447"/>
      <c r="G128" s="399" t="s">
        <v>504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8" t="s">
        <v>384</v>
      </c>
      <c r="H430" s="116"/>
      <c r="I430" s="116"/>
      <c r="J430" s="909"/>
      <c r="K430" s="910"/>
      <c r="L430" s="910"/>
      <c r="M430" s="910"/>
      <c r="N430" s="910"/>
      <c r="O430" s="910"/>
      <c r="P430" s="910"/>
      <c r="Q430" s="910"/>
      <c r="R430" s="910"/>
      <c r="S430" s="910"/>
      <c r="T430" s="911"/>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9"/>
      <c r="AR432" s="193"/>
      <c r="AS432" s="126" t="s">
        <v>356</v>
      </c>
      <c r="AT432" s="127"/>
      <c r="AU432" s="193"/>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5" t="s">
        <v>301</v>
      </c>
      <c r="AC435" s="585"/>
      <c r="AD435" s="58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5" t="s">
        <v>301</v>
      </c>
      <c r="AC440" s="585"/>
      <c r="AD440" s="58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5" t="s">
        <v>301</v>
      </c>
      <c r="AC445" s="585"/>
      <c r="AD445" s="58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5" t="s">
        <v>301</v>
      </c>
      <c r="AC450" s="585"/>
      <c r="AD450" s="58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5" t="s">
        <v>301</v>
      </c>
      <c r="AC455" s="585"/>
      <c r="AD455" s="58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9"/>
      <c r="AR457" s="193"/>
      <c r="AS457" s="126" t="s">
        <v>356</v>
      </c>
      <c r="AT457" s="127"/>
      <c r="AU457" s="193"/>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5" t="s">
        <v>14</v>
      </c>
      <c r="AC460" s="585"/>
      <c r="AD460" s="58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5" t="s">
        <v>14</v>
      </c>
      <c r="AC465" s="585"/>
      <c r="AD465" s="58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5" t="s">
        <v>14</v>
      </c>
      <c r="AC470" s="585"/>
      <c r="AD470" s="58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5" t="s">
        <v>14</v>
      </c>
      <c r="AC475" s="585"/>
      <c r="AD475" s="58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5" t="s">
        <v>14</v>
      </c>
      <c r="AC480" s="585"/>
      <c r="AD480" s="58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t="s">
        <v>555</v>
      </c>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5" t="s">
        <v>301</v>
      </c>
      <c r="AC489" s="585"/>
      <c r="AD489" s="58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5" t="s">
        <v>301</v>
      </c>
      <c r="AC494" s="585"/>
      <c r="AD494" s="58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5" t="s">
        <v>301</v>
      </c>
      <c r="AC499" s="585"/>
      <c r="AD499" s="58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5" t="s">
        <v>301</v>
      </c>
      <c r="AC504" s="585"/>
      <c r="AD504" s="58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5" t="s">
        <v>301</v>
      </c>
      <c r="AC509" s="585"/>
      <c r="AD509" s="58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t="s">
        <v>555</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5" t="s">
        <v>14</v>
      </c>
      <c r="AC514" s="585"/>
      <c r="AD514" s="58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5" t="s">
        <v>14</v>
      </c>
      <c r="AC519" s="585"/>
      <c r="AD519" s="58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5" t="s">
        <v>14</v>
      </c>
      <c r="AC524" s="585"/>
      <c r="AD524" s="58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5" t="s">
        <v>14</v>
      </c>
      <c r="AC529" s="585"/>
      <c r="AD529" s="58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5" t="s">
        <v>14</v>
      </c>
      <c r="AC534" s="585"/>
      <c r="AD534" s="58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5" t="s">
        <v>301</v>
      </c>
      <c r="AC543" s="585"/>
      <c r="AD543" s="58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5" t="s">
        <v>301</v>
      </c>
      <c r="AC548" s="585"/>
      <c r="AD548" s="58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5" t="s">
        <v>301</v>
      </c>
      <c r="AC553" s="585"/>
      <c r="AD553" s="58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5" t="s">
        <v>301</v>
      </c>
      <c r="AC558" s="585"/>
      <c r="AD558" s="58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5" t="s">
        <v>301</v>
      </c>
      <c r="AC563" s="585"/>
      <c r="AD563" s="58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5" t="s">
        <v>14</v>
      </c>
      <c r="AC568" s="585"/>
      <c r="AD568" s="58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5" t="s">
        <v>14</v>
      </c>
      <c r="AC573" s="585"/>
      <c r="AD573" s="58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5" t="s">
        <v>14</v>
      </c>
      <c r="AC578" s="585"/>
      <c r="AD578" s="58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5" t="s">
        <v>14</v>
      </c>
      <c r="AC583" s="585"/>
      <c r="AD583" s="58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5" t="s">
        <v>14</v>
      </c>
      <c r="AC588" s="585"/>
      <c r="AD588" s="58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5" t="s">
        <v>301</v>
      </c>
      <c r="AC597" s="585"/>
      <c r="AD597" s="58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5" t="s">
        <v>301</v>
      </c>
      <c r="AC602" s="585"/>
      <c r="AD602" s="58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5" t="s">
        <v>301</v>
      </c>
      <c r="AC607" s="585"/>
      <c r="AD607" s="58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5" t="s">
        <v>301</v>
      </c>
      <c r="AC612" s="585"/>
      <c r="AD612" s="58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5" t="s">
        <v>301</v>
      </c>
      <c r="AC617" s="585"/>
      <c r="AD617" s="58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5" t="s">
        <v>14</v>
      </c>
      <c r="AC622" s="585"/>
      <c r="AD622" s="58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5" t="s">
        <v>14</v>
      </c>
      <c r="AC627" s="585"/>
      <c r="AD627" s="58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5" t="s">
        <v>14</v>
      </c>
      <c r="AC632" s="585"/>
      <c r="AD632" s="58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5" t="s">
        <v>14</v>
      </c>
      <c r="AC637" s="585"/>
      <c r="AD637" s="58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5" t="s">
        <v>14</v>
      </c>
      <c r="AC642" s="585"/>
      <c r="AD642" s="58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5" t="s">
        <v>301</v>
      </c>
      <c r="AC651" s="585"/>
      <c r="AD651" s="58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5" t="s">
        <v>301</v>
      </c>
      <c r="AC656" s="585"/>
      <c r="AD656" s="58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5" t="s">
        <v>301</v>
      </c>
      <c r="AC661" s="585"/>
      <c r="AD661" s="58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5" t="s">
        <v>301</v>
      </c>
      <c r="AC666" s="585"/>
      <c r="AD666" s="58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5" t="s">
        <v>301</v>
      </c>
      <c r="AC671" s="585"/>
      <c r="AD671" s="58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5" t="s">
        <v>14</v>
      </c>
      <c r="AC676" s="585"/>
      <c r="AD676" s="58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5" t="s">
        <v>14</v>
      </c>
      <c r="AC681" s="585"/>
      <c r="AD681" s="58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5" t="s">
        <v>14</v>
      </c>
      <c r="AC686" s="585"/>
      <c r="AD686" s="58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5" t="s">
        <v>14</v>
      </c>
      <c r="AC691" s="585"/>
      <c r="AD691" s="58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5" t="s">
        <v>14</v>
      </c>
      <c r="AC696" s="585"/>
      <c r="AD696" s="58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0" ht="79.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553</v>
      </c>
      <c r="AE702" s="339"/>
      <c r="AF702" s="339"/>
      <c r="AG702" s="391" t="s">
        <v>558</v>
      </c>
      <c r="AH702" s="392"/>
      <c r="AI702" s="392"/>
      <c r="AJ702" s="392"/>
      <c r="AK702" s="392"/>
      <c r="AL702" s="392"/>
      <c r="AM702" s="392"/>
      <c r="AN702" s="392"/>
      <c r="AO702" s="392"/>
      <c r="AP702" s="392"/>
      <c r="AQ702" s="392"/>
      <c r="AR702" s="392"/>
      <c r="AS702" s="392"/>
      <c r="AT702" s="392"/>
      <c r="AU702" s="392"/>
      <c r="AV702" s="392"/>
      <c r="AW702" s="392"/>
      <c r="AX702" s="393"/>
    </row>
    <row r="703" spans="1:50" ht="53.2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553</v>
      </c>
      <c r="AE704" s="792"/>
      <c r="AF704" s="79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559</v>
      </c>
      <c r="AE705" s="724"/>
      <c r="AF705" s="72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3"/>
      <c r="D706" s="804"/>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560</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5"/>
      <c r="D707" s="806"/>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560</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553</v>
      </c>
      <c r="AE708" s="614"/>
      <c r="AF708" s="614"/>
      <c r="AG708" s="751" t="s">
        <v>561</v>
      </c>
      <c r="AH708" s="752"/>
      <c r="AI708" s="752"/>
      <c r="AJ708" s="752"/>
      <c r="AK708" s="752"/>
      <c r="AL708" s="752"/>
      <c r="AM708" s="752"/>
      <c r="AN708" s="752"/>
      <c r="AO708" s="752"/>
      <c r="AP708" s="752"/>
      <c r="AQ708" s="752"/>
      <c r="AR708" s="752"/>
      <c r="AS708" s="752"/>
      <c r="AT708" s="752"/>
      <c r="AU708" s="752"/>
      <c r="AV708" s="752"/>
      <c r="AW708" s="752"/>
      <c r="AX708" s="753"/>
    </row>
    <row r="709" spans="1:50" ht="33.7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1" t="s">
        <v>553</v>
      </c>
      <c r="AE709" s="322"/>
      <c r="AF709" s="322"/>
      <c r="AG709" s="94" t="s">
        <v>562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1" t="s">
        <v>559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1" t="s">
        <v>553</v>
      </c>
      <c r="AE711" s="322"/>
      <c r="AF711" s="322"/>
      <c r="AG711" s="94" t="s">
        <v>563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7" t="s">
        <v>488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559</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559</v>
      </c>
      <c r="AE713" s="322"/>
      <c r="AF713" s="67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461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559</v>
      </c>
      <c r="AE714" s="817"/>
      <c r="AF714" s="818"/>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553</v>
      </c>
      <c r="AE715" s="614"/>
      <c r="AF715" s="665"/>
      <c r="AG715" s="751" t="s">
        <v>564</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559</v>
      </c>
      <c r="AE716" s="636"/>
      <c r="AF716" s="63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1" t="s">
        <v>553</v>
      </c>
      <c r="AE717" s="322"/>
      <c r="AF717" s="322"/>
      <c r="AG717" s="94" t="s">
        <v>565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1" t="s">
        <v>553</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559</v>
      </c>
      <c r="AE719" s="614"/>
      <c r="AF719" s="61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1"/>
      <c r="C726" s="824" t="s">
        <v>53</v>
      </c>
      <c r="D726" s="846"/>
      <c r="E726" s="846"/>
      <c r="F726" s="847"/>
      <c r="G726" s="583" t="s">
        <v>599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2"/>
      <c r="B727" s="813"/>
      <c r="C727" s="757" t="s">
        <v>57</v>
      </c>
      <c r="D727" s="758"/>
      <c r="E727" s="758"/>
      <c r="F727" s="759"/>
      <c r="G727" s="581" t="s">
        <v>598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495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7" t="s">
        <v>431</v>
      </c>
      <c r="B737" s="203"/>
      <c r="C737" s="203"/>
      <c r="D737" s="204"/>
      <c r="E737" s="1003"/>
      <c r="F737" s="1003"/>
      <c r="G737" s="1003"/>
      <c r="H737" s="1003"/>
      <c r="I737" s="1003"/>
      <c r="J737" s="1003"/>
      <c r="K737" s="1003"/>
      <c r="L737" s="1003"/>
      <c r="M737" s="1003"/>
      <c r="N737" s="358" t="s">
        <v>358</v>
      </c>
      <c r="O737" s="358"/>
      <c r="P737" s="358"/>
      <c r="Q737" s="358"/>
      <c r="R737" s="1003"/>
      <c r="S737" s="1003"/>
      <c r="T737" s="1003"/>
      <c r="U737" s="1003"/>
      <c r="V737" s="1003"/>
      <c r="W737" s="1003"/>
      <c r="X737" s="1003"/>
      <c r="Y737" s="1003"/>
      <c r="Z737" s="1003"/>
      <c r="AA737" s="358" t="s">
        <v>359</v>
      </c>
      <c r="AB737" s="358"/>
      <c r="AC737" s="358"/>
      <c r="AD737" s="358"/>
      <c r="AE737" s="1003"/>
      <c r="AF737" s="1003"/>
      <c r="AG737" s="1003"/>
      <c r="AH737" s="1003"/>
      <c r="AI737" s="1003"/>
      <c r="AJ737" s="1003"/>
      <c r="AK737" s="1003"/>
      <c r="AL737" s="1003"/>
      <c r="AM737" s="1003"/>
      <c r="AN737" s="358" t="s">
        <v>360</v>
      </c>
      <c r="AO737" s="358"/>
      <c r="AP737" s="358"/>
      <c r="AQ737" s="358"/>
      <c r="AR737" s="1004"/>
      <c r="AS737" s="1005"/>
      <c r="AT737" s="1005"/>
      <c r="AU737" s="1005"/>
      <c r="AV737" s="1005"/>
      <c r="AW737" s="1005"/>
      <c r="AX737" s="1006"/>
      <c r="AY737" s="89"/>
      <c r="AZ737" s="89"/>
    </row>
    <row r="738" spans="1:52" ht="24.75" customHeight="1" x14ac:dyDescent="0.15">
      <c r="A738" s="1007" t="s">
        <v>361</v>
      </c>
      <c r="B738" s="203"/>
      <c r="C738" s="203"/>
      <c r="D738" s="204"/>
      <c r="E738" s="1003"/>
      <c r="F738" s="1003"/>
      <c r="G738" s="1003"/>
      <c r="H738" s="1003"/>
      <c r="I738" s="1003"/>
      <c r="J738" s="1003"/>
      <c r="K738" s="1003"/>
      <c r="L738" s="1003"/>
      <c r="M738" s="1003"/>
      <c r="N738" s="358" t="s">
        <v>362</v>
      </c>
      <c r="O738" s="358"/>
      <c r="P738" s="358"/>
      <c r="Q738" s="358"/>
      <c r="R738" s="1003"/>
      <c r="S738" s="1003"/>
      <c r="T738" s="1003"/>
      <c r="U738" s="1003"/>
      <c r="V738" s="1003"/>
      <c r="W738" s="1003"/>
      <c r="X738" s="1003"/>
      <c r="Y738" s="1003"/>
      <c r="Z738" s="1003"/>
      <c r="AA738" s="358" t="s">
        <v>482</v>
      </c>
      <c r="AB738" s="358"/>
      <c r="AC738" s="358"/>
      <c r="AD738" s="358"/>
      <c r="AE738" s="1003"/>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1014"/>
      <c r="F739" s="1015"/>
      <c r="G739" s="1015"/>
      <c r="H739" s="91" t="str">
        <f>IF(E739="", "", "(")</f>
        <v/>
      </c>
      <c r="I739" s="998"/>
      <c r="J739" s="998"/>
      <c r="K739" s="91" t="str">
        <f>IF(OR(I739="　", I739=""), "", "-")</f>
        <v/>
      </c>
      <c r="L739" s="999"/>
      <c r="M739" s="999"/>
      <c r="N739" s="92" t="str">
        <f>IF(O739="", "", "-")</f>
        <v/>
      </c>
      <c r="O739" s="93"/>
      <c r="P739" s="92" t="str">
        <f>IF(E739="", "", ")")</f>
        <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3" t="s">
        <v>532</v>
      </c>
      <c r="B740" s="624"/>
      <c r="C740" s="624"/>
      <c r="D740" s="624"/>
      <c r="E740" s="624"/>
      <c r="F740" s="62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534</v>
      </c>
      <c r="B779" s="638"/>
      <c r="C779" s="638"/>
      <c r="D779" s="638"/>
      <c r="E779" s="638"/>
      <c r="F779" s="639"/>
      <c r="G779" s="604" t="s">
        <v>508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566</v>
      </c>
      <c r="H781" s="680"/>
      <c r="I781" s="680"/>
      <c r="J781" s="680"/>
      <c r="K781" s="681"/>
      <c r="L781" s="673" t="s">
        <v>567</v>
      </c>
      <c r="M781" s="674"/>
      <c r="N781" s="674"/>
      <c r="O781" s="674"/>
      <c r="P781" s="674"/>
      <c r="Q781" s="674"/>
      <c r="R781" s="674"/>
      <c r="S781" s="674"/>
      <c r="T781" s="674"/>
      <c r="U781" s="674"/>
      <c r="V781" s="674"/>
      <c r="W781" s="674"/>
      <c r="X781" s="675"/>
      <c r="Y781" s="394">
        <v>200</v>
      </c>
      <c r="Z781" s="395"/>
      <c r="AA781" s="395"/>
      <c r="AB781" s="814"/>
      <c r="AC781" s="679" t="s">
        <v>566</v>
      </c>
      <c r="AD781" s="680"/>
      <c r="AE781" s="680"/>
      <c r="AF781" s="680"/>
      <c r="AG781" s="681"/>
      <c r="AH781" s="673" t="s">
        <v>567</v>
      </c>
      <c r="AI781" s="674"/>
      <c r="AJ781" s="674"/>
      <c r="AK781" s="674"/>
      <c r="AL781" s="674"/>
      <c r="AM781" s="674"/>
      <c r="AN781" s="674"/>
      <c r="AO781" s="674"/>
      <c r="AP781" s="674"/>
      <c r="AQ781" s="674"/>
      <c r="AR781" s="674"/>
      <c r="AS781" s="674"/>
      <c r="AT781" s="675"/>
      <c r="AU781" s="394">
        <v>23</v>
      </c>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200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23</v>
      </c>
      <c r="AV791" s="841"/>
      <c r="AW791" s="841"/>
      <c r="AX791" s="843"/>
    </row>
    <row r="792" spans="1:50" ht="24.75" hidden="1" customHeight="1" x14ac:dyDescent="0.15">
      <c r="A792" s="640"/>
      <c r="B792" s="641"/>
      <c r="C792" s="641"/>
      <c r="D792" s="641"/>
      <c r="E792" s="641"/>
      <c r="F792" s="642"/>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4"/>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0"/>
      <c r="B805" s="641"/>
      <c r="C805" s="641"/>
      <c r="D805" s="641"/>
      <c r="E805" s="641"/>
      <c r="F805" s="642"/>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4"/>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4"/>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v>6011105005423</v>
      </c>
      <c r="K837" s="342"/>
      <c r="L837" s="342"/>
      <c r="M837" s="342"/>
      <c r="N837" s="342"/>
      <c r="O837" s="342"/>
      <c r="P837" s="355" t="s">
        <v>567</v>
      </c>
      <c r="Q837" s="343"/>
      <c r="R837" s="343"/>
      <c r="S837" s="343"/>
      <c r="T837" s="343"/>
      <c r="U837" s="343"/>
      <c r="V837" s="343"/>
      <c r="W837" s="343"/>
      <c r="X837" s="343"/>
      <c r="Y837" s="344">
        <v>200</v>
      </c>
      <c r="Z837" s="345"/>
      <c r="AA837" s="345"/>
      <c r="AB837" s="346"/>
      <c r="AC837" s="356" t="s">
        <v>196</v>
      </c>
      <c r="AD837" s="364"/>
      <c r="AE837" s="364"/>
      <c r="AF837" s="364"/>
      <c r="AG837" s="364"/>
      <c r="AH837" s="916" t="s">
        <v>554</v>
      </c>
      <c r="AI837" s="917"/>
      <c r="AJ837" s="917"/>
      <c r="AK837" s="918"/>
      <c r="AL837" s="350" t="s">
        <v>554</v>
      </c>
      <c r="AM837" s="351"/>
      <c r="AN837" s="351"/>
      <c r="AO837" s="352"/>
      <c r="AP837" s="353" t="s">
        <v>569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87" t="s">
        <v>595</v>
      </c>
      <c r="D870" s="385"/>
      <c r="E870" s="385"/>
      <c r="F870" s="385"/>
      <c r="G870" s="385"/>
      <c r="H870" s="385"/>
      <c r="I870" s="386"/>
      <c r="J870" s="341">
        <v>7010701027334</v>
      </c>
      <c r="K870" s="342"/>
      <c r="L870" s="342"/>
      <c r="M870" s="342"/>
      <c r="N870" s="342"/>
      <c r="O870" s="342"/>
      <c r="P870" s="343" t="s">
        <v>592</v>
      </c>
      <c r="Q870" s="343"/>
      <c r="R870" s="343"/>
      <c r="S870" s="343"/>
      <c r="T870" s="343"/>
      <c r="U870" s="343"/>
      <c r="V870" s="343"/>
      <c r="W870" s="343"/>
      <c r="X870" s="343"/>
      <c r="Y870" s="344">
        <v>23</v>
      </c>
      <c r="Z870" s="345"/>
      <c r="AA870" s="345"/>
      <c r="AB870" s="346"/>
      <c r="AC870" s="199" t="s">
        <v>591</v>
      </c>
      <c r="AD870" s="922"/>
      <c r="AE870" s="922"/>
      <c r="AF870" s="922"/>
      <c r="AG870" s="923"/>
      <c r="AH870" s="916" t="s">
        <v>594</v>
      </c>
      <c r="AI870" s="917"/>
      <c r="AJ870" s="917"/>
      <c r="AK870" s="918"/>
      <c r="AL870" s="350" t="s">
        <v>594</v>
      </c>
      <c r="AM870" s="351"/>
      <c r="AN870" s="351"/>
      <c r="AO870" s="352"/>
      <c r="AP870" s="353" t="s">
        <v>594</v>
      </c>
      <c r="AQ870" s="353"/>
      <c r="AR870" s="353"/>
      <c r="AS870" s="353"/>
      <c r="AT870" s="353"/>
      <c r="AU870" s="353"/>
      <c r="AV870" s="353"/>
      <c r="AW870" s="353"/>
      <c r="AX870" s="353"/>
    </row>
    <row r="871" spans="1:50" ht="30" customHeight="1" x14ac:dyDescent="0.15">
      <c r="A871" s="372">
        <v>2</v>
      </c>
      <c r="B871" s="372">
        <v>1</v>
      </c>
      <c r="C871" s="384" t="s">
        <v>584</v>
      </c>
      <c r="D871" s="385"/>
      <c r="E871" s="385"/>
      <c r="F871" s="385"/>
      <c r="G871" s="385"/>
      <c r="H871" s="385"/>
      <c r="I871" s="386"/>
      <c r="J871" s="341">
        <v>8010601027383</v>
      </c>
      <c r="K871" s="342"/>
      <c r="L871" s="342"/>
      <c r="M871" s="342"/>
      <c r="N871" s="342"/>
      <c r="O871" s="342"/>
      <c r="P871" s="343" t="s">
        <v>593</v>
      </c>
      <c r="Q871" s="343"/>
      <c r="R871" s="343"/>
      <c r="S871" s="343"/>
      <c r="T871" s="343"/>
      <c r="U871" s="343"/>
      <c r="V871" s="343"/>
      <c r="W871" s="343"/>
      <c r="X871" s="343"/>
      <c r="Y871" s="344">
        <v>12</v>
      </c>
      <c r="Z871" s="345"/>
      <c r="AA871" s="345"/>
      <c r="AB871" s="346"/>
      <c r="AC871" s="199" t="s">
        <v>591</v>
      </c>
      <c r="AD871" s="922"/>
      <c r="AE871" s="922"/>
      <c r="AF871" s="922"/>
      <c r="AG871" s="923"/>
      <c r="AH871" s="916" t="s">
        <v>554</v>
      </c>
      <c r="AI871" s="917"/>
      <c r="AJ871" s="917"/>
      <c r="AK871" s="918"/>
      <c r="AL871" s="367" t="s">
        <v>554</v>
      </c>
      <c r="AM871" s="368"/>
      <c r="AN871" s="368"/>
      <c r="AO871" s="369"/>
      <c r="AP871" s="353" t="s">
        <v>554</v>
      </c>
      <c r="AQ871" s="353"/>
      <c r="AR871" s="353"/>
      <c r="AS871" s="353"/>
      <c r="AT871" s="353"/>
      <c r="AU871" s="353"/>
      <c r="AV871" s="353"/>
      <c r="AW871" s="353"/>
      <c r="AX871" s="353"/>
    </row>
    <row r="872" spans="1:50" ht="30" customHeight="1" x14ac:dyDescent="0.15">
      <c r="A872" s="372">
        <v>3</v>
      </c>
      <c r="B872" s="372">
        <v>1</v>
      </c>
      <c r="C872" s="387" t="s">
        <v>585</v>
      </c>
      <c r="D872" s="924"/>
      <c r="E872" s="924"/>
      <c r="F872" s="924"/>
      <c r="G872" s="924"/>
      <c r="H872" s="924"/>
      <c r="I872" s="925"/>
      <c r="J872" s="341">
        <v>9013301022133</v>
      </c>
      <c r="K872" s="342"/>
      <c r="L872" s="342"/>
      <c r="M872" s="342"/>
      <c r="N872" s="342"/>
      <c r="O872" s="342"/>
      <c r="P872" s="355" t="s">
        <v>593</v>
      </c>
      <c r="Q872" s="343"/>
      <c r="R872" s="343"/>
      <c r="S872" s="343"/>
      <c r="T872" s="343"/>
      <c r="U872" s="343"/>
      <c r="V872" s="343"/>
      <c r="W872" s="343"/>
      <c r="X872" s="343"/>
      <c r="Y872" s="344">
        <v>7</v>
      </c>
      <c r="Z872" s="345"/>
      <c r="AA872" s="345"/>
      <c r="AB872" s="346"/>
      <c r="AC872" s="199" t="s">
        <v>591</v>
      </c>
      <c r="AD872" s="922"/>
      <c r="AE872" s="922"/>
      <c r="AF872" s="922"/>
      <c r="AG872" s="923"/>
      <c r="AH872" s="373" t="s">
        <v>554</v>
      </c>
      <c r="AI872" s="374"/>
      <c r="AJ872" s="374"/>
      <c r="AK872" s="375"/>
      <c r="AL872" s="350" t="s">
        <v>554</v>
      </c>
      <c r="AM872" s="351"/>
      <c r="AN872" s="351"/>
      <c r="AO872" s="352"/>
      <c r="AP872" s="353" t="s">
        <v>554</v>
      </c>
      <c r="AQ872" s="353"/>
      <c r="AR872" s="353"/>
      <c r="AS872" s="353"/>
      <c r="AT872" s="353"/>
      <c r="AU872" s="353"/>
      <c r="AV872" s="353"/>
      <c r="AW872" s="353"/>
      <c r="AX872" s="353"/>
    </row>
    <row r="873" spans="1:50" ht="30" customHeight="1" x14ac:dyDescent="0.15">
      <c r="A873" s="372">
        <v>4</v>
      </c>
      <c r="B873" s="372">
        <v>1</v>
      </c>
      <c r="C873" s="387" t="s">
        <v>586</v>
      </c>
      <c r="D873" s="924"/>
      <c r="E873" s="924"/>
      <c r="F873" s="924"/>
      <c r="G873" s="924"/>
      <c r="H873" s="924"/>
      <c r="I873" s="925"/>
      <c r="J873" s="341">
        <v>2010401028728</v>
      </c>
      <c r="K873" s="342"/>
      <c r="L873" s="342"/>
      <c r="M873" s="342"/>
      <c r="N873" s="342"/>
      <c r="O873" s="342"/>
      <c r="P873" s="355" t="s">
        <v>593</v>
      </c>
      <c r="Q873" s="343"/>
      <c r="R873" s="343"/>
      <c r="S873" s="343"/>
      <c r="T873" s="343"/>
      <c r="U873" s="343"/>
      <c r="V873" s="343"/>
      <c r="W873" s="343"/>
      <c r="X873" s="343"/>
      <c r="Y873" s="344">
        <v>6</v>
      </c>
      <c r="Z873" s="345"/>
      <c r="AA873" s="345"/>
      <c r="AB873" s="346"/>
      <c r="AC873" s="199" t="s">
        <v>591</v>
      </c>
      <c r="AD873" s="922"/>
      <c r="AE873" s="922"/>
      <c r="AF873" s="922"/>
      <c r="AG873" s="923"/>
      <c r="AH873" s="373" t="s">
        <v>554</v>
      </c>
      <c r="AI873" s="374"/>
      <c r="AJ873" s="374"/>
      <c r="AK873" s="375"/>
      <c r="AL873" s="350" t="s">
        <v>554</v>
      </c>
      <c r="AM873" s="351"/>
      <c r="AN873" s="351"/>
      <c r="AO873" s="352"/>
      <c r="AP873" s="353" t="s">
        <v>554</v>
      </c>
      <c r="AQ873" s="353"/>
      <c r="AR873" s="353"/>
      <c r="AS873" s="353"/>
      <c r="AT873" s="353"/>
      <c r="AU873" s="353"/>
      <c r="AV873" s="353"/>
      <c r="AW873" s="353"/>
      <c r="AX873" s="353"/>
    </row>
    <row r="874" spans="1:50" ht="30" customHeight="1" x14ac:dyDescent="0.15">
      <c r="A874" s="372">
        <v>5</v>
      </c>
      <c r="B874" s="372">
        <v>1</v>
      </c>
      <c r="C874" s="384" t="s">
        <v>587</v>
      </c>
      <c r="D874" s="385"/>
      <c r="E874" s="385"/>
      <c r="F874" s="385"/>
      <c r="G874" s="385"/>
      <c r="H874" s="385"/>
      <c r="I874" s="386"/>
      <c r="J874" s="341">
        <v>4011101010726</v>
      </c>
      <c r="K874" s="342"/>
      <c r="L874" s="342"/>
      <c r="M874" s="342"/>
      <c r="N874" s="342"/>
      <c r="O874" s="342"/>
      <c r="P874" s="343" t="s">
        <v>593</v>
      </c>
      <c r="Q874" s="343"/>
      <c r="R874" s="343"/>
      <c r="S874" s="343"/>
      <c r="T874" s="343"/>
      <c r="U874" s="343"/>
      <c r="V874" s="343"/>
      <c r="W874" s="343"/>
      <c r="X874" s="343"/>
      <c r="Y874" s="344">
        <v>6</v>
      </c>
      <c r="Z874" s="345"/>
      <c r="AA874" s="345"/>
      <c r="AB874" s="346"/>
      <c r="AC874" s="380" t="s">
        <v>591</v>
      </c>
      <c r="AD874" s="381"/>
      <c r="AE874" s="381"/>
      <c r="AF874" s="381"/>
      <c r="AG874" s="382"/>
      <c r="AH874" s="373" t="s">
        <v>554</v>
      </c>
      <c r="AI874" s="374"/>
      <c r="AJ874" s="374"/>
      <c r="AK874" s="375"/>
      <c r="AL874" s="350" t="s">
        <v>554</v>
      </c>
      <c r="AM874" s="351"/>
      <c r="AN874" s="351"/>
      <c r="AO874" s="352"/>
      <c r="AP874" s="353" t="s">
        <v>554</v>
      </c>
      <c r="AQ874" s="353"/>
      <c r="AR874" s="353"/>
      <c r="AS874" s="353"/>
      <c r="AT874" s="353"/>
      <c r="AU874" s="353"/>
      <c r="AV874" s="353"/>
      <c r="AW874" s="353"/>
      <c r="AX874" s="353"/>
    </row>
    <row r="875" spans="1:50" ht="30" customHeight="1" x14ac:dyDescent="0.15">
      <c r="A875" s="372">
        <v>6</v>
      </c>
      <c r="B875" s="372">
        <v>1</v>
      </c>
      <c r="C875" s="384" t="s">
        <v>588</v>
      </c>
      <c r="D875" s="385"/>
      <c r="E875" s="385"/>
      <c r="F875" s="385"/>
      <c r="G875" s="385"/>
      <c r="H875" s="385"/>
      <c r="I875" s="386"/>
      <c r="J875" s="341">
        <v>7010401056220</v>
      </c>
      <c r="K875" s="342"/>
      <c r="L875" s="342"/>
      <c r="M875" s="342"/>
      <c r="N875" s="342"/>
      <c r="O875" s="342"/>
      <c r="P875" s="343" t="s">
        <v>593</v>
      </c>
      <c r="Q875" s="343"/>
      <c r="R875" s="343"/>
      <c r="S875" s="343"/>
      <c r="T875" s="343"/>
      <c r="U875" s="343"/>
      <c r="V875" s="343"/>
      <c r="W875" s="343"/>
      <c r="X875" s="343"/>
      <c r="Y875" s="344">
        <v>6</v>
      </c>
      <c r="Z875" s="345"/>
      <c r="AA875" s="345"/>
      <c r="AB875" s="346"/>
      <c r="AC875" s="380" t="s">
        <v>591</v>
      </c>
      <c r="AD875" s="381"/>
      <c r="AE875" s="381"/>
      <c r="AF875" s="381"/>
      <c r="AG875" s="382"/>
      <c r="AH875" s="373" t="s">
        <v>554</v>
      </c>
      <c r="AI875" s="374"/>
      <c r="AJ875" s="374"/>
      <c r="AK875" s="375"/>
      <c r="AL875" s="350" t="s">
        <v>554</v>
      </c>
      <c r="AM875" s="351"/>
      <c r="AN875" s="351"/>
      <c r="AO875" s="352"/>
      <c r="AP875" s="353" t="s">
        <v>554</v>
      </c>
      <c r="AQ875" s="353"/>
      <c r="AR875" s="353"/>
      <c r="AS875" s="353"/>
      <c r="AT875" s="353"/>
      <c r="AU875" s="353"/>
      <c r="AV875" s="353"/>
      <c r="AW875" s="353"/>
      <c r="AX875" s="353"/>
    </row>
    <row r="876" spans="1:50" ht="30" customHeight="1" x14ac:dyDescent="0.15">
      <c r="A876" s="372">
        <v>7</v>
      </c>
      <c r="B876" s="372">
        <v>1</v>
      </c>
      <c r="C876" s="387" t="s">
        <v>597</v>
      </c>
      <c r="D876" s="385"/>
      <c r="E876" s="385"/>
      <c r="F876" s="385"/>
      <c r="G876" s="385"/>
      <c r="H876" s="385"/>
      <c r="I876" s="386"/>
      <c r="J876" s="341">
        <v>1010401029462</v>
      </c>
      <c r="K876" s="342"/>
      <c r="L876" s="342"/>
      <c r="M876" s="342"/>
      <c r="N876" s="342"/>
      <c r="O876" s="342"/>
      <c r="P876" s="343" t="s">
        <v>593</v>
      </c>
      <c r="Q876" s="343"/>
      <c r="R876" s="343"/>
      <c r="S876" s="343"/>
      <c r="T876" s="343"/>
      <c r="U876" s="343"/>
      <c r="V876" s="343"/>
      <c r="W876" s="343"/>
      <c r="X876" s="343"/>
      <c r="Y876" s="344">
        <v>6</v>
      </c>
      <c r="Z876" s="345"/>
      <c r="AA876" s="345"/>
      <c r="AB876" s="346"/>
      <c r="AC876" s="380" t="s">
        <v>591</v>
      </c>
      <c r="AD876" s="381"/>
      <c r="AE876" s="381"/>
      <c r="AF876" s="381"/>
      <c r="AG876" s="382"/>
      <c r="AH876" s="373" t="s">
        <v>554</v>
      </c>
      <c r="AI876" s="374"/>
      <c r="AJ876" s="374"/>
      <c r="AK876" s="375"/>
      <c r="AL876" s="350" t="s">
        <v>554</v>
      </c>
      <c r="AM876" s="351"/>
      <c r="AN876" s="351"/>
      <c r="AO876" s="352"/>
      <c r="AP876" s="353" t="s">
        <v>554</v>
      </c>
      <c r="AQ876" s="353"/>
      <c r="AR876" s="353"/>
      <c r="AS876" s="353"/>
      <c r="AT876" s="353"/>
      <c r="AU876" s="353"/>
      <c r="AV876" s="353"/>
      <c r="AW876" s="353"/>
      <c r="AX876" s="353"/>
    </row>
    <row r="877" spans="1:50" ht="30" customHeight="1" x14ac:dyDescent="0.15">
      <c r="A877" s="372">
        <v>8</v>
      </c>
      <c r="B877" s="372">
        <v>1</v>
      </c>
      <c r="C877" s="387" t="s">
        <v>596</v>
      </c>
      <c r="D877" s="385"/>
      <c r="E877" s="385"/>
      <c r="F877" s="385"/>
      <c r="G877" s="385"/>
      <c r="H877" s="385"/>
      <c r="I877" s="386"/>
      <c r="J877" s="341">
        <v>2080001009460</v>
      </c>
      <c r="K877" s="342"/>
      <c r="L877" s="342"/>
      <c r="M877" s="342"/>
      <c r="N877" s="342"/>
      <c r="O877" s="342"/>
      <c r="P877" s="343" t="s">
        <v>593</v>
      </c>
      <c r="Q877" s="343"/>
      <c r="R877" s="343"/>
      <c r="S877" s="343"/>
      <c r="T877" s="343"/>
      <c r="U877" s="343"/>
      <c r="V877" s="343"/>
      <c r="W877" s="343"/>
      <c r="X877" s="343"/>
      <c r="Y877" s="344">
        <v>3</v>
      </c>
      <c r="Z877" s="345"/>
      <c r="AA877" s="345"/>
      <c r="AB877" s="346"/>
      <c r="AC877" s="380" t="s">
        <v>591</v>
      </c>
      <c r="AD877" s="381"/>
      <c r="AE877" s="381"/>
      <c r="AF877" s="381"/>
      <c r="AG877" s="382"/>
      <c r="AH877" s="373" t="s">
        <v>554</v>
      </c>
      <c r="AI877" s="374"/>
      <c r="AJ877" s="374"/>
      <c r="AK877" s="375"/>
      <c r="AL877" s="350" t="s">
        <v>554</v>
      </c>
      <c r="AM877" s="351"/>
      <c r="AN877" s="351"/>
      <c r="AO877" s="352"/>
      <c r="AP877" s="353" t="s">
        <v>554</v>
      </c>
      <c r="AQ877" s="353"/>
      <c r="AR877" s="353"/>
      <c r="AS877" s="353"/>
      <c r="AT877" s="353"/>
      <c r="AU877" s="353"/>
      <c r="AV877" s="353"/>
      <c r="AW877" s="353"/>
      <c r="AX877" s="353"/>
    </row>
    <row r="878" spans="1:50" ht="30" customHeight="1" x14ac:dyDescent="0.15">
      <c r="A878" s="372">
        <v>9</v>
      </c>
      <c r="B878" s="372">
        <v>1</v>
      </c>
      <c r="C878" s="384" t="s">
        <v>589</v>
      </c>
      <c r="D878" s="385"/>
      <c r="E878" s="385"/>
      <c r="F878" s="385"/>
      <c r="G878" s="385"/>
      <c r="H878" s="385"/>
      <c r="I878" s="386"/>
      <c r="J878" s="341">
        <v>5010401072079</v>
      </c>
      <c r="K878" s="342"/>
      <c r="L878" s="342"/>
      <c r="M878" s="342"/>
      <c r="N878" s="342"/>
      <c r="O878" s="342"/>
      <c r="P878" s="343" t="s">
        <v>593</v>
      </c>
      <c r="Q878" s="343"/>
      <c r="R878" s="343"/>
      <c r="S878" s="343"/>
      <c r="T878" s="343"/>
      <c r="U878" s="343"/>
      <c r="V878" s="343"/>
      <c r="W878" s="343"/>
      <c r="X878" s="343"/>
      <c r="Y878" s="344">
        <v>3</v>
      </c>
      <c r="Z878" s="345"/>
      <c r="AA878" s="345"/>
      <c r="AB878" s="346"/>
      <c r="AC878" s="380" t="s">
        <v>591</v>
      </c>
      <c r="AD878" s="381"/>
      <c r="AE878" s="381"/>
      <c r="AF878" s="381"/>
      <c r="AG878" s="382"/>
      <c r="AH878" s="373" t="s">
        <v>554</v>
      </c>
      <c r="AI878" s="374"/>
      <c r="AJ878" s="374"/>
      <c r="AK878" s="375"/>
      <c r="AL878" s="350" t="s">
        <v>554</v>
      </c>
      <c r="AM878" s="351"/>
      <c r="AN878" s="351"/>
      <c r="AO878" s="352"/>
      <c r="AP878" s="353" t="s">
        <v>554</v>
      </c>
      <c r="AQ878" s="353"/>
      <c r="AR878" s="353"/>
      <c r="AS878" s="353"/>
      <c r="AT878" s="353"/>
      <c r="AU878" s="353"/>
      <c r="AV878" s="353"/>
      <c r="AW878" s="353"/>
      <c r="AX878" s="353"/>
    </row>
    <row r="879" spans="1:50" ht="30" customHeight="1" x14ac:dyDescent="0.15">
      <c r="A879" s="372">
        <v>10</v>
      </c>
      <c r="B879" s="372">
        <v>1</v>
      </c>
      <c r="C879" s="384" t="s">
        <v>590</v>
      </c>
      <c r="D879" s="385"/>
      <c r="E879" s="385"/>
      <c r="F879" s="385"/>
      <c r="G879" s="385"/>
      <c r="H879" s="385"/>
      <c r="I879" s="386"/>
      <c r="J879" s="341">
        <v>8010401059346</v>
      </c>
      <c r="K879" s="342"/>
      <c r="L879" s="342"/>
      <c r="M879" s="342"/>
      <c r="N879" s="342"/>
      <c r="O879" s="342"/>
      <c r="P879" s="343" t="s">
        <v>593</v>
      </c>
      <c r="Q879" s="343"/>
      <c r="R879" s="343"/>
      <c r="S879" s="343"/>
      <c r="T879" s="343"/>
      <c r="U879" s="343"/>
      <c r="V879" s="343"/>
      <c r="W879" s="343"/>
      <c r="X879" s="343"/>
      <c r="Y879" s="344">
        <v>3</v>
      </c>
      <c r="Z879" s="345"/>
      <c r="AA879" s="345"/>
      <c r="AB879" s="346"/>
      <c r="AC879" s="380" t="s">
        <v>591</v>
      </c>
      <c r="AD879" s="381"/>
      <c r="AE879" s="381"/>
      <c r="AF879" s="381"/>
      <c r="AG879" s="382"/>
      <c r="AH879" s="373" t="s">
        <v>554</v>
      </c>
      <c r="AI879" s="374"/>
      <c r="AJ879" s="374"/>
      <c r="AK879" s="375"/>
      <c r="AL879" s="350" t="s">
        <v>554</v>
      </c>
      <c r="AM879" s="351"/>
      <c r="AN879" s="351"/>
      <c r="AO879" s="352"/>
      <c r="AP879" s="353" t="s">
        <v>554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3"/>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03" priority="14017">
      <formula>IF(RIGHT(TEXT(AD14,"0.#"),1)=".",FALSE,TRUE)</formula>
    </cfRule>
    <cfRule type="expression" dxfId="2802" priority="14018">
      <formula>IF(RIGHT(TEXT(AD14,"0.#"),1)=".",TRUE,FALSE)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AD13:AJ13 AR15:AX15 AR13:AX13 AD15:AJ17">
    <cfRule type="expression" dxfId="2791" priority="13715">
      <formula>IF(RIGHT(TEXT(AD13,"0.#"),1)=".",FALSE,TRUE)</formula>
    </cfRule>
    <cfRule type="expression" dxfId="2790" priority="13716">
      <formula>IF(RIGHT(TEXT(AD13,"0.#"),1)=".",TRUE,FALSE)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cfRule type="expression" dxfId="2785" priority="13691">
      <formula>IF(RIGHT(TEXT(Y783,"0.#"),1)=".",FALSE,TRUE)</formula>
    </cfRule>
    <cfRule type="expression" dxfId="2784" priority="13692">
      <formula>IF(RIGHT(TEXT(Y783,"0.#"),1)=".",TRUE,FALSE)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39:AO866">
    <cfRule type="expression" dxfId="2503" priority="6639">
      <formula>IF(AND(AL839&gt;=0, RIGHT(TEXT(AL839,"0.#"),1)&lt;&gt;"."),TRUE,FALSE)</formula>
    </cfRule>
    <cfRule type="expression" dxfId="2502" priority="6640">
      <formula>IF(AND(AL839&gt;=0, RIGHT(TEXT(AL839,"0.#"),1)="."),TRUE,FALSE)</formula>
    </cfRule>
    <cfRule type="expression" dxfId="2501" priority="6641">
      <formula>IF(AND(AL839&lt;0, RIGHT(TEXT(AL839,"0.#"),1)&lt;&gt;"."),TRUE,FALSE)</formula>
    </cfRule>
    <cfRule type="expression" dxfId="2500" priority="6642">
      <formula>IF(AND(AL839&lt;0, RIGHT(TEXT(AL839,"0.#"),1)="."),TRUE,FALSE)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M460">
    <cfRule type="expression" dxfId="2473" priority="4323">
      <formula>IF(RIGHT(TEXT(AM460,"0.#"),1)=".",FALSE,TRUE)</formula>
    </cfRule>
    <cfRule type="expression" dxfId="2472" priority="4324">
      <formula>IF(RIGHT(TEXT(AM460,"0.#"),1)=".",TRUE,FALSE)</formula>
    </cfRule>
  </conditionalFormatting>
  <conditionalFormatting sqref="AE459">
    <cfRule type="expression" dxfId="2471" priority="4331">
      <formula>IF(RIGHT(TEXT(AE459,"0.#"),1)=".",FALSE,TRUE)</formula>
    </cfRule>
    <cfRule type="expression" dxfId="2470" priority="4332">
      <formula>IF(RIGHT(TEXT(AE459,"0.#"),1)=".",TRUE,FALSE)</formula>
    </cfRule>
  </conditionalFormatting>
  <conditionalFormatting sqref="AE460">
    <cfRule type="expression" dxfId="2469" priority="4329">
      <formula>IF(RIGHT(TEXT(AE460,"0.#"),1)=".",FALSE,TRUE)</formula>
    </cfRule>
    <cfRule type="expression" dxfId="2468" priority="4330">
      <formula>IF(RIGHT(TEXT(AE460,"0.#"),1)=".",TRUE,FALSE)</formula>
    </cfRule>
  </conditionalFormatting>
  <conditionalFormatting sqref="AM458">
    <cfRule type="expression" dxfId="2467" priority="4327">
      <formula>IF(RIGHT(TEXT(AM458,"0.#"),1)=".",FALSE,TRUE)</formula>
    </cfRule>
    <cfRule type="expression" dxfId="2466" priority="4328">
      <formula>IF(RIGHT(TEXT(AM458,"0.#"),1)=".",TRUE,FALSE)</formula>
    </cfRule>
  </conditionalFormatting>
  <conditionalFormatting sqref="AM459">
    <cfRule type="expression" dxfId="2465" priority="4325">
      <formula>IF(RIGHT(TEXT(AM459,"0.#"),1)=".",FALSE,TRUE)</formula>
    </cfRule>
    <cfRule type="expression" dxfId="2464" priority="4326">
      <formula>IF(RIGHT(TEXT(AM459,"0.#"),1)=".",TRUE,FALSE)</formula>
    </cfRule>
  </conditionalFormatting>
  <conditionalFormatting sqref="AU458">
    <cfRule type="expression" dxfId="2463" priority="4321">
      <formula>IF(RIGHT(TEXT(AU458,"0.#"),1)=".",FALSE,TRUE)</formula>
    </cfRule>
    <cfRule type="expression" dxfId="2462" priority="4322">
      <formula>IF(RIGHT(TEXT(AU458,"0.#"),1)=".",TRUE,FALSE)</formula>
    </cfRule>
  </conditionalFormatting>
  <conditionalFormatting sqref="AU459">
    <cfRule type="expression" dxfId="2461" priority="4319">
      <formula>IF(RIGHT(TEXT(AU459,"0.#"),1)=".",FALSE,TRUE)</formula>
    </cfRule>
    <cfRule type="expression" dxfId="2460" priority="4320">
      <formula>IF(RIGHT(TEXT(AU459,"0.#"),1)=".",TRUE,FALSE)</formula>
    </cfRule>
  </conditionalFormatting>
  <conditionalFormatting sqref="AU460">
    <cfRule type="expression" dxfId="2459" priority="4317">
      <formula>IF(RIGHT(TEXT(AU460,"0.#"),1)=".",FALSE,TRUE)</formula>
    </cfRule>
    <cfRule type="expression" dxfId="2458" priority="4318">
      <formula>IF(RIGHT(TEXT(AU460,"0.#"),1)=".",TRUE,FALSE)</formula>
    </cfRule>
  </conditionalFormatting>
  <conditionalFormatting sqref="AI460">
    <cfRule type="expression" dxfId="2457" priority="4311">
      <formula>IF(RIGHT(TEXT(AI460,"0.#"),1)=".",FALSE,TRUE)</formula>
    </cfRule>
    <cfRule type="expression" dxfId="2456" priority="4312">
      <formula>IF(RIGHT(TEXT(AI460,"0.#"),1)=".",TRUE,FALSE)</formula>
    </cfRule>
  </conditionalFormatting>
  <conditionalFormatting sqref="AI458">
    <cfRule type="expression" dxfId="2455" priority="4315">
      <formula>IF(RIGHT(TEXT(AI458,"0.#"),1)=".",FALSE,TRUE)</formula>
    </cfRule>
    <cfRule type="expression" dxfId="2454" priority="4316">
      <formula>IF(RIGHT(TEXT(AI458,"0.#"),1)=".",TRUE,FALSE)</formula>
    </cfRule>
  </conditionalFormatting>
  <conditionalFormatting sqref="AI459">
    <cfRule type="expression" dxfId="2453" priority="4313">
      <formula>IF(RIGHT(TEXT(AI459,"0.#"),1)=".",FALSE,TRUE)</formula>
    </cfRule>
    <cfRule type="expression" dxfId="2452" priority="4314">
      <formula>IF(RIGHT(TEXT(AI459,"0.#"),1)=".",TRUE,FALSE)</formula>
    </cfRule>
  </conditionalFormatting>
  <conditionalFormatting sqref="AQ459">
    <cfRule type="expression" dxfId="2451" priority="4309">
      <formula>IF(RIGHT(TEXT(AQ459,"0.#"),1)=".",FALSE,TRUE)</formula>
    </cfRule>
    <cfRule type="expression" dxfId="2450" priority="4310">
      <formula>IF(RIGHT(TEXT(AQ459,"0.#"),1)=".",TRUE,FALSE)</formula>
    </cfRule>
  </conditionalFormatting>
  <conditionalFormatting sqref="AQ460">
    <cfRule type="expression" dxfId="2449" priority="4307">
      <formula>IF(RIGHT(TEXT(AQ460,"0.#"),1)=".",FALSE,TRUE)</formula>
    </cfRule>
    <cfRule type="expression" dxfId="2448" priority="4308">
      <formula>IF(RIGHT(TEXT(AQ460,"0.#"),1)=".",TRUE,FALSE)</formula>
    </cfRule>
  </conditionalFormatting>
  <conditionalFormatting sqref="AQ458">
    <cfRule type="expression" dxfId="2447" priority="4305">
      <formula>IF(RIGHT(TEXT(AQ458,"0.#"),1)=".",FALSE,TRUE)</formula>
    </cfRule>
    <cfRule type="expression" dxfId="2446" priority="4306">
      <formula>IF(RIGHT(TEXT(AQ458,"0.#"),1)=".",TRUE,FALSE)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39:Y866">
    <cfRule type="expression" dxfId="2429" priority="2967">
      <formula>IF(RIGHT(TEXT(Y839,"0.#"),1)=".",FALSE,TRUE)</formula>
    </cfRule>
    <cfRule type="expression" dxfId="2428" priority="2968">
      <formula>IF(RIGHT(TEXT(Y839,"0.#"),1)=".",TRUE,FALSE)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2:AO1131">
    <cfRule type="expression" dxfId="2399" priority="2873">
      <formula>IF(AND(AL1102&gt;=0, RIGHT(TEXT(AL1102,"0.#"),1)&lt;&gt;"."),TRUE,FALSE)</formula>
    </cfRule>
    <cfRule type="expression" dxfId="2398" priority="2874">
      <formula>IF(AND(AL1102&gt;=0, RIGHT(TEXT(AL1102,"0.#"),1)="."),TRUE,FALSE)</formula>
    </cfRule>
    <cfRule type="expression" dxfId="2397" priority="2875">
      <formula>IF(AND(AL1102&lt;0, RIGHT(TEXT(AL1102,"0.#"),1)&lt;&gt;"."),TRUE,FALSE)</formula>
    </cfRule>
    <cfRule type="expression" dxfId="2396" priority="2876">
      <formula>IF(AND(AL1102&lt;0, RIGHT(TEXT(AL1102,"0.#"),1)="."),TRUE,FALSE)</formula>
    </cfRule>
  </conditionalFormatting>
  <conditionalFormatting sqref="Y1102:Y1131">
    <cfRule type="expression" dxfId="2395" priority="2871">
      <formula>IF(RIGHT(TEXT(Y1102,"0.#"),1)=".",FALSE,TRUE)</formula>
    </cfRule>
    <cfRule type="expression" dxfId="2394" priority="2872">
      <formula>IF(RIGHT(TEXT(Y1102,"0.#"),1)=".",TRUE,FALSE)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8:AO838">
    <cfRule type="expression" dxfId="2385" priority="2825">
      <formula>IF(AND(AL838&gt;=0, RIGHT(TEXT(AL838,"0.#"),1)&lt;&gt;"."),TRUE,FALSE)</formula>
    </cfRule>
    <cfRule type="expression" dxfId="2384" priority="2826">
      <formula>IF(AND(AL838&gt;=0, RIGHT(TEXT(AL838,"0.#"),1)="."),TRUE,FALSE)</formula>
    </cfRule>
    <cfRule type="expression" dxfId="2383" priority="2827">
      <formula>IF(AND(AL838&lt;0, RIGHT(TEXT(AL838,"0.#"),1)&lt;&gt;"."),TRUE,FALSE)</formula>
    </cfRule>
    <cfRule type="expression" dxfId="2382" priority="2828">
      <formula>IF(AND(AL838&lt;0, RIGHT(TEXT(AL838,"0.#"),1)="."),TRUE,FALSE)</formula>
    </cfRule>
  </conditionalFormatting>
  <conditionalFormatting sqref="Y838">
    <cfRule type="expression" dxfId="2381" priority="2823">
      <formula>IF(RIGHT(TEXT(Y838,"0.#"),1)=".",FALSE,TRUE)</formula>
    </cfRule>
    <cfRule type="expression" dxfId="2380" priority="2824">
      <formula>IF(RIGHT(TEXT(Y838,"0.#"),1)=".",TRUE,FALSE)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2:Y899">
    <cfRule type="expression" dxfId="2063" priority="2083">
      <formula>IF(RIGHT(TEXT(Y872,"0.#"),1)=".",FALSE,TRUE)</formula>
    </cfRule>
    <cfRule type="expression" dxfId="2062" priority="2084">
      <formula>IF(RIGHT(TEXT(Y872,"0.#"),1)=".",TRUE,FALSE)</formula>
    </cfRule>
  </conditionalFormatting>
  <conditionalFormatting sqref="Y870:Y871">
    <cfRule type="expression" dxfId="2061" priority="2077">
      <formula>IF(RIGHT(TEXT(Y870,"0.#"),1)=".",FALSE,TRUE)</formula>
    </cfRule>
    <cfRule type="expression" dxfId="2060" priority="2078">
      <formula>IF(RIGHT(TEXT(Y870,"0.#"),1)=".",TRUE,FALSE)</formula>
    </cfRule>
  </conditionalFormatting>
  <conditionalFormatting sqref="Y905:Y932">
    <cfRule type="expression" dxfId="2059" priority="2071">
      <formula>IF(RIGHT(TEXT(Y905,"0.#"),1)=".",FALSE,TRUE)</formula>
    </cfRule>
    <cfRule type="expression" dxfId="2058" priority="2072">
      <formula>IF(RIGHT(TEXT(Y905,"0.#"),1)=".",TRUE,FALSE)</formula>
    </cfRule>
  </conditionalFormatting>
  <conditionalFormatting sqref="Y903:Y904">
    <cfRule type="expression" dxfId="2057" priority="2065">
      <formula>IF(RIGHT(TEXT(Y903,"0.#"),1)=".",FALSE,TRUE)</formula>
    </cfRule>
    <cfRule type="expression" dxfId="2056" priority="2066">
      <formula>IF(RIGHT(TEXT(Y903,"0.#"),1)=".",TRUE,FALSE)</formula>
    </cfRule>
  </conditionalFormatting>
  <conditionalFormatting sqref="Y938:Y965">
    <cfRule type="expression" dxfId="2055" priority="2059">
      <formula>IF(RIGHT(TEXT(Y938,"0.#"),1)=".",FALSE,TRUE)</formula>
    </cfRule>
    <cfRule type="expression" dxfId="2054" priority="2060">
      <formula>IF(RIGHT(TEXT(Y938,"0.#"),1)=".",TRUE,FALSE)</formula>
    </cfRule>
  </conditionalFormatting>
  <conditionalFormatting sqref="Y936:Y937">
    <cfRule type="expression" dxfId="2053" priority="2053">
      <formula>IF(RIGHT(TEXT(Y936,"0.#"),1)=".",FALSE,TRUE)</formula>
    </cfRule>
    <cfRule type="expression" dxfId="2052" priority="2054">
      <formula>IF(RIGHT(TEXT(Y936,"0.#"),1)=".",TRUE,FALSE)</formula>
    </cfRule>
  </conditionalFormatting>
  <conditionalFormatting sqref="Y971:Y998">
    <cfRule type="expression" dxfId="2051" priority="2047">
      <formula>IF(RIGHT(TEXT(Y971,"0.#"),1)=".",FALSE,TRUE)</formula>
    </cfRule>
    <cfRule type="expression" dxfId="2050" priority="2048">
      <formula>IF(RIGHT(TEXT(Y971,"0.#"),1)=".",TRUE,FALSE)</formula>
    </cfRule>
  </conditionalFormatting>
  <conditionalFormatting sqref="Y969:Y970">
    <cfRule type="expression" dxfId="2049" priority="2041">
      <formula>IF(RIGHT(TEXT(Y969,"0.#"),1)=".",FALSE,TRUE)</formula>
    </cfRule>
    <cfRule type="expression" dxfId="2048" priority="2042">
      <formula>IF(RIGHT(TEXT(Y969,"0.#"),1)=".",TRUE,FALSE)</formula>
    </cfRule>
  </conditionalFormatting>
  <conditionalFormatting sqref="Y1004:Y1031">
    <cfRule type="expression" dxfId="2047" priority="2035">
      <formula>IF(RIGHT(TEXT(Y1004,"0.#"),1)=".",FALSE,TRUE)</formula>
    </cfRule>
    <cfRule type="expression" dxfId="2046" priority="2036">
      <formula>IF(RIGHT(TEXT(Y1004,"0.#"),1)=".",TRUE,FALSE)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W13:AC17">
    <cfRule type="expression" dxfId="715" priority="15">
      <formula>IF(RIGHT(TEXT(W13,"0.#"),1)=".",FALSE,TRUE)</formula>
    </cfRule>
    <cfRule type="expression" dxfId="714" priority="16">
      <formula>IF(RIGHT(TEXT(W13,"0.#"),1)=".",TRUE,FALSE)</formula>
    </cfRule>
  </conditionalFormatting>
  <conditionalFormatting sqref="P13:V17">
    <cfRule type="expression" dxfId="713" priority="13">
      <formula>IF(RIGHT(TEXT(P13,"0.#"),1)=".",FALSE,TRUE)</formula>
    </cfRule>
    <cfRule type="expression" dxfId="712" priority="14">
      <formula>IF(RIGHT(TEXT(P13,"0.#"),1)=".",TRUE,FALSE)</formula>
    </cfRule>
  </conditionalFormatting>
  <conditionalFormatting sqref="AK13:AQ17">
    <cfRule type="expression" dxfId="711" priority="11">
      <formula>IF(RIGHT(TEXT(AK13,"0.#"),1)=".",FALSE,TRUE)</formula>
    </cfRule>
    <cfRule type="expression" dxfId="710" priority="12">
      <formula>IF(RIGHT(TEXT(AK13,"0.#"),1)=".",TRUE,FALSE)</formula>
    </cfRule>
  </conditionalFormatting>
  <conditionalFormatting sqref="P23:AC27">
    <cfRule type="expression" dxfId="709" priority="9">
      <formula>IF(RIGHT(TEXT(P23,"0.#"),1)=".",FALSE,TRUE)</formula>
    </cfRule>
    <cfRule type="expression" dxfId="708" priority="10">
      <formula>IF(RIGHT(TEXT(P23,"0.#"),1)=".",TRUE,FALSE)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491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2"/>
      <c r="Z2" s="838"/>
      <c r="AA2" s="839"/>
      <c r="AB2" s="1046" t="s">
        <v>11</v>
      </c>
      <c r="AC2" s="1047"/>
      <c r="AD2" s="1048"/>
      <c r="AE2" s="1052" t="s">
        <v>357</v>
      </c>
      <c r="AF2" s="1052"/>
      <c r="AG2" s="1052"/>
      <c r="AH2" s="1052"/>
      <c r="AI2" s="1052" t="s">
        <v>363</v>
      </c>
      <c r="AJ2" s="1052"/>
      <c r="AK2" s="1052"/>
      <c r="AL2" s="1052"/>
      <c r="AM2" s="1052" t="s">
        <v>472</v>
      </c>
      <c r="AN2" s="1052"/>
      <c r="AO2" s="1052"/>
      <c r="AP2" s="563"/>
      <c r="AQ2" s="152" t="s">
        <v>355</v>
      </c>
      <c r="AR2" s="123"/>
      <c r="AS2" s="123"/>
      <c r="AT2" s="124"/>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404" t="s">
        <v>300</v>
      </c>
      <c r="AX3" s="405"/>
    </row>
    <row r="4" spans="1:50" ht="22.5" customHeight="1" x14ac:dyDescent="0.15">
      <c r="A4" s="409"/>
      <c r="B4" s="407"/>
      <c r="C4" s="407"/>
      <c r="D4" s="407"/>
      <c r="E4" s="407"/>
      <c r="F4" s="408"/>
      <c r="G4" s="570"/>
      <c r="H4" s="1019"/>
      <c r="I4" s="1019"/>
      <c r="J4" s="1019"/>
      <c r="K4" s="1019"/>
      <c r="L4" s="1019"/>
      <c r="M4" s="1019"/>
      <c r="N4" s="1019"/>
      <c r="O4" s="1020"/>
      <c r="P4" s="98"/>
      <c r="Q4" s="1027"/>
      <c r="R4" s="1027"/>
      <c r="S4" s="1027"/>
      <c r="T4" s="1027"/>
      <c r="U4" s="1027"/>
      <c r="V4" s="1027"/>
      <c r="W4" s="1027"/>
      <c r="X4" s="1028"/>
      <c r="Y4" s="1037" t="s">
        <v>12</v>
      </c>
      <c r="Z4" s="1038"/>
      <c r="AA4" s="1039"/>
      <c r="AB4" s="467"/>
      <c r="AC4" s="1041"/>
      <c r="AD4" s="104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0"/>
      <c r="B5" s="411"/>
      <c r="C5" s="411"/>
      <c r="D5" s="411"/>
      <c r="E5" s="411"/>
      <c r="F5" s="412"/>
      <c r="G5" s="1021"/>
      <c r="H5" s="1022"/>
      <c r="I5" s="1022"/>
      <c r="J5" s="1022"/>
      <c r="K5" s="1022"/>
      <c r="L5" s="1022"/>
      <c r="M5" s="1022"/>
      <c r="N5" s="1022"/>
      <c r="O5" s="1023"/>
      <c r="P5" s="1029"/>
      <c r="Q5" s="1029"/>
      <c r="R5" s="1029"/>
      <c r="S5" s="1029"/>
      <c r="T5" s="1029"/>
      <c r="U5" s="1029"/>
      <c r="V5" s="1029"/>
      <c r="W5" s="1029"/>
      <c r="X5" s="1030"/>
      <c r="Y5" s="421" t="s">
        <v>54</v>
      </c>
      <c r="Z5" s="1034"/>
      <c r="AA5" s="1035"/>
      <c r="AB5" s="529"/>
      <c r="AC5" s="1040"/>
      <c r="AD5" s="104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0"/>
      <c r="B6" s="411"/>
      <c r="C6" s="411"/>
      <c r="D6" s="411"/>
      <c r="E6" s="411"/>
      <c r="F6" s="412"/>
      <c r="G6" s="1024"/>
      <c r="H6" s="1025"/>
      <c r="I6" s="1025"/>
      <c r="J6" s="1025"/>
      <c r="K6" s="1025"/>
      <c r="L6" s="1025"/>
      <c r="M6" s="1025"/>
      <c r="N6" s="1025"/>
      <c r="O6" s="1026"/>
      <c r="P6" s="1031"/>
      <c r="Q6" s="1031"/>
      <c r="R6" s="1031"/>
      <c r="S6" s="1031"/>
      <c r="T6" s="1031"/>
      <c r="U6" s="1031"/>
      <c r="V6" s="1031"/>
      <c r="W6" s="1031"/>
      <c r="X6" s="1032"/>
      <c r="Y6" s="1033" t="s">
        <v>13</v>
      </c>
      <c r="Z6" s="1034"/>
      <c r="AA6" s="1035"/>
      <c r="AB6" s="603" t="s">
        <v>301</v>
      </c>
      <c r="AC6" s="1036"/>
      <c r="AD6" s="103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6" t="s">
        <v>491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2"/>
      <c r="Z9" s="838"/>
      <c r="AA9" s="839"/>
      <c r="AB9" s="1046" t="s">
        <v>11</v>
      </c>
      <c r="AC9" s="1047"/>
      <c r="AD9" s="1048"/>
      <c r="AE9" s="1052" t="s">
        <v>357</v>
      </c>
      <c r="AF9" s="1052"/>
      <c r="AG9" s="1052"/>
      <c r="AH9" s="1052"/>
      <c r="AI9" s="1052" t="s">
        <v>363</v>
      </c>
      <c r="AJ9" s="1052"/>
      <c r="AK9" s="1052"/>
      <c r="AL9" s="1052"/>
      <c r="AM9" s="1052" t="s">
        <v>472</v>
      </c>
      <c r="AN9" s="1052"/>
      <c r="AO9" s="1052"/>
      <c r="AP9" s="563"/>
      <c r="AQ9" s="152" t="s">
        <v>355</v>
      </c>
      <c r="AR9" s="123"/>
      <c r="AS9" s="123"/>
      <c r="AT9" s="124"/>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404" t="s">
        <v>300</v>
      </c>
      <c r="AX10" s="405"/>
    </row>
    <row r="11" spans="1:50" ht="22.5" customHeight="1" x14ac:dyDescent="0.15">
      <c r="A11" s="409"/>
      <c r="B11" s="407"/>
      <c r="C11" s="407"/>
      <c r="D11" s="407"/>
      <c r="E11" s="407"/>
      <c r="F11" s="408"/>
      <c r="G11" s="570"/>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67"/>
      <c r="AC11" s="1041"/>
      <c r="AD11" s="104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0"/>
      <c r="B12" s="411"/>
      <c r="C12" s="411"/>
      <c r="D12" s="411"/>
      <c r="E12" s="411"/>
      <c r="F12" s="412"/>
      <c r="G12" s="1021"/>
      <c r="H12" s="1022"/>
      <c r="I12" s="1022"/>
      <c r="J12" s="1022"/>
      <c r="K12" s="1022"/>
      <c r="L12" s="1022"/>
      <c r="M12" s="1022"/>
      <c r="N12" s="1022"/>
      <c r="O12" s="1023"/>
      <c r="P12" s="1029"/>
      <c r="Q12" s="1029"/>
      <c r="R12" s="1029"/>
      <c r="S12" s="1029"/>
      <c r="T12" s="1029"/>
      <c r="U12" s="1029"/>
      <c r="V12" s="1029"/>
      <c r="W12" s="1029"/>
      <c r="X12" s="1030"/>
      <c r="Y12" s="421" t="s">
        <v>54</v>
      </c>
      <c r="Z12" s="1034"/>
      <c r="AA12" s="1035"/>
      <c r="AB12" s="529"/>
      <c r="AC12" s="1040"/>
      <c r="AD12" s="104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3"/>
      <c r="B13" s="414"/>
      <c r="C13" s="414"/>
      <c r="D13" s="414"/>
      <c r="E13" s="414"/>
      <c r="F13" s="415"/>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3" t="s">
        <v>301</v>
      </c>
      <c r="AC13" s="1036"/>
      <c r="AD13" s="103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6" t="s">
        <v>491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2"/>
      <c r="Z16" s="838"/>
      <c r="AA16" s="839"/>
      <c r="AB16" s="1046" t="s">
        <v>11</v>
      </c>
      <c r="AC16" s="1047"/>
      <c r="AD16" s="1048"/>
      <c r="AE16" s="1052" t="s">
        <v>357</v>
      </c>
      <c r="AF16" s="1052"/>
      <c r="AG16" s="1052"/>
      <c r="AH16" s="1052"/>
      <c r="AI16" s="1052" t="s">
        <v>363</v>
      </c>
      <c r="AJ16" s="1052"/>
      <c r="AK16" s="1052"/>
      <c r="AL16" s="1052"/>
      <c r="AM16" s="1052" t="s">
        <v>472</v>
      </c>
      <c r="AN16" s="1052"/>
      <c r="AO16" s="1052"/>
      <c r="AP16" s="563"/>
      <c r="AQ16" s="152" t="s">
        <v>355</v>
      </c>
      <c r="AR16" s="123"/>
      <c r="AS16" s="123"/>
      <c r="AT16" s="124"/>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404" t="s">
        <v>300</v>
      </c>
      <c r="AX17" s="405"/>
    </row>
    <row r="18" spans="1:50" ht="22.5" customHeight="1" x14ac:dyDescent="0.15">
      <c r="A18" s="409"/>
      <c r="B18" s="407"/>
      <c r="C18" s="407"/>
      <c r="D18" s="407"/>
      <c r="E18" s="407"/>
      <c r="F18" s="408"/>
      <c r="G18" s="570"/>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67"/>
      <c r="AC18" s="1041"/>
      <c r="AD18" s="104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0"/>
      <c r="B19" s="411"/>
      <c r="C19" s="411"/>
      <c r="D19" s="411"/>
      <c r="E19" s="411"/>
      <c r="F19" s="412"/>
      <c r="G19" s="1021"/>
      <c r="H19" s="1022"/>
      <c r="I19" s="1022"/>
      <c r="J19" s="1022"/>
      <c r="K19" s="1022"/>
      <c r="L19" s="1022"/>
      <c r="M19" s="1022"/>
      <c r="N19" s="1022"/>
      <c r="O19" s="1023"/>
      <c r="P19" s="1029"/>
      <c r="Q19" s="1029"/>
      <c r="R19" s="1029"/>
      <c r="S19" s="1029"/>
      <c r="T19" s="1029"/>
      <c r="U19" s="1029"/>
      <c r="V19" s="1029"/>
      <c r="W19" s="1029"/>
      <c r="X19" s="1030"/>
      <c r="Y19" s="421" t="s">
        <v>54</v>
      </c>
      <c r="Z19" s="1034"/>
      <c r="AA19" s="1035"/>
      <c r="AB19" s="529"/>
      <c r="AC19" s="1040"/>
      <c r="AD19" s="104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3"/>
      <c r="B20" s="414"/>
      <c r="C20" s="414"/>
      <c r="D20" s="414"/>
      <c r="E20" s="414"/>
      <c r="F20" s="415"/>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3" t="s">
        <v>301</v>
      </c>
      <c r="AC20" s="1036"/>
      <c r="AD20" s="103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6" t="s">
        <v>491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2"/>
      <c r="Z23" s="838"/>
      <c r="AA23" s="839"/>
      <c r="AB23" s="1046" t="s">
        <v>11</v>
      </c>
      <c r="AC23" s="1047"/>
      <c r="AD23" s="1048"/>
      <c r="AE23" s="1052" t="s">
        <v>357</v>
      </c>
      <c r="AF23" s="1052"/>
      <c r="AG23" s="1052"/>
      <c r="AH23" s="1052"/>
      <c r="AI23" s="1052" t="s">
        <v>363</v>
      </c>
      <c r="AJ23" s="1052"/>
      <c r="AK23" s="1052"/>
      <c r="AL23" s="1052"/>
      <c r="AM23" s="1052" t="s">
        <v>472</v>
      </c>
      <c r="AN23" s="1052"/>
      <c r="AO23" s="1052"/>
      <c r="AP23" s="563"/>
      <c r="AQ23" s="152" t="s">
        <v>355</v>
      </c>
      <c r="AR23" s="123"/>
      <c r="AS23" s="123"/>
      <c r="AT23" s="124"/>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404" t="s">
        <v>300</v>
      </c>
      <c r="AX24" s="405"/>
    </row>
    <row r="25" spans="1:50" ht="22.5" customHeight="1" x14ac:dyDescent="0.15">
      <c r="A25" s="409"/>
      <c r="B25" s="407"/>
      <c r="C25" s="407"/>
      <c r="D25" s="407"/>
      <c r="E25" s="407"/>
      <c r="F25" s="408"/>
      <c r="G25" s="570"/>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67"/>
      <c r="AC25" s="1041"/>
      <c r="AD25" s="104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0"/>
      <c r="B26" s="411"/>
      <c r="C26" s="411"/>
      <c r="D26" s="411"/>
      <c r="E26" s="411"/>
      <c r="F26" s="412"/>
      <c r="G26" s="1021"/>
      <c r="H26" s="1022"/>
      <c r="I26" s="1022"/>
      <c r="J26" s="1022"/>
      <c r="K26" s="1022"/>
      <c r="L26" s="1022"/>
      <c r="M26" s="1022"/>
      <c r="N26" s="1022"/>
      <c r="O26" s="1023"/>
      <c r="P26" s="1029"/>
      <c r="Q26" s="1029"/>
      <c r="R26" s="1029"/>
      <c r="S26" s="1029"/>
      <c r="T26" s="1029"/>
      <c r="U26" s="1029"/>
      <c r="V26" s="1029"/>
      <c r="W26" s="1029"/>
      <c r="X26" s="1030"/>
      <c r="Y26" s="421" t="s">
        <v>54</v>
      </c>
      <c r="Z26" s="1034"/>
      <c r="AA26" s="1035"/>
      <c r="AB26" s="529"/>
      <c r="AC26" s="1040"/>
      <c r="AD26" s="104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3"/>
      <c r="B27" s="414"/>
      <c r="C27" s="414"/>
      <c r="D27" s="414"/>
      <c r="E27" s="414"/>
      <c r="F27" s="415"/>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3" t="s">
        <v>301</v>
      </c>
      <c r="AC27" s="1036"/>
      <c r="AD27" s="103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6" t="s">
        <v>491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2"/>
      <c r="Z30" s="838"/>
      <c r="AA30" s="839"/>
      <c r="AB30" s="1046" t="s">
        <v>11</v>
      </c>
      <c r="AC30" s="1047"/>
      <c r="AD30" s="1048"/>
      <c r="AE30" s="1052" t="s">
        <v>357</v>
      </c>
      <c r="AF30" s="1052"/>
      <c r="AG30" s="1052"/>
      <c r="AH30" s="1052"/>
      <c r="AI30" s="1052" t="s">
        <v>363</v>
      </c>
      <c r="AJ30" s="1052"/>
      <c r="AK30" s="1052"/>
      <c r="AL30" s="1052"/>
      <c r="AM30" s="1052" t="s">
        <v>472</v>
      </c>
      <c r="AN30" s="1052"/>
      <c r="AO30" s="1052"/>
      <c r="AP30" s="563"/>
      <c r="AQ30" s="152" t="s">
        <v>355</v>
      </c>
      <c r="AR30" s="123"/>
      <c r="AS30" s="123"/>
      <c r="AT30" s="124"/>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404" t="s">
        <v>300</v>
      </c>
      <c r="AX31" s="405"/>
    </row>
    <row r="32" spans="1:50" ht="22.5" customHeight="1" x14ac:dyDescent="0.15">
      <c r="A32" s="409"/>
      <c r="B32" s="407"/>
      <c r="C32" s="407"/>
      <c r="D32" s="407"/>
      <c r="E32" s="407"/>
      <c r="F32" s="408"/>
      <c r="G32" s="570"/>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67"/>
      <c r="AC32" s="1041"/>
      <c r="AD32" s="104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0"/>
      <c r="B33" s="411"/>
      <c r="C33" s="411"/>
      <c r="D33" s="411"/>
      <c r="E33" s="411"/>
      <c r="F33" s="412"/>
      <c r="G33" s="1021"/>
      <c r="H33" s="1022"/>
      <c r="I33" s="1022"/>
      <c r="J33" s="1022"/>
      <c r="K33" s="1022"/>
      <c r="L33" s="1022"/>
      <c r="M33" s="1022"/>
      <c r="N33" s="1022"/>
      <c r="O33" s="1023"/>
      <c r="P33" s="1029"/>
      <c r="Q33" s="1029"/>
      <c r="R33" s="1029"/>
      <c r="S33" s="1029"/>
      <c r="T33" s="1029"/>
      <c r="U33" s="1029"/>
      <c r="V33" s="1029"/>
      <c r="W33" s="1029"/>
      <c r="X33" s="1030"/>
      <c r="Y33" s="421" t="s">
        <v>54</v>
      </c>
      <c r="Z33" s="1034"/>
      <c r="AA33" s="1035"/>
      <c r="AB33" s="529"/>
      <c r="AC33" s="1040"/>
      <c r="AD33" s="104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3"/>
      <c r="B34" s="414"/>
      <c r="C34" s="414"/>
      <c r="D34" s="414"/>
      <c r="E34" s="414"/>
      <c r="F34" s="415"/>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3" t="s">
        <v>301</v>
      </c>
      <c r="AC34" s="1036"/>
      <c r="AD34" s="103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6" t="s">
        <v>491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2"/>
      <c r="Z37" s="838"/>
      <c r="AA37" s="839"/>
      <c r="AB37" s="1046" t="s">
        <v>11</v>
      </c>
      <c r="AC37" s="1047"/>
      <c r="AD37" s="1048"/>
      <c r="AE37" s="1052" t="s">
        <v>357</v>
      </c>
      <c r="AF37" s="1052"/>
      <c r="AG37" s="1052"/>
      <c r="AH37" s="1052"/>
      <c r="AI37" s="1052" t="s">
        <v>363</v>
      </c>
      <c r="AJ37" s="1052"/>
      <c r="AK37" s="1052"/>
      <c r="AL37" s="1052"/>
      <c r="AM37" s="1052" t="s">
        <v>472</v>
      </c>
      <c r="AN37" s="1052"/>
      <c r="AO37" s="1052"/>
      <c r="AP37" s="563"/>
      <c r="AQ37" s="152" t="s">
        <v>355</v>
      </c>
      <c r="AR37" s="123"/>
      <c r="AS37" s="123"/>
      <c r="AT37" s="124"/>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404" t="s">
        <v>300</v>
      </c>
      <c r="AX38" s="405"/>
    </row>
    <row r="39" spans="1:50" ht="22.5" customHeight="1" x14ac:dyDescent="0.15">
      <c r="A39" s="409"/>
      <c r="B39" s="407"/>
      <c r="C39" s="407"/>
      <c r="D39" s="407"/>
      <c r="E39" s="407"/>
      <c r="F39" s="408"/>
      <c r="G39" s="570"/>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67"/>
      <c r="AC39" s="1041"/>
      <c r="AD39" s="104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0"/>
      <c r="B40" s="411"/>
      <c r="C40" s="411"/>
      <c r="D40" s="411"/>
      <c r="E40" s="411"/>
      <c r="F40" s="412"/>
      <c r="G40" s="1021"/>
      <c r="H40" s="1022"/>
      <c r="I40" s="1022"/>
      <c r="J40" s="1022"/>
      <c r="K40" s="1022"/>
      <c r="L40" s="1022"/>
      <c r="M40" s="1022"/>
      <c r="N40" s="1022"/>
      <c r="O40" s="1023"/>
      <c r="P40" s="1029"/>
      <c r="Q40" s="1029"/>
      <c r="R40" s="1029"/>
      <c r="S40" s="1029"/>
      <c r="T40" s="1029"/>
      <c r="U40" s="1029"/>
      <c r="V40" s="1029"/>
      <c r="W40" s="1029"/>
      <c r="X40" s="1030"/>
      <c r="Y40" s="421" t="s">
        <v>54</v>
      </c>
      <c r="Z40" s="1034"/>
      <c r="AA40" s="1035"/>
      <c r="AB40" s="529"/>
      <c r="AC40" s="1040"/>
      <c r="AD40" s="104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3"/>
      <c r="B41" s="414"/>
      <c r="C41" s="414"/>
      <c r="D41" s="414"/>
      <c r="E41" s="414"/>
      <c r="F41" s="415"/>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3" t="s">
        <v>301</v>
      </c>
      <c r="AC41" s="1036"/>
      <c r="AD41" s="103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6" t="s">
        <v>491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2"/>
      <c r="Z44" s="838"/>
      <c r="AA44" s="839"/>
      <c r="AB44" s="1046" t="s">
        <v>11</v>
      </c>
      <c r="AC44" s="1047"/>
      <c r="AD44" s="1048"/>
      <c r="AE44" s="1052" t="s">
        <v>357</v>
      </c>
      <c r="AF44" s="1052"/>
      <c r="AG44" s="1052"/>
      <c r="AH44" s="1052"/>
      <c r="AI44" s="1052" t="s">
        <v>363</v>
      </c>
      <c r="AJ44" s="1052"/>
      <c r="AK44" s="1052"/>
      <c r="AL44" s="1052"/>
      <c r="AM44" s="1052" t="s">
        <v>472</v>
      </c>
      <c r="AN44" s="1052"/>
      <c r="AO44" s="1052"/>
      <c r="AP44" s="563"/>
      <c r="AQ44" s="152" t="s">
        <v>355</v>
      </c>
      <c r="AR44" s="123"/>
      <c r="AS44" s="123"/>
      <c r="AT44" s="124"/>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404" t="s">
        <v>300</v>
      </c>
      <c r="AX45" s="405"/>
    </row>
    <row r="46" spans="1:50" ht="22.5" customHeight="1" x14ac:dyDescent="0.15">
      <c r="A46" s="409"/>
      <c r="B46" s="407"/>
      <c r="C46" s="407"/>
      <c r="D46" s="407"/>
      <c r="E46" s="407"/>
      <c r="F46" s="408"/>
      <c r="G46" s="570"/>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67"/>
      <c r="AC46" s="1041"/>
      <c r="AD46" s="104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0"/>
      <c r="B47" s="411"/>
      <c r="C47" s="411"/>
      <c r="D47" s="411"/>
      <c r="E47" s="411"/>
      <c r="F47" s="412"/>
      <c r="G47" s="1021"/>
      <c r="H47" s="1022"/>
      <c r="I47" s="1022"/>
      <c r="J47" s="1022"/>
      <c r="K47" s="1022"/>
      <c r="L47" s="1022"/>
      <c r="M47" s="1022"/>
      <c r="N47" s="1022"/>
      <c r="O47" s="1023"/>
      <c r="P47" s="1029"/>
      <c r="Q47" s="1029"/>
      <c r="R47" s="1029"/>
      <c r="S47" s="1029"/>
      <c r="T47" s="1029"/>
      <c r="U47" s="1029"/>
      <c r="V47" s="1029"/>
      <c r="W47" s="1029"/>
      <c r="X47" s="1030"/>
      <c r="Y47" s="421" t="s">
        <v>54</v>
      </c>
      <c r="Z47" s="1034"/>
      <c r="AA47" s="1035"/>
      <c r="AB47" s="529"/>
      <c r="AC47" s="1040"/>
      <c r="AD47" s="104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3"/>
      <c r="B48" s="414"/>
      <c r="C48" s="414"/>
      <c r="D48" s="414"/>
      <c r="E48" s="414"/>
      <c r="F48" s="415"/>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3" t="s">
        <v>301</v>
      </c>
      <c r="AC48" s="1036"/>
      <c r="AD48" s="103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6" t="s">
        <v>491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2"/>
      <c r="Z51" s="838"/>
      <c r="AA51" s="839"/>
      <c r="AB51" s="563" t="s">
        <v>11</v>
      </c>
      <c r="AC51" s="1047"/>
      <c r="AD51" s="1048"/>
      <c r="AE51" s="1052" t="s">
        <v>357</v>
      </c>
      <c r="AF51" s="1052"/>
      <c r="AG51" s="1052"/>
      <c r="AH51" s="1052"/>
      <c r="AI51" s="1052" t="s">
        <v>363</v>
      </c>
      <c r="AJ51" s="1052"/>
      <c r="AK51" s="1052"/>
      <c r="AL51" s="1052"/>
      <c r="AM51" s="1052" t="s">
        <v>472</v>
      </c>
      <c r="AN51" s="1052"/>
      <c r="AO51" s="1052"/>
      <c r="AP51" s="563"/>
      <c r="AQ51" s="152" t="s">
        <v>355</v>
      </c>
      <c r="AR51" s="123"/>
      <c r="AS51" s="123"/>
      <c r="AT51" s="124"/>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404" t="s">
        <v>300</v>
      </c>
      <c r="AX52" s="405"/>
    </row>
    <row r="53" spans="1:50" ht="22.5" customHeight="1" x14ac:dyDescent="0.15">
      <c r="A53" s="409"/>
      <c r="B53" s="407"/>
      <c r="C53" s="407"/>
      <c r="D53" s="407"/>
      <c r="E53" s="407"/>
      <c r="F53" s="408"/>
      <c r="G53" s="570"/>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67"/>
      <c r="AC53" s="1041"/>
      <c r="AD53" s="104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0"/>
      <c r="B54" s="411"/>
      <c r="C54" s="411"/>
      <c r="D54" s="411"/>
      <c r="E54" s="411"/>
      <c r="F54" s="412"/>
      <c r="G54" s="1021"/>
      <c r="H54" s="1022"/>
      <c r="I54" s="1022"/>
      <c r="J54" s="1022"/>
      <c r="K54" s="1022"/>
      <c r="L54" s="1022"/>
      <c r="M54" s="1022"/>
      <c r="N54" s="1022"/>
      <c r="O54" s="1023"/>
      <c r="P54" s="1029"/>
      <c r="Q54" s="1029"/>
      <c r="R54" s="1029"/>
      <c r="S54" s="1029"/>
      <c r="T54" s="1029"/>
      <c r="U54" s="1029"/>
      <c r="V54" s="1029"/>
      <c r="W54" s="1029"/>
      <c r="X54" s="1030"/>
      <c r="Y54" s="421" t="s">
        <v>54</v>
      </c>
      <c r="Z54" s="1034"/>
      <c r="AA54" s="1035"/>
      <c r="AB54" s="529"/>
      <c r="AC54" s="1040"/>
      <c r="AD54" s="104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3"/>
      <c r="B55" s="414"/>
      <c r="C55" s="414"/>
      <c r="D55" s="414"/>
      <c r="E55" s="414"/>
      <c r="F55" s="415"/>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3" t="s">
        <v>301</v>
      </c>
      <c r="AC55" s="1036"/>
      <c r="AD55" s="103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6" t="s">
        <v>491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2"/>
      <c r="Z58" s="838"/>
      <c r="AA58" s="839"/>
      <c r="AB58" s="1046" t="s">
        <v>11</v>
      </c>
      <c r="AC58" s="1047"/>
      <c r="AD58" s="1048"/>
      <c r="AE58" s="1052" t="s">
        <v>357</v>
      </c>
      <c r="AF58" s="1052"/>
      <c r="AG58" s="1052"/>
      <c r="AH58" s="1052"/>
      <c r="AI58" s="1052" t="s">
        <v>363</v>
      </c>
      <c r="AJ58" s="1052"/>
      <c r="AK58" s="1052"/>
      <c r="AL58" s="1052"/>
      <c r="AM58" s="1052" t="s">
        <v>472</v>
      </c>
      <c r="AN58" s="1052"/>
      <c r="AO58" s="1052"/>
      <c r="AP58" s="563"/>
      <c r="AQ58" s="152" t="s">
        <v>355</v>
      </c>
      <c r="AR58" s="123"/>
      <c r="AS58" s="123"/>
      <c r="AT58" s="124"/>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404" t="s">
        <v>300</v>
      </c>
      <c r="AX59" s="405"/>
    </row>
    <row r="60" spans="1:50" ht="22.5" customHeight="1" x14ac:dyDescent="0.15">
      <c r="A60" s="409"/>
      <c r="B60" s="407"/>
      <c r="C60" s="407"/>
      <c r="D60" s="407"/>
      <c r="E60" s="407"/>
      <c r="F60" s="408"/>
      <c r="G60" s="570"/>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67"/>
      <c r="AC60" s="1041"/>
      <c r="AD60" s="104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0"/>
      <c r="B61" s="411"/>
      <c r="C61" s="411"/>
      <c r="D61" s="411"/>
      <c r="E61" s="411"/>
      <c r="F61" s="412"/>
      <c r="G61" s="1021"/>
      <c r="H61" s="1022"/>
      <c r="I61" s="1022"/>
      <c r="J61" s="1022"/>
      <c r="K61" s="1022"/>
      <c r="L61" s="1022"/>
      <c r="M61" s="1022"/>
      <c r="N61" s="1022"/>
      <c r="O61" s="1023"/>
      <c r="P61" s="1029"/>
      <c r="Q61" s="1029"/>
      <c r="R61" s="1029"/>
      <c r="S61" s="1029"/>
      <c r="T61" s="1029"/>
      <c r="U61" s="1029"/>
      <c r="V61" s="1029"/>
      <c r="W61" s="1029"/>
      <c r="X61" s="1030"/>
      <c r="Y61" s="421" t="s">
        <v>54</v>
      </c>
      <c r="Z61" s="1034"/>
      <c r="AA61" s="1035"/>
      <c r="AB61" s="529"/>
      <c r="AC61" s="1040"/>
      <c r="AD61" s="104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3"/>
      <c r="B62" s="414"/>
      <c r="C62" s="414"/>
      <c r="D62" s="414"/>
      <c r="E62" s="414"/>
      <c r="F62" s="415"/>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3" t="s">
        <v>301</v>
      </c>
      <c r="AC62" s="1036"/>
      <c r="AD62" s="103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6" t="s">
        <v>491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2"/>
      <c r="Z65" s="838"/>
      <c r="AA65" s="839"/>
      <c r="AB65" s="1046" t="s">
        <v>11</v>
      </c>
      <c r="AC65" s="1047"/>
      <c r="AD65" s="1048"/>
      <c r="AE65" s="1052" t="s">
        <v>357</v>
      </c>
      <c r="AF65" s="1052"/>
      <c r="AG65" s="1052"/>
      <c r="AH65" s="1052"/>
      <c r="AI65" s="1052" t="s">
        <v>363</v>
      </c>
      <c r="AJ65" s="1052"/>
      <c r="AK65" s="1052"/>
      <c r="AL65" s="1052"/>
      <c r="AM65" s="1052" t="s">
        <v>472</v>
      </c>
      <c r="AN65" s="1052"/>
      <c r="AO65" s="1052"/>
      <c r="AP65" s="563"/>
      <c r="AQ65" s="152" t="s">
        <v>355</v>
      </c>
      <c r="AR65" s="123"/>
      <c r="AS65" s="123"/>
      <c r="AT65" s="124"/>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404" t="s">
        <v>300</v>
      </c>
      <c r="AX66" s="405"/>
    </row>
    <row r="67" spans="1:50" ht="22.5" customHeight="1" x14ac:dyDescent="0.15">
      <c r="A67" s="409"/>
      <c r="B67" s="407"/>
      <c r="C67" s="407"/>
      <c r="D67" s="407"/>
      <c r="E67" s="407"/>
      <c r="F67" s="408"/>
      <c r="G67" s="570"/>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67"/>
      <c r="AC67" s="1041"/>
      <c r="AD67" s="104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0"/>
      <c r="B68" s="411"/>
      <c r="C68" s="411"/>
      <c r="D68" s="411"/>
      <c r="E68" s="411"/>
      <c r="F68" s="412"/>
      <c r="G68" s="1021"/>
      <c r="H68" s="1022"/>
      <c r="I68" s="1022"/>
      <c r="J68" s="1022"/>
      <c r="K68" s="1022"/>
      <c r="L68" s="1022"/>
      <c r="M68" s="1022"/>
      <c r="N68" s="1022"/>
      <c r="O68" s="1023"/>
      <c r="P68" s="1029"/>
      <c r="Q68" s="1029"/>
      <c r="R68" s="1029"/>
      <c r="S68" s="1029"/>
      <c r="T68" s="1029"/>
      <c r="U68" s="1029"/>
      <c r="V68" s="1029"/>
      <c r="W68" s="1029"/>
      <c r="X68" s="1030"/>
      <c r="Y68" s="421" t="s">
        <v>54</v>
      </c>
      <c r="Z68" s="1034"/>
      <c r="AA68" s="1035"/>
      <c r="AB68" s="529"/>
      <c r="AC68" s="1040"/>
      <c r="AD68" s="104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3"/>
      <c r="B69" s="414"/>
      <c r="C69" s="414"/>
      <c r="D69" s="414"/>
      <c r="E69" s="414"/>
      <c r="F69" s="415"/>
      <c r="G69" s="1024"/>
      <c r="H69" s="1025"/>
      <c r="I69" s="1025"/>
      <c r="J69" s="1025"/>
      <c r="K69" s="1025"/>
      <c r="L69" s="1025"/>
      <c r="M69" s="1025"/>
      <c r="N69" s="1025"/>
      <c r="O69" s="1026"/>
      <c r="P69" s="1031"/>
      <c r="Q69" s="1031"/>
      <c r="R69" s="1031"/>
      <c r="S69" s="1031"/>
      <c r="T69" s="1031"/>
      <c r="U69" s="1031"/>
      <c r="V69" s="1031"/>
      <c r="W69" s="1031"/>
      <c r="X69" s="1032"/>
      <c r="Y69" s="421" t="s">
        <v>13</v>
      </c>
      <c r="Z69" s="1034"/>
      <c r="AA69" s="1035"/>
      <c r="AB69" s="56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4" t="s">
        <v>514</v>
      </c>
      <c r="H2" s="605"/>
      <c r="I2" s="605"/>
      <c r="J2" s="605"/>
      <c r="K2" s="605"/>
      <c r="L2" s="605"/>
      <c r="M2" s="605"/>
      <c r="N2" s="605"/>
      <c r="O2" s="605"/>
      <c r="P2" s="605"/>
      <c r="Q2" s="605"/>
      <c r="R2" s="605"/>
      <c r="S2" s="605"/>
      <c r="T2" s="605"/>
      <c r="U2" s="605"/>
      <c r="V2" s="605"/>
      <c r="W2" s="605"/>
      <c r="X2" s="605"/>
      <c r="Y2" s="605"/>
      <c r="Z2" s="605"/>
      <c r="AA2" s="605"/>
      <c r="AB2" s="606"/>
      <c r="AC2" s="604" t="s">
        <v>516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5"/>
      <c r="B4" s="1066"/>
      <c r="C4" s="1066"/>
      <c r="D4" s="1066"/>
      <c r="E4" s="1066"/>
      <c r="F4" s="1067"/>
      <c r="G4" s="679"/>
      <c r="H4" s="680"/>
      <c r="I4" s="680"/>
      <c r="J4" s="680"/>
      <c r="K4" s="681"/>
      <c r="L4" s="673"/>
      <c r="M4" s="674"/>
      <c r="N4" s="674"/>
      <c r="O4" s="674"/>
      <c r="P4" s="674"/>
      <c r="Q4" s="674"/>
      <c r="R4" s="674"/>
      <c r="S4" s="674"/>
      <c r="T4" s="674"/>
      <c r="U4" s="674"/>
      <c r="V4" s="674"/>
      <c r="W4" s="674"/>
      <c r="X4" s="675"/>
      <c r="Y4" s="394"/>
      <c r="Z4" s="395"/>
      <c r="AA4" s="395"/>
      <c r="AB4" s="814"/>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65"/>
      <c r="B5" s="1066"/>
      <c r="C5" s="1066"/>
      <c r="D5" s="1066"/>
      <c r="E5" s="1066"/>
      <c r="F5" s="106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5"/>
      <c r="B6" s="1066"/>
      <c r="C6" s="1066"/>
      <c r="D6" s="1066"/>
      <c r="E6" s="1066"/>
      <c r="F6" s="106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5"/>
      <c r="B7" s="1066"/>
      <c r="C7" s="1066"/>
      <c r="D7" s="1066"/>
      <c r="E7" s="1066"/>
      <c r="F7" s="106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5"/>
      <c r="B8" s="1066"/>
      <c r="C8" s="1066"/>
      <c r="D8" s="1066"/>
      <c r="E8" s="1066"/>
      <c r="F8" s="106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5"/>
      <c r="B9" s="1066"/>
      <c r="C9" s="1066"/>
      <c r="D9" s="1066"/>
      <c r="E9" s="1066"/>
      <c r="F9" s="106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5"/>
      <c r="B10" s="1066"/>
      <c r="C10" s="1066"/>
      <c r="D10" s="1066"/>
      <c r="E10" s="1066"/>
      <c r="F10" s="106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5"/>
      <c r="B11" s="1066"/>
      <c r="C11" s="1066"/>
      <c r="D11" s="1066"/>
      <c r="E11" s="1066"/>
      <c r="F11" s="106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5"/>
      <c r="B12" s="1066"/>
      <c r="C12" s="1066"/>
      <c r="D12" s="1066"/>
      <c r="E12" s="1066"/>
      <c r="F12" s="106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5"/>
      <c r="B13" s="1066"/>
      <c r="C13" s="1066"/>
      <c r="D13" s="1066"/>
      <c r="E13" s="1066"/>
      <c r="F13" s="106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5"/>
      <c r="B14" s="1066"/>
      <c r="C14" s="1066"/>
      <c r="D14" s="1066"/>
      <c r="E14" s="1066"/>
      <c r="F14" s="106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5"/>
      <c r="B15" s="1066"/>
      <c r="C15" s="1066"/>
      <c r="D15" s="1066"/>
      <c r="E15" s="1066"/>
      <c r="F15" s="1067"/>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65"/>
      <c r="B16" s="1066"/>
      <c r="C16" s="1066"/>
      <c r="D16" s="1066"/>
      <c r="E16" s="1066"/>
      <c r="F16" s="1067"/>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5"/>
      <c r="B17" s="1066"/>
      <c r="C17" s="1066"/>
      <c r="D17" s="1066"/>
      <c r="E17" s="1066"/>
      <c r="F17" s="1067"/>
      <c r="G17" s="679"/>
      <c r="H17" s="680"/>
      <c r="I17" s="680"/>
      <c r="J17" s="680"/>
      <c r="K17" s="681"/>
      <c r="L17" s="673"/>
      <c r="M17" s="674"/>
      <c r="N17" s="674"/>
      <c r="O17" s="674"/>
      <c r="P17" s="674"/>
      <c r="Q17" s="674"/>
      <c r="R17" s="674"/>
      <c r="S17" s="674"/>
      <c r="T17" s="674"/>
      <c r="U17" s="674"/>
      <c r="V17" s="674"/>
      <c r="W17" s="674"/>
      <c r="X17" s="675"/>
      <c r="Y17" s="394"/>
      <c r="Z17" s="395"/>
      <c r="AA17" s="395"/>
      <c r="AB17" s="814"/>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65"/>
      <c r="B18" s="1066"/>
      <c r="C18" s="1066"/>
      <c r="D18" s="1066"/>
      <c r="E18" s="1066"/>
      <c r="F18" s="106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5"/>
      <c r="B19" s="1066"/>
      <c r="C19" s="1066"/>
      <c r="D19" s="1066"/>
      <c r="E19" s="1066"/>
      <c r="F19" s="106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5"/>
      <c r="B20" s="1066"/>
      <c r="C20" s="1066"/>
      <c r="D20" s="1066"/>
      <c r="E20" s="1066"/>
      <c r="F20" s="106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5"/>
      <c r="B21" s="1066"/>
      <c r="C21" s="1066"/>
      <c r="D21" s="1066"/>
      <c r="E21" s="1066"/>
      <c r="F21" s="106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5"/>
      <c r="B22" s="1066"/>
      <c r="C22" s="1066"/>
      <c r="D22" s="1066"/>
      <c r="E22" s="1066"/>
      <c r="F22" s="106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5"/>
      <c r="B23" s="1066"/>
      <c r="C23" s="1066"/>
      <c r="D23" s="1066"/>
      <c r="E23" s="1066"/>
      <c r="F23" s="106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5"/>
      <c r="B24" s="1066"/>
      <c r="C24" s="1066"/>
      <c r="D24" s="1066"/>
      <c r="E24" s="1066"/>
      <c r="F24" s="106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5"/>
      <c r="B25" s="1066"/>
      <c r="C25" s="1066"/>
      <c r="D25" s="1066"/>
      <c r="E25" s="1066"/>
      <c r="F25" s="106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5"/>
      <c r="B26" s="1066"/>
      <c r="C26" s="1066"/>
      <c r="D26" s="1066"/>
      <c r="E26" s="1066"/>
      <c r="F26" s="106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5"/>
      <c r="B27" s="1066"/>
      <c r="C27" s="1066"/>
      <c r="D27" s="1066"/>
      <c r="E27" s="1066"/>
      <c r="F27" s="106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5"/>
      <c r="B28" s="1066"/>
      <c r="C28" s="1066"/>
      <c r="D28" s="1066"/>
      <c r="E28" s="1066"/>
      <c r="F28" s="1067"/>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65"/>
      <c r="B29" s="1066"/>
      <c r="C29" s="1066"/>
      <c r="D29" s="1066"/>
      <c r="E29" s="1066"/>
      <c r="F29" s="1067"/>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5"/>
      <c r="B30" s="1066"/>
      <c r="C30" s="1066"/>
      <c r="D30" s="1066"/>
      <c r="E30" s="1066"/>
      <c r="F30" s="1067"/>
      <c r="G30" s="679"/>
      <c r="H30" s="680"/>
      <c r="I30" s="680"/>
      <c r="J30" s="680"/>
      <c r="K30" s="681"/>
      <c r="L30" s="673"/>
      <c r="M30" s="674"/>
      <c r="N30" s="674"/>
      <c r="O30" s="674"/>
      <c r="P30" s="674"/>
      <c r="Q30" s="674"/>
      <c r="R30" s="674"/>
      <c r="S30" s="674"/>
      <c r="T30" s="674"/>
      <c r="U30" s="674"/>
      <c r="V30" s="674"/>
      <c r="W30" s="674"/>
      <c r="X30" s="675"/>
      <c r="Y30" s="394"/>
      <c r="Z30" s="395"/>
      <c r="AA30" s="395"/>
      <c r="AB30" s="814"/>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65"/>
      <c r="B31" s="1066"/>
      <c r="C31" s="1066"/>
      <c r="D31" s="1066"/>
      <c r="E31" s="1066"/>
      <c r="F31" s="106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5"/>
      <c r="B32" s="1066"/>
      <c r="C32" s="1066"/>
      <c r="D32" s="1066"/>
      <c r="E32" s="1066"/>
      <c r="F32" s="106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5"/>
      <c r="B33" s="1066"/>
      <c r="C33" s="1066"/>
      <c r="D33" s="1066"/>
      <c r="E33" s="1066"/>
      <c r="F33" s="106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5"/>
      <c r="B34" s="1066"/>
      <c r="C34" s="1066"/>
      <c r="D34" s="1066"/>
      <c r="E34" s="1066"/>
      <c r="F34" s="106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5"/>
      <c r="B35" s="1066"/>
      <c r="C35" s="1066"/>
      <c r="D35" s="1066"/>
      <c r="E35" s="1066"/>
      <c r="F35" s="106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5"/>
      <c r="B36" s="1066"/>
      <c r="C36" s="1066"/>
      <c r="D36" s="1066"/>
      <c r="E36" s="1066"/>
      <c r="F36" s="106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5"/>
      <c r="B37" s="1066"/>
      <c r="C37" s="1066"/>
      <c r="D37" s="1066"/>
      <c r="E37" s="1066"/>
      <c r="F37" s="106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5"/>
      <c r="B38" s="1066"/>
      <c r="C38" s="1066"/>
      <c r="D38" s="1066"/>
      <c r="E38" s="1066"/>
      <c r="F38" s="106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5"/>
      <c r="B39" s="1066"/>
      <c r="C39" s="1066"/>
      <c r="D39" s="1066"/>
      <c r="E39" s="1066"/>
      <c r="F39" s="106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5"/>
      <c r="B40" s="1066"/>
      <c r="C40" s="1066"/>
      <c r="D40" s="1066"/>
      <c r="E40" s="1066"/>
      <c r="F40" s="106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5"/>
      <c r="B41" s="1066"/>
      <c r="C41" s="1066"/>
      <c r="D41" s="1066"/>
      <c r="E41" s="1066"/>
      <c r="F41" s="1067"/>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65"/>
      <c r="B42" s="1066"/>
      <c r="C42" s="1066"/>
      <c r="D42" s="1066"/>
      <c r="E42" s="1066"/>
      <c r="F42" s="1067"/>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5"/>
      <c r="B43" s="1066"/>
      <c r="C43" s="1066"/>
      <c r="D43" s="1066"/>
      <c r="E43" s="1066"/>
      <c r="F43" s="1067"/>
      <c r="G43" s="679"/>
      <c r="H43" s="680"/>
      <c r="I43" s="680"/>
      <c r="J43" s="680"/>
      <c r="K43" s="681"/>
      <c r="L43" s="673"/>
      <c r="M43" s="674"/>
      <c r="N43" s="674"/>
      <c r="O43" s="674"/>
      <c r="P43" s="674"/>
      <c r="Q43" s="674"/>
      <c r="R43" s="674"/>
      <c r="S43" s="674"/>
      <c r="T43" s="674"/>
      <c r="U43" s="674"/>
      <c r="V43" s="674"/>
      <c r="W43" s="674"/>
      <c r="X43" s="675"/>
      <c r="Y43" s="394"/>
      <c r="Z43" s="395"/>
      <c r="AA43" s="395"/>
      <c r="AB43" s="814"/>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65"/>
      <c r="B44" s="1066"/>
      <c r="C44" s="1066"/>
      <c r="D44" s="1066"/>
      <c r="E44" s="1066"/>
      <c r="F44" s="106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5"/>
      <c r="B45" s="1066"/>
      <c r="C45" s="1066"/>
      <c r="D45" s="1066"/>
      <c r="E45" s="1066"/>
      <c r="F45" s="106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5"/>
      <c r="B46" s="1066"/>
      <c r="C46" s="1066"/>
      <c r="D46" s="1066"/>
      <c r="E46" s="1066"/>
      <c r="F46" s="106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5"/>
      <c r="B47" s="1066"/>
      <c r="C47" s="1066"/>
      <c r="D47" s="1066"/>
      <c r="E47" s="1066"/>
      <c r="F47" s="106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5"/>
      <c r="B48" s="1066"/>
      <c r="C48" s="1066"/>
      <c r="D48" s="1066"/>
      <c r="E48" s="1066"/>
      <c r="F48" s="106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5"/>
      <c r="B49" s="1066"/>
      <c r="C49" s="1066"/>
      <c r="D49" s="1066"/>
      <c r="E49" s="1066"/>
      <c r="F49" s="106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5"/>
      <c r="B50" s="1066"/>
      <c r="C50" s="1066"/>
      <c r="D50" s="1066"/>
      <c r="E50" s="1066"/>
      <c r="F50" s="106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5"/>
      <c r="B51" s="1066"/>
      <c r="C51" s="1066"/>
      <c r="D51" s="1066"/>
      <c r="E51" s="1066"/>
      <c r="F51" s="106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5"/>
      <c r="B52" s="1066"/>
      <c r="C52" s="1066"/>
      <c r="D52" s="1066"/>
      <c r="E52" s="1066"/>
      <c r="F52" s="106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65"/>
      <c r="B56" s="1066"/>
      <c r="C56" s="1066"/>
      <c r="D56" s="1066"/>
      <c r="E56" s="1066"/>
      <c r="F56" s="1067"/>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5"/>
      <c r="B57" s="1066"/>
      <c r="C57" s="1066"/>
      <c r="D57" s="1066"/>
      <c r="E57" s="1066"/>
      <c r="F57" s="1067"/>
      <c r="G57" s="679"/>
      <c r="H57" s="680"/>
      <c r="I57" s="680"/>
      <c r="J57" s="680"/>
      <c r="K57" s="681"/>
      <c r="L57" s="673"/>
      <c r="M57" s="674"/>
      <c r="N57" s="674"/>
      <c r="O57" s="674"/>
      <c r="P57" s="674"/>
      <c r="Q57" s="674"/>
      <c r="R57" s="674"/>
      <c r="S57" s="674"/>
      <c r="T57" s="674"/>
      <c r="U57" s="674"/>
      <c r="V57" s="674"/>
      <c r="W57" s="674"/>
      <c r="X57" s="675"/>
      <c r="Y57" s="394"/>
      <c r="Z57" s="395"/>
      <c r="AA57" s="395"/>
      <c r="AB57" s="814"/>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65"/>
      <c r="B58" s="1066"/>
      <c r="C58" s="1066"/>
      <c r="D58" s="1066"/>
      <c r="E58" s="1066"/>
      <c r="F58" s="106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5"/>
      <c r="B59" s="1066"/>
      <c r="C59" s="1066"/>
      <c r="D59" s="1066"/>
      <c r="E59" s="1066"/>
      <c r="F59" s="106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5"/>
      <c r="B60" s="1066"/>
      <c r="C60" s="1066"/>
      <c r="D60" s="1066"/>
      <c r="E60" s="1066"/>
      <c r="F60" s="106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5"/>
      <c r="B61" s="1066"/>
      <c r="C61" s="1066"/>
      <c r="D61" s="1066"/>
      <c r="E61" s="1066"/>
      <c r="F61" s="106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5"/>
      <c r="B62" s="1066"/>
      <c r="C62" s="1066"/>
      <c r="D62" s="1066"/>
      <c r="E62" s="1066"/>
      <c r="F62" s="106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5"/>
      <c r="B63" s="1066"/>
      <c r="C63" s="1066"/>
      <c r="D63" s="1066"/>
      <c r="E63" s="1066"/>
      <c r="F63" s="106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5"/>
      <c r="B64" s="1066"/>
      <c r="C64" s="1066"/>
      <c r="D64" s="1066"/>
      <c r="E64" s="1066"/>
      <c r="F64" s="106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5"/>
      <c r="B65" s="1066"/>
      <c r="C65" s="1066"/>
      <c r="D65" s="1066"/>
      <c r="E65" s="1066"/>
      <c r="F65" s="106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5"/>
      <c r="B66" s="1066"/>
      <c r="C66" s="1066"/>
      <c r="D66" s="1066"/>
      <c r="E66" s="1066"/>
      <c r="F66" s="106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5"/>
      <c r="B67" s="1066"/>
      <c r="C67" s="1066"/>
      <c r="D67" s="1066"/>
      <c r="E67" s="1066"/>
      <c r="F67" s="106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5"/>
      <c r="B68" s="1066"/>
      <c r="C68" s="1066"/>
      <c r="D68" s="1066"/>
      <c r="E68" s="1066"/>
      <c r="F68" s="1067"/>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65"/>
      <c r="B69" s="1066"/>
      <c r="C69" s="1066"/>
      <c r="D69" s="1066"/>
      <c r="E69" s="1066"/>
      <c r="F69" s="1067"/>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5"/>
      <c r="B70" s="1066"/>
      <c r="C70" s="1066"/>
      <c r="D70" s="1066"/>
      <c r="E70" s="1066"/>
      <c r="F70" s="1067"/>
      <c r="G70" s="679"/>
      <c r="H70" s="680"/>
      <c r="I70" s="680"/>
      <c r="J70" s="680"/>
      <c r="K70" s="681"/>
      <c r="L70" s="673"/>
      <c r="M70" s="674"/>
      <c r="N70" s="674"/>
      <c r="O70" s="674"/>
      <c r="P70" s="674"/>
      <c r="Q70" s="674"/>
      <c r="R70" s="674"/>
      <c r="S70" s="674"/>
      <c r="T70" s="674"/>
      <c r="U70" s="674"/>
      <c r="V70" s="674"/>
      <c r="W70" s="674"/>
      <c r="X70" s="675"/>
      <c r="Y70" s="394"/>
      <c r="Z70" s="395"/>
      <c r="AA70" s="395"/>
      <c r="AB70" s="814"/>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65"/>
      <c r="B71" s="1066"/>
      <c r="C71" s="1066"/>
      <c r="D71" s="1066"/>
      <c r="E71" s="1066"/>
      <c r="F71" s="106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5"/>
      <c r="B72" s="1066"/>
      <c r="C72" s="1066"/>
      <c r="D72" s="1066"/>
      <c r="E72" s="1066"/>
      <c r="F72" s="106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5"/>
      <c r="B73" s="1066"/>
      <c r="C73" s="1066"/>
      <c r="D73" s="1066"/>
      <c r="E73" s="1066"/>
      <c r="F73" s="106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5"/>
      <c r="B74" s="1066"/>
      <c r="C74" s="1066"/>
      <c r="D74" s="1066"/>
      <c r="E74" s="1066"/>
      <c r="F74" s="106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5"/>
      <c r="B75" s="1066"/>
      <c r="C75" s="1066"/>
      <c r="D75" s="1066"/>
      <c r="E75" s="1066"/>
      <c r="F75" s="106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5"/>
      <c r="B76" s="1066"/>
      <c r="C76" s="1066"/>
      <c r="D76" s="1066"/>
      <c r="E76" s="1066"/>
      <c r="F76" s="106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5"/>
      <c r="B77" s="1066"/>
      <c r="C77" s="1066"/>
      <c r="D77" s="1066"/>
      <c r="E77" s="1066"/>
      <c r="F77" s="106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5"/>
      <c r="B78" s="1066"/>
      <c r="C78" s="1066"/>
      <c r="D78" s="1066"/>
      <c r="E78" s="1066"/>
      <c r="F78" s="106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5"/>
      <c r="B79" s="1066"/>
      <c r="C79" s="1066"/>
      <c r="D79" s="1066"/>
      <c r="E79" s="1066"/>
      <c r="F79" s="106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5"/>
      <c r="B80" s="1066"/>
      <c r="C80" s="1066"/>
      <c r="D80" s="1066"/>
      <c r="E80" s="1066"/>
      <c r="F80" s="106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5"/>
      <c r="B81" s="1066"/>
      <c r="C81" s="1066"/>
      <c r="D81" s="1066"/>
      <c r="E81" s="1066"/>
      <c r="F81" s="1067"/>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65"/>
      <c r="B82" s="1066"/>
      <c r="C82" s="1066"/>
      <c r="D82" s="1066"/>
      <c r="E82" s="1066"/>
      <c r="F82" s="1067"/>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5"/>
      <c r="B83" s="1066"/>
      <c r="C83" s="1066"/>
      <c r="D83" s="1066"/>
      <c r="E83" s="1066"/>
      <c r="F83" s="1067"/>
      <c r="G83" s="679"/>
      <c r="H83" s="680"/>
      <c r="I83" s="680"/>
      <c r="J83" s="680"/>
      <c r="K83" s="681"/>
      <c r="L83" s="673"/>
      <c r="M83" s="674"/>
      <c r="N83" s="674"/>
      <c r="O83" s="674"/>
      <c r="P83" s="674"/>
      <c r="Q83" s="674"/>
      <c r="R83" s="674"/>
      <c r="S83" s="674"/>
      <c r="T83" s="674"/>
      <c r="U83" s="674"/>
      <c r="V83" s="674"/>
      <c r="W83" s="674"/>
      <c r="X83" s="675"/>
      <c r="Y83" s="394"/>
      <c r="Z83" s="395"/>
      <c r="AA83" s="395"/>
      <c r="AB83" s="814"/>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65"/>
      <c r="B84" s="1066"/>
      <c r="C84" s="1066"/>
      <c r="D84" s="1066"/>
      <c r="E84" s="1066"/>
      <c r="F84" s="106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5"/>
      <c r="B85" s="1066"/>
      <c r="C85" s="1066"/>
      <c r="D85" s="1066"/>
      <c r="E85" s="1066"/>
      <c r="F85" s="106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5"/>
      <c r="B86" s="1066"/>
      <c r="C86" s="1066"/>
      <c r="D86" s="1066"/>
      <c r="E86" s="1066"/>
      <c r="F86" s="106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5"/>
      <c r="B87" s="1066"/>
      <c r="C87" s="1066"/>
      <c r="D87" s="1066"/>
      <c r="E87" s="1066"/>
      <c r="F87" s="106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5"/>
      <c r="B88" s="1066"/>
      <c r="C88" s="1066"/>
      <c r="D88" s="1066"/>
      <c r="E88" s="1066"/>
      <c r="F88" s="106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5"/>
      <c r="B89" s="1066"/>
      <c r="C89" s="1066"/>
      <c r="D89" s="1066"/>
      <c r="E89" s="1066"/>
      <c r="F89" s="106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5"/>
      <c r="B90" s="1066"/>
      <c r="C90" s="1066"/>
      <c r="D90" s="1066"/>
      <c r="E90" s="1066"/>
      <c r="F90" s="106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5"/>
      <c r="B91" s="1066"/>
      <c r="C91" s="1066"/>
      <c r="D91" s="1066"/>
      <c r="E91" s="1066"/>
      <c r="F91" s="106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5"/>
      <c r="B92" s="1066"/>
      <c r="C92" s="1066"/>
      <c r="D92" s="1066"/>
      <c r="E92" s="1066"/>
      <c r="F92" s="106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5"/>
      <c r="B93" s="1066"/>
      <c r="C93" s="1066"/>
      <c r="D93" s="1066"/>
      <c r="E93" s="1066"/>
      <c r="F93" s="106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5"/>
      <c r="B94" s="1066"/>
      <c r="C94" s="1066"/>
      <c r="D94" s="1066"/>
      <c r="E94" s="1066"/>
      <c r="F94" s="1067"/>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65"/>
      <c r="B95" s="1066"/>
      <c r="C95" s="1066"/>
      <c r="D95" s="1066"/>
      <c r="E95" s="1066"/>
      <c r="F95" s="1067"/>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5"/>
      <c r="B96" s="1066"/>
      <c r="C96" s="1066"/>
      <c r="D96" s="1066"/>
      <c r="E96" s="1066"/>
      <c r="F96" s="1067"/>
      <c r="G96" s="679"/>
      <c r="H96" s="680"/>
      <c r="I96" s="680"/>
      <c r="J96" s="680"/>
      <c r="K96" s="681"/>
      <c r="L96" s="673"/>
      <c r="M96" s="674"/>
      <c r="N96" s="674"/>
      <c r="O96" s="674"/>
      <c r="P96" s="674"/>
      <c r="Q96" s="674"/>
      <c r="R96" s="674"/>
      <c r="S96" s="674"/>
      <c r="T96" s="674"/>
      <c r="U96" s="674"/>
      <c r="V96" s="674"/>
      <c r="W96" s="674"/>
      <c r="X96" s="675"/>
      <c r="Y96" s="394"/>
      <c r="Z96" s="395"/>
      <c r="AA96" s="395"/>
      <c r="AB96" s="814"/>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65"/>
      <c r="B97" s="1066"/>
      <c r="C97" s="1066"/>
      <c r="D97" s="1066"/>
      <c r="E97" s="1066"/>
      <c r="F97" s="106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5"/>
      <c r="B98" s="1066"/>
      <c r="C98" s="1066"/>
      <c r="D98" s="1066"/>
      <c r="E98" s="1066"/>
      <c r="F98" s="106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5"/>
      <c r="B99" s="1066"/>
      <c r="C99" s="1066"/>
      <c r="D99" s="1066"/>
      <c r="E99" s="1066"/>
      <c r="F99" s="106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5"/>
      <c r="B100" s="1066"/>
      <c r="C100" s="1066"/>
      <c r="D100" s="1066"/>
      <c r="E100" s="1066"/>
      <c r="F100" s="106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5"/>
      <c r="B101" s="1066"/>
      <c r="C101" s="1066"/>
      <c r="D101" s="1066"/>
      <c r="E101" s="1066"/>
      <c r="F101" s="106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5"/>
      <c r="B102" s="1066"/>
      <c r="C102" s="1066"/>
      <c r="D102" s="1066"/>
      <c r="E102" s="1066"/>
      <c r="F102" s="106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5"/>
      <c r="B103" s="1066"/>
      <c r="C103" s="1066"/>
      <c r="D103" s="1066"/>
      <c r="E103" s="1066"/>
      <c r="F103" s="106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5"/>
      <c r="B104" s="1066"/>
      <c r="C104" s="1066"/>
      <c r="D104" s="1066"/>
      <c r="E104" s="1066"/>
      <c r="F104" s="106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5"/>
      <c r="B105" s="1066"/>
      <c r="C105" s="1066"/>
      <c r="D105" s="1066"/>
      <c r="E105" s="1066"/>
      <c r="F105" s="106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65"/>
      <c r="B109" s="1066"/>
      <c r="C109" s="1066"/>
      <c r="D109" s="1066"/>
      <c r="E109" s="1066"/>
      <c r="F109" s="1067"/>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5"/>
      <c r="B110" s="1066"/>
      <c r="C110" s="1066"/>
      <c r="D110" s="1066"/>
      <c r="E110" s="1066"/>
      <c r="F110" s="1067"/>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4"/>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65"/>
      <c r="B111" s="1066"/>
      <c r="C111" s="1066"/>
      <c r="D111" s="1066"/>
      <c r="E111" s="1066"/>
      <c r="F111" s="106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5"/>
      <c r="B112" s="1066"/>
      <c r="C112" s="1066"/>
      <c r="D112" s="1066"/>
      <c r="E112" s="1066"/>
      <c r="F112" s="106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5"/>
      <c r="B113" s="1066"/>
      <c r="C113" s="1066"/>
      <c r="D113" s="1066"/>
      <c r="E113" s="1066"/>
      <c r="F113" s="106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5"/>
      <c r="B114" s="1066"/>
      <c r="C114" s="1066"/>
      <c r="D114" s="1066"/>
      <c r="E114" s="1066"/>
      <c r="F114" s="106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5"/>
      <c r="B115" s="1066"/>
      <c r="C115" s="1066"/>
      <c r="D115" s="1066"/>
      <c r="E115" s="1066"/>
      <c r="F115" s="106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5"/>
      <c r="B116" s="1066"/>
      <c r="C116" s="1066"/>
      <c r="D116" s="1066"/>
      <c r="E116" s="1066"/>
      <c r="F116" s="106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5"/>
      <c r="B117" s="1066"/>
      <c r="C117" s="1066"/>
      <c r="D117" s="1066"/>
      <c r="E117" s="1066"/>
      <c r="F117" s="106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5"/>
      <c r="B118" s="1066"/>
      <c r="C118" s="1066"/>
      <c r="D118" s="1066"/>
      <c r="E118" s="1066"/>
      <c r="F118" s="106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5"/>
      <c r="B119" s="1066"/>
      <c r="C119" s="1066"/>
      <c r="D119" s="1066"/>
      <c r="E119" s="1066"/>
      <c r="F119" s="106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5"/>
      <c r="B120" s="1066"/>
      <c r="C120" s="1066"/>
      <c r="D120" s="1066"/>
      <c r="E120" s="1066"/>
      <c r="F120" s="106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5"/>
      <c r="B121" s="1066"/>
      <c r="C121" s="1066"/>
      <c r="D121" s="1066"/>
      <c r="E121" s="1066"/>
      <c r="F121" s="1067"/>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65"/>
      <c r="B122" s="1066"/>
      <c r="C122" s="1066"/>
      <c r="D122" s="1066"/>
      <c r="E122" s="1066"/>
      <c r="F122" s="1067"/>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5"/>
      <c r="B123" s="1066"/>
      <c r="C123" s="1066"/>
      <c r="D123" s="1066"/>
      <c r="E123" s="1066"/>
      <c r="F123" s="1067"/>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4"/>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65"/>
      <c r="B124" s="1066"/>
      <c r="C124" s="1066"/>
      <c r="D124" s="1066"/>
      <c r="E124" s="1066"/>
      <c r="F124" s="106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5"/>
      <c r="B125" s="1066"/>
      <c r="C125" s="1066"/>
      <c r="D125" s="1066"/>
      <c r="E125" s="1066"/>
      <c r="F125" s="106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5"/>
      <c r="B126" s="1066"/>
      <c r="C126" s="1066"/>
      <c r="D126" s="1066"/>
      <c r="E126" s="1066"/>
      <c r="F126" s="106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5"/>
      <c r="B127" s="1066"/>
      <c r="C127" s="1066"/>
      <c r="D127" s="1066"/>
      <c r="E127" s="1066"/>
      <c r="F127" s="106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5"/>
      <c r="B128" s="1066"/>
      <c r="C128" s="1066"/>
      <c r="D128" s="1066"/>
      <c r="E128" s="1066"/>
      <c r="F128" s="106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5"/>
      <c r="B129" s="1066"/>
      <c r="C129" s="1066"/>
      <c r="D129" s="1066"/>
      <c r="E129" s="1066"/>
      <c r="F129" s="106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5"/>
      <c r="B130" s="1066"/>
      <c r="C130" s="1066"/>
      <c r="D130" s="1066"/>
      <c r="E130" s="1066"/>
      <c r="F130" s="106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5"/>
      <c r="B131" s="1066"/>
      <c r="C131" s="1066"/>
      <c r="D131" s="1066"/>
      <c r="E131" s="1066"/>
      <c r="F131" s="106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5"/>
      <c r="B132" s="1066"/>
      <c r="C132" s="1066"/>
      <c r="D132" s="1066"/>
      <c r="E132" s="1066"/>
      <c r="F132" s="106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5"/>
      <c r="B133" s="1066"/>
      <c r="C133" s="1066"/>
      <c r="D133" s="1066"/>
      <c r="E133" s="1066"/>
      <c r="F133" s="106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5"/>
      <c r="B134" s="1066"/>
      <c r="C134" s="1066"/>
      <c r="D134" s="1066"/>
      <c r="E134" s="1066"/>
      <c r="F134" s="1067"/>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65"/>
      <c r="B135" s="1066"/>
      <c r="C135" s="1066"/>
      <c r="D135" s="1066"/>
      <c r="E135" s="1066"/>
      <c r="F135" s="1067"/>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5"/>
      <c r="B136" s="1066"/>
      <c r="C136" s="1066"/>
      <c r="D136" s="1066"/>
      <c r="E136" s="1066"/>
      <c r="F136" s="1067"/>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4"/>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65"/>
      <c r="B137" s="1066"/>
      <c r="C137" s="1066"/>
      <c r="D137" s="1066"/>
      <c r="E137" s="1066"/>
      <c r="F137" s="106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5"/>
      <c r="B138" s="1066"/>
      <c r="C138" s="1066"/>
      <c r="D138" s="1066"/>
      <c r="E138" s="1066"/>
      <c r="F138" s="106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5"/>
      <c r="B139" s="1066"/>
      <c r="C139" s="1066"/>
      <c r="D139" s="1066"/>
      <c r="E139" s="1066"/>
      <c r="F139" s="106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5"/>
      <c r="B140" s="1066"/>
      <c r="C140" s="1066"/>
      <c r="D140" s="1066"/>
      <c r="E140" s="1066"/>
      <c r="F140" s="106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5"/>
      <c r="B141" s="1066"/>
      <c r="C141" s="1066"/>
      <c r="D141" s="1066"/>
      <c r="E141" s="1066"/>
      <c r="F141" s="106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5"/>
      <c r="B142" s="1066"/>
      <c r="C142" s="1066"/>
      <c r="D142" s="1066"/>
      <c r="E142" s="1066"/>
      <c r="F142" s="106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5"/>
      <c r="B143" s="1066"/>
      <c r="C143" s="1066"/>
      <c r="D143" s="1066"/>
      <c r="E143" s="1066"/>
      <c r="F143" s="106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5"/>
      <c r="B144" s="1066"/>
      <c r="C144" s="1066"/>
      <c r="D144" s="1066"/>
      <c r="E144" s="1066"/>
      <c r="F144" s="106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5"/>
      <c r="B145" s="1066"/>
      <c r="C145" s="1066"/>
      <c r="D145" s="1066"/>
      <c r="E145" s="1066"/>
      <c r="F145" s="106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5"/>
      <c r="B146" s="1066"/>
      <c r="C146" s="1066"/>
      <c r="D146" s="1066"/>
      <c r="E146" s="1066"/>
      <c r="F146" s="106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5"/>
      <c r="B147" s="1066"/>
      <c r="C147" s="1066"/>
      <c r="D147" s="1066"/>
      <c r="E147" s="1066"/>
      <c r="F147" s="1067"/>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65"/>
      <c r="B148" s="1066"/>
      <c r="C148" s="1066"/>
      <c r="D148" s="1066"/>
      <c r="E148" s="1066"/>
      <c r="F148" s="1067"/>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5"/>
      <c r="B149" s="1066"/>
      <c r="C149" s="1066"/>
      <c r="D149" s="1066"/>
      <c r="E149" s="1066"/>
      <c r="F149" s="1067"/>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4"/>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65"/>
      <c r="B150" s="1066"/>
      <c r="C150" s="1066"/>
      <c r="D150" s="1066"/>
      <c r="E150" s="1066"/>
      <c r="F150" s="106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5"/>
      <c r="B151" s="1066"/>
      <c r="C151" s="1066"/>
      <c r="D151" s="1066"/>
      <c r="E151" s="1066"/>
      <c r="F151" s="106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5"/>
      <c r="B152" s="1066"/>
      <c r="C152" s="1066"/>
      <c r="D152" s="1066"/>
      <c r="E152" s="1066"/>
      <c r="F152" s="106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5"/>
      <c r="B153" s="1066"/>
      <c r="C153" s="1066"/>
      <c r="D153" s="1066"/>
      <c r="E153" s="1066"/>
      <c r="F153" s="106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5"/>
      <c r="B154" s="1066"/>
      <c r="C154" s="1066"/>
      <c r="D154" s="1066"/>
      <c r="E154" s="1066"/>
      <c r="F154" s="106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5"/>
      <c r="B155" s="1066"/>
      <c r="C155" s="1066"/>
      <c r="D155" s="1066"/>
      <c r="E155" s="1066"/>
      <c r="F155" s="106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5"/>
      <c r="B156" s="1066"/>
      <c r="C156" s="1066"/>
      <c r="D156" s="1066"/>
      <c r="E156" s="1066"/>
      <c r="F156" s="106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5"/>
      <c r="B157" s="1066"/>
      <c r="C157" s="1066"/>
      <c r="D157" s="1066"/>
      <c r="E157" s="1066"/>
      <c r="F157" s="106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5"/>
      <c r="B158" s="1066"/>
      <c r="C158" s="1066"/>
      <c r="D158" s="1066"/>
      <c r="E158" s="1066"/>
      <c r="F158" s="106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65"/>
      <c r="B162" s="1066"/>
      <c r="C162" s="1066"/>
      <c r="D162" s="1066"/>
      <c r="E162" s="1066"/>
      <c r="F162" s="1067"/>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5"/>
      <c r="B163" s="1066"/>
      <c r="C163" s="1066"/>
      <c r="D163" s="1066"/>
      <c r="E163" s="1066"/>
      <c r="F163" s="1067"/>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4"/>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65"/>
      <c r="B164" s="1066"/>
      <c r="C164" s="1066"/>
      <c r="D164" s="1066"/>
      <c r="E164" s="1066"/>
      <c r="F164" s="106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5"/>
      <c r="B165" s="1066"/>
      <c r="C165" s="1066"/>
      <c r="D165" s="1066"/>
      <c r="E165" s="1066"/>
      <c r="F165" s="106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5"/>
      <c r="B166" s="1066"/>
      <c r="C166" s="1066"/>
      <c r="D166" s="1066"/>
      <c r="E166" s="1066"/>
      <c r="F166" s="106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5"/>
      <c r="B167" s="1066"/>
      <c r="C167" s="1066"/>
      <c r="D167" s="1066"/>
      <c r="E167" s="1066"/>
      <c r="F167" s="106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5"/>
      <c r="B168" s="1066"/>
      <c r="C168" s="1066"/>
      <c r="D168" s="1066"/>
      <c r="E168" s="1066"/>
      <c r="F168" s="106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5"/>
      <c r="B169" s="1066"/>
      <c r="C169" s="1066"/>
      <c r="D169" s="1066"/>
      <c r="E169" s="1066"/>
      <c r="F169" s="106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5"/>
      <c r="B170" s="1066"/>
      <c r="C170" s="1066"/>
      <c r="D170" s="1066"/>
      <c r="E170" s="1066"/>
      <c r="F170" s="106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5"/>
      <c r="B171" s="1066"/>
      <c r="C171" s="1066"/>
      <c r="D171" s="1066"/>
      <c r="E171" s="1066"/>
      <c r="F171" s="106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5"/>
      <c r="B172" s="1066"/>
      <c r="C172" s="1066"/>
      <c r="D172" s="1066"/>
      <c r="E172" s="1066"/>
      <c r="F172" s="106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5"/>
      <c r="B173" s="1066"/>
      <c r="C173" s="1066"/>
      <c r="D173" s="1066"/>
      <c r="E173" s="1066"/>
      <c r="F173" s="106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5"/>
      <c r="B174" s="1066"/>
      <c r="C174" s="1066"/>
      <c r="D174" s="1066"/>
      <c r="E174" s="1066"/>
      <c r="F174" s="1067"/>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65"/>
      <c r="B175" s="1066"/>
      <c r="C175" s="1066"/>
      <c r="D175" s="1066"/>
      <c r="E175" s="1066"/>
      <c r="F175" s="1067"/>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5"/>
      <c r="B176" s="1066"/>
      <c r="C176" s="1066"/>
      <c r="D176" s="1066"/>
      <c r="E176" s="1066"/>
      <c r="F176" s="1067"/>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4"/>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65"/>
      <c r="B177" s="1066"/>
      <c r="C177" s="1066"/>
      <c r="D177" s="1066"/>
      <c r="E177" s="1066"/>
      <c r="F177" s="106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5"/>
      <c r="B178" s="1066"/>
      <c r="C178" s="1066"/>
      <c r="D178" s="1066"/>
      <c r="E178" s="1066"/>
      <c r="F178" s="106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5"/>
      <c r="B179" s="1066"/>
      <c r="C179" s="1066"/>
      <c r="D179" s="1066"/>
      <c r="E179" s="1066"/>
      <c r="F179" s="106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5"/>
      <c r="B180" s="1066"/>
      <c r="C180" s="1066"/>
      <c r="D180" s="1066"/>
      <c r="E180" s="1066"/>
      <c r="F180" s="106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5"/>
      <c r="B181" s="1066"/>
      <c r="C181" s="1066"/>
      <c r="D181" s="1066"/>
      <c r="E181" s="1066"/>
      <c r="F181" s="106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5"/>
      <c r="B182" s="1066"/>
      <c r="C182" s="1066"/>
      <c r="D182" s="1066"/>
      <c r="E182" s="1066"/>
      <c r="F182" s="106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5"/>
      <c r="B183" s="1066"/>
      <c r="C183" s="1066"/>
      <c r="D183" s="1066"/>
      <c r="E183" s="1066"/>
      <c r="F183" s="106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5"/>
      <c r="B184" s="1066"/>
      <c r="C184" s="1066"/>
      <c r="D184" s="1066"/>
      <c r="E184" s="1066"/>
      <c r="F184" s="106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5"/>
      <c r="B185" s="1066"/>
      <c r="C185" s="1066"/>
      <c r="D185" s="1066"/>
      <c r="E185" s="1066"/>
      <c r="F185" s="106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5"/>
      <c r="B186" s="1066"/>
      <c r="C186" s="1066"/>
      <c r="D186" s="1066"/>
      <c r="E186" s="1066"/>
      <c r="F186" s="106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5"/>
      <c r="B187" s="1066"/>
      <c r="C187" s="1066"/>
      <c r="D187" s="1066"/>
      <c r="E187" s="1066"/>
      <c r="F187" s="1067"/>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65"/>
      <c r="B188" s="1066"/>
      <c r="C188" s="1066"/>
      <c r="D188" s="1066"/>
      <c r="E188" s="1066"/>
      <c r="F188" s="1067"/>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5"/>
      <c r="B189" s="1066"/>
      <c r="C189" s="1066"/>
      <c r="D189" s="1066"/>
      <c r="E189" s="1066"/>
      <c r="F189" s="1067"/>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4"/>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65"/>
      <c r="B190" s="1066"/>
      <c r="C190" s="1066"/>
      <c r="D190" s="1066"/>
      <c r="E190" s="1066"/>
      <c r="F190" s="106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5"/>
      <c r="B191" s="1066"/>
      <c r="C191" s="1066"/>
      <c r="D191" s="1066"/>
      <c r="E191" s="1066"/>
      <c r="F191" s="106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5"/>
      <c r="B192" s="1066"/>
      <c r="C192" s="1066"/>
      <c r="D192" s="1066"/>
      <c r="E192" s="1066"/>
      <c r="F192" s="106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5"/>
      <c r="B193" s="1066"/>
      <c r="C193" s="1066"/>
      <c r="D193" s="1066"/>
      <c r="E193" s="1066"/>
      <c r="F193" s="106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5"/>
      <c r="B194" s="1066"/>
      <c r="C194" s="1066"/>
      <c r="D194" s="1066"/>
      <c r="E194" s="1066"/>
      <c r="F194" s="106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5"/>
      <c r="B195" s="1066"/>
      <c r="C195" s="1066"/>
      <c r="D195" s="1066"/>
      <c r="E195" s="1066"/>
      <c r="F195" s="106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5"/>
      <c r="B196" s="1066"/>
      <c r="C196" s="1066"/>
      <c r="D196" s="1066"/>
      <c r="E196" s="1066"/>
      <c r="F196" s="106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5"/>
      <c r="B197" s="1066"/>
      <c r="C197" s="1066"/>
      <c r="D197" s="1066"/>
      <c r="E197" s="1066"/>
      <c r="F197" s="106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5"/>
      <c r="B198" s="1066"/>
      <c r="C198" s="1066"/>
      <c r="D198" s="1066"/>
      <c r="E198" s="1066"/>
      <c r="F198" s="106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5"/>
      <c r="B199" s="1066"/>
      <c r="C199" s="1066"/>
      <c r="D199" s="1066"/>
      <c r="E199" s="1066"/>
      <c r="F199" s="106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5"/>
      <c r="B200" s="1066"/>
      <c r="C200" s="1066"/>
      <c r="D200" s="1066"/>
      <c r="E200" s="1066"/>
      <c r="F200" s="1067"/>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65"/>
      <c r="B201" s="1066"/>
      <c r="C201" s="1066"/>
      <c r="D201" s="1066"/>
      <c r="E201" s="1066"/>
      <c r="F201" s="1067"/>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5"/>
      <c r="B202" s="1066"/>
      <c r="C202" s="1066"/>
      <c r="D202" s="1066"/>
      <c r="E202" s="1066"/>
      <c r="F202" s="1067"/>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4"/>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65"/>
      <c r="B203" s="1066"/>
      <c r="C203" s="1066"/>
      <c r="D203" s="1066"/>
      <c r="E203" s="1066"/>
      <c r="F203" s="106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5"/>
      <c r="B204" s="1066"/>
      <c r="C204" s="1066"/>
      <c r="D204" s="1066"/>
      <c r="E204" s="1066"/>
      <c r="F204" s="106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5"/>
      <c r="B205" s="1066"/>
      <c r="C205" s="1066"/>
      <c r="D205" s="1066"/>
      <c r="E205" s="1066"/>
      <c r="F205" s="106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5"/>
      <c r="B206" s="1066"/>
      <c r="C206" s="1066"/>
      <c r="D206" s="1066"/>
      <c r="E206" s="1066"/>
      <c r="F206" s="106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5"/>
      <c r="B207" s="1066"/>
      <c r="C207" s="1066"/>
      <c r="D207" s="1066"/>
      <c r="E207" s="1066"/>
      <c r="F207" s="106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5"/>
      <c r="B208" s="1066"/>
      <c r="C208" s="1066"/>
      <c r="D208" s="1066"/>
      <c r="E208" s="1066"/>
      <c r="F208" s="106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5"/>
      <c r="B209" s="1066"/>
      <c r="C209" s="1066"/>
      <c r="D209" s="1066"/>
      <c r="E209" s="1066"/>
      <c r="F209" s="106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5"/>
      <c r="B210" s="1066"/>
      <c r="C210" s="1066"/>
      <c r="D210" s="1066"/>
      <c r="E210" s="1066"/>
      <c r="F210" s="106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5"/>
      <c r="B211" s="1066"/>
      <c r="C211" s="1066"/>
      <c r="D211" s="1066"/>
      <c r="E211" s="1066"/>
      <c r="F211" s="106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65"/>
      <c r="B215" s="1066"/>
      <c r="C215" s="1066"/>
      <c r="D215" s="1066"/>
      <c r="E215" s="1066"/>
      <c r="F215" s="1067"/>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5"/>
      <c r="B216" s="1066"/>
      <c r="C216" s="1066"/>
      <c r="D216" s="1066"/>
      <c r="E216" s="1066"/>
      <c r="F216" s="1067"/>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4"/>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65"/>
      <c r="B217" s="1066"/>
      <c r="C217" s="1066"/>
      <c r="D217" s="1066"/>
      <c r="E217" s="1066"/>
      <c r="F217" s="106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5"/>
      <c r="B218" s="1066"/>
      <c r="C218" s="1066"/>
      <c r="D218" s="1066"/>
      <c r="E218" s="1066"/>
      <c r="F218" s="106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5"/>
      <c r="B219" s="1066"/>
      <c r="C219" s="1066"/>
      <c r="D219" s="1066"/>
      <c r="E219" s="1066"/>
      <c r="F219" s="106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5"/>
      <c r="B220" s="1066"/>
      <c r="C220" s="1066"/>
      <c r="D220" s="1066"/>
      <c r="E220" s="1066"/>
      <c r="F220" s="106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5"/>
      <c r="B221" s="1066"/>
      <c r="C221" s="1066"/>
      <c r="D221" s="1066"/>
      <c r="E221" s="1066"/>
      <c r="F221" s="106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5"/>
      <c r="B222" s="1066"/>
      <c r="C222" s="1066"/>
      <c r="D222" s="1066"/>
      <c r="E222" s="1066"/>
      <c r="F222" s="106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5"/>
      <c r="B223" s="1066"/>
      <c r="C223" s="1066"/>
      <c r="D223" s="1066"/>
      <c r="E223" s="1066"/>
      <c r="F223" s="106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5"/>
      <c r="B224" s="1066"/>
      <c r="C224" s="1066"/>
      <c r="D224" s="1066"/>
      <c r="E224" s="1066"/>
      <c r="F224" s="106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5"/>
      <c r="B225" s="1066"/>
      <c r="C225" s="1066"/>
      <c r="D225" s="1066"/>
      <c r="E225" s="1066"/>
      <c r="F225" s="106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5"/>
      <c r="B226" s="1066"/>
      <c r="C226" s="1066"/>
      <c r="D226" s="1066"/>
      <c r="E226" s="1066"/>
      <c r="F226" s="106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5"/>
      <c r="B227" s="1066"/>
      <c r="C227" s="1066"/>
      <c r="D227" s="1066"/>
      <c r="E227" s="1066"/>
      <c r="F227" s="1067"/>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65"/>
      <c r="B228" s="1066"/>
      <c r="C228" s="1066"/>
      <c r="D228" s="1066"/>
      <c r="E228" s="1066"/>
      <c r="F228" s="1067"/>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5"/>
      <c r="B229" s="1066"/>
      <c r="C229" s="1066"/>
      <c r="D229" s="1066"/>
      <c r="E229" s="1066"/>
      <c r="F229" s="1067"/>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4"/>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65"/>
      <c r="B230" s="1066"/>
      <c r="C230" s="1066"/>
      <c r="D230" s="1066"/>
      <c r="E230" s="1066"/>
      <c r="F230" s="106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5"/>
      <c r="B231" s="1066"/>
      <c r="C231" s="1066"/>
      <c r="D231" s="1066"/>
      <c r="E231" s="1066"/>
      <c r="F231" s="106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5"/>
      <c r="B232" s="1066"/>
      <c r="C232" s="1066"/>
      <c r="D232" s="1066"/>
      <c r="E232" s="1066"/>
      <c r="F232" s="106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5"/>
      <c r="B233" s="1066"/>
      <c r="C233" s="1066"/>
      <c r="D233" s="1066"/>
      <c r="E233" s="1066"/>
      <c r="F233" s="106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5"/>
      <c r="B234" s="1066"/>
      <c r="C234" s="1066"/>
      <c r="D234" s="1066"/>
      <c r="E234" s="1066"/>
      <c r="F234" s="106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5"/>
      <c r="B235" s="1066"/>
      <c r="C235" s="1066"/>
      <c r="D235" s="1066"/>
      <c r="E235" s="1066"/>
      <c r="F235" s="106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5"/>
      <c r="B236" s="1066"/>
      <c r="C236" s="1066"/>
      <c r="D236" s="1066"/>
      <c r="E236" s="1066"/>
      <c r="F236" s="106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5"/>
      <c r="B237" s="1066"/>
      <c r="C237" s="1066"/>
      <c r="D237" s="1066"/>
      <c r="E237" s="1066"/>
      <c r="F237" s="106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5"/>
      <c r="B238" s="1066"/>
      <c r="C238" s="1066"/>
      <c r="D238" s="1066"/>
      <c r="E238" s="1066"/>
      <c r="F238" s="106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5"/>
      <c r="B239" s="1066"/>
      <c r="C239" s="1066"/>
      <c r="D239" s="1066"/>
      <c r="E239" s="1066"/>
      <c r="F239" s="106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5"/>
      <c r="B240" s="1066"/>
      <c r="C240" s="1066"/>
      <c r="D240" s="1066"/>
      <c r="E240" s="1066"/>
      <c r="F240" s="1067"/>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65"/>
      <c r="B241" s="1066"/>
      <c r="C241" s="1066"/>
      <c r="D241" s="1066"/>
      <c r="E241" s="1066"/>
      <c r="F241" s="1067"/>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5"/>
      <c r="B242" s="1066"/>
      <c r="C242" s="1066"/>
      <c r="D242" s="1066"/>
      <c r="E242" s="1066"/>
      <c r="F242" s="1067"/>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4"/>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65"/>
      <c r="B243" s="1066"/>
      <c r="C243" s="1066"/>
      <c r="D243" s="1066"/>
      <c r="E243" s="1066"/>
      <c r="F243" s="106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5"/>
      <c r="B244" s="1066"/>
      <c r="C244" s="1066"/>
      <c r="D244" s="1066"/>
      <c r="E244" s="1066"/>
      <c r="F244" s="106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5"/>
      <c r="B245" s="1066"/>
      <c r="C245" s="1066"/>
      <c r="D245" s="1066"/>
      <c r="E245" s="1066"/>
      <c r="F245" s="106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5"/>
      <c r="B246" s="1066"/>
      <c r="C246" s="1066"/>
      <c r="D246" s="1066"/>
      <c r="E246" s="1066"/>
      <c r="F246" s="106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5"/>
      <c r="B247" s="1066"/>
      <c r="C247" s="1066"/>
      <c r="D247" s="1066"/>
      <c r="E247" s="1066"/>
      <c r="F247" s="106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5"/>
      <c r="B248" s="1066"/>
      <c r="C248" s="1066"/>
      <c r="D248" s="1066"/>
      <c r="E248" s="1066"/>
      <c r="F248" s="106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5"/>
      <c r="B249" s="1066"/>
      <c r="C249" s="1066"/>
      <c r="D249" s="1066"/>
      <c r="E249" s="1066"/>
      <c r="F249" s="106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5"/>
      <c r="B250" s="1066"/>
      <c r="C250" s="1066"/>
      <c r="D250" s="1066"/>
      <c r="E250" s="1066"/>
      <c r="F250" s="106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5"/>
      <c r="B251" s="1066"/>
      <c r="C251" s="1066"/>
      <c r="D251" s="1066"/>
      <c r="E251" s="1066"/>
      <c r="F251" s="106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5"/>
      <c r="B252" s="1066"/>
      <c r="C252" s="1066"/>
      <c r="D252" s="1066"/>
      <c r="E252" s="1066"/>
      <c r="F252" s="106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5"/>
      <c r="B253" s="1066"/>
      <c r="C253" s="1066"/>
      <c r="D253" s="1066"/>
      <c r="E253" s="1066"/>
      <c r="F253" s="1067"/>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65"/>
      <c r="B254" s="1066"/>
      <c r="C254" s="1066"/>
      <c r="D254" s="1066"/>
      <c r="E254" s="1066"/>
      <c r="F254" s="1067"/>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5"/>
      <c r="B255" s="1066"/>
      <c r="C255" s="1066"/>
      <c r="D255" s="1066"/>
      <c r="E255" s="1066"/>
      <c r="F255" s="1067"/>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4"/>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65"/>
      <c r="B256" s="1066"/>
      <c r="C256" s="1066"/>
      <c r="D256" s="1066"/>
      <c r="E256" s="1066"/>
      <c r="F256" s="106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5"/>
      <c r="B257" s="1066"/>
      <c r="C257" s="1066"/>
      <c r="D257" s="1066"/>
      <c r="E257" s="1066"/>
      <c r="F257" s="106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5"/>
      <c r="B258" s="1066"/>
      <c r="C258" s="1066"/>
      <c r="D258" s="1066"/>
      <c r="E258" s="1066"/>
      <c r="F258" s="106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5"/>
      <c r="B259" s="1066"/>
      <c r="C259" s="1066"/>
      <c r="D259" s="1066"/>
      <c r="E259" s="1066"/>
      <c r="F259" s="106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5"/>
      <c r="B260" s="1066"/>
      <c r="C260" s="1066"/>
      <c r="D260" s="1066"/>
      <c r="E260" s="1066"/>
      <c r="F260" s="106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5"/>
      <c r="B261" s="1066"/>
      <c r="C261" s="1066"/>
      <c r="D261" s="1066"/>
      <c r="E261" s="1066"/>
      <c r="F261" s="106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5"/>
      <c r="B262" s="1066"/>
      <c r="C262" s="1066"/>
      <c r="D262" s="1066"/>
      <c r="E262" s="1066"/>
      <c r="F262" s="106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5"/>
      <c r="B263" s="1066"/>
      <c r="C263" s="1066"/>
      <c r="D263" s="1066"/>
      <c r="E263" s="1066"/>
      <c r="F263" s="106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5"/>
      <c r="B264" s="1066"/>
      <c r="C264" s="1066"/>
      <c r="D264" s="1066"/>
      <c r="E264" s="1066"/>
      <c r="F264" s="106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6">
        <v>1</v>
      </c>
      <c r="B4" s="107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6">
        <v>2</v>
      </c>
      <c r="B5" s="107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6">
        <v>3</v>
      </c>
      <c r="B6" s="107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6">
        <v>4</v>
      </c>
      <c r="B7" s="107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6">
        <v>5</v>
      </c>
      <c r="B8" s="107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6">
        <v>6</v>
      </c>
      <c r="B9" s="107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6">
        <v>7</v>
      </c>
      <c r="B10" s="107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6">
        <v>8</v>
      </c>
      <c r="B11" s="107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6">
        <v>9</v>
      </c>
      <c r="B12" s="107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6">
        <v>10</v>
      </c>
      <c r="B13" s="107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6">
        <v>11</v>
      </c>
      <c r="B14" s="107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6">
        <v>12</v>
      </c>
      <c r="B15" s="107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6">
        <v>13</v>
      </c>
      <c r="B16" s="107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6">
        <v>14</v>
      </c>
      <c r="B17" s="107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6">
        <v>15</v>
      </c>
      <c r="B18" s="107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6">
        <v>16</v>
      </c>
      <c r="B19" s="107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6">
        <v>17</v>
      </c>
      <c r="B20" s="107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6">
        <v>18</v>
      </c>
      <c r="B21" s="107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6">
        <v>19</v>
      </c>
      <c r="B22" s="107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6">
        <v>20</v>
      </c>
      <c r="B23" s="107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6">
        <v>21</v>
      </c>
      <c r="B24" s="107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6">
        <v>22</v>
      </c>
      <c r="B25" s="107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6">
        <v>23</v>
      </c>
      <c r="B26" s="107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6">
        <v>24</v>
      </c>
      <c r="B27" s="107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6">
        <v>25</v>
      </c>
      <c r="B28" s="107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6">
        <v>26</v>
      </c>
      <c r="B29" s="107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6">
        <v>27</v>
      </c>
      <c r="B30" s="107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6">
        <v>28</v>
      </c>
      <c r="B31" s="107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6">
        <v>29</v>
      </c>
      <c r="B32" s="107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6">
        <v>30</v>
      </c>
      <c r="B33" s="107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6">
        <v>1</v>
      </c>
      <c r="B37" s="107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6">
        <v>2</v>
      </c>
      <c r="B38" s="107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6">
        <v>3</v>
      </c>
      <c r="B39" s="107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6">
        <v>4</v>
      </c>
      <c r="B40" s="107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6">
        <v>5</v>
      </c>
      <c r="B41" s="107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6">
        <v>6</v>
      </c>
      <c r="B42" s="107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6">
        <v>7</v>
      </c>
      <c r="B43" s="107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6">
        <v>8</v>
      </c>
      <c r="B44" s="107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6">
        <v>9</v>
      </c>
      <c r="B45" s="107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6">
        <v>10</v>
      </c>
      <c r="B46" s="107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6">
        <v>11</v>
      </c>
      <c r="B47" s="107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6">
        <v>12</v>
      </c>
      <c r="B48" s="107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6">
        <v>13</v>
      </c>
      <c r="B49" s="107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6">
        <v>14</v>
      </c>
      <c r="B50" s="107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6">
        <v>15</v>
      </c>
      <c r="B51" s="107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6">
        <v>16</v>
      </c>
      <c r="B52" s="107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6">
        <v>17</v>
      </c>
      <c r="B53" s="107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6">
        <v>18</v>
      </c>
      <c r="B54" s="107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6">
        <v>19</v>
      </c>
      <c r="B55" s="107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6">
        <v>20</v>
      </c>
      <c r="B56" s="107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6">
        <v>21</v>
      </c>
      <c r="B57" s="107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6">
        <v>22</v>
      </c>
      <c r="B58" s="107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6">
        <v>23</v>
      </c>
      <c r="B59" s="107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6">
        <v>24</v>
      </c>
      <c r="B60" s="107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6">
        <v>25</v>
      </c>
      <c r="B61" s="107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6">
        <v>26</v>
      </c>
      <c r="B62" s="107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6">
        <v>27</v>
      </c>
      <c r="B63" s="107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6">
        <v>28</v>
      </c>
      <c r="B64" s="107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6">
        <v>29</v>
      </c>
      <c r="B65" s="107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6">
        <v>30</v>
      </c>
      <c r="B66" s="107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6">
        <v>1</v>
      </c>
      <c r="B70" s="107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6">
        <v>2</v>
      </c>
      <c r="B71" s="107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6">
        <v>3</v>
      </c>
      <c r="B72" s="107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6">
        <v>4</v>
      </c>
      <c r="B73" s="107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6">
        <v>5</v>
      </c>
      <c r="B74" s="107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6">
        <v>6</v>
      </c>
      <c r="B75" s="107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6">
        <v>7</v>
      </c>
      <c r="B76" s="107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6">
        <v>8</v>
      </c>
      <c r="B77" s="107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6">
        <v>9</v>
      </c>
      <c r="B78" s="107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6">
        <v>10</v>
      </c>
      <c r="B79" s="107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6">
        <v>11</v>
      </c>
      <c r="B80" s="107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6">
        <v>12</v>
      </c>
      <c r="B81" s="107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6">
        <v>13</v>
      </c>
      <c r="B82" s="107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6">
        <v>14</v>
      </c>
      <c r="B83" s="107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6">
        <v>15</v>
      </c>
      <c r="B84" s="107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6">
        <v>16</v>
      </c>
      <c r="B85" s="107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6">
        <v>17</v>
      </c>
      <c r="B86" s="107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6">
        <v>18</v>
      </c>
      <c r="B87" s="107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6">
        <v>19</v>
      </c>
      <c r="B88" s="107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6">
        <v>20</v>
      </c>
      <c r="B89" s="107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6">
        <v>21</v>
      </c>
      <c r="B90" s="107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6">
        <v>22</v>
      </c>
      <c r="B91" s="107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6">
        <v>23</v>
      </c>
      <c r="B92" s="107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6">
        <v>24</v>
      </c>
      <c r="B93" s="107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6">
        <v>25</v>
      </c>
      <c r="B94" s="107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6">
        <v>26</v>
      </c>
      <c r="B95" s="107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6">
        <v>27</v>
      </c>
      <c r="B96" s="107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6">
        <v>28</v>
      </c>
      <c r="B97" s="107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6">
        <v>29</v>
      </c>
      <c r="B98" s="107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6">
        <v>30</v>
      </c>
      <c r="B99" s="107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6">
        <v>1</v>
      </c>
      <c r="B103" s="107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6">
        <v>2</v>
      </c>
      <c r="B104" s="107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6">
        <v>3</v>
      </c>
      <c r="B105" s="107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6">
        <v>4</v>
      </c>
      <c r="B106" s="107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6">
        <v>5</v>
      </c>
      <c r="B107" s="107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6">
        <v>6</v>
      </c>
      <c r="B108" s="107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6">
        <v>7</v>
      </c>
      <c r="B109" s="107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6">
        <v>8</v>
      </c>
      <c r="B110" s="107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6">
        <v>9</v>
      </c>
      <c r="B111" s="107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6">
        <v>10</v>
      </c>
      <c r="B112" s="107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6">
        <v>11</v>
      </c>
      <c r="B113" s="107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6">
        <v>12</v>
      </c>
      <c r="B114" s="107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6">
        <v>13</v>
      </c>
      <c r="B115" s="107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6">
        <v>14</v>
      </c>
      <c r="B116" s="107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6">
        <v>15</v>
      </c>
      <c r="B117" s="107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6">
        <v>16</v>
      </c>
      <c r="B118" s="107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6">
        <v>17</v>
      </c>
      <c r="B119" s="107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6">
        <v>18</v>
      </c>
      <c r="B120" s="107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6">
        <v>19</v>
      </c>
      <c r="B121" s="107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6">
        <v>20</v>
      </c>
      <c r="B122" s="107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6">
        <v>21</v>
      </c>
      <c r="B123" s="107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6">
        <v>22</v>
      </c>
      <c r="B124" s="107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6">
        <v>23</v>
      </c>
      <c r="B125" s="107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6">
        <v>24</v>
      </c>
      <c r="B126" s="107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6">
        <v>25</v>
      </c>
      <c r="B127" s="107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6">
        <v>26</v>
      </c>
      <c r="B128" s="107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6">
        <v>27</v>
      </c>
      <c r="B129" s="107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6">
        <v>28</v>
      </c>
      <c r="B130" s="107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6">
        <v>29</v>
      </c>
      <c r="B131" s="107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6">
        <v>30</v>
      </c>
      <c r="B132" s="107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6">
        <v>1</v>
      </c>
      <c r="B136" s="107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6">
        <v>2</v>
      </c>
      <c r="B137" s="107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6">
        <v>3</v>
      </c>
      <c r="B138" s="107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6">
        <v>4</v>
      </c>
      <c r="B139" s="107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6">
        <v>5</v>
      </c>
      <c r="B140" s="107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6">
        <v>6</v>
      </c>
      <c r="B141" s="107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6">
        <v>7</v>
      </c>
      <c r="B142" s="107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6">
        <v>8</v>
      </c>
      <c r="B143" s="107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6">
        <v>9</v>
      </c>
      <c r="B144" s="107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6">
        <v>10</v>
      </c>
      <c r="B145" s="107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6">
        <v>11</v>
      </c>
      <c r="B146" s="107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6">
        <v>12</v>
      </c>
      <c r="B147" s="107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6">
        <v>13</v>
      </c>
      <c r="B148" s="107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6">
        <v>14</v>
      </c>
      <c r="B149" s="107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6">
        <v>15</v>
      </c>
      <c r="B150" s="107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6">
        <v>16</v>
      </c>
      <c r="B151" s="107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6">
        <v>17</v>
      </c>
      <c r="B152" s="107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6">
        <v>18</v>
      </c>
      <c r="B153" s="107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6">
        <v>19</v>
      </c>
      <c r="B154" s="107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6">
        <v>20</v>
      </c>
      <c r="B155" s="107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6">
        <v>21</v>
      </c>
      <c r="B156" s="107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6">
        <v>22</v>
      </c>
      <c r="B157" s="107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6">
        <v>23</v>
      </c>
      <c r="B158" s="107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6">
        <v>24</v>
      </c>
      <c r="B159" s="107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6">
        <v>25</v>
      </c>
      <c r="B160" s="107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6">
        <v>26</v>
      </c>
      <c r="B161" s="107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6">
        <v>27</v>
      </c>
      <c r="B162" s="107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6">
        <v>28</v>
      </c>
      <c r="B163" s="107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6">
        <v>29</v>
      </c>
      <c r="B164" s="107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6">
        <v>30</v>
      </c>
      <c r="B165" s="107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6">
        <v>1</v>
      </c>
      <c r="B169" s="107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6">
        <v>2</v>
      </c>
      <c r="B170" s="107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6">
        <v>3</v>
      </c>
      <c r="B171" s="107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6">
        <v>4</v>
      </c>
      <c r="B172" s="107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6">
        <v>5</v>
      </c>
      <c r="B173" s="107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6">
        <v>6</v>
      </c>
      <c r="B174" s="107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6">
        <v>7</v>
      </c>
      <c r="B175" s="107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6">
        <v>8</v>
      </c>
      <c r="B176" s="107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6">
        <v>9</v>
      </c>
      <c r="B177" s="107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6">
        <v>10</v>
      </c>
      <c r="B178" s="107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6">
        <v>11</v>
      </c>
      <c r="B179" s="107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6">
        <v>12</v>
      </c>
      <c r="B180" s="107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6">
        <v>13</v>
      </c>
      <c r="B181" s="107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6">
        <v>14</v>
      </c>
      <c r="B182" s="107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6">
        <v>15</v>
      </c>
      <c r="B183" s="107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6">
        <v>16</v>
      </c>
      <c r="B184" s="107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6">
        <v>17</v>
      </c>
      <c r="B185" s="107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6">
        <v>18</v>
      </c>
      <c r="B186" s="107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6">
        <v>19</v>
      </c>
      <c r="B187" s="107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6">
        <v>20</v>
      </c>
      <c r="B188" s="107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6">
        <v>21</v>
      </c>
      <c r="B189" s="107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6">
        <v>22</v>
      </c>
      <c r="B190" s="107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6">
        <v>23</v>
      </c>
      <c r="B191" s="107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6">
        <v>24</v>
      </c>
      <c r="B192" s="107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6">
        <v>25</v>
      </c>
      <c r="B193" s="107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6">
        <v>26</v>
      </c>
      <c r="B194" s="107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6">
        <v>27</v>
      </c>
      <c r="B195" s="107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6">
        <v>28</v>
      </c>
      <c r="B196" s="107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6">
        <v>29</v>
      </c>
      <c r="B197" s="107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6">
        <v>30</v>
      </c>
      <c r="B198" s="107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6">
        <v>1</v>
      </c>
      <c r="B202" s="107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6">
        <v>2</v>
      </c>
      <c r="B203" s="107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6">
        <v>3</v>
      </c>
      <c r="B204" s="107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6">
        <v>4</v>
      </c>
      <c r="B205" s="107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6">
        <v>5</v>
      </c>
      <c r="B206" s="107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6">
        <v>6</v>
      </c>
      <c r="B207" s="107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6">
        <v>7</v>
      </c>
      <c r="B208" s="107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6">
        <v>8</v>
      </c>
      <c r="B209" s="107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6">
        <v>9</v>
      </c>
      <c r="B210" s="107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6">
        <v>10</v>
      </c>
      <c r="B211" s="107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6">
        <v>11</v>
      </c>
      <c r="B212" s="107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6">
        <v>12</v>
      </c>
      <c r="B213" s="107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6">
        <v>13</v>
      </c>
      <c r="B214" s="107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6">
        <v>14</v>
      </c>
      <c r="B215" s="107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6">
        <v>15</v>
      </c>
      <c r="B216" s="107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6">
        <v>16</v>
      </c>
      <c r="B217" s="107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6">
        <v>17</v>
      </c>
      <c r="B218" s="107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6">
        <v>18</v>
      </c>
      <c r="B219" s="107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6">
        <v>19</v>
      </c>
      <c r="B220" s="107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6">
        <v>20</v>
      </c>
      <c r="B221" s="107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6">
        <v>21</v>
      </c>
      <c r="B222" s="107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6">
        <v>22</v>
      </c>
      <c r="B223" s="107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6">
        <v>23</v>
      </c>
      <c r="B224" s="107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6">
        <v>24</v>
      </c>
      <c r="B225" s="107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6">
        <v>25</v>
      </c>
      <c r="B226" s="107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6">
        <v>26</v>
      </c>
      <c r="B227" s="107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6">
        <v>27</v>
      </c>
      <c r="B228" s="107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6">
        <v>28</v>
      </c>
      <c r="B229" s="107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6">
        <v>29</v>
      </c>
      <c r="B230" s="107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6">
        <v>30</v>
      </c>
      <c r="B231" s="107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6">
        <v>1</v>
      </c>
      <c r="B235" s="107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6">
        <v>2</v>
      </c>
      <c r="B236" s="107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6">
        <v>3</v>
      </c>
      <c r="B237" s="107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6">
        <v>4</v>
      </c>
      <c r="B238" s="107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6">
        <v>5</v>
      </c>
      <c r="B239" s="107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6">
        <v>6</v>
      </c>
      <c r="B240" s="107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6">
        <v>7</v>
      </c>
      <c r="B241" s="107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6">
        <v>8</v>
      </c>
      <c r="B242" s="107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6">
        <v>9</v>
      </c>
      <c r="B243" s="107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6">
        <v>10</v>
      </c>
      <c r="B244" s="107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6">
        <v>11</v>
      </c>
      <c r="B245" s="107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6">
        <v>12</v>
      </c>
      <c r="B246" s="107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6">
        <v>13</v>
      </c>
      <c r="B247" s="107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6">
        <v>14</v>
      </c>
      <c r="B248" s="107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6">
        <v>15</v>
      </c>
      <c r="B249" s="107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6">
        <v>16</v>
      </c>
      <c r="B250" s="107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6">
        <v>17</v>
      </c>
      <c r="B251" s="107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6">
        <v>18</v>
      </c>
      <c r="B252" s="107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6">
        <v>19</v>
      </c>
      <c r="B253" s="107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6">
        <v>20</v>
      </c>
      <c r="B254" s="107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6">
        <v>21</v>
      </c>
      <c r="B255" s="107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6">
        <v>22</v>
      </c>
      <c r="B256" s="107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6">
        <v>23</v>
      </c>
      <c r="B257" s="107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6">
        <v>24</v>
      </c>
      <c r="B258" s="107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6">
        <v>25</v>
      </c>
      <c r="B259" s="107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6">
        <v>26</v>
      </c>
      <c r="B260" s="107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6">
        <v>27</v>
      </c>
      <c r="B261" s="107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6">
        <v>28</v>
      </c>
      <c r="B262" s="107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6">
        <v>29</v>
      </c>
      <c r="B263" s="107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6">
        <v>30</v>
      </c>
      <c r="B264" s="107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6">
        <v>1</v>
      </c>
      <c r="B268" s="107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6">
        <v>2</v>
      </c>
      <c r="B269" s="107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6">
        <v>3</v>
      </c>
      <c r="B270" s="107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6">
        <v>4</v>
      </c>
      <c r="B271" s="107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6">
        <v>5</v>
      </c>
      <c r="B272" s="107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6">
        <v>6</v>
      </c>
      <c r="B273" s="107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6">
        <v>7</v>
      </c>
      <c r="B274" s="107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6">
        <v>8</v>
      </c>
      <c r="B275" s="107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6">
        <v>9</v>
      </c>
      <c r="B276" s="107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6">
        <v>10</v>
      </c>
      <c r="B277" s="107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6">
        <v>11</v>
      </c>
      <c r="B278" s="107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6">
        <v>12</v>
      </c>
      <c r="B279" s="107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6">
        <v>13</v>
      </c>
      <c r="B280" s="107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6">
        <v>14</v>
      </c>
      <c r="B281" s="107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6">
        <v>15</v>
      </c>
      <c r="B282" s="107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6">
        <v>16</v>
      </c>
      <c r="B283" s="107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6">
        <v>17</v>
      </c>
      <c r="B284" s="107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6">
        <v>18</v>
      </c>
      <c r="B285" s="107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6">
        <v>19</v>
      </c>
      <c r="B286" s="107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6">
        <v>20</v>
      </c>
      <c r="B287" s="107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6">
        <v>21</v>
      </c>
      <c r="B288" s="107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6">
        <v>22</v>
      </c>
      <c r="B289" s="107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6">
        <v>23</v>
      </c>
      <c r="B290" s="107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6">
        <v>24</v>
      </c>
      <c r="B291" s="107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6">
        <v>25</v>
      </c>
      <c r="B292" s="107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6">
        <v>26</v>
      </c>
      <c r="B293" s="107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6">
        <v>27</v>
      </c>
      <c r="B294" s="107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6">
        <v>28</v>
      </c>
      <c r="B295" s="107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6">
        <v>29</v>
      </c>
      <c r="B296" s="107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6">
        <v>30</v>
      </c>
      <c r="B297" s="107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6">
        <v>1</v>
      </c>
      <c r="B301" s="107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6">
        <v>2</v>
      </c>
      <c r="B302" s="107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6">
        <v>3</v>
      </c>
      <c r="B303" s="107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6">
        <v>4</v>
      </c>
      <c r="B304" s="107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6">
        <v>5</v>
      </c>
      <c r="B305" s="107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6">
        <v>6</v>
      </c>
      <c r="B306" s="107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6">
        <v>7</v>
      </c>
      <c r="B307" s="107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6">
        <v>8</v>
      </c>
      <c r="B308" s="107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6">
        <v>9</v>
      </c>
      <c r="B309" s="107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6">
        <v>10</v>
      </c>
      <c r="B310" s="107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6">
        <v>11</v>
      </c>
      <c r="B311" s="107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6">
        <v>12</v>
      </c>
      <c r="B312" s="107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6">
        <v>13</v>
      </c>
      <c r="B313" s="107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6">
        <v>14</v>
      </c>
      <c r="B314" s="107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6">
        <v>15</v>
      </c>
      <c r="B315" s="107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6">
        <v>16</v>
      </c>
      <c r="B316" s="107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6">
        <v>17</v>
      </c>
      <c r="B317" s="107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6">
        <v>18</v>
      </c>
      <c r="B318" s="107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6">
        <v>19</v>
      </c>
      <c r="B319" s="107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6">
        <v>20</v>
      </c>
      <c r="B320" s="107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6">
        <v>21</v>
      </c>
      <c r="B321" s="107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6">
        <v>22</v>
      </c>
      <c r="B322" s="107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6">
        <v>23</v>
      </c>
      <c r="B323" s="107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6">
        <v>24</v>
      </c>
      <c r="B324" s="107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6">
        <v>25</v>
      </c>
      <c r="B325" s="107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6">
        <v>26</v>
      </c>
      <c r="B326" s="107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6">
        <v>27</v>
      </c>
      <c r="B327" s="107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6">
        <v>28</v>
      </c>
      <c r="B328" s="107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6">
        <v>29</v>
      </c>
      <c r="B329" s="107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6">
        <v>30</v>
      </c>
      <c r="B330" s="107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6">
        <v>1</v>
      </c>
      <c r="B334" s="107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6">
        <v>2</v>
      </c>
      <c r="B335" s="107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6">
        <v>3</v>
      </c>
      <c r="B336" s="107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6">
        <v>4</v>
      </c>
      <c r="B337" s="107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6">
        <v>5</v>
      </c>
      <c r="B338" s="107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6">
        <v>6</v>
      </c>
      <c r="B339" s="107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6">
        <v>7</v>
      </c>
      <c r="B340" s="107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6">
        <v>8</v>
      </c>
      <c r="B341" s="107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6">
        <v>9</v>
      </c>
      <c r="B342" s="107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6">
        <v>10</v>
      </c>
      <c r="B343" s="107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6">
        <v>11</v>
      </c>
      <c r="B344" s="107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6">
        <v>12</v>
      </c>
      <c r="B345" s="107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6">
        <v>13</v>
      </c>
      <c r="B346" s="107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6">
        <v>14</v>
      </c>
      <c r="B347" s="107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6">
        <v>15</v>
      </c>
      <c r="B348" s="107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6">
        <v>16</v>
      </c>
      <c r="B349" s="107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6">
        <v>17</v>
      </c>
      <c r="B350" s="107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6">
        <v>18</v>
      </c>
      <c r="B351" s="107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6">
        <v>19</v>
      </c>
      <c r="B352" s="107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6">
        <v>20</v>
      </c>
      <c r="B353" s="107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6">
        <v>21</v>
      </c>
      <c r="B354" s="107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6">
        <v>22</v>
      </c>
      <c r="B355" s="107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6">
        <v>23</v>
      </c>
      <c r="B356" s="107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6">
        <v>24</v>
      </c>
      <c r="B357" s="107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6">
        <v>25</v>
      </c>
      <c r="B358" s="107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6">
        <v>26</v>
      </c>
      <c r="B359" s="107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6">
        <v>27</v>
      </c>
      <c r="B360" s="107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6">
        <v>28</v>
      </c>
      <c r="B361" s="107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6">
        <v>29</v>
      </c>
      <c r="B362" s="107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6">
        <v>30</v>
      </c>
      <c r="B363" s="107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6">
        <v>1</v>
      </c>
      <c r="B367" s="107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6">
        <v>2</v>
      </c>
      <c r="B368" s="107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6">
        <v>3</v>
      </c>
      <c r="B369" s="107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6">
        <v>4</v>
      </c>
      <c r="B370" s="107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6">
        <v>5</v>
      </c>
      <c r="B371" s="107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6">
        <v>6</v>
      </c>
      <c r="B372" s="107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6">
        <v>7</v>
      </c>
      <c r="B373" s="107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6">
        <v>8</v>
      </c>
      <c r="B374" s="107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6">
        <v>9</v>
      </c>
      <c r="B375" s="107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6">
        <v>10</v>
      </c>
      <c r="B376" s="107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6">
        <v>11</v>
      </c>
      <c r="B377" s="107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6">
        <v>12</v>
      </c>
      <c r="B378" s="107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6">
        <v>13</v>
      </c>
      <c r="B379" s="107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6">
        <v>14</v>
      </c>
      <c r="B380" s="107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6">
        <v>15</v>
      </c>
      <c r="B381" s="107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6">
        <v>16</v>
      </c>
      <c r="B382" s="107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6">
        <v>17</v>
      </c>
      <c r="B383" s="107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6">
        <v>18</v>
      </c>
      <c r="B384" s="107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6">
        <v>19</v>
      </c>
      <c r="B385" s="107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6">
        <v>20</v>
      </c>
      <c r="B386" s="107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6">
        <v>21</v>
      </c>
      <c r="B387" s="107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6">
        <v>22</v>
      </c>
      <c r="B388" s="107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6">
        <v>23</v>
      </c>
      <c r="B389" s="107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6">
        <v>24</v>
      </c>
      <c r="B390" s="107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6">
        <v>25</v>
      </c>
      <c r="B391" s="107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6">
        <v>26</v>
      </c>
      <c r="B392" s="107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6">
        <v>27</v>
      </c>
      <c r="B393" s="107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6">
        <v>28</v>
      </c>
      <c r="B394" s="107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6">
        <v>29</v>
      </c>
      <c r="B395" s="107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6">
        <v>30</v>
      </c>
      <c r="B396" s="107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6">
        <v>1</v>
      </c>
      <c r="B400" s="107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6">
        <v>2</v>
      </c>
      <c r="B401" s="107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6">
        <v>3</v>
      </c>
      <c r="B402" s="107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6">
        <v>4</v>
      </c>
      <c r="B403" s="107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6">
        <v>5</v>
      </c>
      <c r="B404" s="107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6">
        <v>6</v>
      </c>
      <c r="B405" s="107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6">
        <v>7</v>
      </c>
      <c r="B406" s="107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6">
        <v>8</v>
      </c>
      <c r="B407" s="107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6">
        <v>9</v>
      </c>
      <c r="B408" s="107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6">
        <v>10</v>
      </c>
      <c r="B409" s="107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6">
        <v>11</v>
      </c>
      <c r="B410" s="107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6">
        <v>12</v>
      </c>
      <c r="B411" s="107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6">
        <v>13</v>
      </c>
      <c r="B412" s="107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6">
        <v>14</v>
      </c>
      <c r="B413" s="107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6">
        <v>15</v>
      </c>
      <c r="B414" s="107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6">
        <v>16</v>
      </c>
      <c r="B415" s="107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6">
        <v>17</v>
      </c>
      <c r="B416" s="107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6">
        <v>18</v>
      </c>
      <c r="B417" s="107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6">
        <v>19</v>
      </c>
      <c r="B418" s="107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6">
        <v>20</v>
      </c>
      <c r="B419" s="107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6">
        <v>21</v>
      </c>
      <c r="B420" s="107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6">
        <v>22</v>
      </c>
      <c r="B421" s="107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6">
        <v>23</v>
      </c>
      <c r="B422" s="107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6">
        <v>24</v>
      </c>
      <c r="B423" s="107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6">
        <v>25</v>
      </c>
      <c r="B424" s="107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6">
        <v>26</v>
      </c>
      <c r="B425" s="107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6">
        <v>27</v>
      </c>
      <c r="B426" s="107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6">
        <v>28</v>
      </c>
      <c r="B427" s="107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6">
        <v>29</v>
      </c>
      <c r="B428" s="107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6">
        <v>30</v>
      </c>
      <c r="B429" s="107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6">
        <v>1</v>
      </c>
      <c r="B433" s="107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6">
        <v>2</v>
      </c>
      <c r="B434" s="107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6">
        <v>3</v>
      </c>
      <c r="B435" s="107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6">
        <v>4</v>
      </c>
      <c r="B436" s="107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6">
        <v>5</v>
      </c>
      <c r="B437" s="107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6">
        <v>6</v>
      </c>
      <c r="B438" s="107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6">
        <v>7</v>
      </c>
      <c r="B439" s="107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6">
        <v>8</v>
      </c>
      <c r="B440" s="107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6">
        <v>9</v>
      </c>
      <c r="B441" s="107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6">
        <v>10</v>
      </c>
      <c r="B442" s="107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6">
        <v>11</v>
      </c>
      <c r="B443" s="107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6">
        <v>12</v>
      </c>
      <c r="B444" s="107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6">
        <v>13</v>
      </c>
      <c r="B445" s="107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6">
        <v>14</v>
      </c>
      <c r="B446" s="107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6">
        <v>15</v>
      </c>
      <c r="B447" s="107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6">
        <v>16</v>
      </c>
      <c r="B448" s="107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6">
        <v>17</v>
      </c>
      <c r="B449" s="107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6">
        <v>18</v>
      </c>
      <c r="B450" s="107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6">
        <v>19</v>
      </c>
      <c r="B451" s="107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6">
        <v>20</v>
      </c>
      <c r="B452" s="107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6">
        <v>21</v>
      </c>
      <c r="B453" s="107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6">
        <v>22</v>
      </c>
      <c r="B454" s="107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6">
        <v>23</v>
      </c>
      <c r="B455" s="107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6">
        <v>24</v>
      </c>
      <c r="B456" s="107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6">
        <v>25</v>
      </c>
      <c r="B457" s="107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6">
        <v>26</v>
      </c>
      <c r="B458" s="107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6">
        <v>27</v>
      </c>
      <c r="B459" s="107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6">
        <v>28</v>
      </c>
      <c r="B460" s="107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6">
        <v>29</v>
      </c>
      <c r="B461" s="107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6">
        <v>30</v>
      </c>
      <c r="B462" s="107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6">
        <v>1</v>
      </c>
      <c r="B466" s="107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6">
        <v>2</v>
      </c>
      <c r="B467" s="107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6">
        <v>3</v>
      </c>
      <c r="B468" s="107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6">
        <v>4</v>
      </c>
      <c r="B469" s="107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6">
        <v>5</v>
      </c>
      <c r="B470" s="107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6">
        <v>6</v>
      </c>
      <c r="B471" s="107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6">
        <v>7</v>
      </c>
      <c r="B472" s="107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6">
        <v>8</v>
      </c>
      <c r="B473" s="107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6">
        <v>9</v>
      </c>
      <c r="B474" s="107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6">
        <v>10</v>
      </c>
      <c r="B475" s="107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6">
        <v>11</v>
      </c>
      <c r="B476" s="107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6">
        <v>12</v>
      </c>
      <c r="B477" s="107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6">
        <v>13</v>
      </c>
      <c r="B478" s="107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6">
        <v>14</v>
      </c>
      <c r="B479" s="107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6">
        <v>15</v>
      </c>
      <c r="B480" s="107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6">
        <v>16</v>
      </c>
      <c r="B481" s="107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6">
        <v>17</v>
      </c>
      <c r="B482" s="107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6">
        <v>18</v>
      </c>
      <c r="B483" s="107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6">
        <v>19</v>
      </c>
      <c r="B484" s="107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6">
        <v>20</v>
      </c>
      <c r="B485" s="107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6">
        <v>21</v>
      </c>
      <c r="B486" s="107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6">
        <v>22</v>
      </c>
      <c r="B487" s="107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6">
        <v>23</v>
      </c>
      <c r="B488" s="107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6">
        <v>24</v>
      </c>
      <c r="B489" s="107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6">
        <v>25</v>
      </c>
      <c r="B490" s="107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6">
        <v>26</v>
      </c>
      <c r="B491" s="107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6">
        <v>27</v>
      </c>
      <c r="B492" s="107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6">
        <v>28</v>
      </c>
      <c r="B493" s="107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6">
        <v>29</v>
      </c>
      <c r="B494" s="107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6">
        <v>30</v>
      </c>
      <c r="B495" s="107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6">
        <v>1</v>
      </c>
      <c r="B499" s="107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6">
        <v>2</v>
      </c>
      <c r="B500" s="107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6">
        <v>3</v>
      </c>
      <c r="B501" s="107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6">
        <v>4</v>
      </c>
      <c r="B502" s="107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6">
        <v>5</v>
      </c>
      <c r="B503" s="107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6">
        <v>6</v>
      </c>
      <c r="B504" s="107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6">
        <v>7</v>
      </c>
      <c r="B505" s="107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6">
        <v>8</v>
      </c>
      <c r="B506" s="107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6">
        <v>9</v>
      </c>
      <c r="B507" s="107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6">
        <v>10</v>
      </c>
      <c r="B508" s="107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6">
        <v>11</v>
      </c>
      <c r="B509" s="107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6">
        <v>12</v>
      </c>
      <c r="B510" s="107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6">
        <v>13</v>
      </c>
      <c r="B511" s="107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6">
        <v>14</v>
      </c>
      <c r="B512" s="107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6">
        <v>15</v>
      </c>
      <c r="B513" s="107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6">
        <v>16</v>
      </c>
      <c r="B514" s="107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6">
        <v>17</v>
      </c>
      <c r="B515" s="107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6">
        <v>18</v>
      </c>
      <c r="B516" s="107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6">
        <v>19</v>
      </c>
      <c r="B517" s="107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6">
        <v>20</v>
      </c>
      <c r="B518" s="107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6">
        <v>21</v>
      </c>
      <c r="B519" s="107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6">
        <v>22</v>
      </c>
      <c r="B520" s="107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6">
        <v>23</v>
      </c>
      <c r="B521" s="107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6">
        <v>24</v>
      </c>
      <c r="B522" s="107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6">
        <v>25</v>
      </c>
      <c r="B523" s="107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6">
        <v>26</v>
      </c>
      <c r="B524" s="107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6">
        <v>27</v>
      </c>
      <c r="B525" s="107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6">
        <v>28</v>
      </c>
      <c r="B526" s="107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6">
        <v>29</v>
      </c>
      <c r="B527" s="107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6">
        <v>30</v>
      </c>
      <c r="B528" s="107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6">
        <v>1</v>
      </c>
      <c r="B532" s="107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6">
        <v>2</v>
      </c>
      <c r="B533" s="107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6">
        <v>3</v>
      </c>
      <c r="B534" s="107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6">
        <v>4</v>
      </c>
      <c r="B535" s="107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6">
        <v>5</v>
      </c>
      <c r="B536" s="107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6">
        <v>6</v>
      </c>
      <c r="B537" s="107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6">
        <v>7</v>
      </c>
      <c r="B538" s="107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6">
        <v>8</v>
      </c>
      <c r="B539" s="107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6">
        <v>9</v>
      </c>
      <c r="B540" s="107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6">
        <v>10</v>
      </c>
      <c r="B541" s="107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6">
        <v>11</v>
      </c>
      <c r="B542" s="107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6">
        <v>12</v>
      </c>
      <c r="B543" s="107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6">
        <v>13</v>
      </c>
      <c r="B544" s="107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6">
        <v>14</v>
      </c>
      <c r="B545" s="107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6">
        <v>15</v>
      </c>
      <c r="B546" s="107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6">
        <v>16</v>
      </c>
      <c r="B547" s="107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6">
        <v>17</v>
      </c>
      <c r="B548" s="107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6">
        <v>18</v>
      </c>
      <c r="B549" s="107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6">
        <v>19</v>
      </c>
      <c r="B550" s="107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6">
        <v>20</v>
      </c>
      <c r="B551" s="107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6">
        <v>21</v>
      </c>
      <c r="B552" s="107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6">
        <v>22</v>
      </c>
      <c r="B553" s="107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6">
        <v>23</v>
      </c>
      <c r="B554" s="107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6">
        <v>24</v>
      </c>
      <c r="B555" s="107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6">
        <v>25</v>
      </c>
      <c r="B556" s="107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6">
        <v>26</v>
      </c>
      <c r="B557" s="107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6">
        <v>27</v>
      </c>
      <c r="B558" s="107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6">
        <v>28</v>
      </c>
      <c r="B559" s="107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6">
        <v>29</v>
      </c>
      <c r="B560" s="107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6">
        <v>30</v>
      </c>
      <c r="B561" s="107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6">
        <v>1</v>
      </c>
      <c r="B565" s="107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6">
        <v>2</v>
      </c>
      <c r="B566" s="107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6">
        <v>3</v>
      </c>
      <c r="B567" s="107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6">
        <v>4</v>
      </c>
      <c r="B568" s="107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6">
        <v>5</v>
      </c>
      <c r="B569" s="107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6">
        <v>6</v>
      </c>
      <c r="B570" s="107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6">
        <v>7</v>
      </c>
      <c r="B571" s="107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6">
        <v>8</v>
      </c>
      <c r="B572" s="107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6">
        <v>9</v>
      </c>
      <c r="B573" s="107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6">
        <v>10</v>
      </c>
      <c r="B574" s="107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6">
        <v>11</v>
      </c>
      <c r="B575" s="107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6">
        <v>12</v>
      </c>
      <c r="B576" s="107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6">
        <v>13</v>
      </c>
      <c r="B577" s="107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6">
        <v>14</v>
      </c>
      <c r="B578" s="107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6">
        <v>15</v>
      </c>
      <c r="B579" s="107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6">
        <v>16</v>
      </c>
      <c r="B580" s="107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6">
        <v>17</v>
      </c>
      <c r="B581" s="107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6">
        <v>18</v>
      </c>
      <c r="B582" s="107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6">
        <v>19</v>
      </c>
      <c r="B583" s="107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6">
        <v>20</v>
      </c>
      <c r="B584" s="107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6">
        <v>21</v>
      </c>
      <c r="B585" s="107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6">
        <v>22</v>
      </c>
      <c r="B586" s="107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6">
        <v>23</v>
      </c>
      <c r="B587" s="107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6">
        <v>24</v>
      </c>
      <c r="B588" s="107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6">
        <v>25</v>
      </c>
      <c r="B589" s="107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6">
        <v>26</v>
      </c>
      <c r="B590" s="107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6">
        <v>27</v>
      </c>
      <c r="B591" s="107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6">
        <v>28</v>
      </c>
      <c r="B592" s="107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6">
        <v>29</v>
      </c>
      <c r="B593" s="107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6">
        <v>30</v>
      </c>
      <c r="B594" s="107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6">
        <v>1</v>
      </c>
      <c r="B598" s="107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6">
        <v>2</v>
      </c>
      <c r="B599" s="107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6">
        <v>3</v>
      </c>
      <c r="B600" s="107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6">
        <v>4</v>
      </c>
      <c r="B601" s="107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6">
        <v>5</v>
      </c>
      <c r="B602" s="107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6">
        <v>6</v>
      </c>
      <c r="B603" s="107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6">
        <v>7</v>
      </c>
      <c r="B604" s="107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6">
        <v>8</v>
      </c>
      <c r="B605" s="107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6">
        <v>9</v>
      </c>
      <c r="B606" s="107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6">
        <v>10</v>
      </c>
      <c r="B607" s="107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6">
        <v>11</v>
      </c>
      <c r="B608" s="107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6">
        <v>12</v>
      </c>
      <c r="B609" s="107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6">
        <v>13</v>
      </c>
      <c r="B610" s="107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6">
        <v>14</v>
      </c>
      <c r="B611" s="107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6">
        <v>15</v>
      </c>
      <c r="B612" s="107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6">
        <v>16</v>
      </c>
      <c r="B613" s="107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6">
        <v>17</v>
      </c>
      <c r="B614" s="107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6">
        <v>18</v>
      </c>
      <c r="B615" s="107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6">
        <v>19</v>
      </c>
      <c r="B616" s="107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6">
        <v>20</v>
      </c>
      <c r="B617" s="107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6">
        <v>21</v>
      </c>
      <c r="B618" s="107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6">
        <v>22</v>
      </c>
      <c r="B619" s="107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6">
        <v>23</v>
      </c>
      <c r="B620" s="107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6">
        <v>24</v>
      </c>
      <c r="B621" s="107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6">
        <v>25</v>
      </c>
      <c r="B622" s="107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6">
        <v>26</v>
      </c>
      <c r="B623" s="107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6">
        <v>27</v>
      </c>
      <c r="B624" s="107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6">
        <v>28</v>
      </c>
      <c r="B625" s="107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6">
        <v>29</v>
      </c>
      <c r="B626" s="107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6">
        <v>30</v>
      </c>
      <c r="B627" s="107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6">
        <v>1</v>
      </c>
      <c r="B631" s="107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6">
        <v>2</v>
      </c>
      <c r="B632" s="107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6">
        <v>3</v>
      </c>
      <c r="B633" s="107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6">
        <v>4</v>
      </c>
      <c r="B634" s="107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6">
        <v>5</v>
      </c>
      <c r="B635" s="107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6">
        <v>6</v>
      </c>
      <c r="B636" s="107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6">
        <v>7</v>
      </c>
      <c r="B637" s="107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6">
        <v>8</v>
      </c>
      <c r="B638" s="107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6">
        <v>9</v>
      </c>
      <c r="B639" s="107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6">
        <v>10</v>
      </c>
      <c r="B640" s="107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6">
        <v>11</v>
      </c>
      <c r="B641" s="107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6">
        <v>12</v>
      </c>
      <c r="B642" s="107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6">
        <v>13</v>
      </c>
      <c r="B643" s="107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6">
        <v>14</v>
      </c>
      <c r="B644" s="107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6">
        <v>15</v>
      </c>
      <c r="B645" s="107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6">
        <v>16</v>
      </c>
      <c r="B646" s="107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6">
        <v>17</v>
      </c>
      <c r="B647" s="107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6">
        <v>18</v>
      </c>
      <c r="B648" s="107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6">
        <v>19</v>
      </c>
      <c r="B649" s="107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6">
        <v>20</v>
      </c>
      <c r="B650" s="107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6">
        <v>21</v>
      </c>
      <c r="B651" s="107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6">
        <v>22</v>
      </c>
      <c r="B652" s="107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6">
        <v>23</v>
      </c>
      <c r="B653" s="107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6">
        <v>24</v>
      </c>
      <c r="B654" s="107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6">
        <v>25</v>
      </c>
      <c r="B655" s="107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6">
        <v>26</v>
      </c>
      <c r="B656" s="107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6">
        <v>27</v>
      </c>
      <c r="B657" s="107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6">
        <v>28</v>
      </c>
      <c r="B658" s="107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6">
        <v>29</v>
      </c>
      <c r="B659" s="107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6">
        <v>30</v>
      </c>
      <c r="B660" s="107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6">
        <v>1</v>
      </c>
      <c r="B664" s="107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6">
        <v>2</v>
      </c>
      <c r="B665" s="107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6">
        <v>3</v>
      </c>
      <c r="B666" s="107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6">
        <v>4</v>
      </c>
      <c r="B667" s="107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6">
        <v>5</v>
      </c>
      <c r="B668" s="107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6">
        <v>6</v>
      </c>
      <c r="B669" s="107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6">
        <v>7</v>
      </c>
      <c r="B670" s="107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6">
        <v>8</v>
      </c>
      <c r="B671" s="107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6">
        <v>9</v>
      </c>
      <c r="B672" s="107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6">
        <v>10</v>
      </c>
      <c r="B673" s="107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6">
        <v>11</v>
      </c>
      <c r="B674" s="107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6">
        <v>12</v>
      </c>
      <c r="B675" s="107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6">
        <v>13</v>
      </c>
      <c r="B676" s="107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6">
        <v>14</v>
      </c>
      <c r="B677" s="107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6">
        <v>15</v>
      </c>
      <c r="B678" s="107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6">
        <v>16</v>
      </c>
      <c r="B679" s="107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6">
        <v>17</v>
      </c>
      <c r="B680" s="107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6">
        <v>18</v>
      </c>
      <c r="B681" s="107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6">
        <v>19</v>
      </c>
      <c r="B682" s="107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6">
        <v>20</v>
      </c>
      <c r="B683" s="107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6">
        <v>21</v>
      </c>
      <c r="B684" s="107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6">
        <v>22</v>
      </c>
      <c r="B685" s="107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6">
        <v>23</v>
      </c>
      <c r="B686" s="107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6">
        <v>24</v>
      </c>
      <c r="B687" s="107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6">
        <v>25</v>
      </c>
      <c r="B688" s="107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6">
        <v>26</v>
      </c>
      <c r="B689" s="107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6">
        <v>27</v>
      </c>
      <c r="B690" s="107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6">
        <v>28</v>
      </c>
      <c r="B691" s="107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6">
        <v>29</v>
      </c>
      <c r="B692" s="107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6">
        <v>30</v>
      </c>
      <c r="B693" s="107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6">
        <v>1</v>
      </c>
      <c r="B697" s="107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6">
        <v>2</v>
      </c>
      <c r="B698" s="107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6">
        <v>3</v>
      </c>
      <c r="B699" s="107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6">
        <v>4</v>
      </c>
      <c r="B700" s="107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6">
        <v>5</v>
      </c>
      <c r="B701" s="107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6">
        <v>6</v>
      </c>
      <c r="B702" s="107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6">
        <v>7</v>
      </c>
      <c r="B703" s="107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6">
        <v>8</v>
      </c>
      <c r="B704" s="107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6">
        <v>9</v>
      </c>
      <c r="B705" s="107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6">
        <v>10</v>
      </c>
      <c r="B706" s="107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6">
        <v>11</v>
      </c>
      <c r="B707" s="107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6">
        <v>12</v>
      </c>
      <c r="B708" s="107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6">
        <v>13</v>
      </c>
      <c r="B709" s="107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6">
        <v>14</v>
      </c>
      <c r="B710" s="107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6">
        <v>15</v>
      </c>
      <c r="B711" s="107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6">
        <v>16</v>
      </c>
      <c r="B712" s="107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6">
        <v>17</v>
      </c>
      <c r="B713" s="107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6">
        <v>18</v>
      </c>
      <c r="B714" s="107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6">
        <v>19</v>
      </c>
      <c r="B715" s="107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6">
        <v>20</v>
      </c>
      <c r="B716" s="107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6">
        <v>21</v>
      </c>
      <c r="B717" s="107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6">
        <v>22</v>
      </c>
      <c r="B718" s="107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6">
        <v>23</v>
      </c>
      <c r="B719" s="107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6">
        <v>24</v>
      </c>
      <c r="B720" s="107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6">
        <v>25</v>
      </c>
      <c r="B721" s="107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6">
        <v>26</v>
      </c>
      <c r="B722" s="107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6">
        <v>27</v>
      </c>
      <c r="B723" s="107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6">
        <v>28</v>
      </c>
      <c r="B724" s="107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6">
        <v>29</v>
      </c>
      <c r="B725" s="107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6">
        <v>30</v>
      </c>
      <c r="B726" s="107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6">
        <v>1</v>
      </c>
      <c r="B730" s="107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6">
        <v>2</v>
      </c>
      <c r="B731" s="107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6">
        <v>3</v>
      </c>
      <c r="B732" s="107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6">
        <v>4</v>
      </c>
      <c r="B733" s="107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6">
        <v>5</v>
      </c>
      <c r="B734" s="107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6">
        <v>6</v>
      </c>
      <c r="B735" s="107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6">
        <v>7</v>
      </c>
      <c r="B736" s="107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6">
        <v>8</v>
      </c>
      <c r="B737" s="107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6">
        <v>9</v>
      </c>
      <c r="B738" s="107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6">
        <v>10</v>
      </c>
      <c r="B739" s="107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6">
        <v>11</v>
      </c>
      <c r="B740" s="107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6">
        <v>12</v>
      </c>
      <c r="B741" s="107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6">
        <v>13</v>
      </c>
      <c r="B742" s="107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6">
        <v>14</v>
      </c>
      <c r="B743" s="107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6">
        <v>15</v>
      </c>
      <c r="B744" s="107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6">
        <v>16</v>
      </c>
      <c r="B745" s="107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6">
        <v>17</v>
      </c>
      <c r="B746" s="107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6">
        <v>18</v>
      </c>
      <c r="B747" s="107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6">
        <v>19</v>
      </c>
      <c r="B748" s="107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6">
        <v>20</v>
      </c>
      <c r="B749" s="107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6">
        <v>21</v>
      </c>
      <c r="B750" s="107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6">
        <v>22</v>
      </c>
      <c r="B751" s="107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6">
        <v>23</v>
      </c>
      <c r="B752" s="107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6">
        <v>24</v>
      </c>
      <c r="B753" s="107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6">
        <v>25</v>
      </c>
      <c r="B754" s="107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6">
        <v>26</v>
      </c>
      <c r="B755" s="107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6">
        <v>27</v>
      </c>
      <c r="B756" s="107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6">
        <v>28</v>
      </c>
      <c r="B757" s="107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6">
        <v>29</v>
      </c>
      <c r="B758" s="107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6">
        <v>30</v>
      </c>
      <c r="B759" s="107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6">
        <v>1</v>
      </c>
      <c r="B763" s="107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6">
        <v>2</v>
      </c>
      <c r="B764" s="107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6">
        <v>3</v>
      </c>
      <c r="B765" s="107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6">
        <v>4</v>
      </c>
      <c r="B766" s="107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6">
        <v>5</v>
      </c>
      <c r="B767" s="107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6">
        <v>6</v>
      </c>
      <c r="B768" s="107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6">
        <v>7</v>
      </c>
      <c r="B769" s="107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6">
        <v>8</v>
      </c>
      <c r="B770" s="107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6">
        <v>9</v>
      </c>
      <c r="B771" s="107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6">
        <v>10</v>
      </c>
      <c r="B772" s="107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6">
        <v>11</v>
      </c>
      <c r="B773" s="107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6">
        <v>12</v>
      </c>
      <c r="B774" s="107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6">
        <v>13</v>
      </c>
      <c r="B775" s="107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6">
        <v>14</v>
      </c>
      <c r="B776" s="107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6">
        <v>15</v>
      </c>
      <c r="B777" s="107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6">
        <v>16</v>
      </c>
      <c r="B778" s="107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6">
        <v>17</v>
      </c>
      <c r="B779" s="107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6">
        <v>18</v>
      </c>
      <c r="B780" s="107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6">
        <v>19</v>
      </c>
      <c r="B781" s="107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6">
        <v>20</v>
      </c>
      <c r="B782" s="107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6">
        <v>21</v>
      </c>
      <c r="B783" s="107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6">
        <v>22</v>
      </c>
      <c r="B784" s="107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6">
        <v>23</v>
      </c>
      <c r="B785" s="107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6">
        <v>24</v>
      </c>
      <c r="B786" s="107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6">
        <v>25</v>
      </c>
      <c r="B787" s="107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6">
        <v>26</v>
      </c>
      <c r="B788" s="107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6">
        <v>27</v>
      </c>
      <c r="B789" s="107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6">
        <v>28</v>
      </c>
      <c r="B790" s="107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6">
        <v>29</v>
      </c>
      <c r="B791" s="107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6">
        <v>30</v>
      </c>
      <c r="B792" s="107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6">
        <v>1</v>
      </c>
      <c r="B796" s="107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6">
        <v>2</v>
      </c>
      <c r="B797" s="107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6">
        <v>3</v>
      </c>
      <c r="B798" s="107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6">
        <v>4</v>
      </c>
      <c r="B799" s="107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6">
        <v>5</v>
      </c>
      <c r="B800" s="107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6">
        <v>6</v>
      </c>
      <c r="B801" s="107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6">
        <v>7</v>
      </c>
      <c r="B802" s="107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6">
        <v>8</v>
      </c>
      <c r="B803" s="107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6">
        <v>9</v>
      </c>
      <c r="B804" s="107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6">
        <v>10</v>
      </c>
      <c r="B805" s="107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6">
        <v>11</v>
      </c>
      <c r="B806" s="107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6">
        <v>12</v>
      </c>
      <c r="B807" s="107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6">
        <v>13</v>
      </c>
      <c r="B808" s="107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6">
        <v>14</v>
      </c>
      <c r="B809" s="107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6">
        <v>15</v>
      </c>
      <c r="B810" s="107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6">
        <v>16</v>
      </c>
      <c r="B811" s="107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6">
        <v>17</v>
      </c>
      <c r="B812" s="107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6">
        <v>18</v>
      </c>
      <c r="B813" s="107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6">
        <v>19</v>
      </c>
      <c r="B814" s="107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6">
        <v>20</v>
      </c>
      <c r="B815" s="107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6">
        <v>21</v>
      </c>
      <c r="B816" s="107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6">
        <v>22</v>
      </c>
      <c r="B817" s="107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6">
        <v>23</v>
      </c>
      <c r="B818" s="107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6">
        <v>24</v>
      </c>
      <c r="B819" s="107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6">
        <v>25</v>
      </c>
      <c r="B820" s="107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6">
        <v>26</v>
      </c>
      <c r="B821" s="107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6">
        <v>27</v>
      </c>
      <c r="B822" s="107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6">
        <v>28</v>
      </c>
      <c r="B823" s="107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6">
        <v>29</v>
      </c>
      <c r="B824" s="107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6">
        <v>30</v>
      </c>
      <c r="B825" s="107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6">
        <v>1</v>
      </c>
      <c r="B829" s="107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6">
        <v>2</v>
      </c>
      <c r="B830" s="107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6">
        <v>3</v>
      </c>
      <c r="B831" s="107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6">
        <v>4</v>
      </c>
      <c r="B832" s="107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6">
        <v>5</v>
      </c>
      <c r="B833" s="107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6">
        <v>6</v>
      </c>
      <c r="B834" s="107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6">
        <v>7</v>
      </c>
      <c r="B835" s="107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6">
        <v>8</v>
      </c>
      <c r="B836" s="107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6">
        <v>9</v>
      </c>
      <c r="B837" s="107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6">
        <v>10</v>
      </c>
      <c r="B838" s="107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6">
        <v>11</v>
      </c>
      <c r="B839" s="107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6">
        <v>12</v>
      </c>
      <c r="B840" s="107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6">
        <v>13</v>
      </c>
      <c r="B841" s="107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6">
        <v>14</v>
      </c>
      <c r="B842" s="107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6">
        <v>15</v>
      </c>
      <c r="B843" s="107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6">
        <v>16</v>
      </c>
      <c r="B844" s="107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6">
        <v>17</v>
      </c>
      <c r="B845" s="107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6">
        <v>18</v>
      </c>
      <c r="B846" s="107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6">
        <v>19</v>
      </c>
      <c r="B847" s="107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6">
        <v>20</v>
      </c>
      <c r="B848" s="107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6">
        <v>21</v>
      </c>
      <c r="B849" s="107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6">
        <v>22</v>
      </c>
      <c r="B850" s="107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6">
        <v>23</v>
      </c>
      <c r="B851" s="107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6">
        <v>24</v>
      </c>
      <c r="B852" s="107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6">
        <v>25</v>
      </c>
      <c r="B853" s="107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6">
        <v>26</v>
      </c>
      <c r="B854" s="107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6">
        <v>27</v>
      </c>
      <c r="B855" s="107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6">
        <v>28</v>
      </c>
      <c r="B856" s="107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6">
        <v>29</v>
      </c>
      <c r="B857" s="107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6">
        <v>30</v>
      </c>
      <c r="B858" s="107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6">
        <v>1</v>
      </c>
      <c r="B862" s="107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6">
        <v>2</v>
      </c>
      <c r="B863" s="107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6">
        <v>3</v>
      </c>
      <c r="B864" s="107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6">
        <v>4</v>
      </c>
      <c r="B865" s="107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6">
        <v>5</v>
      </c>
      <c r="B866" s="107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6">
        <v>6</v>
      </c>
      <c r="B867" s="107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6">
        <v>7</v>
      </c>
      <c r="B868" s="107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6">
        <v>8</v>
      </c>
      <c r="B869" s="107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6">
        <v>9</v>
      </c>
      <c r="B870" s="107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6">
        <v>10</v>
      </c>
      <c r="B871" s="107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6">
        <v>11</v>
      </c>
      <c r="B872" s="107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6">
        <v>12</v>
      </c>
      <c r="B873" s="107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6">
        <v>13</v>
      </c>
      <c r="B874" s="107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6">
        <v>14</v>
      </c>
      <c r="B875" s="107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6">
        <v>15</v>
      </c>
      <c r="B876" s="107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6">
        <v>16</v>
      </c>
      <c r="B877" s="107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6">
        <v>17</v>
      </c>
      <c r="B878" s="107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6">
        <v>18</v>
      </c>
      <c r="B879" s="107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6">
        <v>19</v>
      </c>
      <c r="B880" s="107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6">
        <v>20</v>
      </c>
      <c r="B881" s="107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6">
        <v>21</v>
      </c>
      <c r="B882" s="107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6">
        <v>22</v>
      </c>
      <c r="B883" s="107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6">
        <v>23</v>
      </c>
      <c r="B884" s="107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6">
        <v>24</v>
      </c>
      <c r="B885" s="107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6">
        <v>25</v>
      </c>
      <c r="B886" s="107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6">
        <v>26</v>
      </c>
      <c r="B887" s="107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6">
        <v>27</v>
      </c>
      <c r="B888" s="107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6">
        <v>28</v>
      </c>
      <c r="B889" s="107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6">
        <v>29</v>
      </c>
      <c r="B890" s="107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6">
        <v>30</v>
      </c>
      <c r="B891" s="107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6">
        <v>1</v>
      </c>
      <c r="B895" s="107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6">
        <v>2</v>
      </c>
      <c r="B896" s="107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6">
        <v>3</v>
      </c>
      <c r="B897" s="107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6">
        <v>4</v>
      </c>
      <c r="B898" s="107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6">
        <v>5</v>
      </c>
      <c r="B899" s="107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6">
        <v>6</v>
      </c>
      <c r="B900" s="107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6">
        <v>7</v>
      </c>
      <c r="B901" s="107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6">
        <v>8</v>
      </c>
      <c r="B902" s="107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6">
        <v>9</v>
      </c>
      <c r="B903" s="107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6">
        <v>10</v>
      </c>
      <c r="B904" s="107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6">
        <v>11</v>
      </c>
      <c r="B905" s="107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6">
        <v>12</v>
      </c>
      <c r="B906" s="107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6">
        <v>13</v>
      </c>
      <c r="B907" s="107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6">
        <v>14</v>
      </c>
      <c r="B908" s="107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6">
        <v>15</v>
      </c>
      <c r="B909" s="107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6">
        <v>16</v>
      </c>
      <c r="B910" s="107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6">
        <v>17</v>
      </c>
      <c r="B911" s="107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6">
        <v>18</v>
      </c>
      <c r="B912" s="107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6">
        <v>19</v>
      </c>
      <c r="B913" s="107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6">
        <v>20</v>
      </c>
      <c r="B914" s="107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6">
        <v>21</v>
      </c>
      <c r="B915" s="107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6">
        <v>22</v>
      </c>
      <c r="B916" s="107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6">
        <v>23</v>
      </c>
      <c r="B917" s="107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6">
        <v>24</v>
      </c>
      <c r="B918" s="107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6">
        <v>25</v>
      </c>
      <c r="B919" s="107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6">
        <v>26</v>
      </c>
      <c r="B920" s="107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6">
        <v>27</v>
      </c>
      <c r="B921" s="107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6">
        <v>28</v>
      </c>
      <c r="B922" s="107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6">
        <v>29</v>
      </c>
      <c r="B923" s="107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6">
        <v>30</v>
      </c>
      <c r="B924" s="107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6">
        <v>1</v>
      </c>
      <c r="B928" s="107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6">
        <v>2</v>
      </c>
      <c r="B929" s="107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6">
        <v>3</v>
      </c>
      <c r="B930" s="107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6">
        <v>4</v>
      </c>
      <c r="B931" s="107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6">
        <v>5</v>
      </c>
      <c r="B932" s="107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6">
        <v>6</v>
      </c>
      <c r="B933" s="107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6">
        <v>7</v>
      </c>
      <c r="B934" s="107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6">
        <v>8</v>
      </c>
      <c r="B935" s="107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6">
        <v>9</v>
      </c>
      <c r="B936" s="107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6">
        <v>10</v>
      </c>
      <c r="B937" s="107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6">
        <v>11</v>
      </c>
      <c r="B938" s="107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6">
        <v>12</v>
      </c>
      <c r="B939" s="107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6">
        <v>13</v>
      </c>
      <c r="B940" s="107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6">
        <v>14</v>
      </c>
      <c r="B941" s="107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6">
        <v>15</v>
      </c>
      <c r="B942" s="107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6">
        <v>16</v>
      </c>
      <c r="B943" s="107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6">
        <v>17</v>
      </c>
      <c r="B944" s="107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6">
        <v>18</v>
      </c>
      <c r="B945" s="107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6">
        <v>19</v>
      </c>
      <c r="B946" s="107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6">
        <v>20</v>
      </c>
      <c r="B947" s="107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6">
        <v>21</v>
      </c>
      <c r="B948" s="107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6">
        <v>22</v>
      </c>
      <c r="B949" s="107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6">
        <v>23</v>
      </c>
      <c r="B950" s="107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6">
        <v>24</v>
      </c>
      <c r="B951" s="107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6">
        <v>25</v>
      </c>
      <c r="B952" s="107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6">
        <v>26</v>
      </c>
      <c r="B953" s="107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6">
        <v>27</v>
      </c>
      <c r="B954" s="107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6">
        <v>28</v>
      </c>
      <c r="B955" s="107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6">
        <v>29</v>
      </c>
      <c r="B956" s="107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6">
        <v>30</v>
      </c>
      <c r="B957" s="107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6">
        <v>1</v>
      </c>
      <c r="B961" s="107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6">
        <v>2</v>
      </c>
      <c r="B962" s="107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6">
        <v>3</v>
      </c>
      <c r="B963" s="107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6">
        <v>4</v>
      </c>
      <c r="B964" s="107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6">
        <v>5</v>
      </c>
      <c r="B965" s="107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6">
        <v>6</v>
      </c>
      <c r="B966" s="107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6">
        <v>7</v>
      </c>
      <c r="B967" s="107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6">
        <v>8</v>
      </c>
      <c r="B968" s="107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6">
        <v>9</v>
      </c>
      <c r="B969" s="107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6">
        <v>10</v>
      </c>
      <c r="B970" s="107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6">
        <v>11</v>
      </c>
      <c r="B971" s="107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6">
        <v>12</v>
      </c>
      <c r="B972" s="107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6">
        <v>13</v>
      </c>
      <c r="B973" s="107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6">
        <v>14</v>
      </c>
      <c r="B974" s="107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6">
        <v>15</v>
      </c>
      <c r="B975" s="107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6">
        <v>16</v>
      </c>
      <c r="B976" s="107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6">
        <v>17</v>
      </c>
      <c r="B977" s="107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6">
        <v>18</v>
      </c>
      <c r="B978" s="107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6">
        <v>19</v>
      </c>
      <c r="B979" s="107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6">
        <v>20</v>
      </c>
      <c r="B980" s="107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6">
        <v>21</v>
      </c>
      <c r="B981" s="107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6">
        <v>22</v>
      </c>
      <c r="B982" s="107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6">
        <v>23</v>
      </c>
      <c r="B983" s="107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6">
        <v>24</v>
      </c>
      <c r="B984" s="107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6">
        <v>25</v>
      </c>
      <c r="B985" s="107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6">
        <v>26</v>
      </c>
      <c r="B986" s="107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6">
        <v>27</v>
      </c>
      <c r="B987" s="107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6">
        <v>28</v>
      </c>
      <c r="B988" s="107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6">
        <v>29</v>
      </c>
      <c r="B989" s="107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6">
        <v>30</v>
      </c>
      <c r="B990" s="107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6">
        <v>1</v>
      </c>
      <c r="B994" s="107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6">
        <v>2</v>
      </c>
      <c r="B995" s="107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6">
        <v>3</v>
      </c>
      <c r="B996" s="107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6">
        <v>4</v>
      </c>
      <c r="B997" s="107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6">
        <v>5</v>
      </c>
      <c r="B998" s="107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6">
        <v>6</v>
      </c>
      <c r="B999" s="107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6">
        <v>7</v>
      </c>
      <c r="B1000" s="107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6">
        <v>8</v>
      </c>
      <c r="B1001" s="107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6">
        <v>9</v>
      </c>
      <c r="B1002" s="107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6">
        <v>10</v>
      </c>
      <c r="B1003" s="107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6">
        <v>11</v>
      </c>
      <c r="B1004" s="107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6">
        <v>12</v>
      </c>
      <c r="B1005" s="107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6">
        <v>13</v>
      </c>
      <c r="B1006" s="107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6">
        <v>14</v>
      </c>
      <c r="B1007" s="107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6">
        <v>15</v>
      </c>
      <c r="B1008" s="107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6">
        <v>16</v>
      </c>
      <c r="B1009" s="107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6">
        <v>17</v>
      </c>
      <c r="B1010" s="107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6">
        <v>18</v>
      </c>
      <c r="B1011" s="107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6">
        <v>19</v>
      </c>
      <c r="B1012" s="107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6">
        <v>20</v>
      </c>
      <c r="B1013" s="107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6">
        <v>21</v>
      </c>
      <c r="B1014" s="107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6">
        <v>22</v>
      </c>
      <c r="B1015" s="107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6">
        <v>23</v>
      </c>
      <c r="B1016" s="107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6">
        <v>24</v>
      </c>
      <c r="B1017" s="107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6">
        <v>25</v>
      </c>
      <c r="B1018" s="107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6">
        <v>26</v>
      </c>
      <c r="B1019" s="107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6">
        <v>27</v>
      </c>
      <c r="B1020" s="107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6">
        <v>28</v>
      </c>
      <c r="B1021" s="107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6">
        <v>29</v>
      </c>
      <c r="B1022" s="107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6">
        <v>30</v>
      </c>
      <c r="B1023" s="107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6">
        <v>1</v>
      </c>
      <c r="B1027" s="107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6">
        <v>2</v>
      </c>
      <c r="B1028" s="107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6">
        <v>3</v>
      </c>
      <c r="B1029" s="107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6">
        <v>4</v>
      </c>
      <c r="B1030" s="107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6">
        <v>5</v>
      </c>
      <c r="B1031" s="107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6">
        <v>6</v>
      </c>
      <c r="B1032" s="107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6">
        <v>7</v>
      </c>
      <c r="B1033" s="107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6">
        <v>8</v>
      </c>
      <c r="B1034" s="107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6">
        <v>9</v>
      </c>
      <c r="B1035" s="107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6">
        <v>10</v>
      </c>
      <c r="B1036" s="107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6">
        <v>11</v>
      </c>
      <c r="B1037" s="107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6">
        <v>12</v>
      </c>
      <c r="B1038" s="107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6">
        <v>13</v>
      </c>
      <c r="B1039" s="107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6">
        <v>14</v>
      </c>
      <c r="B1040" s="107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6">
        <v>15</v>
      </c>
      <c r="B1041" s="107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6">
        <v>16</v>
      </c>
      <c r="B1042" s="107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6">
        <v>17</v>
      </c>
      <c r="B1043" s="107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6">
        <v>18</v>
      </c>
      <c r="B1044" s="107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6">
        <v>19</v>
      </c>
      <c r="B1045" s="107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6">
        <v>20</v>
      </c>
      <c r="B1046" s="107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6">
        <v>21</v>
      </c>
      <c r="B1047" s="107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6">
        <v>22</v>
      </c>
      <c r="B1048" s="107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6">
        <v>23</v>
      </c>
      <c r="B1049" s="107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6">
        <v>24</v>
      </c>
      <c r="B1050" s="107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6">
        <v>25</v>
      </c>
      <c r="B1051" s="107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6">
        <v>26</v>
      </c>
      <c r="B1052" s="107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6">
        <v>27</v>
      </c>
      <c r="B1053" s="107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6">
        <v>28</v>
      </c>
      <c r="B1054" s="107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6">
        <v>29</v>
      </c>
      <c r="B1055" s="107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6">
        <v>30</v>
      </c>
      <c r="B1056" s="107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6">
        <v>1</v>
      </c>
      <c r="B1060" s="107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6">
        <v>2</v>
      </c>
      <c r="B1061" s="107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6">
        <v>3</v>
      </c>
      <c r="B1062" s="107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6">
        <v>4</v>
      </c>
      <c r="B1063" s="107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6">
        <v>5</v>
      </c>
      <c r="B1064" s="107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6">
        <v>6</v>
      </c>
      <c r="B1065" s="107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6">
        <v>7</v>
      </c>
      <c r="B1066" s="107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6">
        <v>8</v>
      </c>
      <c r="B1067" s="107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6">
        <v>9</v>
      </c>
      <c r="B1068" s="107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6">
        <v>10</v>
      </c>
      <c r="B1069" s="107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6">
        <v>11</v>
      </c>
      <c r="B1070" s="107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6">
        <v>12</v>
      </c>
      <c r="B1071" s="107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6">
        <v>13</v>
      </c>
      <c r="B1072" s="107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6">
        <v>14</v>
      </c>
      <c r="B1073" s="107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6">
        <v>15</v>
      </c>
      <c r="B1074" s="107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6">
        <v>16</v>
      </c>
      <c r="B1075" s="107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6">
        <v>17</v>
      </c>
      <c r="B1076" s="107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6">
        <v>18</v>
      </c>
      <c r="B1077" s="107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6">
        <v>19</v>
      </c>
      <c r="B1078" s="107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6">
        <v>20</v>
      </c>
      <c r="B1079" s="107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6">
        <v>21</v>
      </c>
      <c r="B1080" s="107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6">
        <v>22</v>
      </c>
      <c r="B1081" s="107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6">
        <v>23</v>
      </c>
      <c r="B1082" s="107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6">
        <v>24</v>
      </c>
      <c r="B1083" s="107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6">
        <v>25</v>
      </c>
      <c r="B1084" s="107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6">
        <v>26</v>
      </c>
      <c r="B1085" s="107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6">
        <v>27</v>
      </c>
      <c r="B1086" s="107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6">
        <v>28</v>
      </c>
      <c r="B1087" s="107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6">
        <v>29</v>
      </c>
      <c r="B1088" s="107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6">
        <v>30</v>
      </c>
      <c r="B1089" s="107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6">
        <v>1</v>
      </c>
      <c r="B1093" s="107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6">
        <v>2</v>
      </c>
      <c r="B1094" s="107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6">
        <v>3</v>
      </c>
      <c r="B1095" s="107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6">
        <v>4</v>
      </c>
      <c r="B1096" s="107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6">
        <v>5</v>
      </c>
      <c r="B1097" s="107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6">
        <v>6</v>
      </c>
      <c r="B1098" s="107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6">
        <v>7</v>
      </c>
      <c r="B1099" s="107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6">
        <v>8</v>
      </c>
      <c r="B1100" s="107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6">
        <v>9</v>
      </c>
      <c r="B1101" s="107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6">
        <v>10</v>
      </c>
      <c r="B1102" s="107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6">
        <v>11</v>
      </c>
      <c r="B1103" s="107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6">
        <v>12</v>
      </c>
      <c r="B1104" s="107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6">
        <v>13</v>
      </c>
      <c r="B1105" s="107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6">
        <v>14</v>
      </c>
      <c r="B1106" s="107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6">
        <v>15</v>
      </c>
      <c r="B1107" s="107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6">
        <v>16</v>
      </c>
      <c r="B1108" s="107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6">
        <v>17</v>
      </c>
      <c r="B1109" s="107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6">
        <v>18</v>
      </c>
      <c r="B1110" s="107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6">
        <v>19</v>
      </c>
      <c r="B1111" s="107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6">
        <v>20</v>
      </c>
      <c r="B1112" s="107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6">
        <v>21</v>
      </c>
      <c r="B1113" s="107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6">
        <v>22</v>
      </c>
      <c r="B1114" s="107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6">
        <v>23</v>
      </c>
      <c r="B1115" s="107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6">
        <v>24</v>
      </c>
      <c r="B1116" s="107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6">
        <v>25</v>
      </c>
      <c r="B1117" s="107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6">
        <v>26</v>
      </c>
      <c r="B1118" s="107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6">
        <v>27</v>
      </c>
      <c r="B1119" s="107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6">
        <v>28</v>
      </c>
      <c r="B1120" s="107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6">
        <v>29</v>
      </c>
      <c r="B1121" s="107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6">
        <v>30</v>
      </c>
      <c r="B1122" s="107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6">
        <v>1</v>
      </c>
      <c r="B1126" s="107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6">
        <v>2</v>
      </c>
      <c r="B1127" s="107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6">
        <v>3</v>
      </c>
      <c r="B1128" s="107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6">
        <v>4</v>
      </c>
      <c r="B1129" s="107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6">
        <v>5</v>
      </c>
      <c r="B1130" s="107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6">
        <v>6</v>
      </c>
      <c r="B1131" s="107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6">
        <v>7</v>
      </c>
      <c r="B1132" s="107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6">
        <v>8</v>
      </c>
      <c r="B1133" s="107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6">
        <v>9</v>
      </c>
      <c r="B1134" s="107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6">
        <v>10</v>
      </c>
      <c r="B1135" s="107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6">
        <v>11</v>
      </c>
      <c r="B1136" s="107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6">
        <v>12</v>
      </c>
      <c r="B1137" s="107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6">
        <v>13</v>
      </c>
      <c r="B1138" s="107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6">
        <v>14</v>
      </c>
      <c r="B1139" s="107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6">
        <v>15</v>
      </c>
      <c r="B1140" s="107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6">
        <v>16</v>
      </c>
      <c r="B1141" s="107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6">
        <v>17</v>
      </c>
      <c r="B1142" s="107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6">
        <v>18</v>
      </c>
      <c r="B1143" s="107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6">
        <v>19</v>
      </c>
      <c r="B1144" s="107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6">
        <v>20</v>
      </c>
      <c r="B1145" s="107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6">
        <v>21</v>
      </c>
      <c r="B1146" s="107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6">
        <v>22</v>
      </c>
      <c r="B1147" s="107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6">
        <v>23</v>
      </c>
      <c r="B1148" s="107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6">
        <v>24</v>
      </c>
      <c r="B1149" s="107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6">
        <v>25</v>
      </c>
      <c r="B1150" s="107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6">
        <v>26</v>
      </c>
      <c r="B1151" s="107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6">
        <v>27</v>
      </c>
      <c r="B1152" s="107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6">
        <v>28</v>
      </c>
      <c r="B1153" s="107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6">
        <v>29</v>
      </c>
      <c r="B1154" s="107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6">
        <v>30</v>
      </c>
      <c r="B1155" s="107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6">
        <v>1</v>
      </c>
      <c r="B1159" s="107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6">
        <v>2</v>
      </c>
      <c r="B1160" s="107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6">
        <v>3</v>
      </c>
      <c r="B1161" s="107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6">
        <v>4</v>
      </c>
      <c r="B1162" s="107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6">
        <v>5</v>
      </c>
      <c r="B1163" s="107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6">
        <v>6</v>
      </c>
      <c r="B1164" s="107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6">
        <v>7</v>
      </c>
      <c r="B1165" s="107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6">
        <v>8</v>
      </c>
      <c r="B1166" s="107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6">
        <v>9</v>
      </c>
      <c r="B1167" s="107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6">
        <v>10</v>
      </c>
      <c r="B1168" s="107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6">
        <v>11</v>
      </c>
      <c r="B1169" s="107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6">
        <v>12</v>
      </c>
      <c r="B1170" s="107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6">
        <v>13</v>
      </c>
      <c r="B1171" s="107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6">
        <v>14</v>
      </c>
      <c r="B1172" s="107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6">
        <v>15</v>
      </c>
      <c r="B1173" s="107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6">
        <v>16</v>
      </c>
      <c r="B1174" s="107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6">
        <v>17</v>
      </c>
      <c r="B1175" s="107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6">
        <v>18</v>
      </c>
      <c r="B1176" s="107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6">
        <v>19</v>
      </c>
      <c r="B1177" s="107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6">
        <v>20</v>
      </c>
      <c r="B1178" s="107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6">
        <v>21</v>
      </c>
      <c r="B1179" s="107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6">
        <v>22</v>
      </c>
      <c r="B1180" s="107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6">
        <v>23</v>
      </c>
      <c r="B1181" s="107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6">
        <v>24</v>
      </c>
      <c r="B1182" s="107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6">
        <v>25</v>
      </c>
      <c r="B1183" s="107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6">
        <v>26</v>
      </c>
      <c r="B1184" s="107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6">
        <v>27</v>
      </c>
      <c r="B1185" s="107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6">
        <v>28</v>
      </c>
      <c r="B1186" s="107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6">
        <v>29</v>
      </c>
      <c r="B1187" s="107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6">
        <v>30</v>
      </c>
      <c r="B1188" s="107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6">
        <v>1</v>
      </c>
      <c r="B1192" s="107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6">
        <v>2</v>
      </c>
      <c r="B1193" s="107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6">
        <v>3</v>
      </c>
      <c r="B1194" s="107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6">
        <v>4</v>
      </c>
      <c r="B1195" s="107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6">
        <v>5</v>
      </c>
      <c r="B1196" s="107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6">
        <v>6</v>
      </c>
      <c r="B1197" s="107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6">
        <v>7</v>
      </c>
      <c r="B1198" s="107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6">
        <v>8</v>
      </c>
      <c r="B1199" s="107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6">
        <v>9</v>
      </c>
      <c r="B1200" s="107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6">
        <v>10</v>
      </c>
      <c r="B1201" s="107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6">
        <v>11</v>
      </c>
      <c r="B1202" s="107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6">
        <v>12</v>
      </c>
      <c r="B1203" s="107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6">
        <v>13</v>
      </c>
      <c r="B1204" s="107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6">
        <v>14</v>
      </c>
      <c r="B1205" s="107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6">
        <v>15</v>
      </c>
      <c r="B1206" s="107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6">
        <v>16</v>
      </c>
      <c r="B1207" s="107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6">
        <v>17</v>
      </c>
      <c r="B1208" s="107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6">
        <v>18</v>
      </c>
      <c r="B1209" s="107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6">
        <v>19</v>
      </c>
      <c r="B1210" s="107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6">
        <v>20</v>
      </c>
      <c r="B1211" s="107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6">
        <v>21</v>
      </c>
      <c r="B1212" s="107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6">
        <v>22</v>
      </c>
      <c r="B1213" s="107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6">
        <v>23</v>
      </c>
      <c r="B1214" s="107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6">
        <v>24</v>
      </c>
      <c r="B1215" s="107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6">
        <v>25</v>
      </c>
      <c r="B1216" s="107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6">
        <v>26</v>
      </c>
      <c r="B1217" s="107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6">
        <v>27</v>
      </c>
      <c r="B1218" s="107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6">
        <v>28</v>
      </c>
      <c r="B1219" s="107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6">
        <v>29</v>
      </c>
      <c r="B1220" s="107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6">
        <v>30</v>
      </c>
      <c r="B1221" s="107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6">
        <v>1</v>
      </c>
      <c r="B1225" s="107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6">
        <v>2</v>
      </c>
      <c r="B1226" s="107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6">
        <v>3</v>
      </c>
      <c r="B1227" s="107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6">
        <v>4</v>
      </c>
      <c r="B1228" s="107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6">
        <v>5</v>
      </c>
      <c r="B1229" s="107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6">
        <v>6</v>
      </c>
      <c r="B1230" s="107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6">
        <v>7</v>
      </c>
      <c r="B1231" s="107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6">
        <v>8</v>
      </c>
      <c r="B1232" s="107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6">
        <v>9</v>
      </c>
      <c r="B1233" s="107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6">
        <v>10</v>
      </c>
      <c r="B1234" s="107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6">
        <v>11</v>
      </c>
      <c r="B1235" s="107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6">
        <v>12</v>
      </c>
      <c r="B1236" s="107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6">
        <v>13</v>
      </c>
      <c r="B1237" s="107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6">
        <v>14</v>
      </c>
      <c r="B1238" s="107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6">
        <v>15</v>
      </c>
      <c r="B1239" s="107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6">
        <v>16</v>
      </c>
      <c r="B1240" s="107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6">
        <v>17</v>
      </c>
      <c r="B1241" s="107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6">
        <v>18</v>
      </c>
      <c r="B1242" s="107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6">
        <v>19</v>
      </c>
      <c r="B1243" s="107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6">
        <v>20</v>
      </c>
      <c r="B1244" s="107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6">
        <v>21</v>
      </c>
      <c r="B1245" s="107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6">
        <v>22</v>
      </c>
      <c r="B1246" s="107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6">
        <v>23</v>
      </c>
      <c r="B1247" s="107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6">
        <v>24</v>
      </c>
      <c r="B1248" s="107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6">
        <v>25</v>
      </c>
      <c r="B1249" s="107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6">
        <v>26</v>
      </c>
      <c r="B1250" s="107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6">
        <v>27</v>
      </c>
      <c r="B1251" s="107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6">
        <v>28</v>
      </c>
      <c r="B1252" s="107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6">
        <v>29</v>
      </c>
      <c r="B1253" s="107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6">
        <v>30</v>
      </c>
      <c r="B1254" s="107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6">
        <v>1</v>
      </c>
      <c r="B1258" s="107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6">
        <v>2</v>
      </c>
      <c r="B1259" s="107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6">
        <v>3</v>
      </c>
      <c r="B1260" s="107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6">
        <v>4</v>
      </c>
      <c r="B1261" s="107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6">
        <v>5</v>
      </c>
      <c r="B1262" s="107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6">
        <v>6</v>
      </c>
      <c r="B1263" s="107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6">
        <v>7</v>
      </c>
      <c r="B1264" s="107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6">
        <v>8</v>
      </c>
      <c r="B1265" s="107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6">
        <v>9</v>
      </c>
      <c r="B1266" s="107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6">
        <v>10</v>
      </c>
      <c r="B1267" s="107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6">
        <v>11</v>
      </c>
      <c r="B1268" s="107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6">
        <v>12</v>
      </c>
      <c r="B1269" s="107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6">
        <v>13</v>
      </c>
      <c r="B1270" s="107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6">
        <v>14</v>
      </c>
      <c r="B1271" s="107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6">
        <v>15</v>
      </c>
      <c r="B1272" s="107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6">
        <v>16</v>
      </c>
      <c r="B1273" s="107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6">
        <v>17</v>
      </c>
      <c r="B1274" s="107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6">
        <v>18</v>
      </c>
      <c r="B1275" s="107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6">
        <v>19</v>
      </c>
      <c r="B1276" s="107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6">
        <v>20</v>
      </c>
      <c r="B1277" s="107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6">
        <v>21</v>
      </c>
      <c r="B1278" s="107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6">
        <v>22</v>
      </c>
      <c r="B1279" s="107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6">
        <v>23</v>
      </c>
      <c r="B1280" s="107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6">
        <v>24</v>
      </c>
      <c r="B1281" s="107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6">
        <v>25</v>
      </c>
      <c r="B1282" s="107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6">
        <v>26</v>
      </c>
      <c r="B1283" s="107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6">
        <v>27</v>
      </c>
      <c r="B1284" s="107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6">
        <v>28</v>
      </c>
      <c r="B1285" s="107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6">
        <v>29</v>
      </c>
      <c r="B1286" s="107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6">
        <v>30</v>
      </c>
      <c r="B1287" s="107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6">
        <v>1</v>
      </c>
      <c r="B1291" s="107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6">
        <v>2</v>
      </c>
      <c r="B1292" s="107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6">
        <v>3</v>
      </c>
      <c r="B1293" s="107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6">
        <v>4</v>
      </c>
      <c r="B1294" s="107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6">
        <v>5</v>
      </c>
      <c r="B1295" s="107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6">
        <v>6</v>
      </c>
      <c r="B1296" s="107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6">
        <v>7</v>
      </c>
      <c r="B1297" s="107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6">
        <v>8</v>
      </c>
      <c r="B1298" s="107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6">
        <v>9</v>
      </c>
      <c r="B1299" s="107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6">
        <v>10</v>
      </c>
      <c r="B1300" s="107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6">
        <v>11</v>
      </c>
      <c r="B1301" s="107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6">
        <v>12</v>
      </c>
      <c r="B1302" s="107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6">
        <v>13</v>
      </c>
      <c r="B1303" s="107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6">
        <v>14</v>
      </c>
      <c r="B1304" s="107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6">
        <v>15</v>
      </c>
      <c r="B1305" s="107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6">
        <v>16</v>
      </c>
      <c r="B1306" s="107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6">
        <v>17</v>
      </c>
      <c r="B1307" s="107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6">
        <v>18</v>
      </c>
      <c r="B1308" s="107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6">
        <v>19</v>
      </c>
      <c r="B1309" s="107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6">
        <v>20</v>
      </c>
      <c r="B1310" s="107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6">
        <v>21</v>
      </c>
      <c r="B1311" s="107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6">
        <v>22</v>
      </c>
      <c r="B1312" s="107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6">
        <v>23</v>
      </c>
      <c r="B1313" s="107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6">
        <v>24</v>
      </c>
      <c r="B1314" s="107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6">
        <v>25</v>
      </c>
      <c r="B1315" s="107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6">
        <v>26</v>
      </c>
      <c r="B1316" s="107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6">
        <v>27</v>
      </c>
      <c r="B1317" s="107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6">
        <v>28</v>
      </c>
      <c r="B1318" s="107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6">
        <v>29</v>
      </c>
      <c r="B1319" s="107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6">
        <v>30</v>
      </c>
      <c r="B1320" s="107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2018-07-06T01:42:34Z</cp:lastPrinted>
  <dcterms:created xsi:type="dcterms:W3CDTF">2012-03-13T00:50:25Z</dcterms:created>
  <dcterms:modified xsi:type="dcterms:W3CDTF">2018-07-06T01:42:54Z</dcterms:modified>
</cp:coreProperties>
</file>