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<sst xmlns="http://schemas.openxmlformats.org/spreadsheetml/2006/main" count="2839" uniqueCount="598">
  <si>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</si>
  <si>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</si>
  <si>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</si>
  <si>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</si>
  <si>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</si>
  <si>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</si>
  <si>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</si>
  <si>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</si>
  <si>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</si>
  <si>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</si>
  <si>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</si>
  <si>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</si>
  <si>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</si>
  <si>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</si>
  <si>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</si>
  <si>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</si>
  <si>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</si>
  <si>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</si>
  <si>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</si>
  <si>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</si>
  <si>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</si>
  <si>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</si>
  <si>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</si>
  <si>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</si>
  <si>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</si>
  <si>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</si>
  <si>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</si>
  <si>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</si>
  <si>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</si>
  <si>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</si>
  <si>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</si>
  <si>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</si>
  <si>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</si>
  <si>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</si>
  <si>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</si>
  <si>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</si>
  <si>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</si>
  <si>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</si>
  <si>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</si>
  <si>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</si>
  <si>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</si>
  <si>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</si>
  <si>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</si>
  <si>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</si>
  <si>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</si>
  <si>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</si>
  <si>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</si>
  <si>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</si>
  <si>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</si>
  <si>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</si>
  <si>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</si>
  <si>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</si>
  <si>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</si>
  <si>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</si>
  <si>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</si>
  <si>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</si>
  <si>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</si>
  <si>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</si>
  <si>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</si>
  <si>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</si>
  <si>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</si>
  <si>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</si>
  <si>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</si>
  <si>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</si>
  <si>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</si>
  <si>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</si>
  <si>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</si>
  <si>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</si>
  <si>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</si>
  <si>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</si>
  <si>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</si>
  <si>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</si>
  <si>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</si>
  <si>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</si>
  <si>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</si>
  <si>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</si>
  <si>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</si>
  <si>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</si>
  <si>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</si>
  <si>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</si>
  <si>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</si>
  <si>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</si>
  <si>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</si>
  <si>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</si>
  <si>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</si>
  <si>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</si>
  <si>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</si>
  <si>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</si>
  <si>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</si>
  <si>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</si>
  <si>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</si>
  <si>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</si>
  <si>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</si>
  <si>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</si>
  <si>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</si>
  <si>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</si>
  <si>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</si>
  <si>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</si>
  <si>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</si>
  <si>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</si>
  <si>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</si>
  <si>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</si>
  <si>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</si>
  <si>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</si>
  <si>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</si>
  <si>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</si>
  <si>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</si>
  <si>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</si>
  <si>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</si>
  <si>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</si>
  <si>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</si>
  <si>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</si>
  <si>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</si>
  <si>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</si>
  <si>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</si>
  <si>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</si>
  <si>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</si>
  <si>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</si>
  <si>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</si>
  <si>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</si>
  <si>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</si>
  <si>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</si>
  <si>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</si>
  <si>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</si>
  <si>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</si>
  <si>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</si>
  <si>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</si>
  <si>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</si>
  <si>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</si>
  <si>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</si>
  <si>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</si>
  <si>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</si>
  <si>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</si>
  <si>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</si>
  <si>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</si>
  <si>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</si>
  <si>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</si>
  <si>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</si>
  <si>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</si>
  <si>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</si>
  <si>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</si>
  <si>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</si>
  <si>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</si>
  <si>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</si>
  <si>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</si>
  <si>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</si>
  <si>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</si>
  <si>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</si>
  <si>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</si>
  <si>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</si>
  <si>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</si>
  <si>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</si>
  <si>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</si>
  <si>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</si>
  <si>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</si>
  <si>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</si>
  <si>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</si>
  <si>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</si>
  <si>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</si>
  <si>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</si>
  <si>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</si>
  <si>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</si>
  <si>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</si>
  <si>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</si>
  <si>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</si>
  <si>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</si>
  <si>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</si>
  <si>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</si>
  <si>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</si>
  <si>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</si>
  <si>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</si>
  <si>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</si>
  <si>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</si>
  <si>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</si>
  <si>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</si>
  <si>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</si>
  <si>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</si>
  <si>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</si>
  <si>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</si>
  <si>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</si>
  <si>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</si>
  <si>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</si>
  <si>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</si>
  <si>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</si>
  <si>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</si>
  <si>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</si>
  <si>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</si>
  <si>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</si>
  <si>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</si>
  <si>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</si>
  <si>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</si>
  <si>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</si>
  <si>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</si>
  <si>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</si>
  <si>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</si>
  <si>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</si>
  <si>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</si>
  <si>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</si>
  <si>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</si>
  <si>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</si>
  <si>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</si>
  <si>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</si>
  <si>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</si>
  <si>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</si>
  <si>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</si>
  <si>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</si>
  <si>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</si>
  <si>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</si>
  <si>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</si>
  <si>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</si>
  <si>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</si>
  <si>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</si>
  <si>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</si>
  <si>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</si>
  <si>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</si>
  <si>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</si>
  <si>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</si>
  <si>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</si>
  <si>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</si>
  <si>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</si>
  <si>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</si>
  <si>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</si>
  <si>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</si>
  <si>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</si>
  <si>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</si>
  <si>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</si>
  <si>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</si>
  <si>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</si>
  <si>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</si>
  <si>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</si>
  <si>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</si>
  <si>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</si>
  <si>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</si>
  <si>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</si>
  <si>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</si>
  <si>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</si>
  <si>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</si>
  <si>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</si>
  <si>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</si>
  <si>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</si>
  <si>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</si>
  <si>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</si>
  <si>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</si>
  <si>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</si>
  <si>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</si>
  <si>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</si>
  <si>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</si>
  <si>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</si>
  <si>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</si>
  <si>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</si>
  <si>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</si>
  <si>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</si>
  <si>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</si>
  <si>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</si>
  <si>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</si>
  <si>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</si>
  <si>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</si>
  <si>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</si>
  <si>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</si>
  <si>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</si>
  <si>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</si>
  <si>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</si>
  <si>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</si>
  <si>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</si>
  <si>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</si>
  <si>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</si>
  <si>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</si>
  <si>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</si>
  <si>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</si>
  <si>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</si>
  <si>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</si>
  <si>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</si>
  <si>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</si>
  <si>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</si>
  <si>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</si>
  <si>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</si>
  <si>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</si>
  <si>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</si>
  <si>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</si>
  <si>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</si>
  <si>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</si>
  <si>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</si>
  <si>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</si>
  <si>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</si>
  <si>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</si>
  <si>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</si>
  <si>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</si>
  <si>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</si>
  <si>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</si>
  <si>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</si>
  <si>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</si>
  <si>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</si>
  <si>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</si>
  <si>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</si>
  <si>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</si>
  <si>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</si>
  <si>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</si>
  <si>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</si>
  <si>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</si>
  <si>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</si>
  <si>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</si>
  <si>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</si>
  <si>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</si>
  <si>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</si>
  <si>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</si>
  <si>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</si>
  <si>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</si>
  <si>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</si>
  <si>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</si>
  <si>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</si>
  <si>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</si>
  <si>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</si>
  <si>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</si>
  <si>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</si>
  <si>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</si>
  <si>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</si>
  <si>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</si>
  <si>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</si>
  <si>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</si>
  <si>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</si>
  <si>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</si>
  <si>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</si>
  <si>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</si>
  <si>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</si>
  <si>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</si>
  <si>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</si>
  <si>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</si>
  <si>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</si>
  <si>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</si>
  <si>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</si>
  <si>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</si>
  <si>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</si>
  <si>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</si>
  <si>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</si>
  <si>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</si>
  <si>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</si>
  <si>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</si>
  <si>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</si>
  <si>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</si>
  <si>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</si>
  <si>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</si>
  <si>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</si>
  <si>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</si>
  <si>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</si>
  <si>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</si>
  <si>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</si>
  <si>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</si>
  <si>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</si>
  <si>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</si>
  <si>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</si>
  <si>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</si>
  <si>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</si>
  <si>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</si>
  <si>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</si>
  <si>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</si>
  <si>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</si>
  <si>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</si>
  <si>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</si>
  <si>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</si>
  <si>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</si>
  <si>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</si>
  <si>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</si>
  <si>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</si>
  <si>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</si>
  <si>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</si>
  <si>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</si>
  <si>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</si>
  <si>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</si>
  <si>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</si>
  <si>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</si>
  <si>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</si>
  <si>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</si>
  <si>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</si>
  <si>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</si>
  <si>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</si>
  <si>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</si>
  <si>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</si>
  <si>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</si>
  <si>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</si>
  <si>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</si>
  <si>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</si>
  <si>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</si>
  <si>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</si>
  <si>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</si>
  <si>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</si>
  <si>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</si>
  <si>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</si>
  <si>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</si>
  <si>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</si>
  <si>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</si>
  <si>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</si>
  <si>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</si>
  <si>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</si>
  <si>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</si>
  <si>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</si>
  <si>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</si>
  <si>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</si>
  <si>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</si>
  <si>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</si>
  <si>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</si>
  <si>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</si>
  <si>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</si>
  <si>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</si>
  <si>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</si>
  <si>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</si>
  <si>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</si>
  <si>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</si>
  <si>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</si>
  <si>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</si>
  <si>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</si>
  <si>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</si>
  <si>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</si>
  <si>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</si>
  <si>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</si>
  <si>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</si>
  <si>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</si>
  <si>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</si>
  <si>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</si>
  <si>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</si>
  <si>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</si>
  <si>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</si>
  <si>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</si>
  <si>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</si>
  <si>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</si>
  <si>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</si>
  <si>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</si>
  <si>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</si>
  <si>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</si>
  <si>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</si>
  <si>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</si>
  <si>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</si>
  <si>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</si>
  <si>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</si>
  <si>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</si>
  <si>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</si>
  <si>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</si>
  <si>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</si>
  <si>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</si>
  <si>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</si>
  <si>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</si>
  <si>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</si>
  <si>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</si>
  <si>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</si>
  <si>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</si>
  <si>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</si>
  <si>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</si>
  <si>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</si>
  <si>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</si>
  <si>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</si>
  <si>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</si>
  <si>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</si>
  <si>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</si>
  <si>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</si>
  <si>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</si>
  <si>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</si>
  <si>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</si>
  <si>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</si>
  <si>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</si>
  <si>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</si>
  <si>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</si>
  <si>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</si>
  <si>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</si>
  <si>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</si>
  <si>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</si>
  <si>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</si>
  <si>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</si>
  <si>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</si>
  <si>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</si>
  <si>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</si>
  <si>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</si>
  <si>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</si>
  <si>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</si>
  <si>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</si>
  <si>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</si>
  <si>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</si>
  <si>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</si>
  <si>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</si>
  <si>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</si>
  <si>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</si>
  <si>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</si>
  <si>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</si>
  <si>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</si>
  <si>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</si>
  <si>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</si>
  <si>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</si>
  <si>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</si>
  <si>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</si>
  <si>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</si>
  <si>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</si>
  <si>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</si>
  <si>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</si>
  <si>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</si>
  <si>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</si>
  <si>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</si>
  <si>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</si>
  <si>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</si>
  <si>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</si>
  <si>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</si>
  <si>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</si>
  <si>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</si>
  <si>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</si>
  <si>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</si>
  <si>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</si>
  <si>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</si>
  <si>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</si>
  <si>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</si>
  <si>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</si>
  <si>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</si>
  <si>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</si>
  <si>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</si>
  <si>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</si>
  <si>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</si>
  <si>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</si>
  <si>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</si>
  <si>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</si>
  <si>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</si>
  <si>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</si>
  <si>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</si>
  <si>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</si>
  <si>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</si>
  <si>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</si>
  <si>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</si>
  <si>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</si>
  <si>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</si>
  <si>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</si>
  <si>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</si>
  <si>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</si>
  <si>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</si>
  <si>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</si>
  <si>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</si>
  <si>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</si>
  <si>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</si>
  <si>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</si>
  <si>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</si>
  <si>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</si>
  <si>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</si>
  <si>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</si>
  <si>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</si>
  <si>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</si>
  <si>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</si>
  <si>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</si>
  <si>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</si>
  <si>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</si>
  <si>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</si>
  <si>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</si>
  <si>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</si>
  <si>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</si>
  <si>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</si>
  <si>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</si>
  <si>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</si>
  <si>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譲渡線建設費等利子補給</t>
    <rPh sb="0" eb="3">
      <t>ジョウトセン</t>
    </rPh>
    <rPh sb="3" eb="5">
      <t>ケンセツ</t>
    </rPh>
    <rPh sb="5" eb="6">
      <t>ヒ</t>
    </rPh>
    <rPh sb="6" eb="7">
      <t>トウ</t>
    </rPh>
    <rPh sb="7" eb="9">
      <t>リシ</t>
    </rPh>
    <rPh sb="9" eb="11">
      <t>ホキュウ</t>
    </rPh>
    <phoneticPr fontId="5"/>
  </si>
  <si>
    <t>鉄道事業課</t>
    <rPh sb="0" eb="5">
      <t>テツドウジギョウカ</t>
    </rPh>
    <phoneticPr fontId="5"/>
  </si>
  <si>
    <t>鉄道局</t>
    <rPh sb="0" eb="3">
      <t>テツドウキョク</t>
    </rPh>
    <phoneticPr fontId="5"/>
  </si>
  <si>
    <t>国土交通省</t>
  </si>
  <si>
    <t>鉄道事業課長　石原　大</t>
    <rPh sb="0" eb="6">
      <t>テツドウジギョウカチョウ</t>
    </rPh>
    <rPh sb="7" eb="9">
      <t>イシハラ</t>
    </rPh>
    <rPh sb="10" eb="11">
      <t>ダイ</t>
    </rPh>
    <phoneticPr fontId="5"/>
  </si>
  <si>
    <t>-</t>
  </si>
  <si>
    <t>-</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</si>
  <si>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</si>
  <si>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</si>
  <si>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phoneticPr fontId="5"/>
  </si>
  <si>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</si>
  <si>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</si>
  <si>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phoneticPr fontId="5"/>
  </si>
  <si>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</si>
  <si>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</si>
  <si>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</si>
  <si>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</si>
  <si>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137/3</t>
    <phoneticPr fontId="5"/>
  </si>
  <si>
    <t>130/3</t>
    <phoneticPr fontId="5"/>
  </si>
  <si>
    <t>91/3</t>
    <phoneticPr fontId="5"/>
  </si>
  <si>
    <t>8　都市・地域交通等の快適性、利便性の向上</t>
    <phoneticPr fontId="5"/>
  </si>
  <si>
    <t>26　鉄道網を充実・活性化させる</t>
    <phoneticPr fontId="5"/>
  </si>
  <si>
    <t>本事業の成果によって、都市鉄道の建設促進及び経営の健全化を図ることで、鉄道網の充実・活性化に寄与する。</t>
    <phoneticPr fontId="5"/>
  </si>
  <si>
    <t>○</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</si>
  <si>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phoneticPr fontId="5"/>
  </si>
  <si>
    <t>同上</t>
    <rPh sb="0" eb="2">
      <t>ドウジョウ</t>
    </rPh>
    <phoneticPr fontId="5"/>
  </si>
  <si>
    <t>‐</t>
  </si>
  <si>
    <t>補給対象路線数を必要最低限に絞っており、また、債権等の金利状況等を見据え、適切な金額を算定しているため妥当である。</t>
    <phoneticPr fontId="5"/>
  </si>
  <si>
    <t>事業者に譲渡した鉄道施設の建設等に係る借入金等の支払利子の一部について国と地方公共団体が負担するため、費用・使途は必要なものに限定されており、受益者との負担関係は妥当である。</t>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</si>
  <si>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phoneticPr fontId="5"/>
  </si>
  <si>
    <t>補給金予算要求時において、今後も債権等の金利状況等を見据え、適切な額を算定する。</t>
    <phoneticPr fontId="5"/>
  </si>
  <si>
    <t>289</t>
    <phoneticPr fontId="5"/>
  </si>
  <si>
    <t>286</t>
    <phoneticPr fontId="5"/>
  </si>
  <si>
    <t>266</t>
    <phoneticPr fontId="5"/>
  </si>
  <si>
    <t>277</t>
    <phoneticPr fontId="5"/>
  </si>
  <si>
    <t>273</t>
    <phoneticPr fontId="5"/>
  </si>
  <si>
    <t>283</t>
    <phoneticPr fontId="5"/>
  </si>
  <si>
    <t>補給金</t>
    <rPh sb="0" eb="3">
      <t>ホキュウキン</t>
    </rPh>
    <phoneticPr fontId="5"/>
  </si>
  <si>
    <t>東葉高速線に係る借入金等の利子の支払</t>
    <phoneticPr fontId="5"/>
  </si>
  <si>
    <t>独立行政法人鉄道建設・運輸施設整備支援機構</t>
    <phoneticPr fontId="5"/>
  </si>
  <si>
    <t>建設又は大改良を行い譲渡した鉄道施設の建設等に係る借入金等の支払い</t>
    <phoneticPr fontId="5"/>
  </si>
  <si>
    <t>補助金等交付</t>
  </si>
  <si>
    <t>　執行額/路線数</t>
    <rPh sb="1" eb="3">
      <t>シッコウ</t>
    </rPh>
    <rPh sb="3" eb="4">
      <t>ガク</t>
    </rPh>
    <rPh sb="5" eb="8">
      <t>ロセンスウ</t>
    </rPh>
    <phoneticPr fontId="5"/>
  </si>
  <si>
    <t>292</t>
    <phoneticPr fontId="5"/>
  </si>
  <si>
    <t>北神急行線に係る借入金等の利子の支払</t>
    <rPh sb="0" eb="2">
      <t>ホクシン</t>
    </rPh>
    <phoneticPr fontId="5"/>
  </si>
  <si>
    <t>千葉急行線に係る借入金等の利子の支払</t>
    <rPh sb="0" eb="2">
      <t>チバ</t>
    </rPh>
    <phoneticPr fontId="5"/>
  </si>
  <si>
    <t>73/3</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</si>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</sst>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95250</xdr:colOff>
      <xdr:row>743</xdr:row>
      <xdr:rowOff>0</xdr:rowOff>
    </xdr:from>
    <xdr:to>
      <xdr:col>42</xdr:col>
      <xdr:colOff>74171</xdr:colOff>
      <xdr:row>754</xdr:row>
      <xdr:rowOff>95405</xdr:rowOff>
    </xdr:to>
    <xdr:grpSp>
      <xdr:nvGrpSpPr>
        <xdr:cNvPr id="13" name="グループ化 12"/>
        <xdr:cNvGrpSpPr/>
      </xdr:nvGrpSpPr>
      <xdr:grpSpPr>
        <a:xfrm>
          <a:off x="2940050" y="43853100"/>
          <a:ext cx="5668521" cy="4007005"/>
          <a:chOff x="2511025" y="31544559"/>
          <a:chExt cx="4982721" cy="3806260"/>
        </a:xfrm>
      </xdr:grpSpPr>
      <xdr:grpSp>
        <xdr:nvGrpSpPr>
          <xdr:cNvPr id="14" name="グループ化 13"/>
          <xdr:cNvGrpSpPr/>
        </xdr:nvGrpSpPr>
        <xdr:grpSpPr>
          <a:xfrm>
            <a:off x="2511025" y="31544559"/>
            <a:ext cx="4982721" cy="3806260"/>
            <a:chOff x="2511025" y="31544559"/>
            <a:chExt cx="4982721" cy="3806260"/>
          </a:xfrm>
        </xdr:grpSpPr>
        <xdr:sp macro="" textlink="">
          <xdr:nvSpPr>
            <xdr:cNvPr id="16" name="テキスト ボックス 1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フローチャート: 処理 1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９１百万円</a:t>
              </a:r>
            </a:p>
          </xdr:txBody>
        </xdr:sp>
        <xdr:sp macro="" textlink="">
          <xdr:nvSpPr>
            <xdr:cNvPr id="18" name="テキスト ボックス 1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9" name="大かっこ 1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フローチャート: 処理 1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９１百万円</a:t>
              </a:r>
            </a:p>
          </xdr:txBody>
        </xdr:sp>
        <xdr:cxnSp macro="">
          <xdr:nvCxnSpPr>
            <xdr:cNvPr id="21" name="直線矢印コネクタ 2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23" name="大かっこ 2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5" name="テキスト ボックス 14"/>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117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137</v>
      </c>
      <c r="Q13" s="657"/>
      <c r="R13" s="657"/>
      <c r="S13" s="657"/>
      <c r="T13" s="657"/>
      <c r="U13" s="657"/>
      <c r="V13" s="658"/>
      <c r="W13" s="656">
        <v>137</v>
      </c>
      <c r="X13" s="657"/>
      <c r="Y13" s="657"/>
      <c r="Z13" s="657"/>
      <c r="AA13" s="657"/>
      <c r="AB13" s="657"/>
      <c r="AC13" s="658"/>
      <c r="AD13" s="656">
        <v>91</v>
      </c>
      <c r="AE13" s="657"/>
      <c r="AF13" s="657"/>
      <c r="AG13" s="657"/>
      <c r="AH13" s="657"/>
      <c r="AI13" s="657"/>
      <c r="AJ13" s="658"/>
      <c r="AK13" s="656">
        <v>73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137</v>
      </c>
      <c r="Q18" s="878"/>
      <c r="R18" s="878"/>
      <c r="S18" s="878"/>
      <c r="T18" s="878"/>
      <c r="U18" s="878"/>
      <c r="V18" s="879"/>
      <c r="W18" s="877">
        <f>SUM(W13:AC17)</f>
        <v>137</v>
      </c>
      <c r="X18" s="878"/>
      <c r="Y18" s="878"/>
      <c r="Z18" s="878"/>
      <c r="AA18" s="878"/>
      <c r="AB18" s="878"/>
      <c r="AC18" s="879"/>
      <c r="AD18" s="877">
        <f>SUM(AD13:AJ17)</f>
        <v>91</v>
      </c>
      <c r="AE18" s="878"/>
      <c r="AF18" s="878"/>
      <c r="AG18" s="878"/>
      <c r="AH18" s="878"/>
      <c r="AI18" s="878"/>
      <c r="AJ18" s="879"/>
      <c r="AK18" s="877">
        <f>SUM(AK13:AQ17)</f>
        <v>73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137</v>
      </c>
      <c r="Q19" s="657"/>
      <c r="R19" s="657"/>
      <c r="S19" s="657"/>
      <c r="T19" s="657"/>
      <c r="U19" s="657"/>
      <c r="V19" s="658"/>
      <c r="W19" s="656">
        <v>130</v>
      </c>
      <c r="X19" s="657"/>
      <c r="Y19" s="657"/>
      <c r="Z19" s="657"/>
      <c r="AA19" s="657"/>
      <c r="AB19" s="657"/>
      <c r="AC19" s="658"/>
      <c r="AD19" s="656">
        <v>91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0.94890510948905105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0.94890510948905105</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73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49</v>
      </c>
      <c r="AV31" s="192"/>
      <c r="AW31" s="394" t="s">
        <v>300</v>
      </c>
      <c r="AX31" s="395"/>
    </row>
    <row r="32" spans="1:50" ht="42.7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13539</v>
      </c>
      <c r="AF32" s="212"/>
      <c r="AG32" s="212"/>
      <c r="AH32" s="212"/>
      <c r="AI32" s="211">
        <v>12847</v>
      </c>
      <c r="AJ32" s="212"/>
      <c r="AK32" s="212"/>
      <c r="AL32" s="212"/>
      <c r="AM32" s="211">
        <v>12258</v>
      </c>
      <c r="AN32" s="212"/>
      <c r="AO32" s="212"/>
      <c r="AP32" s="212"/>
      <c r="AQ32" s="333"/>
      <c r="AR32" s="200"/>
      <c r="AS32" s="200"/>
      <c r="AT32" s="334"/>
      <c r="AU32" s="212"/>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13539</v>
      </c>
      <c r="AF33" s="212"/>
      <c r="AG33" s="212"/>
      <c r="AH33" s="212"/>
      <c r="AI33" s="211">
        <v>12847</v>
      </c>
      <c r="AJ33" s="212"/>
      <c r="AK33" s="212"/>
      <c r="AL33" s="212"/>
      <c r="AM33" s="211">
        <v>12258</v>
      </c>
      <c r="AN33" s="212"/>
      <c r="AO33" s="212"/>
      <c r="AP33" s="212"/>
      <c r="AQ33" s="333">
        <v>11580</v>
      </c>
      <c r="AR33" s="200"/>
      <c r="AS33" s="200"/>
      <c r="AT33" s="334"/>
      <c r="AU33" s="212"/>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v>
      </c>
      <c r="AF101" s="212"/>
      <c r="AG101" s="212"/>
      <c r="AH101" s="213"/>
      <c r="AI101" s="211">
        <v>3</v>
      </c>
      <c r="AJ101" s="212"/>
      <c r="AK101" s="212"/>
      <c r="AL101" s="213"/>
      <c r="AM101" s="211">
        <v>3</v>
      </c>
      <c r="AN101" s="212"/>
      <c r="AO101" s="212"/>
      <c r="AP101" s="213"/>
      <c r="AQ101" s="211" t="s">
        <v>556</v>
      </c>
      <c r="AR101" s="212"/>
      <c r="AS101" s="212"/>
      <c r="AT101" s="213"/>
      <c r="AU101" s="199" t="s">
        <v>556</v>
      </c>
      <c r="AV101" s="200"/>
      <c r="AW101" s="200"/>
      <c r="AX101" s="201"/>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199" t="s">
        <v>556</v>
      </c>
      <c r="AV102" s="200"/>
      <c r="AW102" s="200"/>
      <c r="AX102" s="201"/>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46</v>
      </c>
      <c r="AF116" s="414"/>
      <c r="AG116" s="414"/>
      <c r="AH116" s="414"/>
      <c r="AI116" s="414">
        <v>43</v>
      </c>
      <c r="AJ116" s="414"/>
      <c r="AK116" s="414"/>
      <c r="AL116" s="414"/>
      <c r="AM116" s="414">
        <v>30</v>
      </c>
      <c r="AN116" s="414"/>
      <c r="AO116" s="414"/>
      <c r="AP116" s="414"/>
      <c r="AQ116" s="211">
        <v>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567</v>
      </c>
      <c r="AF117" s="547"/>
      <c r="AG117" s="547"/>
      <c r="AH117" s="547"/>
      <c r="AI117" s="547" t="s">
        <v>568</v>
      </c>
      <c r="AJ117" s="547"/>
      <c r="AK117" s="547"/>
      <c r="AL117" s="547"/>
      <c r="AM117" s="547" t="s">
        <v>569</v>
      </c>
      <c r="AN117" s="547"/>
      <c r="AO117" s="547"/>
      <c r="AP117" s="547"/>
      <c r="AQ117" s="547" t="s">
        <v>596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573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573</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5.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573</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39" t="s">
        <v>48</v>
      </c>
      <c r="B726" s="801"/>
      <c r="C726" s="814" t="s">
        <v>53</v>
      </c>
      <c r="D726" s="836"/>
      <c r="E726" s="836"/>
      <c r="F726" s="837"/>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581</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582</v>
      </c>
      <c r="AS737" s="988"/>
      <c r="AT737" s="988"/>
      <c r="AU737" s="988"/>
      <c r="AV737" s="988"/>
      <c r="AW737" s="988"/>
      <c r="AX737" s="989"/>
      <c r="AY737" s="89"/>
      <c r="AZ737" s="89"/>
    </row>
    <row r="738" spans="1:52" ht="24.75" customHeight="1" x14ac:dyDescent="0.15">
      <c r="A738" s="990" t="s">
        <v>361</v>
      </c>
      <c r="B738" s="203"/>
      <c r="C738" s="203"/>
      <c r="D738" s="204"/>
      <c r="E738" s="986" t="s">
        <v>584</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482</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553</v>
      </c>
      <c r="F739" s="998"/>
      <c r="G739" s="998"/>
      <c r="H739" s="91" t="str">
        <f>IF(E739="", "", "(")</f>
        <v>(</v>
      </c>
      <c r="I739" s="981"/>
      <c r="J739" s="981"/>
      <c r="K739" s="91" t="str">
        <f>IF(OR(I739="　", I739=""), "", "-")</f>
        <v/>
      </c>
      <c r="L739" s="982">
        <v>282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587</v>
      </c>
      <c r="H781" s="670"/>
      <c r="I781" s="670"/>
      <c r="J781" s="670"/>
      <c r="K781" s="671"/>
      <c r="L781" s="663" t="s">
        <v>588</v>
      </c>
      <c r="M781" s="664"/>
      <c r="N781" s="664"/>
      <c r="O781" s="664"/>
      <c r="P781" s="664"/>
      <c r="Q781" s="664"/>
      <c r="R781" s="664"/>
      <c r="S781" s="664"/>
      <c r="T781" s="664"/>
      <c r="U781" s="664"/>
      <c r="V781" s="664"/>
      <c r="W781" s="664"/>
      <c r="X781" s="665"/>
      <c r="Y781" s="384">
        <v>85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587</v>
      </c>
      <c r="H782" s="606"/>
      <c r="I782" s="606"/>
      <c r="J782" s="606"/>
      <c r="K782" s="607"/>
      <c r="L782" s="597" t="s">
        <v>594</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587</v>
      </c>
      <c r="H783" s="606"/>
      <c r="I783" s="606"/>
      <c r="J783" s="606"/>
      <c r="K783" s="607"/>
      <c r="L783" s="597" t="s">
        <v>595</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589</v>
      </c>
      <c r="D837" s="340"/>
      <c r="E837" s="340"/>
      <c r="F837" s="340"/>
      <c r="G837" s="340"/>
      <c r="H837" s="340"/>
      <c r="I837" s="340"/>
      <c r="J837" s="341">
        <v>4020005004767</v>
      </c>
      <c r="K837" s="342"/>
      <c r="L837" s="342"/>
      <c r="M837" s="342"/>
      <c r="N837" s="342"/>
      <c r="O837" s="342"/>
      <c r="P837" s="355" t="s">
        <v>590</v>
      </c>
      <c r="Q837" s="343"/>
      <c r="R837" s="343"/>
      <c r="S837" s="343"/>
      <c r="T837" s="343"/>
      <c r="U837" s="343"/>
      <c r="V837" s="343"/>
      <c r="W837" s="343"/>
      <c r="X837" s="343"/>
      <c r="Y837" s="344">
        <v>91</v>
      </c>
      <c r="Z837" s="345"/>
      <c r="AA837" s="345"/>
      <c r="AB837" s="346"/>
      <c r="AC837" s="356" t="s">
        <v>591</v>
      </c>
      <c r="AD837" s="364"/>
      <c r="AE837" s="364"/>
      <c r="AF837" s="364"/>
      <c r="AG837" s="364"/>
      <c r="AH837" s="365" t="s">
        <v>556</v>
      </c>
      <c r="AI837" s="366"/>
      <c r="AJ837" s="366"/>
      <c r="AK837" s="366"/>
      <c r="AL837" s="350" t="s">
        <v>556</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05:AO932">
    <cfRule type="expression" dxfId="1949" priority="2061">
      <formula>IF(AND(AL905&gt;=0, RIGHT(TEXT(AL905,"0.#"),1)&lt;&gt;"."),TRUE,FALSE)</formula>
    </cfRule>
    <cfRule type="expression" dxfId="1948" priority="2062">
      <formula>IF(AND(AL905&gt;=0, RIGHT(TEXT(AL905,"0.#"),1)="."),TRUE,FALSE)</formula>
    </cfRule>
    <cfRule type="expression" dxfId="1947" priority="2063">
      <formula>IF(AND(AL905&lt;0, RIGHT(TEXT(AL905,"0.#"),1)&lt;&gt;"."),TRUE,FALSE)</formula>
    </cfRule>
    <cfRule type="expression" dxfId="1946" priority="2064">
      <formula>IF(AND(AL905&lt;0, RIGHT(TEXT(AL905,"0.#"),1)="."),TRUE,FALSE)</formula>
    </cfRule>
  </conditionalFormatting>
  <conditionalFormatting sqref="AL903:AO904">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2018-06-25T11:04:41Z</cp:lastPrinted>
  <dcterms:created xsi:type="dcterms:W3CDTF">2012-03-13T00:50:25Z</dcterms:created>
  <dcterms:modified xsi:type="dcterms:W3CDTF">2018-07-09T06:37:52Z</dcterms:modified>
</cp:coreProperties>
</file>